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wambaug\git\httk-dev\datatables\Kreutz2023\"/>
    </mc:Choice>
  </mc:AlternateContent>
  <xr:revisionPtr revIDLastSave="0" documentId="8_{7A052F86-9DE2-4E09-9DDD-953294648A44}" xr6:coauthVersionLast="47" xr6:coauthVersionMax="47" xr10:uidLastSave="{00000000-0000-0000-0000-000000000000}"/>
  <bookViews>
    <workbookView xWindow="20" yWindow="20" windowWidth="19180" windowHeight="10780" firstSheet="3" activeTab="10" xr2:uid="{F0D02408-16CD-43B9-BF39-EAB56D5E728B}"/>
  </bookViews>
  <sheets>
    <sheet name="Table S1-ChemInfo" sheetId="3" r:id="rId1"/>
    <sheet name="Table S2 Methods" sheetId="11" r:id="rId2"/>
    <sheet name="Table S3-TK_Data_Summary" sheetId="15" r:id="rId3"/>
    <sheet name="Table_S4_UC_Exp_Data" sheetId="32" r:id="rId4"/>
    <sheet name="Table S5_HepCl_Data_Exp" sheetId="28" r:id="rId5"/>
    <sheet name="Table S6_PPB_UC_Level2" sheetId="33" r:id="rId6"/>
    <sheet name="Table S7_Clint_Level2" sheetId="36" r:id="rId7"/>
    <sheet name="Table_S8_PPB_UC-Level4" sheetId="34" r:id="rId8"/>
    <sheet name="Table_S9_Clint_Level4" sheetId="35" r:id="rId9"/>
    <sheet name="Table_S10_IVIVE_Calculations" sheetId="25" r:id="rId10"/>
    <sheet name="Table S11_CTS-Metab-Outputs" sheetId="21" r:id="rId11"/>
    <sheet name="Table S12_Fst-CTS_Env_Outputs" sheetId="26" r:id="rId12"/>
  </sheets>
  <externalReferences>
    <externalReference r:id="rId13"/>
  </externalReferenc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22" i="32" l="1"/>
  <c r="E222" i="32"/>
  <c r="F215" i="32"/>
  <c r="E215" i="32"/>
  <c r="F208" i="32"/>
  <c r="E208" i="32"/>
  <c r="F202" i="32"/>
  <c r="E202" i="32"/>
  <c r="F196" i="32"/>
  <c r="E196" i="32"/>
  <c r="F95" i="32"/>
  <c r="E95" i="32"/>
  <c r="F74" i="32"/>
  <c r="E74" i="32"/>
  <c r="K2" i="34"/>
  <c r="L2" i="34"/>
  <c r="M2" i="34"/>
  <c r="K3" i="34"/>
  <c r="L3" i="34"/>
  <c r="M3" i="34"/>
  <c r="K4" i="34"/>
  <c r="L4" i="34"/>
  <c r="M4" i="34"/>
  <c r="K5" i="34"/>
  <c r="L5" i="34"/>
  <c r="M5" i="34"/>
  <c r="K6" i="34"/>
  <c r="L6" i="34"/>
  <c r="M6" i="34"/>
  <c r="K7" i="34"/>
  <c r="L7" i="34"/>
  <c r="M7" i="34"/>
  <c r="K8" i="34"/>
  <c r="L8" i="34"/>
  <c r="M8" i="34"/>
  <c r="K9" i="34"/>
  <c r="L9" i="34"/>
  <c r="M9" i="34"/>
  <c r="K10" i="34"/>
  <c r="L10" i="34"/>
  <c r="M10" i="34"/>
  <c r="K11" i="34"/>
  <c r="L11" i="34"/>
  <c r="M11" i="34"/>
  <c r="K12" i="34"/>
  <c r="L12" i="34"/>
  <c r="M12" i="34"/>
  <c r="K13" i="34"/>
  <c r="L13" i="34"/>
  <c r="M13" i="34"/>
  <c r="K14" i="34"/>
  <c r="L14" i="34"/>
  <c r="M14" i="34"/>
  <c r="K15" i="34"/>
  <c r="L15" i="34"/>
  <c r="M15" i="34"/>
  <c r="K16" i="34"/>
  <c r="L16" i="34"/>
  <c r="M16" i="34"/>
  <c r="K17" i="34"/>
  <c r="L17" i="34"/>
  <c r="M17" i="34"/>
  <c r="K18" i="34"/>
  <c r="L18" i="34"/>
  <c r="M18" i="34"/>
  <c r="K19" i="34"/>
  <c r="L19" i="34"/>
  <c r="M19" i="34"/>
  <c r="K20" i="34"/>
  <c r="L20" i="34"/>
  <c r="M20" i="34"/>
  <c r="K21" i="34"/>
  <c r="L21" i="34"/>
  <c r="M21" i="34"/>
  <c r="K22" i="34"/>
  <c r="L22" i="34"/>
  <c r="M22" i="34"/>
  <c r="K23" i="34"/>
  <c r="L23" i="34"/>
  <c r="M23" i="34"/>
  <c r="K24" i="34"/>
  <c r="L24" i="34"/>
  <c r="M24" i="34"/>
  <c r="K25" i="34"/>
  <c r="L25" i="34"/>
  <c r="M25" i="34"/>
  <c r="K26" i="34"/>
  <c r="L26" i="34"/>
  <c r="M26" i="34"/>
  <c r="K27" i="34"/>
  <c r="L27" i="34"/>
  <c r="M27" i="34"/>
  <c r="K28" i="34"/>
  <c r="L28" i="34"/>
  <c r="M28" i="34"/>
  <c r="K29" i="34"/>
  <c r="L29" i="34"/>
  <c r="M29" i="34"/>
  <c r="K30" i="34"/>
  <c r="L30" i="34"/>
  <c r="M30" i="34"/>
  <c r="K31" i="34"/>
  <c r="L31" i="34"/>
  <c r="M31" i="34"/>
  <c r="K32" i="34"/>
  <c r="L32" i="34"/>
  <c r="M32" i="34"/>
  <c r="K33" i="34"/>
  <c r="L33" i="34"/>
  <c r="M33" i="34"/>
  <c r="K34" i="34"/>
  <c r="L34" i="34"/>
  <c r="M34" i="34"/>
  <c r="K35" i="34"/>
  <c r="L35" i="34"/>
  <c r="M35" i="34"/>
  <c r="K36" i="34"/>
  <c r="L36" i="34"/>
  <c r="M36" i="34"/>
  <c r="K37" i="34"/>
  <c r="L37" i="34"/>
  <c r="M37" i="34"/>
  <c r="K38" i="34"/>
  <c r="L38" i="34"/>
  <c r="M38" i="34"/>
  <c r="K39" i="34"/>
  <c r="L39" i="34"/>
  <c r="M39" i="34"/>
  <c r="K40" i="34"/>
  <c r="L40" i="34"/>
  <c r="M40" i="34"/>
  <c r="K41" i="34"/>
  <c r="L41" i="34"/>
  <c r="M41" i="34"/>
  <c r="K42" i="34"/>
  <c r="L42" i="34"/>
  <c r="M42" i="34"/>
  <c r="K43" i="34"/>
  <c r="L43" i="34"/>
  <c r="M43" i="34"/>
  <c r="K44" i="34"/>
  <c r="L44" i="34"/>
  <c r="M44" i="34"/>
  <c r="K45" i="34"/>
  <c r="L45" i="34"/>
  <c r="M45" i="34"/>
  <c r="K46" i="34"/>
  <c r="L46" i="34"/>
  <c r="M46" i="34"/>
  <c r="K47" i="34"/>
  <c r="L47" i="34"/>
  <c r="M47" i="34"/>
  <c r="K48" i="34"/>
  <c r="L48" i="34"/>
  <c r="M48" i="34"/>
  <c r="K49" i="34"/>
  <c r="L49" i="34"/>
  <c r="M49" i="34"/>
  <c r="K50" i="34"/>
  <c r="L50" i="34"/>
  <c r="M50" i="34"/>
  <c r="K51" i="34"/>
  <c r="L51" i="34"/>
  <c r="M51" i="34"/>
  <c r="K52" i="34"/>
  <c r="L52" i="34"/>
  <c r="M52" i="34"/>
  <c r="K53" i="34"/>
  <c r="L53" i="34"/>
  <c r="M53" i="34"/>
  <c r="S235" i="32" l="1"/>
  <c r="V234" i="32"/>
  <c r="S234" i="32"/>
  <c r="P234" i="32"/>
  <c r="M234" i="32"/>
  <c r="J234" i="32"/>
  <c r="U232" i="32"/>
  <c r="T232" i="32"/>
  <c r="S232" i="32"/>
  <c r="X231" i="32"/>
  <c r="W231" i="32"/>
  <c r="V231" i="32"/>
  <c r="U231" i="32"/>
  <c r="T231" i="32"/>
  <c r="S231" i="32"/>
  <c r="F231" i="32" s="1"/>
  <c r="R231" i="32"/>
  <c r="Q231" i="32"/>
  <c r="P231" i="32"/>
  <c r="O231" i="32"/>
  <c r="N231" i="32"/>
  <c r="M231" i="32"/>
  <c r="L231" i="32"/>
  <c r="K231" i="32"/>
  <c r="J231" i="32"/>
  <c r="H231" i="32"/>
  <c r="S223" i="32"/>
  <c r="Y222" i="32"/>
  <c r="S222" i="32"/>
  <c r="P222" i="32"/>
  <c r="M222" i="32"/>
  <c r="J222" i="32"/>
  <c r="V222" i="32" s="1"/>
  <c r="H222" i="32"/>
  <c r="G222" i="32"/>
  <c r="S216" i="32"/>
  <c r="Y215" i="32"/>
  <c r="S215" i="32"/>
  <c r="P215" i="32"/>
  <c r="M215" i="32"/>
  <c r="V215" i="32" s="1"/>
  <c r="J215" i="32"/>
  <c r="H215" i="32"/>
  <c r="G215" i="32"/>
  <c r="S209" i="32"/>
  <c r="Y208" i="32"/>
  <c r="S208" i="32"/>
  <c r="P208" i="32"/>
  <c r="M208" i="32"/>
  <c r="J208" i="32"/>
  <c r="V208" i="32" s="1"/>
  <c r="H208" i="32"/>
  <c r="G208" i="32"/>
  <c r="S203" i="32"/>
  <c r="Y202" i="32"/>
  <c r="S202" i="32"/>
  <c r="P202" i="32"/>
  <c r="M202" i="32"/>
  <c r="V202" i="32" s="1"/>
  <c r="J202" i="32"/>
  <c r="H202" i="32"/>
  <c r="G202" i="32"/>
  <c r="S197" i="32"/>
  <c r="Y196" i="32"/>
  <c r="S196" i="32"/>
  <c r="P196" i="32"/>
  <c r="M196" i="32"/>
  <c r="V196" i="32" s="1"/>
  <c r="J196" i="32"/>
  <c r="H196" i="32"/>
  <c r="G196" i="32"/>
  <c r="S192" i="32"/>
  <c r="Y191" i="32"/>
  <c r="S191" i="32"/>
  <c r="P191" i="32"/>
  <c r="M191" i="32"/>
  <c r="J191" i="32"/>
  <c r="V191" i="32" s="1"/>
  <c r="H191" i="32"/>
  <c r="G191" i="32"/>
  <c r="F191" i="32"/>
  <c r="E191" i="32"/>
  <c r="S187" i="32"/>
  <c r="Y186" i="32"/>
  <c r="S186" i="32"/>
  <c r="P186" i="32"/>
  <c r="M186" i="32"/>
  <c r="V186" i="32" s="1"/>
  <c r="J186" i="32"/>
  <c r="H186" i="32"/>
  <c r="F186" i="32"/>
  <c r="G186" i="32" s="1"/>
  <c r="E186" i="32"/>
  <c r="S182" i="32"/>
  <c r="Y181" i="32"/>
  <c r="S181" i="32"/>
  <c r="P181" i="32"/>
  <c r="M181" i="32"/>
  <c r="V181" i="32" s="1"/>
  <c r="J181" i="32"/>
  <c r="H181" i="32"/>
  <c r="G181" i="32"/>
  <c r="F181" i="32"/>
  <c r="E181" i="32"/>
  <c r="S177" i="32"/>
  <c r="Y176" i="32"/>
  <c r="V176" i="32"/>
  <c r="S176" i="32"/>
  <c r="P176" i="32"/>
  <c r="M176" i="32"/>
  <c r="J176" i="32"/>
  <c r="H176" i="32"/>
  <c r="F176" i="32"/>
  <c r="G176" i="32" s="1"/>
  <c r="E176" i="32"/>
  <c r="S172" i="32"/>
  <c r="Y171" i="32"/>
  <c r="V171" i="32"/>
  <c r="S171" i="32"/>
  <c r="P171" i="32"/>
  <c r="M171" i="32"/>
  <c r="J171" i="32"/>
  <c r="H171" i="32"/>
  <c r="G171" i="32"/>
  <c r="F171" i="32"/>
  <c r="E171" i="32"/>
  <c r="S167" i="32"/>
  <c r="Y166" i="32"/>
  <c r="S166" i="32"/>
  <c r="P166" i="32"/>
  <c r="M166" i="32"/>
  <c r="V166" i="32" s="1"/>
  <c r="J166" i="32"/>
  <c r="H166" i="32"/>
  <c r="F166" i="32"/>
  <c r="G166" i="32" s="1"/>
  <c r="E166" i="32"/>
  <c r="S162" i="32"/>
  <c r="Y161" i="32"/>
  <c r="V161" i="32"/>
  <c r="S161" i="32"/>
  <c r="P161" i="32"/>
  <c r="M161" i="32"/>
  <c r="J161" i="32"/>
  <c r="H161" i="32"/>
  <c r="F161" i="32"/>
  <c r="G161" i="32" s="1"/>
  <c r="E161" i="32"/>
  <c r="S157" i="32"/>
  <c r="Y156" i="32"/>
  <c r="S156" i="32"/>
  <c r="P156" i="32"/>
  <c r="M156" i="32"/>
  <c r="J156" i="32"/>
  <c r="V156" i="32" s="1"/>
  <c r="H156" i="32"/>
  <c r="F156" i="32"/>
  <c r="G156" i="32" s="1"/>
  <c r="E156" i="32"/>
  <c r="S152" i="32"/>
  <c r="Y151" i="32"/>
  <c r="S151" i="32"/>
  <c r="P151" i="32"/>
  <c r="M151" i="32"/>
  <c r="V151" i="32" s="1"/>
  <c r="J151" i="32"/>
  <c r="H151" i="32"/>
  <c r="G151" i="32"/>
  <c r="F151" i="32"/>
  <c r="E151" i="32"/>
  <c r="S147" i="32"/>
  <c r="Y146" i="32"/>
  <c r="S146" i="32"/>
  <c r="P146" i="32"/>
  <c r="M146" i="32"/>
  <c r="V146" i="32" s="1"/>
  <c r="J146" i="32"/>
  <c r="H146" i="32"/>
  <c r="F146" i="32"/>
  <c r="G146" i="32" s="1"/>
  <c r="E146" i="32"/>
  <c r="S142" i="32"/>
  <c r="Y141" i="32"/>
  <c r="S141" i="32"/>
  <c r="P141" i="32"/>
  <c r="M141" i="32"/>
  <c r="V141" i="32" s="1"/>
  <c r="J141" i="32"/>
  <c r="H141" i="32"/>
  <c r="G141" i="32"/>
  <c r="F141" i="32"/>
  <c r="E141" i="32"/>
  <c r="S137" i="32"/>
  <c r="Y136" i="32"/>
  <c r="V136" i="32"/>
  <c r="S136" i="32"/>
  <c r="P136" i="32"/>
  <c r="M136" i="32"/>
  <c r="J136" i="32"/>
  <c r="H136" i="32"/>
  <c r="F136" i="32"/>
  <c r="G136" i="32" s="1"/>
  <c r="E136" i="32"/>
  <c r="S132" i="32"/>
  <c r="Y131" i="32"/>
  <c r="V131" i="32"/>
  <c r="S131" i="32"/>
  <c r="P131" i="32"/>
  <c r="M131" i="32"/>
  <c r="J131" i="32"/>
  <c r="H131" i="32"/>
  <c r="G131" i="32"/>
  <c r="F131" i="32"/>
  <c r="E131" i="32"/>
  <c r="S127" i="32"/>
  <c r="Y126" i="32"/>
  <c r="S126" i="32"/>
  <c r="P126" i="32"/>
  <c r="M126" i="32"/>
  <c r="V126" i="32" s="1"/>
  <c r="J126" i="32"/>
  <c r="H126" i="32"/>
  <c r="F126" i="32"/>
  <c r="G126" i="32" s="1"/>
  <c r="E126" i="32"/>
  <c r="S122" i="32"/>
  <c r="Y121" i="32"/>
  <c r="V121" i="32"/>
  <c r="S121" i="32"/>
  <c r="P121" i="32"/>
  <c r="M121" i="32"/>
  <c r="J121" i="32"/>
  <c r="H121" i="32"/>
  <c r="F121" i="32"/>
  <c r="G121" i="32" s="1"/>
  <c r="E121" i="32"/>
  <c r="S117" i="32"/>
  <c r="Y116" i="32"/>
  <c r="S116" i="32"/>
  <c r="P116" i="32"/>
  <c r="M116" i="32"/>
  <c r="J116" i="32"/>
  <c r="V116" i="32" s="1"/>
  <c r="H116" i="32"/>
  <c r="F116" i="32"/>
  <c r="G116" i="32" s="1"/>
  <c r="E116" i="32"/>
  <c r="S112" i="32"/>
  <c r="Y111" i="32"/>
  <c r="S111" i="32"/>
  <c r="P111" i="32"/>
  <c r="M111" i="32"/>
  <c r="V111" i="32" s="1"/>
  <c r="J111" i="32"/>
  <c r="H111" i="32"/>
  <c r="G111" i="32"/>
  <c r="F111" i="32"/>
  <c r="E111" i="32"/>
  <c r="S107" i="32"/>
  <c r="Y106" i="32"/>
  <c r="S106" i="32"/>
  <c r="P106" i="32"/>
  <c r="M106" i="32"/>
  <c r="V106" i="32" s="1"/>
  <c r="J106" i="32"/>
  <c r="H106" i="32"/>
  <c r="F106" i="32"/>
  <c r="G106" i="32" s="1"/>
  <c r="E106" i="32"/>
  <c r="S102" i="32"/>
  <c r="Y101" i="32"/>
  <c r="S101" i="32"/>
  <c r="P101" i="32"/>
  <c r="M101" i="32"/>
  <c r="V101" i="32" s="1"/>
  <c r="J101" i="32"/>
  <c r="H101" i="32"/>
  <c r="G101" i="32"/>
  <c r="F101" i="32"/>
  <c r="E101" i="32"/>
  <c r="S96" i="32"/>
  <c r="Y95" i="32"/>
  <c r="V95" i="32"/>
  <c r="S95" i="32"/>
  <c r="P95" i="32"/>
  <c r="M95" i="32"/>
  <c r="J95" i="32"/>
  <c r="H95" i="32"/>
  <c r="G95" i="32"/>
  <c r="S91" i="32"/>
  <c r="Y90" i="32"/>
  <c r="V90" i="32"/>
  <c r="S90" i="32"/>
  <c r="P90" i="32"/>
  <c r="M90" i="32"/>
  <c r="J90" i="32"/>
  <c r="H90" i="32"/>
  <c r="G90" i="32"/>
  <c r="F90" i="32"/>
  <c r="E90" i="32"/>
  <c r="S86" i="32"/>
  <c r="Y85" i="32"/>
  <c r="S85" i="32"/>
  <c r="P85" i="32"/>
  <c r="M85" i="32"/>
  <c r="V85" i="32" s="1"/>
  <c r="J85" i="32"/>
  <c r="H85" i="32"/>
  <c r="F85" i="32"/>
  <c r="G85" i="32" s="1"/>
  <c r="E85" i="32"/>
  <c r="S81" i="32"/>
  <c r="Y80" i="32"/>
  <c r="V80" i="32"/>
  <c r="S80" i="32"/>
  <c r="P80" i="32"/>
  <c r="M80" i="32"/>
  <c r="J80" i="32"/>
  <c r="H80" i="32"/>
  <c r="F80" i="32"/>
  <c r="G80" i="32" s="1"/>
  <c r="E80" i="32"/>
  <c r="S75" i="32"/>
  <c r="Y74" i="32"/>
  <c r="S74" i="32"/>
  <c r="P74" i="32"/>
  <c r="M74" i="32"/>
  <c r="J74" i="32"/>
  <c r="V74" i="32" s="1"/>
  <c r="H74" i="32"/>
  <c r="G74" i="32"/>
  <c r="S70" i="32"/>
  <c r="Y69" i="32"/>
  <c r="S69" i="32"/>
  <c r="P69" i="32"/>
  <c r="M69" i="32"/>
  <c r="V69" i="32" s="1"/>
  <c r="J69" i="32"/>
  <c r="H69" i="32"/>
  <c r="G69" i="32"/>
  <c r="F69" i="32"/>
  <c r="E69" i="32"/>
  <c r="S65" i="32"/>
  <c r="Y64" i="32"/>
  <c r="S64" i="32"/>
  <c r="P64" i="32"/>
  <c r="M64" i="32"/>
  <c r="V64" i="32" s="1"/>
  <c r="J64" i="32"/>
  <c r="H64" i="32"/>
  <c r="F64" i="32"/>
  <c r="G64" i="32" s="1"/>
  <c r="E64" i="32"/>
  <c r="S60" i="32"/>
  <c r="Y59" i="32"/>
  <c r="S59" i="32"/>
  <c r="P59" i="32"/>
  <c r="M59" i="32"/>
  <c r="V59" i="32" s="1"/>
  <c r="J59" i="32"/>
  <c r="H59" i="32"/>
  <c r="G59" i="32"/>
  <c r="F59" i="32"/>
  <c r="E59" i="32"/>
  <c r="S55" i="32"/>
  <c r="Y54" i="32"/>
  <c r="S54" i="32"/>
  <c r="P54" i="32"/>
  <c r="M54" i="32"/>
  <c r="V54" i="32" s="1"/>
  <c r="J54" i="32"/>
  <c r="H54" i="32"/>
  <c r="F54" i="32"/>
  <c r="G54" i="32" s="1"/>
  <c r="E54" i="32"/>
  <c r="S50" i="32"/>
  <c r="Y49" i="32"/>
  <c r="V49" i="32"/>
  <c r="S49" i="32"/>
  <c r="P49" i="32"/>
  <c r="M49" i="32"/>
  <c r="J49" i="32"/>
  <c r="H49" i="32"/>
  <c r="G49" i="32"/>
  <c r="F49" i="32"/>
  <c r="E49" i="32"/>
  <c r="S45" i="32"/>
  <c r="Y44" i="32"/>
  <c r="S44" i="32"/>
  <c r="P44" i="32"/>
  <c r="M44" i="32"/>
  <c r="V44" i="32" s="1"/>
  <c r="J44" i="32"/>
  <c r="H44" i="32"/>
  <c r="F44" i="32"/>
  <c r="G44" i="32" s="1"/>
  <c r="E44" i="32"/>
  <c r="S40" i="32"/>
  <c r="Y39" i="32"/>
  <c r="V39" i="32"/>
  <c r="S39" i="32"/>
  <c r="P39" i="32"/>
  <c r="M39" i="32"/>
  <c r="J39" i="32"/>
  <c r="H39" i="32"/>
  <c r="F39" i="32"/>
  <c r="G39" i="32" s="1"/>
  <c r="E39" i="32"/>
  <c r="S35" i="32"/>
  <c r="Y34" i="32"/>
  <c r="S34" i="32"/>
  <c r="P34" i="32"/>
  <c r="M34" i="32"/>
  <c r="J34" i="32"/>
  <c r="V34" i="32" s="1"/>
  <c r="H34" i="32"/>
  <c r="F34" i="32"/>
  <c r="G34" i="32" s="1"/>
  <c r="E34" i="32"/>
  <c r="S30" i="32"/>
  <c r="Y29" i="32"/>
  <c r="S29" i="32"/>
  <c r="P29" i="32"/>
  <c r="M29" i="32"/>
  <c r="V29" i="32" s="1"/>
  <c r="J29" i="32"/>
  <c r="H29" i="32"/>
  <c r="G29" i="32"/>
  <c r="F29" i="32"/>
  <c r="E29" i="32"/>
  <c r="S25" i="32"/>
  <c r="Y24" i="32"/>
  <c r="S24" i="32"/>
  <c r="P24" i="32"/>
  <c r="M24" i="32"/>
  <c r="V24" i="32" s="1"/>
  <c r="J24" i="32"/>
  <c r="H24" i="32"/>
  <c r="F24" i="32"/>
  <c r="G24" i="32" s="1"/>
  <c r="E24" i="32"/>
  <c r="T19" i="32"/>
  <c r="S19" i="32"/>
  <c r="Y18" i="32"/>
  <c r="W18" i="32"/>
  <c r="V18" i="32"/>
  <c r="T18" i="32"/>
  <c r="S18" i="32"/>
  <c r="Q18" i="32"/>
  <c r="P18" i="32"/>
  <c r="N18" i="32"/>
  <c r="M18" i="32"/>
  <c r="K18" i="32"/>
  <c r="J18" i="32"/>
  <c r="H18" i="32"/>
  <c r="G18" i="32"/>
  <c r="F18" i="32"/>
  <c r="E18" i="32"/>
  <c r="S14" i="32"/>
  <c r="Y13" i="32"/>
  <c r="S13" i="32"/>
  <c r="P13" i="32"/>
  <c r="M13" i="32"/>
  <c r="V13" i="32" s="1"/>
  <c r="J13" i="32"/>
  <c r="H13" i="32"/>
  <c r="F13" i="32"/>
  <c r="G13" i="32" s="1"/>
  <c r="E13" i="32"/>
  <c r="S9" i="32"/>
  <c r="Y8" i="32"/>
  <c r="V8" i="32"/>
  <c r="S8" i="32"/>
  <c r="P8" i="32"/>
  <c r="M8" i="32"/>
  <c r="J8" i="32"/>
  <c r="H8" i="32"/>
  <c r="F8" i="32"/>
  <c r="G8" i="32" s="1"/>
  <c r="E8" i="32"/>
  <c r="S4" i="32"/>
  <c r="Y3" i="32"/>
  <c r="S3" i="32"/>
  <c r="P3" i="32"/>
  <c r="M3" i="32"/>
  <c r="J3" i="32"/>
  <c r="V3" i="32" s="1"/>
  <c r="H3" i="32"/>
  <c r="F3" i="32"/>
  <c r="G3" i="32" s="1"/>
  <c r="E3" i="32"/>
  <c r="R2" i="25"/>
  <c r="R3" i="25"/>
  <c r="R4" i="25"/>
  <c r="R13" i="25"/>
  <c r="R14" i="25"/>
  <c r="R15" i="25"/>
  <c r="R16" i="25"/>
  <c r="R17" i="25"/>
  <c r="J15" i="25"/>
  <c r="L15" i="25" s="1"/>
  <c r="J16" i="25"/>
  <c r="L16" i="25" s="1"/>
  <c r="J17" i="25"/>
  <c r="M15" i="25"/>
  <c r="M16" i="25"/>
  <c r="M17" i="25"/>
  <c r="L3" i="25"/>
  <c r="L4" i="25"/>
  <c r="L9" i="25"/>
  <c r="L2" i="25"/>
  <c r="E231" i="32" l="1"/>
  <c r="G231" i="32" s="1"/>
  <c r="N17" i="25"/>
  <c r="N16" i="25"/>
  <c r="O16" i="25" s="1"/>
  <c r="P16" i="25" s="1"/>
  <c r="L17" i="25"/>
  <c r="N15" i="25"/>
  <c r="O15" i="25" s="1"/>
  <c r="P15" i="25" s="1"/>
  <c r="AG12" i="28"/>
  <c r="AH12" i="28" s="1"/>
  <c r="AC12" i="28"/>
  <c r="AD12" i="28" s="1"/>
  <c r="Y12" i="28"/>
  <c r="Z12" i="28" s="1"/>
  <c r="AG9" i="28"/>
  <c r="AH9" i="28" s="1"/>
  <c r="AC9" i="28"/>
  <c r="AD9" i="28" s="1"/>
  <c r="O17" i="25" l="1"/>
  <c r="P17" i="25" s="1"/>
  <c r="J5" i="25" l="1"/>
  <c r="J6" i="25"/>
  <c r="J7" i="25"/>
  <c r="J8" i="25"/>
  <c r="J10" i="25"/>
  <c r="J11" i="25"/>
  <c r="J12" i="25"/>
  <c r="J13" i="25"/>
  <c r="J14" i="25"/>
  <c r="M2" i="25"/>
  <c r="N2" i="25" s="1"/>
  <c r="M3" i="25"/>
  <c r="N3" i="25" s="1"/>
  <c r="M4" i="25"/>
  <c r="N4" i="25" s="1"/>
  <c r="O4" i="25" s="1"/>
  <c r="P4" i="25" s="1"/>
  <c r="K5" i="25"/>
  <c r="M5" i="25" s="1"/>
  <c r="K6" i="25"/>
  <c r="M6" i="25" s="1"/>
  <c r="K7" i="25"/>
  <c r="M7" i="25" s="1"/>
  <c r="K8" i="25"/>
  <c r="M8" i="25" s="1"/>
  <c r="K9" i="25"/>
  <c r="M9" i="25" s="1"/>
  <c r="N9" i="25" s="1"/>
  <c r="K10" i="25"/>
  <c r="M10" i="25" s="1"/>
  <c r="K11" i="25"/>
  <c r="M11" i="25" s="1"/>
  <c r="K12" i="25"/>
  <c r="M12" i="25" s="1"/>
  <c r="M13" i="25"/>
  <c r="M14" i="25"/>
  <c r="L10" i="25" l="1"/>
  <c r="N10" i="25"/>
  <c r="N14" i="25"/>
  <c r="L14" i="25"/>
  <c r="O14" i="25" s="1"/>
  <c r="P14" i="25" s="1"/>
  <c r="N5" i="25"/>
  <c r="L5" i="25"/>
  <c r="N13" i="25"/>
  <c r="L13" i="25"/>
  <c r="L12" i="25"/>
  <c r="N12" i="25"/>
  <c r="L11" i="25"/>
  <c r="N11" i="25"/>
  <c r="O11" i="25" s="1"/>
  <c r="P11" i="25" s="1"/>
  <c r="R11" i="25" s="1"/>
  <c r="L8" i="25"/>
  <c r="N8" i="25"/>
  <c r="O8" i="25" s="1"/>
  <c r="P8" i="25" s="1"/>
  <c r="R8" i="25" s="1"/>
  <c r="N7" i="25"/>
  <c r="L7" i="25"/>
  <c r="L6" i="25"/>
  <c r="N6" i="25"/>
  <c r="O3" i="25"/>
  <c r="P3" i="25" s="1"/>
  <c r="O2" i="25"/>
  <c r="P2" i="25" s="1"/>
  <c r="O9" i="25"/>
  <c r="P9" i="25" s="1"/>
  <c r="R9" i="25" s="1"/>
  <c r="O6" i="25" l="1"/>
  <c r="P6" i="25" s="1"/>
  <c r="R6" i="25" s="1"/>
  <c r="O13" i="25"/>
  <c r="P13" i="25" s="1"/>
  <c r="O7" i="25"/>
  <c r="P7" i="25" s="1"/>
  <c r="R7" i="25" s="1"/>
  <c r="O5" i="25"/>
  <c r="P5" i="25" s="1"/>
  <c r="R5" i="25" s="1"/>
  <c r="O12" i="25"/>
  <c r="P12" i="25" s="1"/>
  <c r="R12" i="25" s="1"/>
  <c r="O10" i="25"/>
  <c r="P10" i="25" s="1"/>
  <c r="R10" i="25" s="1"/>
  <c r="P20" i="25" l="1"/>
  <c r="P19" i="25"/>
  <c r="P22" i="25"/>
  <c r="P23" i="2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tc={351A3DC5-320A-407A-A11C-B53A4E1E7F41}</author>
  </authors>
  <commentList>
    <comment ref="C151" authorId="0" shapeId="0" xr:uid="{351A3DC5-320A-407A-A11C-B53A4E1E7F41}">
      <text>
        <t>[Threaded comment]
Your version of Excel allows you to read this threaded comment; however, any edits to it will get removed if the file is opened in a newer version of Excel. Learn more: https://go.microsoft.com/fwlink/?linkid=870924
Comment:
    stocks for all of these G7a compounds should've been at 30mM according to Evotec stock finder Lucas sent, so not sure why so low</t>
      </text>
    </comment>
  </commentList>
</comments>
</file>

<file path=xl/sharedStrings.xml><?xml version="1.0" encoding="utf-8"?>
<sst xmlns="http://schemas.openxmlformats.org/spreadsheetml/2006/main" count="77386" uniqueCount="3866">
  <si>
    <t>DTXSID</t>
  </si>
  <si>
    <t>CASRN</t>
  </si>
  <si>
    <t>Chemical Name (Common Abbreviation)</t>
  </si>
  <si>
    <t>Data?</t>
  </si>
  <si>
    <t>Structural_Cat_Generalized</t>
  </si>
  <si>
    <t>Structural_SubCategory</t>
  </si>
  <si>
    <r>
      <t>Mean f</t>
    </r>
    <r>
      <rPr>
        <b/>
        <vertAlign val="subscript"/>
        <sz val="11"/>
        <color rgb="FF000000"/>
        <rFont val="Calibri"/>
        <family val="2"/>
        <scheme val="minor"/>
      </rPr>
      <t>u</t>
    </r>
  </si>
  <si>
    <t>#C</t>
  </si>
  <si>
    <t>MolWeight</t>
  </si>
  <si>
    <t>LogP_pred</t>
  </si>
  <si>
    <t>BP_pred</t>
  </si>
  <si>
    <t>LogVP_pred</t>
  </si>
  <si>
    <t>LogWS_pred</t>
  </si>
  <si>
    <t>LogKOA_pred</t>
  </si>
  <si>
    <t>ionization</t>
  </si>
  <si>
    <t>pKa_a_pred</t>
  </si>
  <si>
    <t>pKa_b_pred</t>
  </si>
  <si>
    <t>LogD74_pred</t>
  </si>
  <si>
    <r>
      <t>SD f</t>
    </r>
    <r>
      <rPr>
        <b/>
        <vertAlign val="subscript"/>
        <sz val="11"/>
        <color rgb="FF000000"/>
        <rFont val="Calibri"/>
        <family val="2"/>
        <scheme val="minor"/>
      </rPr>
      <t>u</t>
    </r>
  </si>
  <si>
    <r>
      <t>CV f</t>
    </r>
    <r>
      <rPr>
        <b/>
        <vertAlign val="subscript"/>
        <sz val="11"/>
        <color rgb="FF000000"/>
        <rFont val="Calibri"/>
        <family val="2"/>
        <scheme val="minor"/>
      </rPr>
      <t>u</t>
    </r>
    <r>
      <rPr>
        <b/>
        <sz val="11"/>
        <color indexed="8"/>
        <rFont val="Calibri"/>
        <family val="2"/>
        <scheme val="minor"/>
      </rPr>
      <t xml:space="preserve"> (%)</t>
    </r>
  </si>
  <si>
    <t>Unadj in vitro Clint</t>
  </si>
  <si>
    <t>Hep_Stab_Fail</t>
  </si>
  <si>
    <t>Bkgd_adj_Clint</t>
  </si>
  <si>
    <t>MD_Fail</t>
  </si>
  <si>
    <t>Comments</t>
  </si>
  <si>
    <t>DTXSID1047578</t>
  </si>
  <si>
    <t>2043-55-2</t>
  </si>
  <si>
    <t>1H,1H,2H,2H-Perfluorohexyl iodide</t>
  </si>
  <si>
    <t>PPB</t>
  </si>
  <si>
    <t>Fluorotelomer iodide</t>
  </si>
  <si>
    <t>n:2 Fluorotelomer iodide</t>
  </si>
  <si>
    <t>FTIs, 6to10</t>
  </si>
  <si>
    <t>NaN</t>
  </si>
  <si>
    <t>Fst</t>
  </si>
  <si>
    <t>DTXSID90880156</t>
  </si>
  <si>
    <t>2043-52-9</t>
  </si>
  <si>
    <t>1-Iodo-1H,1H,2H,2H-perfluorononane (7:2 Fluorotelomer iodide)</t>
  </si>
  <si>
    <t>DTXSID8062101</t>
  </si>
  <si>
    <t>1996-88-9</t>
  </si>
  <si>
    <t>8:2 Fluorotelomer methacrylate</t>
  </si>
  <si>
    <t>fluorotelomer methacrylates</t>
  </si>
  <si>
    <t>n:2 fluorotelomer methacrylates</t>
  </si>
  <si>
    <t>FTMAcryls, 6to10</t>
  </si>
  <si>
    <t>methacrylate</t>
  </si>
  <si>
    <t>NA</t>
  </si>
  <si>
    <t>DTXSID3047558</t>
  </si>
  <si>
    <t>2144-53-8</t>
  </si>
  <si>
    <t>6:2 Fluorotelomer methacrylate</t>
  </si>
  <si>
    <t>Fmd</t>
  </si>
  <si>
    <t>DTXSID00190950</t>
  </si>
  <si>
    <t>375-82-6</t>
  </si>
  <si>
    <t>6:1 Fluorotelomer alcohol</t>
  </si>
  <si>
    <t>Fluorotelomer alcohols</t>
  </si>
  <si>
    <t>n:1 Fluorotelomer alcohols</t>
  </si>
  <si>
    <t>FTOHs, 6to10</t>
  </si>
  <si>
    <t>DTXSID7029904</t>
  </si>
  <si>
    <t>678-39-7</t>
  </si>
  <si>
    <t>8:2 Fluorotelomer alcohol</t>
  </si>
  <si>
    <t>n:2 Fluorotelomer alcohols</t>
  </si>
  <si>
    <t>DTXSID5044572</t>
  </si>
  <si>
    <t>647-42-7</t>
  </si>
  <si>
    <t>6:2 Fluorotelomer alcohol</t>
  </si>
  <si>
    <t>DTXSID1062122</t>
  </si>
  <si>
    <t>2043-47-2</t>
  </si>
  <si>
    <t>4:2 Fluorotelomer alcohol</t>
  </si>
  <si>
    <t>DTXSID50382621</t>
  </si>
  <si>
    <t>25600-66-2</t>
  </si>
  <si>
    <t>7:3 Fluorotelomer alcohol</t>
  </si>
  <si>
    <t>n:3 Fluorotelomer alcohols</t>
  </si>
  <si>
    <t>DTXSID60379269</t>
  </si>
  <si>
    <t>679-02-7</t>
  </si>
  <si>
    <t>3-(Perfluoropropyl)propanol (3:3 FTOH)</t>
  </si>
  <si>
    <t>DTXSID60377821</t>
  </si>
  <si>
    <t>3792-02-7</t>
  </si>
  <si>
    <t>4:4 Fluorotelomer alcohol</t>
  </si>
  <si>
    <t>n:4 Fluorotelomer alcohols</t>
  </si>
  <si>
    <t>DTXSID80375107</t>
  </si>
  <si>
    <t>423-65-4</t>
  </si>
  <si>
    <t>11:1 Fluorotelomer alcohol</t>
  </si>
  <si>
    <t>FTOHs, gte11</t>
  </si>
  <si>
    <t>DTXSID10379991</t>
  </si>
  <si>
    <t>1651-41-8</t>
  </si>
  <si>
    <t>3-(Perfluorooctyl)propanol (8:3 FTOH)</t>
  </si>
  <si>
    <t>DTXSID4059914</t>
  </si>
  <si>
    <t>375-01-9</t>
  </si>
  <si>
    <t>Heptafluorobutanol (3:1 FTOH)</t>
  </si>
  <si>
    <t>FTOHs, lt6</t>
  </si>
  <si>
    <t>DTXSID5063235</t>
  </si>
  <si>
    <t>3934-23-4</t>
  </si>
  <si>
    <t>1H,1H-Perfluorooctyl methacrylate</t>
  </si>
  <si>
    <t>Macryls, gte11</t>
  </si>
  <si>
    <t>DTXSID70880230</t>
  </si>
  <si>
    <t>19932-26-4</t>
  </si>
  <si>
    <t>((2,2,3,3-Tetrafluoropropoxy)methyl)oxirane</t>
  </si>
  <si>
    <t>oxirane</t>
  </si>
  <si>
    <t>oxirane, 6to10</t>
  </si>
  <si>
    <t>DTXSID80310730</t>
  </si>
  <si>
    <t>355-66-8</t>
  </si>
  <si>
    <t>Octafluoroadipamide</t>
  </si>
  <si>
    <t>Per(poly)fluoroalkyl amides</t>
  </si>
  <si>
    <t>Perfluoroalkyl diamides</t>
  </si>
  <si>
    <t>PFAmides, 6to10</t>
  </si>
  <si>
    <t>DTXSID60195123</t>
  </si>
  <si>
    <t>423-54-1</t>
  </si>
  <si>
    <t>Perfluorooctanamide</t>
  </si>
  <si>
    <t>Perfluoroalkyl primary amides</t>
  </si>
  <si>
    <t>DTXSID60400587</t>
  </si>
  <si>
    <t>13485-61-5</t>
  </si>
  <si>
    <t>Nonafluoropentanamide</t>
  </si>
  <si>
    <t>DTXSID40379666</t>
  </si>
  <si>
    <t>53296-64-3</t>
  </si>
  <si>
    <t>N-Methyl-N-trimethylsilylheptafluorobutyramide</t>
  </si>
  <si>
    <t>DTXSID2060965</t>
  </si>
  <si>
    <t>662-50-0</t>
  </si>
  <si>
    <t>Heptafluorobutyramide</t>
  </si>
  <si>
    <t>DTXSID0059871</t>
  </si>
  <si>
    <t>354-76-7</t>
  </si>
  <si>
    <t>Pentafluoropropionamide</t>
  </si>
  <si>
    <t>Both</t>
  </si>
  <si>
    <t>DTXSID70366226</t>
  </si>
  <si>
    <t>355-81-7</t>
  </si>
  <si>
    <t>Perfluoropentanamide</t>
  </si>
  <si>
    <t>Polyfluoroalkyl primary amides</t>
  </si>
  <si>
    <t>DTXSID70381151</t>
  </si>
  <si>
    <t>307-31-3</t>
  </si>
  <si>
    <t>Perfluorooctanamidine</t>
  </si>
  <si>
    <t>amidine</t>
  </si>
  <si>
    <t>PFAmidine, 6to10</t>
  </si>
  <si>
    <t>DTXSID80382093</t>
  </si>
  <si>
    <t>31253-34-6</t>
  </si>
  <si>
    <t>2-Aminohexafluoropropan-2-ol</t>
  </si>
  <si>
    <t>Per(poly)fluoroalkyl amino alcohol</t>
  </si>
  <si>
    <t>Perfluoroalkyl amino alcohols</t>
  </si>
  <si>
    <t>C3H3F6NO</t>
  </si>
  <si>
    <t>PFAminoAlcs, lt6</t>
  </si>
  <si>
    <t>DTXSID30340244</t>
  </si>
  <si>
    <t>424-16-8</t>
  </si>
  <si>
    <t>1H,1H,7H-Perfluoroheptyl 4-methylbenzenesulfonate</t>
  </si>
  <si>
    <t>Perfluoroalkyl benzene sulfonate?</t>
  </si>
  <si>
    <t>PFBenzSulf, gte11</t>
  </si>
  <si>
    <t>DTXSID20335129</t>
  </si>
  <si>
    <t>918-22-9</t>
  </si>
  <si>
    <t>1,6-Dibromododecafluorohexane</t>
  </si>
  <si>
    <t>Perfluoroalkyl dihalide</t>
  </si>
  <si>
    <t>Perfluoroalkyl dibromide</t>
  </si>
  <si>
    <t>C6Br2F12</t>
  </si>
  <si>
    <t>PFdiHalide, 6to10</t>
  </si>
  <si>
    <t>based on eLOQ</t>
  </si>
  <si>
    <t>DTXSID30190948</t>
  </si>
  <si>
    <t>375-50-8</t>
  </si>
  <si>
    <t>Perfluoro-1,4-diiodobutane</t>
  </si>
  <si>
    <t>Perfluoroalkyl diiodide</t>
  </si>
  <si>
    <t>DTXSID90190949</t>
  </si>
  <si>
    <t>375-80-4</t>
  </si>
  <si>
    <t>1,6-Diiodoperfluorohexane</t>
  </si>
  <si>
    <t>perfluoroalkyl diiodide</t>
  </si>
  <si>
    <t>DTXSID60379901</t>
  </si>
  <si>
    <t>50836-66-3</t>
  </si>
  <si>
    <t>(Perfluoro-5-methylhexyl)ethyl 2-methylprop-2-enoate</t>
  </si>
  <si>
    <t>enoate</t>
  </si>
  <si>
    <t>C13H9F15O2</t>
  </si>
  <si>
    <t>PFEnoate, gte11</t>
  </si>
  <si>
    <t>DTXSID70381090</t>
  </si>
  <si>
    <t>129301-42-4</t>
  </si>
  <si>
    <t>1H,1H,8H,8H-Perfluoro-3,6-dioxaoctane-1,8-diol</t>
  </si>
  <si>
    <t>Per(poly)fluoroalkyl ether alcohol</t>
  </si>
  <si>
    <t>Perfluoroalkyl polyether alcohols</t>
  </si>
  <si>
    <t>PFPEOHs, 6to10</t>
  </si>
  <si>
    <t>diol</t>
  </si>
  <si>
    <t>DTXSID7060332</t>
  </si>
  <si>
    <t>559-94-4</t>
  </si>
  <si>
    <t>(Perfluorobutyryl)-2-thenoylmethane</t>
  </si>
  <si>
    <t>thenoyl, butyryl</t>
  </si>
  <si>
    <t>PFThenoyl butyryl</t>
  </si>
  <si>
    <t>mix</t>
  </si>
  <si>
    <t>DTXSID30395037</t>
  </si>
  <si>
    <t>58244-27-2</t>
  </si>
  <si>
    <t>tris(Trifluoroethoxy)methane</t>
  </si>
  <si>
    <t>tris trifluoro alkane</t>
  </si>
  <si>
    <t>PFTrisAlk</t>
  </si>
  <si>
    <t>DTXSID50381992</t>
  </si>
  <si>
    <t>883498-76-8</t>
  </si>
  <si>
    <t>Bis(1H,1H-perfluoropropyl)amine</t>
  </si>
  <si>
    <t>Polyfluorinated amine</t>
  </si>
  <si>
    <t>C6H5F10N</t>
  </si>
  <si>
    <t>PolyFAmines, 6to10</t>
  </si>
  <si>
    <t>amine</t>
  </si>
  <si>
    <t>DTXSID50379930</t>
  </si>
  <si>
    <t>355-47-5</t>
  </si>
  <si>
    <t>1H,1H-Perfluorononylamine</t>
  </si>
  <si>
    <t>Polyfluorinated amines</t>
  </si>
  <si>
    <t>n:1 Fluorotelomer amines</t>
  </si>
  <si>
    <t>DTXSID50184723</t>
  </si>
  <si>
    <t>307-29-9</t>
  </si>
  <si>
    <t>1H,1H-Perfluorooctylamine</t>
  </si>
  <si>
    <t>update (avg of 2 values)</t>
  </si>
  <si>
    <t>DTXSID10379835</t>
  </si>
  <si>
    <t>423-49-4</t>
  </si>
  <si>
    <t>1H,1H-Perfluoroheptylamine</t>
  </si>
  <si>
    <t>DTXSID00380798</t>
  </si>
  <si>
    <t>330562-44-2</t>
  </si>
  <si>
    <t>1H,1H,11H,11H-Perfluorotetraethylene glycol</t>
  </si>
  <si>
    <t>polyether, polyfluorinated diol</t>
  </si>
  <si>
    <t>Polyfluorinated dol</t>
  </si>
  <si>
    <t>PolyFdiols, 6to10</t>
  </si>
  <si>
    <t>DTXSID50369896</t>
  </si>
  <si>
    <t>754-96-1</t>
  </si>
  <si>
    <t>1H,1H,10H,10H-Perfluorodecane-1,10-diol</t>
  </si>
  <si>
    <t>Polyfluorinated alcohol</t>
  </si>
  <si>
    <t>Polyfluorinated diols</t>
  </si>
  <si>
    <t>DTXSID30396867</t>
  </si>
  <si>
    <t>90177-96-1</t>
  </si>
  <si>
    <t>1H,1H,8H,8H-Perfluorooctane-1,8-diol</t>
  </si>
  <si>
    <t>DTXSID10382147</t>
  </si>
  <si>
    <t>125070-38-4</t>
  </si>
  <si>
    <t>3-(Perfluoro-2-butyl)propane-1,2-diol</t>
  </si>
  <si>
    <t>DTXSID3059927</t>
  </si>
  <si>
    <t>376-90-9</t>
  </si>
  <si>
    <t>Hexafluoroamylene</t>
  </si>
  <si>
    <t>polyfluorinated alcohol</t>
  </si>
  <si>
    <t>PolyFdiols, lt6</t>
  </si>
  <si>
    <t>DTXSID9059832</t>
  </si>
  <si>
    <t>335-99-9</t>
  </si>
  <si>
    <t>Dodecafluoroheptanol</t>
  </si>
  <si>
    <t>Polyfluorinated alcohols</t>
  </si>
  <si>
    <t>PolyFOHs, 6to10</t>
  </si>
  <si>
    <t>DTXSID0059879</t>
  </si>
  <si>
    <t>355-80-6</t>
  </si>
  <si>
    <t>1H,1H,5H-Perfluoropentanol</t>
  </si>
  <si>
    <t>PolyFOHs, lt6</t>
  </si>
  <si>
    <t>DTXSID70880134</t>
  </si>
  <si>
    <t>374-40-3</t>
  </si>
  <si>
    <t>1-Pentafluoroethylethanol</t>
  </si>
  <si>
    <t>No</t>
  </si>
  <si>
    <t>DTXSID7047566</t>
  </si>
  <si>
    <t>355-43-1</t>
  </si>
  <si>
    <t>Perfluorohexyl iodide</t>
  </si>
  <si>
    <t>iodoalkane</t>
  </si>
  <si>
    <t>DTXSID5059828</t>
  </si>
  <si>
    <t>335-58-0</t>
  </si>
  <si>
    <t>1-Iodopentadecafluoroheptane</t>
  </si>
  <si>
    <t>DTXSID20337446</t>
  </si>
  <si>
    <t>34143-74-3</t>
  </si>
  <si>
    <t>2-(Perfluorooctyl)ethanthiol</t>
  </si>
  <si>
    <t>alkane</t>
  </si>
  <si>
    <t>DTXSID20440585</t>
  </si>
  <si>
    <t>133331-77-8</t>
  </si>
  <si>
    <t>1-(Perfluorohexyl)octane</t>
  </si>
  <si>
    <t>DTXSID3066215</t>
  </si>
  <si>
    <t>17587-22-3</t>
  </si>
  <si>
    <t>(Heptafluorobutanoyl)pivaloylmethane</t>
  </si>
  <si>
    <t>DTXSID30880413</t>
  </si>
  <si>
    <t>38565-52-5</t>
  </si>
  <si>
    <t>3-(Perfluorohexyl)-1,2-epoxypropane</t>
  </si>
  <si>
    <t>DTXSID4059912</t>
  </si>
  <si>
    <t>374-98-1</t>
  </si>
  <si>
    <t>Heptafluorobutyl iodide</t>
  </si>
  <si>
    <t>PFIodide</t>
  </si>
  <si>
    <t>DTXSID50229163</t>
  </si>
  <si>
    <t>78560-45-9</t>
  </si>
  <si>
    <t>Trichloro((perfluorohexyl)ethyl)silane</t>
  </si>
  <si>
    <t>silane</t>
  </si>
  <si>
    <t>DTXSID50441560</t>
  </si>
  <si>
    <t>132424-36-3</t>
  </si>
  <si>
    <t>Methyl 2H,2H,3H,3H-perfluoroheptanoate</t>
  </si>
  <si>
    <t>DTXSID60238701</t>
  </si>
  <si>
    <t>918-21-8</t>
  </si>
  <si>
    <t>Perfluoropinacol</t>
  </si>
  <si>
    <t>DTXSID60377826</t>
  </si>
  <si>
    <t>355-27-1</t>
  </si>
  <si>
    <t>1H,1H-Perfluoropentylamine</t>
  </si>
  <si>
    <t>DTXSID90371872</t>
  </si>
  <si>
    <t>35192-44-0</t>
  </si>
  <si>
    <t>1,8-Divinylperfluorooctane</t>
  </si>
  <si>
    <t>DTXSID9061881</t>
  </si>
  <si>
    <t>1682-31-1</t>
  </si>
  <si>
    <t>1-Iodo-1H,1H,2H,2H-perfluoroheptane</t>
  </si>
  <si>
    <t>DTXSID00194615</t>
  </si>
  <si>
    <t>4180-26-1</t>
  </si>
  <si>
    <t>1H,1H,9H-Perfluorononyl acrylate</t>
  </si>
  <si>
    <t>acrylate</t>
  </si>
  <si>
    <t>DTXSID00379884</t>
  </si>
  <si>
    <t>54009-81-3</t>
  </si>
  <si>
    <t>3-(Perfluoro-3-methylbutyl)-1,2-propenoxide</t>
  </si>
  <si>
    <t>propenoxide</t>
  </si>
  <si>
    <t>DTXSID10224331</t>
  </si>
  <si>
    <t>7383-71-3</t>
  </si>
  <si>
    <t>2,2,3,3-Tetrafluoropropyl acrylate</t>
  </si>
  <si>
    <t>DTXSID10379254</t>
  </si>
  <si>
    <t>1765-92-0</t>
  </si>
  <si>
    <t>1H,1H-Heptafluorobutyl epoxide</t>
  </si>
  <si>
    <t>epoxide</t>
  </si>
  <si>
    <t>DTXSID1068772</t>
  </si>
  <si>
    <t>52591-27-2</t>
  </si>
  <si>
    <t>2-(Perfluorobutyl)ethyl acrylate</t>
  </si>
  <si>
    <t>DTXSID20379947</t>
  </si>
  <si>
    <t>34451-26-8</t>
  </si>
  <si>
    <t>2-(Perfluorohexyl)ethanethiol</t>
  </si>
  <si>
    <t>DTXSID3065586</t>
  </si>
  <si>
    <t>13695-31-3</t>
  </si>
  <si>
    <t>1H,1H-Perfluorobutyl methacrylate</t>
  </si>
  <si>
    <t>DTXSID40235137</t>
  </si>
  <si>
    <t>85857-17-6</t>
  </si>
  <si>
    <t>Dimethoxymethyl((perfluorohexyl)ethyl)silane</t>
  </si>
  <si>
    <t>DTXSID40380797</t>
  </si>
  <si>
    <t>147492-57-7</t>
  </si>
  <si>
    <t>Fluorinated triethylene glycol monomethyl ether</t>
  </si>
  <si>
    <t>DTXSID5059799</t>
  </si>
  <si>
    <t>307-98-2</t>
  </si>
  <si>
    <t>1H,1H-Perfluorooctyl acrylate</t>
  </si>
  <si>
    <t>DTXSID5060986</t>
  </si>
  <si>
    <t>678-95-5</t>
  </si>
  <si>
    <t>1H,1H,5H,5H-Perfluoro-1,5-pentanediol diacrylate</t>
  </si>
  <si>
    <t>diacrylate</t>
  </si>
  <si>
    <t>DTXSID5067348</t>
  </si>
  <si>
    <t>27905-45-9</t>
  </si>
  <si>
    <t>8:2 Fluorotelomer acrylate</t>
  </si>
  <si>
    <t>DTXSID80379721</t>
  </si>
  <si>
    <t>2264-01-9</t>
  </si>
  <si>
    <t>1H,1H,6H,6H-Perfluorohexane-1,6-diol diacrylate</t>
  </si>
  <si>
    <t>DTXSID8044969</t>
  </si>
  <si>
    <t>63863-43-4</t>
  </si>
  <si>
    <t>Methyl perfluoro(3-(1-ethenyloxypropan-2-yloxy)propanoate)</t>
  </si>
  <si>
    <t>DTXSID90880131</t>
  </si>
  <si>
    <t>355-93-1</t>
  </si>
  <si>
    <t>1H,1H,5H-Perfluoropentyl methacrylate</t>
  </si>
  <si>
    <t>Chromatographic Separation Details:</t>
  </si>
  <si>
    <t>TK_Assay_SPID</t>
  </si>
  <si>
    <t>1503107 / 1210314745</t>
  </si>
  <si>
    <t>1210314513 / 1503155</t>
  </si>
  <si>
    <t>3128 or 773</t>
  </si>
  <si>
    <t>1210314537 or 1503184</t>
  </si>
  <si>
    <t>1503134 or 1210314502</t>
  </si>
  <si>
    <t>3-(Perfluorooctyl)propanol</t>
  </si>
  <si>
    <t>3-(Perfluoropropyl)propanol</t>
  </si>
  <si>
    <t>Heptafluorobutanol</t>
  </si>
  <si>
    <t>1-Iodo-1H,1H,2H,2H-perfluorononane</t>
  </si>
  <si>
    <t>ether</t>
  </si>
  <si>
    <t>vdwv</t>
  </si>
  <si>
    <t>PPB_Stab_Fail</t>
  </si>
  <si>
    <t>% remaining_PPB</t>
  </si>
  <si>
    <t>GC</t>
  </si>
  <si>
    <t>NS</t>
  </si>
  <si>
    <t>Compound Name</t>
  </si>
  <si>
    <t>C12H6F16O2</t>
  </si>
  <si>
    <t>C6H6F4O2</t>
  </si>
  <si>
    <t>C9H7F9O2</t>
  </si>
  <si>
    <t>C11H5F15O2</t>
  </si>
  <si>
    <t>C13H7F17O2</t>
  </si>
  <si>
    <t>C10H5F17S</t>
  </si>
  <si>
    <t>C14H17F13</t>
  </si>
  <si>
    <t>C10H11F7O2</t>
  </si>
  <si>
    <t>C9H5F13O</t>
  </si>
  <si>
    <t>C12H6F16</t>
  </si>
  <si>
    <t>C5H4F9N</t>
  </si>
  <si>
    <t>C11H10F6O4</t>
  </si>
  <si>
    <t>C12H10F8O4</t>
  </si>
  <si>
    <t>C6H5F7O</t>
  </si>
  <si>
    <t>C6H4F9I</t>
  </si>
  <si>
    <t>C9H4F15I</t>
  </si>
  <si>
    <t>C14H9F17O2</t>
  </si>
  <si>
    <t>C12H9F13O2</t>
  </si>
  <si>
    <t>C7H3F13O</t>
  </si>
  <si>
    <t>C10H5F17O</t>
  </si>
  <si>
    <t>C8H5F13O</t>
  </si>
  <si>
    <t>C6H5F9O</t>
  </si>
  <si>
    <t>C10H7F15O</t>
  </si>
  <si>
    <t>C6H7F7O</t>
  </si>
  <si>
    <t>C8H9F9O</t>
  </si>
  <si>
    <t>C12H3F23O</t>
  </si>
  <si>
    <t>C11H7F17O</t>
  </si>
  <si>
    <t>C4H3F7O</t>
  </si>
  <si>
    <t>C6F13I</t>
  </si>
  <si>
    <t>C7F15I</t>
  </si>
  <si>
    <t>C7H4F11I</t>
  </si>
  <si>
    <t>C12H7F15O2</t>
  </si>
  <si>
    <t>C8H7F7O2</t>
  </si>
  <si>
    <t>C9H8F8O2</t>
  </si>
  <si>
    <t>C6H8F4O2</t>
  </si>
  <si>
    <t>C6H4F8N2O2</t>
  </si>
  <si>
    <t>C8H2F15NO</t>
  </si>
  <si>
    <t>C5H2F9NO</t>
  </si>
  <si>
    <t>C8H12F7NOSi</t>
  </si>
  <si>
    <t>C4H2F7NO</t>
  </si>
  <si>
    <t>C3H2F5NO</t>
  </si>
  <si>
    <t>C5H3F8NO</t>
  </si>
  <si>
    <t>C8H3F15N2</t>
  </si>
  <si>
    <t>C14H10F12O3S</t>
  </si>
  <si>
    <t>C4F8I2</t>
  </si>
  <si>
    <t>C6F12I2</t>
  </si>
  <si>
    <t>C4H2F7I</t>
  </si>
  <si>
    <t>C6H6F8O4</t>
  </si>
  <si>
    <t>C10H5F7O2S</t>
  </si>
  <si>
    <t>C7H7F9O3</t>
  </si>
  <si>
    <t>C9H4F17N</t>
  </si>
  <si>
    <t>C8H4F15N</t>
  </si>
  <si>
    <t>C7H4F13N</t>
  </si>
  <si>
    <t>C8H6F12O5</t>
  </si>
  <si>
    <t>C10H6F16O2</t>
  </si>
  <si>
    <t>C8H6F12O2</t>
  </si>
  <si>
    <t>C7H7F9O2</t>
  </si>
  <si>
    <t>C5H6F6O2</t>
  </si>
  <si>
    <t>C7H4F12O</t>
  </si>
  <si>
    <t>C5H4F8O</t>
  </si>
  <si>
    <t>C4H5F5O</t>
  </si>
  <si>
    <t>C8H5F11O</t>
  </si>
  <si>
    <t>C8H4Cl3F13Si</t>
  </si>
  <si>
    <t>C11H13F13O2Si</t>
  </si>
  <si>
    <t>C8H7F9O2</t>
  </si>
  <si>
    <t>C6H2F12O2</t>
  </si>
  <si>
    <t>C8H5F13S</t>
  </si>
  <si>
    <t>C7H3F13O4</t>
  </si>
  <si>
    <t>C9H3F13O4</t>
  </si>
  <si>
    <t>Molecular Formula</t>
  </si>
  <si>
    <t>Column Info:</t>
  </si>
  <si>
    <t xml:space="preserve">DB-FFAP (30m x 0.25mm, 0.25µm film, Agilent part No. 122-3232) </t>
  </si>
  <si>
    <t>Method 1</t>
  </si>
  <si>
    <t>Method 2</t>
  </si>
  <si>
    <t>Method 3</t>
  </si>
  <si>
    <t>Method 4</t>
  </si>
  <si>
    <t>Method 5</t>
  </si>
  <si>
    <t>Method 6</t>
  </si>
  <si>
    <t xml:space="preserve">DB-624MS (30m x 0.25mm, 1.4 µm film, Agilent part No. 122-1334) </t>
  </si>
  <si>
    <t>Column</t>
  </si>
  <si>
    <t>DB-FFAP</t>
  </si>
  <si>
    <t>DB-624</t>
  </si>
  <si>
    <t>Inlet Temp</t>
  </si>
  <si>
    <t>Injection Mode</t>
  </si>
  <si>
    <t>Pulsed Splitless</t>
  </si>
  <si>
    <t>Splitless</t>
  </si>
  <si>
    <t>Thermal Gradient</t>
  </si>
  <si>
    <t>50 C for 2 min to 200 C at 15 C/min, to 260 C at 25 C/min, hold 11 min</t>
  </si>
  <si>
    <t>40 C for 2 min to 100 C at 15 C/min, to 200 C at 40 C/min, to 250 C at 15 C/min, hold 11 min</t>
  </si>
  <si>
    <t>50 C for 2 min to 170 C at 15 C/min, to 250 C at 25 C/min, hold 2 min</t>
  </si>
  <si>
    <t>40 C for 2 min to 132 C at 15 C/min, to 250 C at 25 C/min, hold 11 min</t>
  </si>
  <si>
    <t>40 C for 2 min to 250 C at 15 C/min, hold 5 min</t>
  </si>
  <si>
    <t>40 C for 2 min to 250 C at 10 C/min, hold 5 min</t>
  </si>
  <si>
    <t>Transfer Line</t>
  </si>
  <si>
    <t xml:space="preserve">Analyte </t>
  </si>
  <si>
    <t>ID</t>
  </si>
  <si>
    <t>Quant. Transition (CE)</t>
  </si>
  <si>
    <t>Confirm. Transition(s) (CE)</t>
  </si>
  <si>
    <t>Method Used</t>
  </si>
  <si>
    <r>
      <t>131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(30)</t>
    </r>
  </si>
  <si>
    <r>
      <t>395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(40), 395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95 (25)</t>
    </r>
  </si>
  <si>
    <r>
      <t>119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</t>
    </r>
  </si>
  <si>
    <r>
      <t>100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(15), 69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50 (40)</t>
    </r>
  </si>
  <si>
    <t>1 + 3</t>
  </si>
  <si>
    <r>
      <t>263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68.9 (60)</t>
    </r>
  </si>
  <si>
    <r>
      <t>131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69.3 (20), 69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50 (40)</t>
    </r>
  </si>
  <si>
    <t>1 + 2</t>
  </si>
  <si>
    <r>
      <t>427.2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176.9 (10)</t>
    </r>
  </si>
  <si>
    <r>
      <t>427.2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126.9 (10), 281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(50)</t>
    </r>
  </si>
  <si>
    <r>
      <t>D</t>
    </r>
    <r>
      <rPr>
        <sz val="11"/>
        <color theme="1"/>
        <rFont val="Calibri"/>
        <family val="2"/>
        <scheme val="minor"/>
      </rPr>
      <t>TXSID00380798</t>
    </r>
  </si>
  <si>
    <r>
      <t>360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119 (25)</t>
    </r>
  </si>
  <si>
    <r>
      <t>360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78 (20), 119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(20), 100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50.1 (35)</t>
    </r>
  </si>
  <si>
    <r>
      <t>185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89 (25)</t>
    </r>
  </si>
  <si>
    <r>
      <t>156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55.1 (10), 115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59 (20)</t>
    </r>
  </si>
  <si>
    <r>
      <t>524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377 (10)</t>
    </r>
  </si>
  <si>
    <r>
      <t>524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327 (10), 119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</t>
    </r>
  </si>
  <si>
    <r>
      <t>180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119 (15)</t>
    </r>
  </si>
  <si>
    <r>
      <t>180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160 (10), 100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</t>
    </r>
  </si>
  <si>
    <r>
      <t>245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113 (25)</t>
    </r>
  </si>
  <si>
    <r>
      <t>155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65.1 (40), 155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91.4 (15)</t>
    </r>
  </si>
  <si>
    <r>
      <t>292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100 (35)</t>
    </r>
  </si>
  <si>
    <r>
      <t>292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95 (15), 113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(25)</t>
    </r>
  </si>
  <si>
    <r>
      <t>85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41 (20)</t>
    </r>
  </si>
  <si>
    <r>
      <t>85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67 (10) ,71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43 (5)</t>
    </r>
  </si>
  <si>
    <r>
      <t>369.5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(25)</t>
    </r>
  </si>
  <si>
    <r>
      <t>177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126.9 (40)</t>
    </r>
  </si>
  <si>
    <r>
      <t>119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(25)</t>
    </r>
  </si>
  <si>
    <r>
      <t>100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50 (35), 100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(20)</t>
    </r>
  </si>
  <si>
    <r>
      <t>482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86 (20)</t>
    </r>
  </si>
  <si>
    <r>
      <t>482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113 (15), 131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(30)</t>
    </r>
  </si>
  <si>
    <r>
      <t>244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95 (20)</t>
    </r>
  </si>
  <si>
    <r>
      <t>244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127 (10), 196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127 (10)</t>
    </r>
  </si>
  <si>
    <r>
      <t>322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153 (5)</t>
    </r>
  </si>
  <si>
    <r>
      <t>152.8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111 (15), 152.8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</t>
    </r>
  </si>
  <si>
    <r>
      <t>113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96.1 (20)</t>
    </r>
  </si>
  <si>
    <r>
      <t>96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(20)</t>
    </r>
  </si>
  <si>
    <r>
      <t>182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131.1 (10)</t>
    </r>
  </si>
  <si>
    <r>
      <t>307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</t>
    </r>
  </si>
  <si>
    <r>
      <t>275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113 (35), 275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163 (15)</t>
    </r>
  </si>
  <si>
    <r>
      <t>165.9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119 (5)</t>
    </r>
  </si>
  <si>
    <r>
      <t>166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119 (5)</t>
    </r>
  </si>
  <si>
    <r>
      <t>131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(20)</t>
    </r>
  </si>
  <si>
    <r>
      <t>263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131.1 (35)</t>
    </r>
  </si>
  <si>
    <r>
      <t>263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195.1 (35), 195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131.1 (5)</t>
    </r>
  </si>
  <si>
    <r>
      <t>150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100 (15)</t>
    </r>
  </si>
  <si>
    <r>
      <t>113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(25)</t>
    </r>
  </si>
  <si>
    <r>
      <t>198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66 (10)</t>
    </r>
  </si>
  <si>
    <r>
      <t>131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(25), 119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</t>
    </r>
  </si>
  <si>
    <r>
      <t>224.9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162 (5)</t>
    </r>
  </si>
  <si>
    <r>
      <t>224.9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44.1 (20), 119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</t>
    </r>
  </si>
  <si>
    <t>Hexafluoroamylene glycol</t>
  </si>
  <si>
    <r>
      <t>141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113 (10)</t>
    </r>
  </si>
  <si>
    <r>
      <t>100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51 (30), 100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(20)</t>
    </r>
  </si>
  <si>
    <r>
      <t>194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100 (35)</t>
    </r>
  </si>
  <si>
    <r>
      <t>242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83.1 (20)</t>
    </r>
  </si>
  <si>
    <r>
      <t>280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260 (25)</t>
    </r>
  </si>
  <si>
    <r>
      <t>280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160 (25), 160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(40)</t>
    </r>
  </si>
  <si>
    <r>
      <t>211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61.1 (25)</t>
    </r>
  </si>
  <si>
    <r>
      <t>211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163 (5), 211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83.3 (5), 211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109 (10)</t>
    </r>
  </si>
  <si>
    <r>
      <t>145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95.1 (15)</t>
    </r>
  </si>
  <si>
    <r>
      <t>77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51.1 (15)</t>
    </r>
  </si>
  <si>
    <r>
      <t>145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65 (10)</t>
    </r>
  </si>
  <si>
    <r>
      <t>95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51 (25), 95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</t>
    </r>
  </si>
  <si>
    <r>
      <t>355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267 (10)</t>
    </r>
  </si>
  <si>
    <r>
      <t>355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73 (10), 267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251 (10)</t>
    </r>
  </si>
  <si>
    <r>
      <t>239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191 (15)</t>
    </r>
  </si>
  <si>
    <r>
      <t>239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219 (10)</t>
    </r>
  </si>
  <si>
    <r>
      <t>362.87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318.85</t>
    </r>
  </si>
  <si>
    <r>
      <t>362.87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168.82</t>
    </r>
  </si>
  <si>
    <t>1 + 6</t>
  </si>
  <si>
    <r>
      <t>366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97 (40)</t>
    </r>
  </si>
  <si>
    <r>
      <t>366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316 (20)</t>
    </r>
  </si>
  <si>
    <r>
      <t>177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(40)</t>
    </r>
  </si>
  <si>
    <r>
      <t>177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119 (15), 119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(20)</t>
    </r>
  </si>
  <si>
    <r>
      <t>247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(45)</t>
    </r>
  </si>
  <si>
    <r>
      <t>247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169 (10)</t>
    </r>
  </si>
  <si>
    <r>
      <t>554.5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127 (20)</t>
    </r>
  </si>
  <si>
    <r>
      <t>426.8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126.9 (10), 281.1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181 (20)</t>
    </r>
  </si>
  <si>
    <r>
      <t>363.3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(60)</t>
    </r>
  </si>
  <si>
    <r>
      <t>361.4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(40), 181.1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130.9 (15), 131.1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(25)</t>
    </r>
  </si>
  <si>
    <r>
      <t>100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50 (35), 100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(15), 79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59 (10), 69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50 (40)</t>
    </r>
  </si>
  <si>
    <r>
      <t>300.9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</t>
    </r>
  </si>
  <si>
    <r>
      <t>299.3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(15), 28039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(10), 68.7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41.2 (5)</t>
    </r>
  </si>
  <si>
    <r>
      <t>181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131 (15)</t>
    </r>
  </si>
  <si>
    <r>
      <t>131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(15), 100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</t>
    </r>
  </si>
  <si>
    <r>
      <t>454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181 (15)</t>
    </r>
  </si>
  <si>
    <r>
      <t>327.2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127 (10), 327.2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181.1 (5)</t>
    </r>
  </si>
  <si>
    <r>
      <t>380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111 (25)</t>
    </r>
  </si>
  <si>
    <r>
      <t>380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61.1 (15), 100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 (15)</t>
    </r>
  </si>
  <si>
    <t>Table 2. GC/MS/MS Transitions for Internal Standards and Reference Materials</t>
  </si>
  <si>
    <t>Reference Material</t>
  </si>
  <si>
    <t>Supplier</t>
  </si>
  <si>
    <t>Catalog #</t>
  </si>
  <si>
    <t>Internal Standards</t>
  </si>
  <si>
    <t>Perfluoro-1-(13C8 )octanesulfonamide</t>
  </si>
  <si>
    <t>Wellington Labs</t>
  </si>
  <si>
    <t>M8FOSA</t>
  </si>
  <si>
    <r>
      <t>134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70 (15)</t>
    </r>
  </si>
  <si>
    <r>
      <t>80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64.9 (15), 70.2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69.9 (15)</t>
    </r>
  </si>
  <si>
    <t>2-Perfluorobutyl (1,1,2,2-2 H4 )ethanol</t>
  </si>
  <si>
    <t>MFBET</t>
  </si>
  <si>
    <r>
      <t>248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97 (25)</t>
    </r>
  </si>
  <si>
    <r>
      <t>248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130 (10)</t>
    </r>
  </si>
  <si>
    <t>2-Perfluorohexyl (1,1-2 H2 ,1,2-13C2 )ethanol</t>
  </si>
  <si>
    <t>MFHET</t>
  </si>
  <si>
    <r>
      <t>348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96 (25)</t>
    </r>
  </si>
  <si>
    <r>
      <t>348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129 (5)</t>
    </r>
  </si>
  <si>
    <t>2-Perfluorooctyl (1,1-2 H2 ,1,2-13C2 )ethanol</t>
  </si>
  <si>
    <t>MFOET</t>
  </si>
  <si>
    <r>
      <t>448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96 (30)</t>
    </r>
  </si>
  <si>
    <r>
      <t>448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129 (5)</t>
    </r>
  </si>
  <si>
    <t>4-Nitrotoluene 13C6</t>
  </si>
  <si>
    <t>Cambridge Isotope Labs</t>
  </si>
  <si>
    <t>CLM-3913-S</t>
  </si>
  <si>
    <t>Reference Materials</t>
  </si>
  <si>
    <t>4-Nitrotoluene</t>
  </si>
  <si>
    <t>Millipore Sigma</t>
  </si>
  <si>
    <t>N27322-100G</t>
  </si>
  <si>
    <r>
      <t>137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91 (15)</t>
    </r>
  </si>
  <si>
    <r>
      <t>137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78.1 (15)</t>
    </r>
  </si>
  <si>
    <t>Ametryn</t>
  </si>
  <si>
    <r>
      <t>212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94 (25)</t>
    </r>
  </si>
  <si>
    <r>
      <t>212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71 (20), 212</t>
    </r>
    <r>
      <rPr>
        <sz val="11"/>
        <color theme="1"/>
        <rFont val="Wingdings"/>
        <charset val="2"/>
      </rPr>
      <t>à</t>
    </r>
    <r>
      <rPr>
        <sz val="11"/>
        <color theme="1"/>
        <rFont val="Calibri"/>
        <family val="2"/>
        <scheme val="minor"/>
      </rPr>
      <t>122 (10)</t>
    </r>
  </si>
  <si>
    <t>Method 7</t>
  </si>
  <si>
    <t>RTX1701</t>
  </si>
  <si>
    <t>38 C for 5 min to 90 C at 5 C/min, then to 250 C at 10 C/min and hold 3 min</t>
  </si>
  <si>
    <t>3094 or 504</t>
  </si>
  <si>
    <t>3142 or 756</t>
  </si>
  <si>
    <t>956 or 802</t>
  </si>
  <si>
    <t>427 (371)</t>
  </si>
  <si>
    <t>RTX1701, (30m, 0.32 mm ID, 1.0 uM film, Agilent part No. 122-XXXX</t>
  </si>
  <si>
    <t>Vendor</t>
  </si>
  <si>
    <t>Cat #</t>
  </si>
  <si>
    <t>Purity</t>
  </si>
  <si>
    <t>Enamine</t>
  </si>
  <si>
    <t>EN300-160305</t>
  </si>
  <si>
    <t>INDOFINE Chemical Company, Inc.</t>
  </si>
  <si>
    <t>26-1567</t>
  </si>
  <si>
    <t>Sigma-Aldrich</t>
  </si>
  <si>
    <t>MFCD00236087</t>
  </si>
  <si>
    <t>SynQuest Laboratories, Inc.</t>
  </si>
  <si>
    <t>PC1642</t>
  </si>
  <si>
    <t>Apollo Scientific Ltd</t>
  </si>
  <si>
    <t>PC5735</t>
  </si>
  <si>
    <t>Alfa Aesar</t>
  </si>
  <si>
    <t>B20108</t>
  </si>
  <si>
    <t>PC4397</t>
  </si>
  <si>
    <t>26-1504</t>
  </si>
  <si>
    <t>PC0405</t>
  </si>
  <si>
    <t>PC4785</t>
  </si>
  <si>
    <t>TCI America, Inc.</t>
  </si>
  <si>
    <t>N0600</t>
  </si>
  <si>
    <t>D3572</t>
  </si>
  <si>
    <t>PC8403</t>
  </si>
  <si>
    <t>PC7927</t>
  </si>
  <si>
    <t>PC4440</t>
  </si>
  <si>
    <t>MFCD00042263</t>
  </si>
  <si>
    <t>27-127</t>
  </si>
  <si>
    <t>AstaTech, Inc.</t>
  </si>
  <si>
    <t>F16353</t>
  </si>
  <si>
    <t>L16484</t>
  </si>
  <si>
    <t>MFCD00042434</t>
  </si>
  <si>
    <t>MFCD00039251</t>
  </si>
  <si>
    <t>MFCD00000435</t>
  </si>
  <si>
    <t>PC6088P</t>
  </si>
  <si>
    <t>MFCD00077822</t>
  </si>
  <si>
    <t>PC1578</t>
  </si>
  <si>
    <t>PC4400</t>
  </si>
  <si>
    <t>MFCD00004674</t>
  </si>
  <si>
    <t>MFCD00042460</t>
  </si>
  <si>
    <t>MFCD00042363</t>
  </si>
  <si>
    <t>H1233</t>
  </si>
  <si>
    <t>PC9891</t>
  </si>
  <si>
    <t>PC0829</t>
  </si>
  <si>
    <t>PC50003</t>
  </si>
  <si>
    <t>P1754</t>
  </si>
  <si>
    <t>26-4001</t>
  </si>
  <si>
    <t>PC5398</t>
  </si>
  <si>
    <t>L11993</t>
  </si>
  <si>
    <t>PC0927</t>
  </si>
  <si>
    <t>MFCD00427700</t>
  </si>
  <si>
    <t>PC408149</t>
  </si>
  <si>
    <t>Oakwood Products Inc.</t>
  </si>
  <si>
    <t>MFCD00236098</t>
  </si>
  <si>
    <t>PC450244</t>
  </si>
  <si>
    <t>Vitas-M Laboratory, Ltd.</t>
  </si>
  <si>
    <t>STK445745</t>
  </si>
  <si>
    <t>PC9142</t>
  </si>
  <si>
    <t>Combi-Blocks, Inc.</t>
  </si>
  <si>
    <t>OR-0287</t>
  </si>
  <si>
    <t>PC9201</t>
  </si>
  <si>
    <t>MFCD00054682</t>
  </si>
  <si>
    <t>PC8549</t>
  </si>
  <si>
    <t>PC8723</t>
  </si>
  <si>
    <t>Heteroz, LLC</t>
  </si>
  <si>
    <t>PC7156</t>
  </si>
  <si>
    <t>FD2038</t>
  </si>
  <si>
    <t>PC2967</t>
  </si>
  <si>
    <t>PC0820</t>
  </si>
  <si>
    <t>Manchester Organics</t>
  </si>
  <si>
    <t>R26320</t>
  </si>
  <si>
    <t>PC5353</t>
  </si>
  <si>
    <t>PC1250</t>
  </si>
  <si>
    <t>no</t>
  </si>
  <si>
    <t>Struct_Cat_Abbrev</t>
  </si>
  <si>
    <t>NT</t>
  </si>
  <si>
    <t>thiol</t>
  </si>
  <si>
    <t>methyl ester</t>
  </si>
  <si>
    <t>PPB based on eLOQ</t>
  </si>
  <si>
    <t>average of 2 experimental runs</t>
  </si>
  <si>
    <t>Compound</t>
  </si>
  <si>
    <t>Lab.Compound.Name</t>
  </si>
  <si>
    <t>Fup.Med</t>
  </si>
  <si>
    <t>Fup.Low</t>
  </si>
  <si>
    <t>Fup.High</t>
  </si>
  <si>
    <t>Fup.point</t>
  </si>
  <si>
    <t>4-nitrotoluene</t>
  </si>
  <si>
    <t>DTXSID5023792</t>
  </si>
  <si>
    <t>4NT</t>
  </si>
  <si>
    <t>4:2 FTOH aka 971</t>
  </si>
  <si>
    <t>6:1 FTOH aka 3135</t>
  </si>
  <si>
    <t>6:2 FTOH aka 941</t>
  </si>
  <si>
    <t>4:4 FTOH aka 902</t>
  </si>
  <si>
    <t>8:2 FTOH aka 956</t>
  </si>
  <si>
    <t>7:3 FTOH aka 3145</t>
  </si>
  <si>
    <t>11:1 FTOH aka 969</t>
  </si>
  <si>
    <t>Lab.Sample.Name</t>
  </si>
  <si>
    <t>Date</t>
  </si>
  <si>
    <t>Compound.Name</t>
  </si>
  <si>
    <t>Sample.Type</t>
  </si>
  <si>
    <t>Dilution.Factor</t>
  </si>
  <si>
    <t>Calibration</t>
  </si>
  <si>
    <t>Standard.Conc</t>
  </si>
  <si>
    <t>UC.Assay.T1.Conc</t>
  </si>
  <si>
    <t>ISTD.Name</t>
  </si>
  <si>
    <t>ISTD.Conc</t>
  </si>
  <si>
    <t>ISTD.Area</t>
  </si>
  <si>
    <t>Series</t>
  </si>
  <si>
    <t>Area</t>
  </si>
  <si>
    <t>Analysis.Method</t>
  </si>
  <si>
    <t>Analysis.Instrument</t>
  </si>
  <si>
    <t>Analysis.Parameters</t>
  </si>
  <si>
    <t>Note</t>
  </si>
  <si>
    <t>Level0.File</t>
  </si>
  <si>
    <t>Level0.Sheet</t>
  </si>
  <si>
    <t>Response</t>
  </si>
  <si>
    <t>Verified</t>
  </si>
  <si>
    <t>UCCC15</t>
  </si>
  <si>
    <t>CC</t>
  </si>
  <si>
    <t>GCMS</t>
  </si>
  <si>
    <t>Agilent 8890 GC w 7010 triple quadrupole</t>
  </si>
  <si>
    <t>Analyte RT: 5.30967 ISTD RT: 5.88525</t>
  </si>
  <si>
    <t>7010_3_102821008.D</t>
  </si>
  <si>
    <t>UC_503_507_516_501_505_521_510_120721.xlsx</t>
  </si>
  <si>
    <t>Data</t>
  </si>
  <si>
    <t>Excluded algorithmically as outlier (R2 &lt; 0.9)</t>
  </si>
  <si>
    <t>UCCC14</t>
  </si>
  <si>
    <t>Analyte RT: 5.33478 ISTD RT: 5.89362</t>
  </si>
  <si>
    <t>7010_3_102821009.D</t>
  </si>
  <si>
    <t>Y</t>
  </si>
  <si>
    <t>UCCC13</t>
  </si>
  <si>
    <t>Analyte RT: 5.35152 ISTD RT: 5.8978</t>
  </si>
  <si>
    <t>7010_3_102821010.D</t>
  </si>
  <si>
    <t>UCCC12</t>
  </si>
  <si>
    <t>Analyte RT: 5.33897 ISTD RT: 5.8978</t>
  </si>
  <si>
    <t>7010_3_102821011.D</t>
  </si>
  <si>
    <t>UCCC11</t>
  </si>
  <si>
    <t>Analyte RT: 5.3557 ISTD RT: 5.88523</t>
  </si>
  <si>
    <t>7010_3_102821012.D</t>
  </si>
  <si>
    <t>UCCC10</t>
  </si>
  <si>
    <t>Analyte RT: 5.35988 ISTD RT: 5.88105</t>
  </si>
  <si>
    <t>7010_3_102821013.D</t>
  </si>
  <si>
    <t>UCCC9</t>
  </si>
  <si>
    <t>Analyte RT: 5.3264 ISTD RT: 5.88523</t>
  </si>
  <si>
    <t>7010_3_102821014.D</t>
  </si>
  <si>
    <t>UCCC8</t>
  </si>
  <si>
    <t>Analyte RT: 5.33477 ISTD RT: 5.88942</t>
  </si>
  <si>
    <t>7010_3_102821015.D</t>
  </si>
  <si>
    <t>UCCC7</t>
  </si>
  <si>
    <t>Analyte RT: 5.3264 ISTD RT: 5.88942</t>
  </si>
  <si>
    <t>7010_3_102821016.D</t>
  </si>
  <si>
    <t>UCCC6</t>
  </si>
  <si>
    <t>Analyte RT: 5.33897 ISTD RT: 5.89362</t>
  </si>
  <si>
    <t>7010_3_102821017.D</t>
  </si>
  <si>
    <t>UCCC5</t>
  </si>
  <si>
    <t>Analyte RT: 5.31803 ISTD RT: 5.89362</t>
  </si>
  <si>
    <t>7010_3_102821018.D</t>
  </si>
  <si>
    <t>UCCC4</t>
  </si>
  <si>
    <t>Analyte RT: 5.3264 ISTD RT: 5.88525</t>
  </si>
  <si>
    <t>7010_3_102821019.D</t>
  </si>
  <si>
    <t>UCCC3</t>
  </si>
  <si>
    <t>7010_3_102821020.D</t>
  </si>
  <si>
    <t>UCCC2</t>
  </si>
  <si>
    <t>Analyte RT: 5.3264 ISTD RT: 5.88943</t>
  </si>
  <si>
    <t>7010_3_102821021.D</t>
  </si>
  <si>
    <t>UCCC1</t>
  </si>
  <si>
    <t>Analyte RT: 5.32222 ISTD RT: 5.88942</t>
  </si>
  <si>
    <t>7010_3_102821022.D</t>
  </si>
  <si>
    <t>UCCC spike</t>
  </si>
  <si>
    <t>Analyte RT: 5.30128 ISTD RT: 5.88525</t>
  </si>
  <si>
    <t>7010_3_102821000.D</t>
  </si>
  <si>
    <t>Analyte RT: 5.49803 ISTD RT: 5.89362</t>
  </si>
  <si>
    <t>7010_3_102821001.D</t>
  </si>
  <si>
    <t>Analyte RT: 5.3306 ISTD RT: 5.89363</t>
  </si>
  <si>
    <t>7010_3_102821002.D</t>
  </si>
  <si>
    <t>Analyte RT: 5.33058 ISTD RT: 5.89362</t>
  </si>
  <si>
    <t>7010_3_102821003.D</t>
  </si>
  <si>
    <t>Analyte RT: 5.30965 ISTD RT: 5.89362</t>
  </si>
  <si>
    <t>7010_3_102821004.D</t>
  </si>
  <si>
    <t>Analyte RT: 5.3306 ISTD RT: 5.89362</t>
  </si>
  <si>
    <t>7010_3_102821023.D</t>
  </si>
  <si>
    <t>Analyte RT: 5.34315 ISTD RT: 5.88943</t>
  </si>
  <si>
    <t>7010_3_102821034.D</t>
  </si>
  <si>
    <t>Analyte RT: 5.34315 ISTD RT: 5.89363</t>
  </si>
  <si>
    <t>7010_3_102821038.D</t>
  </si>
  <si>
    <t>Analyte RT: 5.31802 ISTD RT: 5.90198</t>
  </si>
  <si>
    <t>7010_3_102821005.D</t>
  </si>
  <si>
    <t>Analyte RT: 5.32222 ISTD RT: 5.8978</t>
  </si>
  <si>
    <t>7010_3_102821006.D</t>
  </si>
  <si>
    <t>Analyte RT: 5.31803 ISTD RT: 5.88943</t>
  </si>
  <si>
    <t>7010_3_102821007.D</t>
  </si>
  <si>
    <t>UCG6QCCC11</t>
  </si>
  <si>
    <t>7010_3_102821025.D</t>
  </si>
  <si>
    <t>7010_3_102821032.D</t>
  </si>
  <si>
    <t>UCG7aQCCC8</t>
  </si>
  <si>
    <t>Analyte RT: 5.33478 ISTD RT: 5.88943</t>
  </si>
  <si>
    <t>7010_3_102821033.D</t>
  </si>
  <si>
    <t>UCG7aS1 T1a</t>
  </si>
  <si>
    <t>T1</t>
  </si>
  <si>
    <t>Analyte RT: 5.33897 ISTD RT: 5.88943</t>
  </si>
  <si>
    <t>7010_3_102821026.D</t>
  </si>
  <si>
    <t>UCG7aS1 T1b</t>
  </si>
  <si>
    <t>7010_3_102821027.D</t>
  </si>
  <si>
    <t>UCG7aS1 T1c</t>
  </si>
  <si>
    <t>7010_3_102821028.D</t>
  </si>
  <si>
    <t>UCG7aS1 T5a</t>
  </si>
  <si>
    <t>T5</t>
  </si>
  <si>
    <t>Analyte RT: 5.36827 ISTD RT: 5.88943</t>
  </si>
  <si>
    <t>7010_3_102821029.D</t>
  </si>
  <si>
    <t>UCG7aS1 T5b</t>
  </si>
  <si>
    <t>Analyte RT: 5.3599 ISTD RT: 5.88525</t>
  </si>
  <si>
    <t>7010_3_102821030.D</t>
  </si>
  <si>
    <t>UCG7aS1 T5c</t>
  </si>
  <si>
    <t>7010_3_102821031.D</t>
  </si>
  <si>
    <t>UCG7aS1 AFa</t>
  </si>
  <si>
    <t>AF</t>
  </si>
  <si>
    <t>Analyte RT: 5.44782 ISTD RT: 5.8727</t>
  </si>
  <si>
    <t>7010_3_102821035.D</t>
  </si>
  <si>
    <t>UCG7aS1 AFb</t>
  </si>
  <si>
    <t>Analyte RT: 5.4478 ISTD RT: 5.8685</t>
  </si>
  <si>
    <t>7010_3_102821036.D</t>
  </si>
  <si>
    <t>UCG7aS1 AFc</t>
  </si>
  <si>
    <t>Analyte RT: 5.4436 ISTD RT: 5.8685</t>
  </si>
  <si>
    <t>7010_3_102821037.D</t>
  </si>
  <si>
    <t>Analyte RT: 7.29383 ISTD RT: 6.50967</t>
  </si>
  <si>
    <t>Analyte RT: 7.30152 ISTD RT: 6.50968</t>
  </si>
  <si>
    <t>Analyte RT: 7.30153 ISTD RT: 6.50968</t>
  </si>
  <si>
    <t>Analyte RT: 7.3015 ISTD RT: 6.50967</t>
  </si>
  <si>
    <t>Analyte RT: 7.30152 ISTD RT: 6.51733</t>
  </si>
  <si>
    <t>Analyte RT: 7.29385 ISTD RT: 6.50968</t>
  </si>
  <si>
    <t>Analyte RT: 7.25547 ISTD RT: 6.502</t>
  </si>
  <si>
    <t>Analyte RT: 7.25548 ISTD RT: 6.50967</t>
  </si>
  <si>
    <t>Analyte RT: 7.25548 ISTD RT: 6.50968</t>
  </si>
  <si>
    <t>Analyte RT: 7.25547 ISTD RT: 6.50967</t>
  </si>
  <si>
    <t>Analyte RT: 7.30152 ISTD RT: 6.50967</t>
  </si>
  <si>
    <t>Analyte RT: 7.30152 ISTD RT: 6.51735</t>
  </si>
  <si>
    <t>Analyte RT: 7.29387 ISTD RT: 6.50968</t>
  </si>
  <si>
    <t>Analyte RT: 7.3092 ISTD RT: 6.51735</t>
  </si>
  <si>
    <t>Analyte RT: 7.30918 ISTD RT: 6.51733</t>
  </si>
  <si>
    <t>Analyte RT: 7.79115 ISTD RT: 7.36012</t>
  </si>
  <si>
    <t>Analyte RT: 7.79115 ISTD RT: 7.34478</t>
  </si>
  <si>
    <t>Analyte RT: 7.79117 ISTD RT: 7.33712</t>
  </si>
  <si>
    <t>Analyte RT: 7.77768 ISTD RT: 7.32175</t>
  </si>
  <si>
    <t>Analyte RT: 7.76422 ISTD RT: 7.32173</t>
  </si>
  <si>
    <t>Analyte RT: 7.75075 ISTD RT: 7.32173</t>
  </si>
  <si>
    <t>Analyte RT: 7.75075 ISTD RT: 7.31407</t>
  </si>
  <si>
    <t>Analyte RT: 7.75075 ISTD RT: 7.32175</t>
  </si>
  <si>
    <t>Analyte RT: 7.75078 ISTD RT: 7.32177</t>
  </si>
  <si>
    <t>Analyte RT: 8.12758 ISTD RT: 7.31407</t>
  </si>
  <si>
    <t>Analyte RT: 7.92573 ISTD RT: 7.31408</t>
  </si>
  <si>
    <t>Analyte RT: NA ISTD RT: 7.32177</t>
  </si>
  <si>
    <t>JFW: Excluded for NA Response</t>
  </si>
  <si>
    <t>Analyte RT: 8.00647 ISTD RT: 7.31407</t>
  </si>
  <si>
    <t>Analyte RT: 7.85842 ISTD RT: 7.31407</t>
  </si>
  <si>
    <t>Analyte RT: 7.93918 ISTD RT: 7.31408</t>
  </si>
  <si>
    <t>Analyte RT: 8.08723 ISTD RT: 7.31408</t>
  </si>
  <si>
    <t>Analyte RT: 7.8046 ISTD RT: 7.31408</t>
  </si>
  <si>
    <t>Analyte RT: 7.80458 ISTD RT: 7.3601</t>
  </si>
  <si>
    <t>Analyte RT: 7.79113 ISTD RT: 7.36012</t>
  </si>
  <si>
    <t>Analyte RT: 7.8046 ISTD RT: 7.35245</t>
  </si>
  <si>
    <t>Analyte RT: 7.75077 ISTD RT: 7.32175</t>
  </si>
  <si>
    <t>Analyte RT: 7.75078 ISTD RT: 7.3141</t>
  </si>
  <si>
    <t>Analyte RT: 7.75077 ISTD RT: 7.31408</t>
  </si>
  <si>
    <t>Analyte RT: 7.75078 ISTD RT: 7.31408</t>
  </si>
  <si>
    <t>Analyte RT: 6.3782 ISTD RT: 8.16577</t>
  </si>
  <si>
    <t>7010_3_102721008.D</t>
  </si>
  <si>
    <t>7bData</t>
  </si>
  <si>
    <t>Analyte RT: 6.3869 ISTD RT: 8.17012</t>
  </si>
  <si>
    <t>7010_3_102721009.D</t>
  </si>
  <si>
    <t>Analyte RT: 6.38908 ISTD RT: 8.17012</t>
  </si>
  <si>
    <t>7010_3_102721010.D</t>
  </si>
  <si>
    <t>Analyte RT: 6.39343 ISTD RT: 8.17882</t>
  </si>
  <si>
    <t>7010_3_102721011.D</t>
  </si>
  <si>
    <t>Analyte RT: 6.39778 ISTD RT: 8.17228</t>
  </si>
  <si>
    <t>7010_3_102721012.D</t>
  </si>
  <si>
    <t>Analyte RT: 6.37602 ISTD RT: 8.16577</t>
  </si>
  <si>
    <t>7010_3_102721013.D</t>
  </si>
  <si>
    <t>Analyte RT: 6.3956 ISTD RT: 8.17228</t>
  </si>
  <si>
    <t>7010_3_102721014.D</t>
  </si>
  <si>
    <t>Analyte RT: 6.38472 ISTD RT: 8.17882</t>
  </si>
  <si>
    <t>7010_3_102721015.D</t>
  </si>
  <si>
    <t>Excluded for ISTD Peak smaller than 10</t>
  </si>
  <si>
    <t>Analyte RT: 6.38908 ISTD RT: 8.16577</t>
  </si>
  <si>
    <t>7010_3_102721016.D</t>
  </si>
  <si>
    <t>Analyte RT: 6.38472 ISTD RT: 8.16142</t>
  </si>
  <si>
    <t>7010_3_102721017.D</t>
  </si>
  <si>
    <t>Analyte RT: 6.37167 ISTD RT: 8.16142</t>
  </si>
  <si>
    <t>7010_3_102721018.D</t>
  </si>
  <si>
    <t>7010_3_102721019.D</t>
  </si>
  <si>
    <t>Analyte RT: 6.37385 ISTD RT: 8.17228</t>
  </si>
  <si>
    <t>7010_3_102721020.D</t>
  </si>
  <si>
    <t>Analyte RT: 6.36732 ISTD RT: 8.15488</t>
  </si>
  <si>
    <t>7010_3_102721021.D</t>
  </si>
  <si>
    <t>Analyte RT: 6.32815 ISTD RT: 8.17012</t>
  </si>
  <si>
    <t>7010_3_102721022.D</t>
  </si>
  <si>
    <t>Analyte RT: 6.34992 ISTD RT: 8.13532</t>
  </si>
  <si>
    <t>7010_3_102721000.D</t>
  </si>
  <si>
    <t>Analyte RT: 6.08012 ISTD RT: 8.16577</t>
  </si>
  <si>
    <t>7010_3_102721001.D</t>
  </si>
  <si>
    <t>Analyte RT: 5.87125 ISTD RT: 8.17228</t>
  </si>
  <si>
    <t>7010_3_102721002.D</t>
  </si>
  <si>
    <t>Analyte RT: 6.04748 ISTD RT: 8.17012</t>
  </si>
  <si>
    <t>7010_3_102721003.D</t>
  </si>
  <si>
    <t>Analyte RT: 6.39778 ISTD RT: 8.16793</t>
  </si>
  <si>
    <t>7010_3_102721004.D</t>
  </si>
  <si>
    <t>Analyte RT: 6.34557 ISTD RT: 8.16577</t>
  </si>
  <si>
    <t>7010_3_102721023.D</t>
  </si>
  <si>
    <t>Analyte RT: 6.3869 ISTD RT: 8.13748</t>
  </si>
  <si>
    <t>Analyte RT: 5.91258 ISTD RT: 8.16142</t>
  </si>
  <si>
    <t>Analyte RT: 6.38472 ISTD RT: 8.17012</t>
  </si>
  <si>
    <t>7010_3_102721005.D</t>
  </si>
  <si>
    <t>7010_3_102721006.D</t>
  </si>
  <si>
    <t>Analyte RT: 6.3782 ISTD RT: 8.16142</t>
  </si>
  <si>
    <t>7010_3_102721007.D</t>
  </si>
  <si>
    <t>UCG6QCCC5</t>
  </si>
  <si>
    <t>Analyte RT: 6.34557 ISTD RT: 8.15923</t>
  </si>
  <si>
    <t>7010_3_102721024.D</t>
  </si>
  <si>
    <t>UCG6QCCC8</t>
  </si>
  <si>
    <t>Analyte RT: 6.38472 ISTD RT: 8.16793</t>
  </si>
  <si>
    <t>7010_3_102721025.D</t>
  </si>
  <si>
    <t>Analyte RT: 6.3956 ISTD RT: 8.17012</t>
  </si>
  <si>
    <t>7010_3_102721026.D</t>
  </si>
  <si>
    <t>Analyte RT: 6.3695 ISTD RT: 8.16793</t>
  </si>
  <si>
    <t>Analyte RT: 6.38037 ISTD RT: 8.17228</t>
  </si>
  <si>
    <t>Analyte RT: 6.3956 ISTD RT: 8.17882</t>
  </si>
  <si>
    <t>UCG7 S2 T1a</t>
  </si>
  <si>
    <t>Analyte RT: 6.38037 ISTD RT: 8.16793</t>
  </si>
  <si>
    <t>UCG7 S2 T1b</t>
  </si>
  <si>
    <t>Analyte RT: 6.3956 ISTD RT: 8.17447</t>
  </si>
  <si>
    <t>UCG7 S2 T1c</t>
  </si>
  <si>
    <t>UCG7 S2 T5a</t>
  </si>
  <si>
    <t>Analyte RT: 6.34338 ISTD RT: 8.14837</t>
  </si>
  <si>
    <t>UCG7 S2 T5b</t>
  </si>
  <si>
    <t>UCG7 S2 T5c</t>
  </si>
  <si>
    <t>Analyte RT: 6.38255 ISTD RT: 8.17012</t>
  </si>
  <si>
    <t>Analyte RT: 6.40648 ISTD RT: 8.17882</t>
  </si>
  <si>
    <t>Analyte RT: 5.94522 ISTD RT: 8.16577</t>
  </si>
  <si>
    <t>UCG7 S2 AFa</t>
  </si>
  <si>
    <t>Analyte RT: 6.40865 ISTD RT: 8.17012</t>
  </si>
  <si>
    <t>AK: something appears off w/ AFS2a</t>
  </si>
  <si>
    <t>UCG7 S2 AFb</t>
  </si>
  <si>
    <t>Analyte RT: 6.3782 ISTD RT: 8.15707</t>
  </si>
  <si>
    <t>UCG7 S2 AFc</t>
  </si>
  <si>
    <t>Analyte RT: 6.3695 ISTD RT: 8.14837</t>
  </si>
  <si>
    <t>Analyte RT: 6.4674 ISTD RT: 8.17228</t>
  </si>
  <si>
    <t>Analyte RT: 7.42473 ISTD RT: 8.16577</t>
  </si>
  <si>
    <t>Analyte RT: 7.43562 ISTD RT: 8.17012</t>
  </si>
  <si>
    <t>Analyte RT: 7.43343 ISTD RT: 8.17012</t>
  </si>
  <si>
    <t>Analyte RT: 7.4378 ISTD RT: 8.17882</t>
  </si>
  <si>
    <t>Analyte RT: 7.43997 ISTD RT: 8.17228</t>
  </si>
  <si>
    <t>Analyte RT: 7.42692 ISTD RT: 8.16577</t>
  </si>
  <si>
    <t>Analyte RT: 7.4378 ISTD RT: 8.17228</t>
  </si>
  <si>
    <t>Analyte RT: 7.42257 ISTD RT: 8.17882</t>
  </si>
  <si>
    <t>Analyte RT: 7.42257 ISTD RT: 8.16577</t>
  </si>
  <si>
    <t>Analyte RT: 7.41603 ISTD RT: 8.16142</t>
  </si>
  <si>
    <t>Analyte RT: 7.42473 ISTD RT: 8.16142</t>
  </si>
  <si>
    <t>Analyte RT: 7.41603 ISTD RT: 8.16577</t>
  </si>
  <si>
    <t>Analyte RT: 7.43343 ISTD RT: 8.17228</t>
  </si>
  <si>
    <t>Analyte RT: 7.42038 ISTD RT: 8.15488</t>
  </si>
  <si>
    <t>Analyte RT: 7.45737 ISTD RT: 8.17012</t>
  </si>
  <si>
    <t>Analyte RT: 7.42257 ISTD RT: 8.13532</t>
  </si>
  <si>
    <t>Analyte RT: 7.43345 ISTD RT: 8.16577</t>
  </si>
  <si>
    <t>Analyte RT: 7.42257 ISTD RT: 8.17228</t>
  </si>
  <si>
    <t>Analyte RT: 7.42038 ISTD RT: 8.17012</t>
  </si>
  <si>
    <t>Analyte RT: 7.42038 ISTD RT: 8.16793</t>
  </si>
  <si>
    <t>Analyte RT: 7.41822 ISTD RT: 8.16577</t>
  </si>
  <si>
    <t>Analyte RT: 7.42473 ISTD RT: 8.13748</t>
  </si>
  <si>
    <t>Analyte RT: 7.4378 ISTD RT: 8.16577</t>
  </si>
  <si>
    <t>Analyte RT: 7.42692 ISTD RT: 8.15923</t>
  </si>
  <si>
    <t>Analyte RT: 7.42908 ISTD RT: 8.16793</t>
  </si>
  <si>
    <t>Analyte RT: 7.43997 ISTD RT: 8.17012</t>
  </si>
  <si>
    <t>Analyte RT: 7.41603 ISTD RT: 8.16793</t>
  </si>
  <si>
    <t>Analyte RT: 7.42908 ISTD RT: 8.17228</t>
  </si>
  <si>
    <t>Analyte RT: 7.41168 ISTD RT: 8.15923</t>
  </si>
  <si>
    <t>Analyte RT: 7.44215 ISTD RT: 8.17882</t>
  </si>
  <si>
    <t>Analyte RT: 7.43997 ISTD RT: 8.16793</t>
  </si>
  <si>
    <t>Analyte RT: 7.44215 ISTD RT: 8.17447</t>
  </si>
  <si>
    <t>Analyte RT: 7.44215 ISTD RT: 8.16793</t>
  </si>
  <si>
    <t>Analyte RT: 7.41168 ISTD RT: 8.14837</t>
  </si>
  <si>
    <t>Analyte RT: 7.43127 ISTD RT: 8.16577</t>
  </si>
  <si>
    <t>Analyte RT: 7.43127 ISTD RT: 8.17882</t>
  </si>
  <si>
    <t>Analyte RT: 7.43127 ISTD RT: 8.17012</t>
  </si>
  <si>
    <t>Analyte RT: 7.42692 ISTD RT: 8.15707</t>
  </si>
  <si>
    <t>Analyte RT: 7.40298 ISTD RT: 8.14837</t>
  </si>
  <si>
    <t>Analyte RT: 7.39645 ISTD RT: 8.17228</t>
  </si>
  <si>
    <t>Analyte RT: 8.46072 ISTD RT: 10.2322</t>
  </si>
  <si>
    <t>Analyte RT: 8.4629 ISTD RT: 10.2192</t>
  </si>
  <si>
    <t>Analyte RT: 8.4716 ISTD RT: 10.1801</t>
  </si>
  <si>
    <t>Analyte RT: 8.46725 ISTD RT: 10.1606</t>
  </si>
  <si>
    <t>Analyte RT: 8.46725 ISTD RT: 10.141</t>
  </si>
  <si>
    <t>Analyte RT: 8.45637 ISTD RT: 10.1345</t>
  </si>
  <si>
    <t>Analyte RT: 8.47377 ISTD RT: 10.128</t>
  </si>
  <si>
    <t>Analyte RT: 8.50423 ISTD RT: 10.115</t>
  </si>
  <si>
    <t>Analyte RT: 8.4542 ISTD RT: 10.1215</t>
  </si>
  <si>
    <t>Analyte RT: 8.46072 ISTD RT: 10.115</t>
  </si>
  <si>
    <t>Analyte RT: 8.45637 ISTD RT: 10.115</t>
  </si>
  <si>
    <t>Analyte RT: 8.44985 ISTD RT: 10.115</t>
  </si>
  <si>
    <t>Analyte RT: 8.44767 ISTD RT: 10.115</t>
  </si>
  <si>
    <t>Analyte RT: 8.15837 ISTD RT: 10.1085</t>
  </si>
  <si>
    <t>Analyte RT: 8.1736 ISTD RT: 10.1215</t>
  </si>
  <si>
    <t>Analyte RT: 8.14097 ISTD RT: 10.0954</t>
  </si>
  <si>
    <t>Analyte RT: 8.1736 ISTD RT: 10.115</t>
  </si>
  <si>
    <t>Analyte RT: 8.16707 ISTD RT: 10.115</t>
  </si>
  <si>
    <t>Analyte RT: 8.16925 ISTD RT: 10.115</t>
  </si>
  <si>
    <t>Analyte RT: 8.14313 ISTD RT: 10.0954</t>
  </si>
  <si>
    <t>Analyte RT: 8.16925 ISTD RT: 10.1085</t>
  </si>
  <si>
    <t>Analyte RT: 8.4629 ISTD RT: 10.2388</t>
  </si>
  <si>
    <t>Analyte RT: 8.45637 ISTD RT: 10.2388</t>
  </si>
  <si>
    <t>Analyte RT: 8.4629 ISTD RT: 10.1215</t>
  </si>
  <si>
    <t>Analyte RT: 8.46725 ISTD RT: 10.1476</t>
  </si>
  <si>
    <t>Analyte RT: 8.4542 ISTD RT: 10.2453</t>
  </si>
  <si>
    <t>Analyte RT: 8.45855 ISTD RT: 10.2453</t>
  </si>
  <si>
    <t>Analyte RT: 8.43897 ISTD RT: 10.1085</t>
  </si>
  <si>
    <t>Analyte RT: 8.46507 ISTD RT: 10.128</t>
  </si>
  <si>
    <t>Analyte RT: 8.4629 ISTD RT: 10.128</t>
  </si>
  <si>
    <t>Analyte RT: 8.46072 ISTD RT: 10.1215</t>
  </si>
  <si>
    <t>Analyte RT: 8.45637 ISTD RT: 10.1215</t>
  </si>
  <si>
    <t>Analyte RT: 8.4716 ISTD RT: 10.1215</t>
  </si>
  <si>
    <t>Analyte RT: 8.46725 ISTD RT: 10.115</t>
  </si>
  <si>
    <t>Analyte RT: 8.46507 ISTD RT: 10.115</t>
  </si>
  <si>
    <t>Analyte RT: 8.46942 ISTD RT: 10.128</t>
  </si>
  <si>
    <t>Analyte RT: 8.1736 ISTD RT: 10.1085</t>
  </si>
  <si>
    <t>13C6-4-nitrotoluene</t>
  </si>
  <si>
    <t>Analyte RT: 11.7025 ISTD RT: 11.7001</t>
  </si>
  <si>
    <t>Analyte RT: 11.7025 ISTD RT: 11.7</t>
  </si>
  <si>
    <t>Analyte RT: 11.7024 ISTD RT: 11.7</t>
  </si>
  <si>
    <t>Analyte RT: 11.6217 ISTD RT: 11.7</t>
  </si>
  <si>
    <t>Analyte RT: 11.8236 ISTD RT: 11.7001</t>
  </si>
  <si>
    <t>Analyte RT: 11.5275 ISTD RT: 11.7001</t>
  </si>
  <si>
    <t>Analyte RT: 11.8236 ISTD RT: 11.7</t>
  </si>
  <si>
    <t>Analyte RT: 11.716 ISTD RT: 11.7001</t>
  </si>
  <si>
    <t>Analyte RT: 11.6217 ISTD RT: 11.7001</t>
  </si>
  <si>
    <t>Analyte RT: 11.7024 ISTD RT: 11.7135</t>
  </si>
  <si>
    <t>Analyte RT: 11.7159 ISTD RT: 11.7</t>
  </si>
  <si>
    <t>7010_3_111621009.D</t>
  </si>
  <si>
    <t>UC_513_268_275_812_121921.xlsx</t>
  </si>
  <si>
    <t>7010_3_111621010.D</t>
  </si>
  <si>
    <t>7010_3_111621011.D</t>
  </si>
  <si>
    <t>Inf</t>
  </si>
  <si>
    <t>7010_3_111621012.D</t>
  </si>
  <si>
    <t>7010_3_111621013.D</t>
  </si>
  <si>
    <t>7010_3_111621014.D</t>
  </si>
  <si>
    <t>7010_3_111621015.D</t>
  </si>
  <si>
    <t>7010_3_111621016.D</t>
  </si>
  <si>
    <t>7010_3_111621017.D</t>
  </si>
  <si>
    <t>7010_3_111621018.D</t>
  </si>
  <si>
    <t>7010_3_111621019.D</t>
  </si>
  <si>
    <t>7010_3_111621020.D</t>
  </si>
  <si>
    <t>7010_3_111621021.D</t>
  </si>
  <si>
    <t>7010_3_111621022.D</t>
  </si>
  <si>
    <t>7010_3_111621023.D</t>
  </si>
  <si>
    <t>7010_3_111621000.D</t>
  </si>
  <si>
    <t>7010_3_111621001.D</t>
  </si>
  <si>
    <t>7010_3_111621002.D</t>
  </si>
  <si>
    <t>7010_3_111621003.D</t>
  </si>
  <si>
    <t>7010_3_111621004.D</t>
  </si>
  <si>
    <t>7010_3_111621005.D</t>
  </si>
  <si>
    <t>7010_3_111621006.D</t>
  </si>
  <si>
    <t>7010_3_111621007.D</t>
  </si>
  <si>
    <t>7010_3_111621008.D</t>
  </si>
  <si>
    <t>UCG8QCCC5</t>
  </si>
  <si>
    <t>7010_3_111621025.D</t>
  </si>
  <si>
    <t>UCG8QCCC8</t>
  </si>
  <si>
    <t>7010_3_111621026.D</t>
  </si>
  <si>
    <t>UCG8QCCC11</t>
  </si>
  <si>
    <t>7010_3_111621027.D</t>
  </si>
  <si>
    <t>7010_3_111621028.D</t>
  </si>
  <si>
    <t>7010_3_111621035.D</t>
  </si>
  <si>
    <t>7010_3_111621046.D</t>
  </si>
  <si>
    <t>7010_3_111621050.D</t>
  </si>
  <si>
    <t>UCG8 S2 T1a</t>
  </si>
  <si>
    <t>7010_3_111621029.D</t>
  </si>
  <si>
    <t>JFW: Excluded for no response</t>
  </si>
  <si>
    <t>UCG8 S2 T1b</t>
  </si>
  <si>
    <t>7010_3_111621030.D</t>
  </si>
  <si>
    <t>UCG8 S2 T1c</t>
  </si>
  <si>
    <t>7010_3_111621031.D</t>
  </si>
  <si>
    <t>UCG8 S2 T5a</t>
  </si>
  <si>
    <t>7010_3_111621032.D</t>
  </si>
  <si>
    <t>UCG8 S2 T5b</t>
  </si>
  <si>
    <t>7010_3_111621033.D</t>
  </si>
  <si>
    <t>UCG8 S2 T5c</t>
  </si>
  <si>
    <t>7010_3_111621034.D</t>
  </si>
  <si>
    <t>UCG8 S2 AFa</t>
  </si>
  <si>
    <t>7010_3_111621037.D</t>
  </si>
  <si>
    <t>UCG8 S2 AFb</t>
  </si>
  <si>
    <t>7010_3_111621038.D</t>
  </si>
  <si>
    <t>UCG8 S2 AFc</t>
  </si>
  <si>
    <t>7010_3_111621039.D</t>
  </si>
  <si>
    <t>UCG8 S1 T1a</t>
  </si>
  <si>
    <t>7010_3_111621040.D</t>
  </si>
  <si>
    <t>UCG8 S1 T1b</t>
  </si>
  <si>
    <t>7010_3_111621041.D</t>
  </si>
  <si>
    <t>UCG8 S1 T1c</t>
  </si>
  <si>
    <t>7010_3_111621042.D</t>
  </si>
  <si>
    <t>UCG8 S1 T5a</t>
  </si>
  <si>
    <t>7010_3_111621043.D</t>
  </si>
  <si>
    <t>UCG8 S1 T5b</t>
  </si>
  <si>
    <t>7010_3_111621044.D</t>
  </si>
  <si>
    <t>UCG8 S1 T5c</t>
  </si>
  <si>
    <t>7010_3_111621045.D</t>
  </si>
  <si>
    <t>UCG8 S1 AFa</t>
  </si>
  <si>
    <t>7010_3_111621047.D</t>
  </si>
  <si>
    <t>UCG8 S1 AFb</t>
  </si>
  <si>
    <t>7010_3_111621048.D</t>
  </si>
  <si>
    <t>UCG8 S1 AFc</t>
  </si>
  <si>
    <t>7010_3_111621049.D</t>
  </si>
  <si>
    <t>Analyte RT: 7.45035 ISTD RT: 8.1783</t>
  </si>
  <si>
    <t>Analyte RT: 7.4634 ISTD RT: 8.18483</t>
  </si>
  <si>
    <t>Analyte RT: 7.39813 ISTD RT: 8.16525</t>
  </si>
  <si>
    <t>Analyte RT: 7.46993 ISTD RT: 8.19135</t>
  </si>
  <si>
    <t>Analyte RT: 7.46342 ISTD RT: 8.18483</t>
  </si>
  <si>
    <t>Analyte RT: 7.45687 ISTD RT: 8.18482</t>
  </si>
  <si>
    <t>Analyte RT: 7.46993 ISTD RT: 8.18482</t>
  </si>
  <si>
    <t>Analyte RT: 7.45688 ISTD RT: 8.1783</t>
  </si>
  <si>
    <t>Analyte RT: 7.45688 ISTD RT: 8.18482</t>
  </si>
  <si>
    <t>Analyte RT: 7.47645 ISTD RT: 8.19135</t>
  </si>
  <si>
    <t>Analyte RT: 8.18135 ISTD RT: 8.1783</t>
  </si>
  <si>
    <t>Analyte RT: 8.1944 ISTD RT: 8.19135</t>
  </si>
  <si>
    <t>Analyte RT: 7.43728 ISTD RT: 8.16523</t>
  </si>
  <si>
    <t>Analyte RT: 7.48297 ISTD RT: 8.18482</t>
  </si>
  <si>
    <t>Analyte RT: 8.18787 ISTD RT: 8.19135</t>
  </si>
  <si>
    <t>Analyte RT: 8.07038 ISTD RT: 8.1783</t>
  </si>
  <si>
    <t>Analyte RT: 8.0965 ISTD RT: 8.18482</t>
  </si>
  <si>
    <t>Analyte RT: 7.47647 ISTD RT: 8.41327</t>
  </si>
  <si>
    <t>Analyte RT: 7.46993 ISTD RT: 8.19788</t>
  </si>
  <si>
    <t>Analyte RT: 7.45035 ISTD RT: 8.17177</t>
  </si>
  <si>
    <t>Analyte RT: 7.4634 ISTD RT: 8.19137</t>
  </si>
  <si>
    <t>Analyte RT: 7.48952 ISTD RT: 8.19788</t>
  </si>
  <si>
    <t>Analyte RT: 7.46993 ISTD RT: 8.18483</t>
  </si>
  <si>
    <t>Analyte RT: 7.46342 ISTD RT: 8.19137</t>
  </si>
  <si>
    <t>Analyte RT: 7.4634 ISTD RT: 8.19135</t>
  </si>
  <si>
    <t>Analyte RT: 7.46993 ISTD RT: 8.1783</t>
  </si>
  <si>
    <t>Analyte RT: 8.08997 ISTD RT: 8.18482</t>
  </si>
  <si>
    <t>Analyte RT: 7.4373 ISTD RT: 8.17178</t>
  </si>
  <si>
    <t>Analyte RT: 8.08345 ISTD RT: 8.18483</t>
  </si>
  <si>
    <t>Analyte RT: 8.1944 ISTD RT: 8.19788</t>
  </si>
  <si>
    <t>Analyte RT: 7.44382 ISTD RT: 8.11302</t>
  </si>
  <si>
    <t>Analyte RT: 8.07692 ISTD RT: 8.19788</t>
  </si>
  <si>
    <t>Analyte RT: 7.48952 ISTD RT: 8.19137</t>
  </si>
  <si>
    <t>Analyte RT: 7.42425 ISTD RT: 8.16525</t>
  </si>
  <si>
    <t>Analyte RT: 7.45688 ISTD RT: 8.18483</t>
  </si>
  <si>
    <t>Analyte RT: 7.44383 ISTD RT: 8.17177</t>
  </si>
  <si>
    <t>Analyte RT: 7.45035 ISTD RT: 8.18483</t>
  </si>
  <si>
    <t>Analyte RT: 13.3252 ISTD RT: 11.8563</t>
  </si>
  <si>
    <t>Analyte RT: 13.3226 ISTD RT: 11.8629</t>
  </si>
  <si>
    <t>Analyte RT: 13.32 ISTD RT: 11.8694</t>
  </si>
  <si>
    <t>Analyte RT: 13.3226 ISTD RT: 11.8563</t>
  </si>
  <si>
    <t>Analyte RT: 13.3226 ISTD RT: 11.8564</t>
  </si>
  <si>
    <t>Analyte RT: 13.3213 ISTD RT: 11.8563</t>
  </si>
  <si>
    <t>Analyte RT: 13.3213 ISTD RT: 11.8564</t>
  </si>
  <si>
    <t>Analyte RT: 13.32 ISTD RT: 11.8563</t>
  </si>
  <si>
    <t>Analyte RT: 13.307 ISTD RT: 11.8368</t>
  </si>
  <si>
    <t>Analyte RT: 13.3174 ISTD RT: 11.8563</t>
  </si>
  <si>
    <t>Analyte RT: 13.3226 ISTD RT: 11.8368</t>
  </si>
  <si>
    <t>Analyte RT: 13.3252 ISTD RT: 11.8629</t>
  </si>
  <si>
    <t>Analyte RT: 13.3239 ISTD RT: 11.8629</t>
  </si>
  <si>
    <t>Analyte RT: 13.3239 ISTD RT: 11.8564</t>
  </si>
  <si>
    <t>Analyte RT: 13.3499 ISTD RT: 11.8563</t>
  </si>
  <si>
    <t>Analyte RT: 13.32 ISTD RT: 11.8564</t>
  </si>
  <si>
    <t>Analyte RT: 13.3109 ISTD RT: 11.8564</t>
  </si>
  <si>
    <t>Analyte RT: 13.3317 ISTD RT: 11.8564</t>
  </si>
  <si>
    <t>Analyte RT: 13.3369 ISTD RT: 11.8563</t>
  </si>
  <si>
    <t>Analyte RT: 13.3161 ISTD RT: 11.8563</t>
  </si>
  <si>
    <t>Analyte RT: 18.5138 ISTD RT: 11.8563</t>
  </si>
  <si>
    <t>Analyte RT: 18.8301 ISTD RT: 11.8629</t>
  </si>
  <si>
    <t>Analyte RT: 18.6654 ISTD RT: 11.8694</t>
  </si>
  <si>
    <t>Analyte RT: 18.9557 ISTD RT: 11.8563</t>
  </si>
  <si>
    <t>Analyte RT: 18.8301 ISTD RT: 11.8564</t>
  </si>
  <si>
    <t>Analyte RT: 18.7044 ISTD RT: 11.8563</t>
  </si>
  <si>
    <t>Analyte RT: 18.9428 ISTD RT: 11.8564</t>
  </si>
  <si>
    <t>Analyte RT: 18.8301 ISTD RT: 11.8563</t>
  </si>
  <si>
    <t>Analyte RT: 19.0944 ISTD RT: 11.8563</t>
  </si>
  <si>
    <t>Analyte RT: 19.0814 ISTD RT: 11.8563</t>
  </si>
  <si>
    <t>Analyte RT: 18.9644 ISTD RT: 11.8563</t>
  </si>
  <si>
    <t>Analyte RT: 19.1334 ISTD RT: 11.8564</t>
  </si>
  <si>
    <t>Analyte RT: 18.4878 ISTD RT: 11.8564</t>
  </si>
  <si>
    <t>Analyte RT: 18.4964 ISTD RT: 11.8564</t>
  </si>
  <si>
    <t>Analyte RT: 18.5224 ISTD RT: 11.8563</t>
  </si>
  <si>
    <t>Analyte RT: 18.7131 ISTD RT: 11.8368</t>
  </si>
  <si>
    <t>Analyte RT: 18.9254 ISTD RT: 11.8563</t>
  </si>
  <si>
    <t>Analyte RT: 18.3968 ISTD RT: 11.8564</t>
  </si>
  <si>
    <t>Analyte RT: 18.6871 ISTD RT: 11.8563</t>
  </si>
  <si>
    <t>Analyte RT: 18.5268 ISTD RT: 11.8368</t>
  </si>
  <si>
    <t>Analyte RT: 18.9254 ISTD RT: 11.8629</t>
  </si>
  <si>
    <t>Analyte RT: 18.7694 ISTD RT: 11.8629</t>
  </si>
  <si>
    <t>Analyte RT: 18.7174 ISTD RT: 11.8629</t>
  </si>
  <si>
    <t>Analyte RT: 19.0078 ISTD RT: 11.8564</t>
  </si>
  <si>
    <t>Analyte RT: 19.3198 ISTD RT: 11.8564</t>
  </si>
  <si>
    <t>Analyte RT: 19.2288 ISTD RT: 11.8564</t>
  </si>
  <si>
    <t>Analyte RT: 19.2114 ISTD RT: 11.8629</t>
  </si>
  <si>
    <t>Analyte RT: 19.3414 ISTD RT: 11.8564</t>
  </si>
  <si>
    <t>Analyte RT: 19.7921 ISTD RT: 11.8563</t>
  </si>
  <si>
    <t>Analyte RT: 19.3414 ISTD RT: 11.8563</t>
  </si>
  <si>
    <t>Analyte RT: 19.0338 ISTD RT: 11.8563</t>
  </si>
  <si>
    <t>Analyte RT: 19.4324 ISTD RT: 11.8564</t>
  </si>
  <si>
    <t>Analyte RT: 19.6274 ISTD RT: 11.8564</t>
  </si>
  <si>
    <t>Analyte RT: 18.4834 ISTD RT: 11.8564</t>
  </si>
  <si>
    <t>Analyte RT: 18.5311 ISTD RT: 11.8563</t>
  </si>
  <si>
    <t>Analyte RT: 18.4661 ISTD RT: 11.8563</t>
  </si>
  <si>
    <t>Analyte RT: 18.5528 ISTD RT: 11.8629</t>
  </si>
  <si>
    <t>Analyte RT: 18.5788 ISTD RT: 11.8564</t>
  </si>
  <si>
    <t>Analyte RT: 19.2721 ISTD RT: 11.8564</t>
  </si>
  <si>
    <t>Analyte RT: 19.3631 ISTD RT: 11.8564</t>
  </si>
  <si>
    <t>Analyte RT: 19.5104 ISTD RT: 11.8564</t>
  </si>
  <si>
    <t>Analyte RT: 19.0034 ISTD RT: 11.8564</t>
  </si>
  <si>
    <t>Analyte RT: 18.9601 ISTD RT: 11.8564</t>
  </si>
  <si>
    <t>Analyte RT: 18.8864 ISTD RT: 11.8564</t>
  </si>
  <si>
    <t>Analyte RT: 19.2201 ISTD RT: 11.8563</t>
  </si>
  <si>
    <t>Analyte RT: 19.4931 ISTD RT: 11.8563</t>
  </si>
  <si>
    <t>Analyte RT: 18.5224 ISTD RT: 11.8564</t>
  </si>
  <si>
    <t>Analyte RT: 17.2996 ISTD RT: 17.2987</t>
  </si>
  <si>
    <t>Analyte RT: 17.2996 ISTD RT: 17.2944</t>
  </si>
  <si>
    <t>Analyte RT: 17.2995 ISTD RT: 17.2987</t>
  </si>
  <si>
    <t>Analyte RT: 17.3039 ISTD RT: 17.2987</t>
  </si>
  <si>
    <t>Analyte RT: 17.2302 ISTD RT: 17.2857</t>
  </si>
  <si>
    <t>Analyte RT: 17.3082 ISTD RT: 17.2943</t>
  </si>
  <si>
    <t>Analyte RT: 17.2822 ISTD RT: 17.2944</t>
  </si>
  <si>
    <t>Analyte RT: 17.3082 ISTD RT: 17.2944</t>
  </si>
  <si>
    <t>Analyte RT: 17.2995 ISTD RT: 17.2944</t>
  </si>
  <si>
    <t>Analyte RT: 4.82212 ISTD RT: 6.31947</t>
  </si>
  <si>
    <t>E:\Shark Tank\Group6_072821</t>
  </si>
  <si>
    <t>UC_474_760_3096_final.xlsx</t>
  </si>
  <si>
    <t>474Raw</t>
  </si>
  <si>
    <t>Analyte RT: 4.83233 ISTD RT: 6.31947</t>
  </si>
  <si>
    <t>Analyte RT: 4.81192 ISTD RT: 6.31947</t>
  </si>
  <si>
    <t>Analyte RT: 4.81192 ISTD RT: 6.32382</t>
  </si>
  <si>
    <t>Analyte RT: 4.81702 ISTD RT: 6.32382</t>
  </si>
  <si>
    <t>Analyte RT: 4.8017 ISTD RT: 6.32382</t>
  </si>
  <si>
    <t>Analyte RT: 4.82212 ISTD RT: 6.32382</t>
  </si>
  <si>
    <t>Analyte RT: 4.83233 ISTD RT: 6.32382</t>
  </si>
  <si>
    <t>Analyte RT: 4.81702 ISTD RT: 6.31947</t>
  </si>
  <si>
    <t>Analyte RT: 4.82723 ISTD RT: 6.32382</t>
  </si>
  <si>
    <t>Analyte RT: 4.82723 ISTD RT: 6.31947</t>
  </si>
  <si>
    <t>Analyte RT: 4.82212 ISTD RT: 6.30205</t>
  </si>
  <si>
    <t>Analyte RT: 4.85787 ISTD RT: 6.3151</t>
  </si>
  <si>
    <t>Analyte RT: 4.84255 ISTD RT: 6.3151</t>
  </si>
  <si>
    <t>Analyte RT: 4.8936 ISTD RT: 6.3151</t>
  </si>
  <si>
    <t>Analyte RT: 4.86297 ISTD RT: 6.31947</t>
  </si>
  <si>
    <t>Analyte RT: 4.87318 ISTD RT: 6.31947</t>
  </si>
  <si>
    <t>Analyte RT: 4.9804 ISTD RT: 6.31947</t>
  </si>
  <si>
    <t>Analyte RT: 4.15327 ISTD RT: 6.31947</t>
  </si>
  <si>
    <t>Analyte RT: NA ISTD RT: 6.31947</t>
  </si>
  <si>
    <t>Analyte RT: 4.7966 ISTD RT: 6.32382</t>
  </si>
  <si>
    <t>Analyte RT: 4.8068 ISTD RT: 6.32382</t>
  </si>
  <si>
    <t>UCG6 7/19 S3 T1a</t>
  </si>
  <si>
    <t>UCG6 7/19 S3 T1b</t>
  </si>
  <si>
    <t>UCG6 7/19 S3 T1c</t>
  </si>
  <si>
    <t>UCG6 7/19 S3 T5a</t>
  </si>
  <si>
    <t>Analyte RT: 4.83743 ISTD RT: 6.31947</t>
  </si>
  <si>
    <t>UCG6 7/19 S3 T5b</t>
  </si>
  <si>
    <t>UCG6 7/19 S3 T5c</t>
  </si>
  <si>
    <t>UCG6 7/19 S3 AFa</t>
  </si>
  <si>
    <t>Analyte RT: 4.85787 ISTD RT: 6.31947</t>
  </si>
  <si>
    <t>UCG6 7/19 S3 AFb</t>
  </si>
  <si>
    <t>Analyte RT: 4.84765 ISTD RT: 6.31947</t>
  </si>
  <si>
    <t>UCG6 7/19 S3 AFc</t>
  </si>
  <si>
    <t>UCG6 7/19 S2 T1a</t>
  </si>
  <si>
    <t>UCG6 7/19 S2 T1b</t>
  </si>
  <si>
    <t>Analyte RT: 4.75065 ISTD RT: 6.32382</t>
  </si>
  <si>
    <t>UCG6 7/19 S2 T1c</t>
  </si>
  <si>
    <t>Analyte RT: 4.8885 ISTD RT: 6.32382</t>
  </si>
  <si>
    <t>UCG6 7/19 S2 T5a</t>
  </si>
  <si>
    <t>UCG6 7/19 S2 T5b</t>
  </si>
  <si>
    <t>Analyte RT: 4.28092 ISTD RT: 6.32382</t>
  </si>
  <si>
    <t>UCG6 7/19 S2 T5c</t>
  </si>
  <si>
    <t>Analyte RT: 4.9855 ISTD RT: 6.32382</t>
  </si>
  <si>
    <t>UCG6 7/19 S2 AFa</t>
  </si>
  <si>
    <t>Analyte RT: 4.85277 ISTD RT: 6.32382</t>
  </si>
  <si>
    <t>UCG6 7/19 S2 AFb</t>
  </si>
  <si>
    <t>UCG6 7/19 S2 AFc</t>
  </si>
  <si>
    <t>Analyte RT: 4.93955 ISTD RT: 6.31947</t>
  </si>
  <si>
    <t>UCG6 7/19 S1 T1a</t>
  </si>
  <si>
    <t>Analyte RT: 4.75575 ISTD RT: 6.31947</t>
  </si>
  <si>
    <t>UCG6 7/19 S1 T1b</t>
  </si>
  <si>
    <t>Analyte RT: 4.65363 ISTD RT: 6.32382</t>
  </si>
  <si>
    <t>UCG6 7/19 S1 T1c</t>
  </si>
  <si>
    <t>Analyte RT: 4.78638 ISTD RT: 6.32382</t>
  </si>
  <si>
    <t>UCG6 7/19 S1 T5a</t>
  </si>
  <si>
    <t>UCG6 7/19 S1 T5b</t>
  </si>
  <si>
    <t>Analyte RT: 4.7047 ISTD RT: 6.32382</t>
  </si>
  <si>
    <t>UCG6 7/19 S1 T5c</t>
  </si>
  <si>
    <t>Analyte RT: NA ISTD RT: 6.32382</t>
  </si>
  <si>
    <t>UCG6 7/19 S1 AFa</t>
  </si>
  <si>
    <t>UCG6 7/19 S1 AFb</t>
  </si>
  <si>
    <t>UCG6 7/19 S1 AFc</t>
  </si>
  <si>
    <t>Analyte RT: 6.99635 ISTD RT: 6.4995</t>
  </si>
  <si>
    <t>E:\Shark Tank\RawData\Group6_072121\Group6_072121</t>
  </si>
  <si>
    <t>760Raw</t>
  </si>
  <si>
    <t>Analyte RT: 6.99295 ISTD RT: 6.49272</t>
  </si>
  <si>
    <t>Analyte RT: 6.98957 ISTD RT: 6.49272</t>
  </si>
  <si>
    <t>Analyte RT: 6.99295 ISTD RT: 6.49612</t>
  </si>
  <si>
    <t>Analyte RT: 6.99295 ISTD RT: 6.4995</t>
  </si>
  <si>
    <t>Analyte RT: 6.98957 ISTD RT: 6.49612</t>
  </si>
  <si>
    <t>Analyte RT: 7.30178 ISTD RT: 6.49612</t>
  </si>
  <si>
    <t>Analyte RT: 7.30178 ISTD RT: 6.4995</t>
  </si>
  <si>
    <t>Analyte RT: 7.30178 ISTD RT: 6.49952</t>
  </si>
  <si>
    <t>Analyte RT: 7.30518 ISTD RT: 6.4995</t>
  </si>
  <si>
    <t>Analyte RT: 7.31197 ISTD RT: 6.5063</t>
  </si>
  <si>
    <t>Analyte RT: 7.31875 ISTD RT: 6.50968</t>
  </si>
  <si>
    <t>Analyte RT: 7.31875 ISTD RT: 6.51308</t>
  </si>
  <si>
    <t>Analyte RT: 6.99635 ISTD RT: 6.49612</t>
  </si>
  <si>
    <t>Analyte RT: 6.99295 ISTD RT: 6.5029</t>
  </si>
  <si>
    <t>Analyte RT: 6.98957 ISTD RT: 6.5029</t>
  </si>
  <si>
    <t>Analyte RT: 6.99295 ISTD RT: 6.5063</t>
  </si>
  <si>
    <t>Analyte RT: 6.99635 ISTD RT: 6.50968</t>
  </si>
  <si>
    <t>Analyte RT: 6.9115 ISTD RT: 6.4995</t>
  </si>
  <si>
    <t>Analyte RT: 6.9115 ISTD RT: 6.49612</t>
  </si>
  <si>
    <t>Analyte RT: 6.9115 ISTD RT: 6.5029</t>
  </si>
  <si>
    <t>Analyte RT: 6.9115 ISTD RT: 6.49952</t>
  </si>
  <si>
    <t>Analyte RT: 7.31197 ISTD RT: 6.4995</t>
  </si>
  <si>
    <t>Analyte RT: 7.31875 ISTD RT: 6.4995</t>
  </si>
  <si>
    <t>Analyte RT: 7.31535 ISTD RT: 6.49612</t>
  </si>
  <si>
    <t>Analyte RT: 6.87078 ISTD RT: 6.49612</t>
  </si>
  <si>
    <t>Analyte RT: 6.87757 ISTD RT: 6.50968</t>
  </si>
  <si>
    <t>Analyte RT: 6.87078 ISTD RT: 6.4995</t>
  </si>
  <si>
    <t>Analyte RT: 7.31197 ISTD RT: 6.5029</t>
  </si>
  <si>
    <t>Analyte RT: 7.31535 ISTD RT: 6.5063</t>
  </si>
  <si>
    <t>Analyte RT: 7.32215 ISTD RT: 6.4995</t>
  </si>
  <si>
    <t>Analyte RT: 6.98277 ISTD RT: 6.50968</t>
  </si>
  <si>
    <t>Analyte RT: 6.98957 ISTD RT: 6.4995</t>
  </si>
  <si>
    <t>Analyte RT: 6.98957 ISTD RT: 6.50968</t>
  </si>
  <si>
    <t>Analyte RT: 6.98957 ISTD RT: 6.5063</t>
  </si>
  <si>
    <t>Analyte RT: 7.87903 ISTD RT: 7.30722</t>
  </si>
  <si>
    <t>3096Raw</t>
  </si>
  <si>
    <t>Analyte RT: 7.87903 ISTD RT: 7.3106</t>
  </si>
  <si>
    <t>Analyte RT: 7.87468 ISTD RT: 7.3106</t>
  </si>
  <si>
    <t>Analyte RT: 7.87903 ISTD RT: 7.30382</t>
  </si>
  <si>
    <t>Analyte RT: 7.4961 ISTD RT: 7.3106</t>
  </si>
  <si>
    <t>Analyte RT: 7.62665 ISTD RT: 7.30042</t>
  </si>
  <si>
    <t>Analyte RT: 7.56573 ISTD RT: 7.30042</t>
  </si>
  <si>
    <t>Analyte RT: NA ISTD RT: 7.30382</t>
  </si>
  <si>
    <t>Analyte RT: 7.86598 ISTD RT: 7.30042</t>
  </si>
  <si>
    <t>Analyte RT: 7.88338 ISTD RT: 7.30382</t>
  </si>
  <si>
    <t>Analyte RT: 7.86598 ISTD RT: 7.3106</t>
  </si>
  <si>
    <t>Analyte RT: 7.87468 ISTD RT: 7.3174</t>
  </si>
  <si>
    <t>Analyte RT: 7.87468 ISTD RT: 7.30722</t>
  </si>
  <si>
    <t>Analyte RT: 7.87033 ISTD RT: 7.3106</t>
  </si>
  <si>
    <t>Analyte RT: 7.87033 ISTD RT: 7.3174</t>
  </si>
  <si>
    <t>Analyte RT: 7.87903 ISTD RT: 7.33097</t>
  </si>
  <si>
    <t>Analyte RT: 7.7572 ISTD RT: 7.314</t>
  </si>
  <si>
    <t>Analyte RT: NA ISTD RT: 7.3106</t>
  </si>
  <si>
    <t>Analyte RT: 7.82247 ISTD RT: 7.3106</t>
  </si>
  <si>
    <t>Analyte RT: 7.47435 ISTD RT: 7.30722</t>
  </si>
  <si>
    <t>Analyte RT: 7.87033 ISTD RT: 7.30722</t>
  </si>
  <si>
    <t>Analyte RT: 7.81377 ISTD RT: 7.3106</t>
  </si>
  <si>
    <t>Analyte RT: 7.87468 ISTD RT: 7.314</t>
  </si>
  <si>
    <t>Analyte RT: 7.87903 ISTD RT: 7.3174</t>
  </si>
  <si>
    <t>Analyte RT: 7.87468 ISTD RT: 7.32078</t>
  </si>
  <si>
    <t>Analyte RT: 7.87468 ISTD RT: 7.32418</t>
  </si>
  <si>
    <t>Analyte RT: 8.04005 ISTD RT: 7.3106</t>
  </si>
  <si>
    <t>Analyte RT: 7.6049 ISTD RT: 7.32078</t>
  </si>
  <si>
    <t>Analyte RT: NA ISTD RT: 7.3174</t>
  </si>
  <si>
    <t>Analyte RT: 7.55703 ISTD RT: 7.3174</t>
  </si>
  <si>
    <t>Analyte RT: 7.71368 ISTD RT: 7.314</t>
  </si>
  <si>
    <t>Analyte RT: 7.41343 ISTD RT: 7.3106</t>
  </si>
  <si>
    <t>Analyte RT: 7.87903 ISTD RT: 7.32078</t>
  </si>
  <si>
    <t>Analyte RT: 7.87903 ISTD RT: 7.32418</t>
  </si>
  <si>
    <t>Analyte RT: 10.7961 ISTD RT: NA</t>
  </si>
  <si>
    <t>4NTRaw</t>
  </si>
  <si>
    <t>Excluded because remaining CC had area 0</t>
  </si>
  <si>
    <t>Analyte RT: 10.802 ISTD RT: NA</t>
  </si>
  <si>
    <t>Analyte RT: 10.808 ISTD RT: NA</t>
  </si>
  <si>
    <t>Analyte RT: 11.0401 ISTD RT: NA</t>
  </si>
  <si>
    <t>Analyte RT: 10.8675 ISTD RT: NA</t>
  </si>
  <si>
    <t>Analyte RT: 10.8616 ISTD RT: NA</t>
  </si>
  <si>
    <t>Analyte RT: 10.7366 ISTD RT: NA</t>
  </si>
  <si>
    <t>Analyte RT: 11.0064 ISTD RT: 6.94788</t>
  </si>
  <si>
    <t>477rerun</t>
  </si>
  <si>
    <t>UC_763_945_274_964_464_477_479_final-ak.xlsx</t>
  </si>
  <si>
    <t>477rerun_raw</t>
  </si>
  <si>
    <t>Analyte RT: 11.0063 ISTD RT: 6.94867</t>
  </si>
  <si>
    <t>Analyte RT: 11.0063 ISTD RT: 6.93953</t>
  </si>
  <si>
    <t>UCQCCa3</t>
  </si>
  <si>
    <t>Analyte RT: 11.0064 ISTD RT: 6.93875</t>
  </si>
  <si>
    <t>UCQCCC8</t>
  </si>
  <si>
    <t>UCQCCC11</t>
  </si>
  <si>
    <t>UCG4 4/16 S3 T1a</t>
  </si>
  <si>
    <t>UCG4 4/16 S3 T1b</t>
  </si>
  <si>
    <t>UCG4 4/16 S3 T1c</t>
  </si>
  <si>
    <t>UCG4 4/16 S3 T5a</t>
  </si>
  <si>
    <t>UCG4 4/16 S3 T5b</t>
  </si>
  <si>
    <t>UCG4 4/16 S3 T5c</t>
  </si>
  <si>
    <t>Analyte RT: 10.9968 ISTD RT: 6.94788</t>
  </si>
  <si>
    <t>UCG4 4/16 S3 AFa</t>
  </si>
  <si>
    <t>UCG4 4/16 S3 AFb</t>
  </si>
  <si>
    <t>UCG4 4/16 S3 AFc</t>
  </si>
  <si>
    <t>UCCCa15</t>
  </si>
  <si>
    <t>Analyte RT: 9.21088 ISTD RT: 9.28607</t>
  </si>
  <si>
    <t>4NT_raw</t>
  </si>
  <si>
    <t>Analyte RT: 8.62787 ISTD RT: 9.2958</t>
  </si>
  <si>
    <t>Analyte RT: 9.29718 ISTD RT: 9.29588</t>
  </si>
  <si>
    <t>UCCCa14</t>
  </si>
  <si>
    <t>Analyte RT: 9.2971 ISTD RT: 9.2958</t>
  </si>
  <si>
    <t>UCCCa13</t>
  </si>
  <si>
    <t>UCCCa12</t>
  </si>
  <si>
    <t>Analyte RT: 9.63172 ISTD RT: 9.2958</t>
  </si>
  <si>
    <t>UCCCa11</t>
  </si>
  <si>
    <t>Analyte RT: 9.2207 ISTD RT: 9.29588</t>
  </si>
  <si>
    <t>UCCCa10</t>
  </si>
  <si>
    <t>Analyte RT: 8.92425 ISTD RT: 9.2958</t>
  </si>
  <si>
    <t>UCCCa9</t>
  </si>
  <si>
    <t>UCCCa8</t>
  </si>
  <si>
    <t>Analyte RT: 9.31623 ISTD RT: 9.2958</t>
  </si>
  <si>
    <t>UCCCa7</t>
  </si>
  <si>
    <t>Analyte RT: 9.30675 ISTD RT: 9.29588</t>
  </si>
  <si>
    <t>UCCCa6</t>
  </si>
  <si>
    <t>Analyte RT: 9.2015 ISTD RT: 9.2958</t>
  </si>
  <si>
    <t>UCCCa5</t>
  </si>
  <si>
    <t>UCCCa4</t>
  </si>
  <si>
    <t>Analyte RT: 9.21107 ISTD RT: 9.2958</t>
  </si>
  <si>
    <t>UCCCa3</t>
  </si>
  <si>
    <t>Analyte RT: 9.20158 ISTD RT: 9.29588</t>
  </si>
  <si>
    <t>UCCCa2</t>
  </si>
  <si>
    <t>Analyte RT: 9.22062 ISTD RT: 9.2958</t>
  </si>
  <si>
    <t>UCCCa1</t>
  </si>
  <si>
    <t>Analyte RT: 9.32587 ISTD RT: 9.29588</t>
  </si>
  <si>
    <t>UCG4 4/16 S1 T1a</t>
  </si>
  <si>
    <t>Analyte RT: 9.28755 ISTD RT: 9.28625</t>
  </si>
  <si>
    <t>UCG4 4/16 S1 T1b</t>
  </si>
  <si>
    <t>Analyte RT: 9.28763 ISTD RT: 9.28633</t>
  </si>
  <si>
    <t>UCG4 4/16 S1 T1c</t>
  </si>
  <si>
    <t>UCG4 4/16 S1 T5a</t>
  </si>
  <si>
    <t>UCG4 4/16 S1 T5b</t>
  </si>
  <si>
    <t>UCG4 4/16 S1 T5c</t>
  </si>
  <si>
    <t>Analyte RT: 9.62217 ISTD RT: 9.2958</t>
  </si>
  <si>
    <t>UCQCCCa7</t>
  </si>
  <si>
    <t>Analyte RT: 9.33543 ISTD RT: 9.29588</t>
  </si>
  <si>
    <t>UCG4 4/16 S1 AFa</t>
  </si>
  <si>
    <t>UCG4 4/16 S1 AFb</t>
  </si>
  <si>
    <t>UCG4 4/16 S1 AFc</t>
  </si>
  <si>
    <t>UCQCCCa11</t>
  </si>
  <si>
    <t>Analyte RT: 9.5362 ISTD RT: 9.29588</t>
  </si>
  <si>
    <t>UCCCb15</t>
  </si>
  <si>
    <t>Set 3 aka C</t>
  </si>
  <si>
    <t>Analyte RT: 8.92433 ISTD RT: 9.28633</t>
  </si>
  <si>
    <t>Analyte RT: 8.9338 ISTD RT: 9.2958</t>
  </si>
  <si>
    <t>UCCCb14</t>
  </si>
  <si>
    <t>UCCCb13</t>
  </si>
  <si>
    <t>Analyte RT: 9.30667 ISTD RT: 9.2958</t>
  </si>
  <si>
    <t>UCCCb12</t>
  </si>
  <si>
    <t>UCCCb11</t>
  </si>
  <si>
    <t>UCCCb10</t>
  </si>
  <si>
    <t>Analyte RT: 9.31632 ISTD RT: 9.29588</t>
  </si>
  <si>
    <t>UCCCb9</t>
  </si>
  <si>
    <t>UCCCb8</t>
  </si>
  <si>
    <t>Analyte RT: 9.57445 ISTD RT: 9.29588</t>
  </si>
  <si>
    <t>UCCCb7</t>
  </si>
  <si>
    <t>UCCCb6</t>
  </si>
  <si>
    <t>Analyte RT: 9.21115 ISTD RT: 9.29588</t>
  </si>
  <si>
    <t>UCCCb5</t>
  </si>
  <si>
    <t>UCCCb4</t>
  </si>
  <si>
    <t>Analyte RT: 9.32587 ISTD RT: 9.28633</t>
  </si>
  <si>
    <t>UCCCb3</t>
  </si>
  <si>
    <t>UCCCb2</t>
  </si>
  <si>
    <t>Analyte RT: 8.93388 ISTD RT: 9.29588</t>
  </si>
  <si>
    <t>UCCCb1</t>
  </si>
  <si>
    <t>UCQCCCc3</t>
  </si>
  <si>
    <t>Analyte RT: 9.30667 ISTD RT: 9.28625</t>
  </si>
  <si>
    <t>Analyte RT: 9.30675 ISTD RT: 9.28633</t>
  </si>
  <si>
    <t>UCQCCCc7</t>
  </si>
  <si>
    <t>Analyte RT: 9.28755 ISTD RT: 9.2958</t>
  </si>
  <si>
    <t>Analyte RT: 9.2015 ISTD RT: 9.28625</t>
  </si>
  <si>
    <t>Analyte RT: 15748000 ISTD RT: 47189</t>
  </si>
  <si>
    <t>G4B_raw</t>
  </si>
  <si>
    <t>Analyte RT: 10099000 ISTD RT: 45736</t>
  </si>
  <si>
    <t>Analyte RT: 7740800 ISTD RT: 46381</t>
  </si>
  <si>
    <t>Analyte RT: 4133600 ISTD RT: 48790</t>
  </si>
  <si>
    <t>Analyte RT: 2282500 ISTD RT: 46985</t>
  </si>
  <si>
    <t>Analyte RT: 1482500 ISTD RT: 49508</t>
  </si>
  <si>
    <t>Analyte RT: 1033900 ISTD RT: 49629</t>
  </si>
  <si>
    <t>Analyte RT: 580750 ISTD RT: 49087</t>
  </si>
  <si>
    <t>Analyte RT: 323590 ISTD RT: 47614</t>
  </si>
  <si>
    <t>Analyte RT: 193570 ISTD RT: 47804</t>
  </si>
  <si>
    <t>Analyte RT: 0 ISTD RT: 145.23</t>
  </si>
  <si>
    <t>JFW: Excluded for lack of signal</t>
  </si>
  <si>
    <t>Analyte RT: 145840 ISTD RT: 68786</t>
  </si>
  <si>
    <t>Analyte RT: 53938 ISTD RT: 49892</t>
  </si>
  <si>
    <t>Analyte RT: 35449 ISTD RT: 45911</t>
  </si>
  <si>
    <t>Analyte RT: 21668 ISTD RT: 50352</t>
  </si>
  <si>
    <t>Analyte RT: 15141000 ISTD RT: 44030</t>
  </si>
  <si>
    <t>Analyte RT: 15474000 ISTD RT: 45653</t>
  </si>
  <si>
    <t>Analyte RT: 588340 ISTD RT: 51468</t>
  </si>
  <si>
    <t>Analyte RT: 255600 ISTD RT: 47079</t>
  </si>
  <si>
    <t>Analyte RT: 0 ISTD RT: 176.39</t>
  </si>
  <si>
    <t>Analyte RT: 0 ISTD RT: 47596</t>
  </si>
  <si>
    <t>Analyte RT: 0 ISTD RT: 44773</t>
  </si>
  <si>
    <t>Analyte RT: 0 ISTD RT: 42225</t>
  </si>
  <si>
    <t>Analyte RT: 0 ISTD RT: 45334</t>
  </si>
  <si>
    <t>Analyte RT: 0 ISTD RT: 46034</t>
  </si>
  <si>
    <t>Analyte RT: 0 ISTD RT: 41708</t>
  </si>
  <si>
    <t>Analyte RT: 0 ISTD RT: 45201</t>
  </si>
  <si>
    <t>Analyte RT: 0 ISTD RT: 50704</t>
  </si>
  <si>
    <t>Analyte RT: 146160 ISTD RT: 46926</t>
  </si>
  <si>
    <t>Analyte RT: 77099 ISTD RT: 38527</t>
  </si>
  <si>
    <t>Analyte RT: 87227 ISTD RT: 43068</t>
  </si>
  <si>
    <t>Analyte RT: 0 ISTD RT: 43222</t>
  </si>
  <si>
    <t>Analyte RT: 0 ISTD RT: 48869</t>
  </si>
  <si>
    <t>Analyte RT: 43116 ISTD RT: 46904</t>
  </si>
  <si>
    <t>Analyte RT: 1243000 ISTD RT: 48708</t>
  </si>
  <si>
    <t>Analyte RT: 1476800 ISTD RT: 49997</t>
  </si>
  <si>
    <t>Analyte RT: 1296300 ISTD RT: 47419</t>
  </si>
  <si>
    <t>Analyte RT: 949540 ISTD RT: 54727</t>
  </si>
  <si>
    <t>Analyte RT: 840030 ISTD RT: 44391</t>
  </si>
  <si>
    <t>Analyte RT: 851140 ISTD RT: 46734</t>
  </si>
  <si>
    <t>Analyte RT: 855470 ISTD RT: 53021</t>
  </si>
  <si>
    <t>Analyte RT: 775180 ISTD RT: 50376</t>
  </si>
  <si>
    <t>Analyte RT: 807010 ISTD RT: 52152</t>
  </si>
  <si>
    <t>Analyte RT: 1752800 ISTD RT: 49732</t>
  </si>
  <si>
    <t>Analyte RT: 1196500 ISTD RT: 16729</t>
  </si>
  <si>
    <t>Analyte RT: 810570 ISTD RT: 17751</t>
  </si>
  <si>
    <t>Analyte RT: 633730 ISTD RT: 19363</t>
  </si>
  <si>
    <t>Analyte RT: 353570 ISTD RT: 19074</t>
  </si>
  <si>
    <t>Analyte RT: 199910 ISTD RT: 18508</t>
  </si>
  <si>
    <t>Analyte RT: 114650 ISTD RT: 17673</t>
  </si>
  <si>
    <t>Analyte RT: 85766 ISTD RT: 18527</t>
  </si>
  <si>
    <t>Analyte RT: 53128 ISTD RT: 19426</t>
  </si>
  <si>
    <t>Analyte RT: 31222 ISTD RT: 18329</t>
  </si>
  <si>
    <t>Analyte RT: 19438 ISTD RT: 18972</t>
  </si>
  <si>
    <t>Analyte RT: 0 ISTD RT: 0</t>
  </si>
  <si>
    <t>Analyte RT: 13429 ISTD RT: 26469</t>
  </si>
  <si>
    <t>Analyte RT: 6013 ISTD RT: 17240</t>
  </si>
  <si>
    <t>Analyte RT: 3509.9 ISTD RT: 19904</t>
  </si>
  <si>
    <t>Analyte RT: 1834.6 ISTD RT: 19301</t>
  </si>
  <si>
    <t>Analyte RT: 1131100 ISTD RT: 18109</t>
  </si>
  <si>
    <t>Analyte RT: 1143900 ISTD RT: 17157</t>
  </si>
  <si>
    <t>Analyte RT: 53223 ISTD RT: 20565</t>
  </si>
  <si>
    <t>Analyte RT: 27408 ISTD RT: 16944</t>
  </si>
  <si>
    <t>Analyte RT: 0 ISTD RT: 19982</t>
  </si>
  <si>
    <t>Analyte RT: 0 ISTD RT: 16679</t>
  </si>
  <si>
    <t>Analyte RT: 0 ISTD RT: 17524</t>
  </si>
  <si>
    <t>Analyte RT: 0 ISTD RT: 18175</t>
  </si>
  <si>
    <t>Analyte RT: 0 ISTD RT: 19905</t>
  </si>
  <si>
    <t>Analyte RT: 0 ISTD RT: 15848</t>
  </si>
  <si>
    <t>Analyte RT: 0 ISTD RT: 18322</t>
  </si>
  <si>
    <t>Analyte RT: 0 ISTD RT: 17950</t>
  </si>
  <si>
    <t>Analyte RT: 0 ISTD RT: 20833</t>
  </si>
  <si>
    <t>Analyte RT: 4848.9 ISTD RT: 18747</t>
  </si>
  <si>
    <t>Analyte RT: 200910 ISTD RT: 18821</t>
  </si>
  <si>
    <t>Analyte RT: 211070 ISTD RT: 18863</t>
  </si>
  <si>
    <t>Analyte RT: 200550 ISTD RT: 19376</t>
  </si>
  <si>
    <t>Analyte RT: 218640 ISTD RT: 21357</t>
  </si>
  <si>
    <t>Analyte RT: 188210 ISTD RT: 16808</t>
  </si>
  <si>
    <t>Analyte RT: 197840 ISTD RT: 16031</t>
  </si>
  <si>
    <t>Analyte RT: 14191 ISTD RT: 18883</t>
  </si>
  <si>
    <t>Analyte RT: 13497 ISTD RT: 19798</t>
  </si>
  <si>
    <t>Analyte RT: 14544 ISTD RT: 20527</t>
  </si>
  <si>
    <t>Analyte RT: 188190 ISTD RT: 20054</t>
  </si>
  <si>
    <t>Analyte RT: 79189 ISTD RT: 16729</t>
  </si>
  <si>
    <t>Analyte RT: 59000 ISTD RT: 17751</t>
  </si>
  <si>
    <t>Analyte RT: 42131 ISTD RT: 19363</t>
  </si>
  <si>
    <t>Analyte RT: 28905 ISTD RT: 19074</t>
  </si>
  <si>
    <t>Analyte RT: 15447 ISTD RT: 18508</t>
  </si>
  <si>
    <t>Analyte RT: 8651.3 ISTD RT: 17673</t>
  </si>
  <si>
    <t>Analyte RT: 4999.1 ISTD RT: 18527</t>
  </si>
  <si>
    <t>Analyte RT: 4903.6 ISTD RT: 19426</t>
  </si>
  <si>
    <t>Analyte RT: 2232 ISTD RT: 18329</t>
  </si>
  <si>
    <t>Analyte RT: 3832.7 ISTD RT: 18972</t>
  </si>
  <si>
    <t>Analyte RT: 2004.3 ISTD RT: 26469</t>
  </si>
  <si>
    <t>Analyte RT: 1581.8 ISTD RT: 17240</t>
  </si>
  <si>
    <t>Analyte RT: 0 ISTD RT: 19904</t>
  </si>
  <si>
    <t>Analyte RT: 0 ISTD RT: 19301</t>
  </si>
  <si>
    <t>Analyte RT: 74420 ISTD RT: 18109</t>
  </si>
  <si>
    <t>Analyte RT: 79800 ISTD RT: 17157</t>
  </si>
  <si>
    <t>Analyte RT: 9386.9 ISTD RT: 20565</t>
  </si>
  <si>
    <t>Analyte RT: 3194.4 ISTD RT: 16944</t>
  </si>
  <si>
    <t>Analyte RT: 4607.8 ISTD RT: 19982</t>
  </si>
  <si>
    <t>Analyte RT: 603.62 ISTD RT: 16679</t>
  </si>
  <si>
    <t>Analyte RT: 297.44 ISTD RT: 17524</t>
  </si>
  <si>
    <t>Analyte RT: 1854.9 ISTD RT: 18175</t>
  </si>
  <si>
    <t>Analyte RT: 1008.4 ISTD RT: 19905</t>
  </si>
  <si>
    <t>Analyte RT: 2838.2 ISTD RT: 15848</t>
  </si>
  <si>
    <t>Analyte RT: 819.39 ISTD RT: 18322</t>
  </si>
  <si>
    <t>Analyte RT: 4485.1 ISTD RT: 17950</t>
  </si>
  <si>
    <t>Analyte RT: 4574.4 ISTD RT: 20833</t>
  </si>
  <si>
    <t>Analyte RT: 1360.9 ISTD RT: 18747</t>
  </si>
  <si>
    <t>Analyte RT: 19607000 ISTD RT: 18821</t>
  </si>
  <si>
    <t>Analyte RT: 21308000 ISTD RT: 18863</t>
  </si>
  <si>
    <t>Analyte RT: 18468000 ISTD RT: 19376</t>
  </si>
  <si>
    <t>Analyte RT: 20112000 ISTD RT: 21357</t>
  </si>
  <si>
    <t>Analyte RT: 17303000 ISTD RT: 16808</t>
  </si>
  <si>
    <t>Analyte RT: 17728000 ISTD RT: 16031</t>
  </si>
  <si>
    <t>Analyte RT: 1894900 ISTD RT: 18883</t>
  </si>
  <si>
    <t>Analyte RT: 3072700 ISTD RT: 19798</t>
  </si>
  <si>
    <t>Analyte RT: 4971700 ISTD RT: 20527</t>
  </si>
  <si>
    <t>Analyte RT: 15333 ISTD RT: 20054</t>
  </si>
  <si>
    <t>Analyte RT: 36570000 ISTD RT: 16729</t>
  </si>
  <si>
    <t>Analyte RT: 26263000 ISTD RT: 17751</t>
  </si>
  <si>
    <t>Analyte RT: 20385000 ISTD RT: 19363</t>
  </si>
  <si>
    <t>Analyte RT: 11678000 ISTD RT: 19074</t>
  </si>
  <si>
    <t>Analyte RT: 6741000 ISTD RT: 18508</t>
  </si>
  <si>
    <t>Analyte RT: 3971500 ISTD RT: 17673</t>
  </si>
  <si>
    <t>Analyte RT: 2800500 ISTD RT: 18527</t>
  </si>
  <si>
    <t>Analyte RT: 1875800 ISTD RT: 19426</t>
  </si>
  <si>
    <t>Analyte RT: 1053400 ISTD RT: 18329</t>
  </si>
  <si>
    <t>Analyte RT: 651820 ISTD RT: 18972</t>
  </si>
  <si>
    <t>Analyte RT: 480270 ISTD RT: 26469</t>
  </si>
  <si>
    <t>Analyte RT: 195400 ISTD RT: 17240</t>
  </si>
  <si>
    <t>Analyte RT: 122360 ISTD RT: 19904</t>
  </si>
  <si>
    <t>Analyte RT: 72905 ISTD RT: 19301</t>
  </si>
  <si>
    <t>Analyte RT: 35053000 ISTD RT: 18109</t>
  </si>
  <si>
    <t>Analyte RT: 35935000 ISTD RT: 17157</t>
  </si>
  <si>
    <t>Analyte RT: 1896500 ISTD RT: 20565</t>
  </si>
  <si>
    <t>Analyte RT: 867050 ISTD RT: 16944</t>
  </si>
  <si>
    <t>Analyte RT: 151090 ISTD RT: 18747</t>
  </si>
  <si>
    <t>Analyte RT: 6666200 ISTD RT: 18821</t>
  </si>
  <si>
    <t>Analyte RT: 7039900 ISTD RT: 18863</t>
  </si>
  <si>
    <t>Analyte RT: 6432600 ISTD RT: 19376</t>
  </si>
  <si>
    <t>Analyte RT: 6891900 ISTD RT: 21357</t>
  </si>
  <si>
    <t>Analyte RT: 6130800 ISTD RT: 16808</t>
  </si>
  <si>
    <t>Analyte RT: 6469800 ISTD RT: 16031</t>
  </si>
  <si>
    <t>Analyte RT: 1887900 ISTD RT: 18883</t>
  </si>
  <si>
    <t>Analyte RT: 1744700 ISTD RT: 19798</t>
  </si>
  <si>
    <t>Analyte RT: 1807800 ISTD RT: 20527</t>
  </si>
  <si>
    <t>Analyte RT: 5988800 ISTD RT: 20054</t>
  </si>
  <si>
    <t>Analyte RT: 212230 ISTD RT: 41563</t>
  </si>
  <si>
    <t>G4A_raw</t>
  </si>
  <si>
    <t>Analyte RT: 160300 ISTD RT: 46046</t>
  </si>
  <si>
    <t>Analyte RT: 109330 ISTD RT: 44911</t>
  </si>
  <si>
    <t>Analyte RT: 72260 ISTD RT: 42258</t>
  </si>
  <si>
    <t>Analyte RT: 39375 ISTD RT: 51564</t>
  </si>
  <si>
    <t>Analyte RT: 22456 ISTD RT: 48176</t>
  </si>
  <si>
    <t>Analyte RT: 14204 ISTD RT: 47280</t>
  </si>
  <si>
    <t>Analyte RT: 7630.1 ISTD RT: 47594</t>
  </si>
  <si>
    <t>Analyte RT: 7416.7 ISTD RT: 46374</t>
  </si>
  <si>
    <t>Analyte RT: 2553.8 ISTD RT: 42200</t>
  </si>
  <si>
    <t>Analyte RT: 4716.2 ISTD RT: 38162</t>
  </si>
  <si>
    <t>Analyte RT: 206290 ISTD RT: 37124</t>
  </si>
  <si>
    <t>Analyte RT: 226430 ISTD RT: 42312</t>
  </si>
  <si>
    <t>UCQCCCa3</t>
  </si>
  <si>
    <t>Analyte RT: 0 ISTD RT: 45045</t>
  </si>
  <si>
    <t>Analyte RT: 31971 ISTD RT: 47005</t>
  </si>
  <si>
    <t>Analyte RT: 40183 ISTD RT: 46887</t>
  </si>
  <si>
    <t>Analyte RT: 49108 ISTD RT: 44567</t>
  </si>
  <si>
    <t>Analyte RT: 34836 ISTD RT: 45485</t>
  </si>
  <si>
    <t>Analyte RT: 1349600 ISTD RT: 15105</t>
  </si>
  <si>
    <t>Analyte RT: 1035000 ISTD RT: 17736</t>
  </si>
  <si>
    <t>Analyte RT: 712780 ISTD RT: 15058</t>
  </si>
  <si>
    <t>Analyte RT: 467910 ISTD RT: 16086</t>
  </si>
  <si>
    <t>Analyte RT: 276350 ISTD RT: 16547</t>
  </si>
  <si>
    <t>Analyte RT: 149280 ISTD RT: 18699</t>
  </si>
  <si>
    <t>Analyte RT: 95492 ISTD RT: 17052</t>
  </si>
  <si>
    <t>Analyte RT: 70834 ISTD RT: 18680</t>
  </si>
  <si>
    <t>Analyte RT: 43003 ISTD RT: 18802</t>
  </si>
  <si>
    <t>Analyte RT: 31465 ISTD RT: 16103</t>
  </si>
  <si>
    <t>Analyte RT: 21813 ISTD RT: 15462</t>
  </si>
  <si>
    <t>Analyte RT: 11686 ISTD RT: 19829</t>
  </si>
  <si>
    <t>Analyte RT: 9217.7 ISTD RT: 17204</t>
  </si>
  <si>
    <t>Analyte RT: 4254.6 ISTD RT: 16954</t>
  </si>
  <si>
    <t>Analyte RT: 2594.3 ISTD RT: 17297</t>
  </si>
  <si>
    <t>Analyte RT: 1352800 ISTD RT: 15997</t>
  </si>
  <si>
    <t>Analyte RT: 1451700 ISTD RT: 15533</t>
  </si>
  <si>
    <t>Analyte RT: 7251.2 ISTD RT: 17047</t>
  </si>
  <si>
    <t>Analyte RT: 270370 ISTD RT: 19100</t>
  </si>
  <si>
    <t>Analyte RT: 269370 ISTD RT: 18624</t>
  </si>
  <si>
    <t>Analyte RT: 318040 ISTD RT: 17593</t>
  </si>
  <si>
    <t>Analyte RT: 271060 ISTD RT: 17751</t>
  </si>
  <si>
    <t>Analyte RT: 20340000 ISTD RT: 15105</t>
  </si>
  <si>
    <t>Analyte RT: 16122000 ISTD RT: 17736</t>
  </si>
  <si>
    <t>Analyte RT: 10489000 ISTD RT: 15058</t>
  </si>
  <si>
    <t>Analyte RT: 6945500 ISTD RT: 16086</t>
  </si>
  <si>
    <t>Analyte RT: 4174900 ISTD RT: 16547</t>
  </si>
  <si>
    <t>Analyte RT: 2275300 ISTD RT: 18699</t>
  </si>
  <si>
    <t>Analyte RT: 1484100 ISTD RT: 17052</t>
  </si>
  <si>
    <t>Analyte RT: 1028300 ISTD RT: 18680</t>
  </si>
  <si>
    <t>Analyte RT: 633660 ISTD RT: 18802</t>
  </si>
  <si>
    <t>Analyte RT: 441980 ISTD RT: 16103</t>
  </si>
  <si>
    <t>Analyte RT: 311810 ISTD RT: 15462</t>
  </si>
  <si>
    <t>Analyte RT: 161750 ISTD RT: 19829</t>
  </si>
  <si>
    <t>Analyte RT: 110960 ISTD RT: 17204</t>
  </si>
  <si>
    <t>Analyte RT: 72211 ISTD RT: 16954</t>
  </si>
  <si>
    <t>Analyte RT: 43227 ISTD RT: 17297</t>
  </si>
  <si>
    <t>Analyte RT: 20617000 ISTD RT: 15997</t>
  </si>
  <si>
    <t>Analyte RT: 22408000 ISTD RT: 15533</t>
  </si>
  <si>
    <t>Analyte RT: 106300 ISTD RT: 17047</t>
  </si>
  <si>
    <t>Analyte RT: 4192200 ISTD RT: 19100</t>
  </si>
  <si>
    <t>Analyte RT: 4220900 ISTD RT: 18624</t>
  </si>
  <si>
    <t>Analyte RT: 4907800 ISTD RT: 17593</t>
  </si>
  <si>
    <t>Analyte RT: 4167200 ISTD RT: 17751</t>
  </si>
  <si>
    <t>UCG3 CCa1</t>
  </si>
  <si>
    <t>Analyte RT: 6.5451 ISTD RT: 6.3745</t>
  </si>
  <si>
    <t>7010_1_10132004.D</t>
  </si>
  <si>
    <t>UC_959_949_final-ak.xlsx</t>
  </si>
  <si>
    <t>RawData</t>
  </si>
  <si>
    <t>UCG3 CCa2</t>
  </si>
  <si>
    <t>Analyte RT: 6.5281 ISTD RT: 6.3787</t>
  </si>
  <si>
    <t>7010_1_10132005.D</t>
  </si>
  <si>
    <t>UCG3 CCa3</t>
  </si>
  <si>
    <t>Analyte RT: 6.5493 ISTD RT: 6.3787</t>
  </si>
  <si>
    <t>7010_1_10132006.D</t>
  </si>
  <si>
    <t>UCG3 CCa4</t>
  </si>
  <si>
    <t>Analyte RT: 6.5451 ISTD RT: 6.3787</t>
  </si>
  <si>
    <t>7010_1_10132007.D</t>
  </si>
  <si>
    <t>UCG3 CCa5</t>
  </si>
  <si>
    <t>Analyte RT: 6.5281 ISTD RT: 6.3745</t>
  </si>
  <si>
    <t>7010_1_10132008.D</t>
  </si>
  <si>
    <t>UCG3 CCa6</t>
  </si>
  <si>
    <t>Analyte RT: 6.5493 ISTD RT: 6.3872</t>
  </si>
  <si>
    <t>7010_1_10132009.D</t>
  </si>
  <si>
    <t>UCG3 CCa7</t>
  </si>
  <si>
    <t>Analyte RT: 6.5408 ISTD RT: 6.3957</t>
  </si>
  <si>
    <t>7010_1_10132010.D</t>
  </si>
  <si>
    <t>UCG3 CCa8</t>
  </si>
  <si>
    <t>Analyte RT: 6.5408 ISTD RT: 6.3915</t>
  </si>
  <si>
    <t>7010_1_10132011.D</t>
  </si>
  <si>
    <t>UCG3 CCa9</t>
  </si>
  <si>
    <t>Analyte RT: 6.5408 ISTD RT: 6.3872</t>
  </si>
  <si>
    <t>7010_1_10132012.D</t>
  </si>
  <si>
    <t>UCG3 CCa10</t>
  </si>
  <si>
    <t>Analyte RT: 6.5366 ISTD RT: 6.3915</t>
  </si>
  <si>
    <t>7010_1_10132013.D</t>
  </si>
  <si>
    <t>UCG3 CCa11</t>
  </si>
  <si>
    <t>Analyte RT: 6.5451 ISTD RT: 6.3957</t>
  </si>
  <si>
    <t>7010_1_10132014.D</t>
  </si>
  <si>
    <t>UCG3 CCa12</t>
  </si>
  <si>
    <t>7010_1_10132015.D</t>
  </si>
  <si>
    <t>UCG3 CCa13</t>
  </si>
  <si>
    <t>7010_1_10132016.D</t>
  </si>
  <si>
    <t>UCG3 CCa14</t>
  </si>
  <si>
    <t>Analyte RT: 6.5493 ISTD RT: 6.4</t>
  </si>
  <si>
    <t>7010_1_10132017.D</t>
  </si>
  <si>
    <t>UCG3 CCa15</t>
  </si>
  <si>
    <t>Analyte RT: 6.5408 ISTD RT: 6.3914</t>
  </si>
  <si>
    <t>7010_1_10132018.D</t>
  </si>
  <si>
    <t>Spiked MM</t>
  </si>
  <si>
    <t>Analyte RT: 6.6301 ISTD RT: 6.3787</t>
  </si>
  <si>
    <t>7010_1_10132002.D</t>
  </si>
  <si>
    <t>7010_1_10132003.D</t>
  </si>
  <si>
    <t>Analyte RT: 6.5154 ISTD RT: 6.3787</t>
  </si>
  <si>
    <t>7010_1_10132019.D</t>
  </si>
  <si>
    <t>Analyte RT: 6.4813 ISTD RT: 6.383</t>
  </si>
  <si>
    <t>7010_1_10132028.D</t>
  </si>
  <si>
    <t>Analyte RT: 6.4431 ISTD RT: 6.3914</t>
  </si>
  <si>
    <t>7010_1_10132046.D</t>
  </si>
  <si>
    <t>UCG3 QC CCa4</t>
  </si>
  <si>
    <t>Analyte RT: 6.5366 ISTD RT: 6.3872</t>
  </si>
  <si>
    <t>7010_1_10132020.D</t>
  </si>
  <si>
    <t>7010_1_10132031.D</t>
  </si>
  <si>
    <t>UCG3 QC CCa8</t>
  </si>
  <si>
    <t>7010_1_10132035.D</t>
  </si>
  <si>
    <t>Analyte RT: 6.5323 ISTD RT: 6.3872</t>
  </si>
  <si>
    <t>7010_1_10132038.D</t>
  </si>
  <si>
    <t>UCG3 QC CCa11</t>
  </si>
  <si>
    <t>Analyte RT: 6.5324 ISTD RT: 6.3872</t>
  </si>
  <si>
    <t>7010_1_10132039.D</t>
  </si>
  <si>
    <t>Analyte RT: 6.5451 ISTD RT: 6.4</t>
  </si>
  <si>
    <t>7010_1_10132045.D</t>
  </si>
  <si>
    <t>UCG3 T1 S1A</t>
  </si>
  <si>
    <t>Analyte RT: 6.0606 ISTD RT: 6.3915</t>
  </si>
  <si>
    <t>7010_1_10132021.D</t>
  </si>
  <si>
    <t>UCG3 T1 S1B</t>
  </si>
  <si>
    <t>Analyte RT: 6.5153 ISTD RT: 6.3914</t>
  </si>
  <si>
    <t>7010_1_10132022.D</t>
  </si>
  <si>
    <t>UCG3 T1 S1C</t>
  </si>
  <si>
    <t>Analyte RT: 6.6344 ISTD RT: 6.3915</t>
  </si>
  <si>
    <t>7010_1_10132023.D</t>
  </si>
  <si>
    <t>UCG3 T5 S1A</t>
  </si>
  <si>
    <t>Analyte RT: 6.6471 ISTD RT: 6.3914</t>
  </si>
  <si>
    <t>7010_1_10132024.D</t>
  </si>
  <si>
    <t>UCG3 T5 S1B</t>
  </si>
  <si>
    <t>Analyte RT: 6.5324 ISTD RT: 6.3957</t>
  </si>
  <si>
    <t>7010_1_10132025.D</t>
  </si>
  <si>
    <t>UCG3 T5 S1C</t>
  </si>
  <si>
    <t>Analyte RT: 6.5111 ISTD RT: 6.383</t>
  </si>
  <si>
    <t>7010_1_10132026.D</t>
  </si>
  <si>
    <t>UCG3 AF S1A</t>
  </si>
  <si>
    <t>7010_1_10132027.D</t>
  </si>
  <si>
    <t>UCG3 AF S1B</t>
  </si>
  <si>
    <t>7010_1_10132029.D</t>
  </si>
  <si>
    <t>UCG3 AF S1C</t>
  </si>
  <si>
    <t>Analyte RT: 6.239 ISTD RT: 6.3957</t>
  </si>
  <si>
    <t>7010_1_10132030.D</t>
  </si>
  <si>
    <t>UCG3 T1 S2A</t>
  </si>
  <si>
    <t>7010_1_10132032.D</t>
  </si>
  <si>
    <t>UCG3 T1 S2B</t>
  </si>
  <si>
    <t>7010_1_10132033.D</t>
  </si>
  <si>
    <t>UCG3 T1 S2C</t>
  </si>
  <si>
    <t>Analyte RT: 6.5451 ISTD RT: 6.3999</t>
  </si>
  <si>
    <t>7010_1_10132034.D</t>
  </si>
  <si>
    <t>UCG3 T5 S2A</t>
  </si>
  <si>
    <t>7010_1_10132036.D</t>
  </si>
  <si>
    <t>UCG3 T5 S2B</t>
  </si>
  <si>
    <t>7010_1_10132040.D</t>
  </si>
  <si>
    <t>UCG3 T5 S2C</t>
  </si>
  <si>
    <t>7010_1_10132041.D</t>
  </si>
  <si>
    <t>UCG3 AF S2A</t>
  </si>
  <si>
    <t>7010_1_10132042.D</t>
  </si>
  <si>
    <t>UCG3 AF S2B</t>
  </si>
  <si>
    <t>7010_1_10132043.D</t>
  </si>
  <si>
    <t>UCG3 AF S2C</t>
  </si>
  <si>
    <t>7010_1_10132044.D</t>
  </si>
  <si>
    <t>Analyte RT: 11.448 ISTD RT: 11.446</t>
  </si>
  <si>
    <t>Analyte RT: 11.422 ISTD RT: 11.455</t>
  </si>
  <si>
    <t>Analyte RT: 11.422 ISTD RT: 11.421</t>
  </si>
  <si>
    <t>Analyte RT: 12.069 ISTD RT: 11.421</t>
  </si>
  <si>
    <t>Analyte RT: 12.069 ISTD RT: 11.446</t>
  </si>
  <si>
    <t>Analyte RT: 11.456 ISTD RT: 11.455</t>
  </si>
  <si>
    <t>Analyte RT: 11.414 ISTD RT: 11.413</t>
  </si>
  <si>
    <t>Analyte RT: 12.304 ISTD RT: 11.421</t>
  </si>
  <si>
    <t>Analyte RT: 11.12 ISTD RT: 11.413</t>
  </si>
  <si>
    <t>Analyte RT: 11.784 ISTD RT: 11.455</t>
  </si>
  <si>
    <t>Analyte RT: 11.38 ISTD RT: 11.421</t>
  </si>
  <si>
    <t>Analyte RT: 11.456 ISTD RT: 11.413</t>
  </si>
  <si>
    <t>Analyte RT: 11.422 ISTD RT: 11.413</t>
  </si>
  <si>
    <t>Analyte RT: 13.428 ISTD RT: 7.1577</t>
  </si>
  <si>
    <t>Analyte RT: 13.429 ISTD RT: 7.1673</t>
  </si>
  <si>
    <t>Analyte RT: 13.428 ISTD RT: 7.1672</t>
  </si>
  <si>
    <t>Analyte RT: 13.428 ISTD RT: 7.1768</t>
  </si>
  <si>
    <t>Analyte RT: 13.429 ISTD RT: 7.1769</t>
  </si>
  <si>
    <t>Analyte RT: 13.437 ISTD RT: 7.1768</t>
  </si>
  <si>
    <t>Analyte RT: 13.429 ISTD RT: 7.1577</t>
  </si>
  <si>
    <t>Analyte RT: 13.437 ISTD RT: 7.1673</t>
  </si>
  <si>
    <t>Analyte RT: 13.445 ISTD RT: 7.1768</t>
  </si>
  <si>
    <t>Analyte RT: 13.454 ISTD RT: 7.1864</t>
  </si>
  <si>
    <t>Analyte RT: 13.445 ISTD RT: 7.1864</t>
  </si>
  <si>
    <t>Analyte RT: 13.454 ISTD RT: 7.1769</t>
  </si>
  <si>
    <t>Analyte RT: 13.454 ISTD RT: 7.196</t>
  </si>
  <si>
    <t>Analyte RT: 13.437 ISTD RT: 7.1769</t>
  </si>
  <si>
    <t>Analyte RT: 13.437 ISTD RT: 7.1864</t>
  </si>
  <si>
    <t>Analyte RT: 13.445 ISTD RT: 7.196</t>
  </si>
  <si>
    <t>138, 21.2</t>
  </si>
  <si>
    <t>First CC run</t>
  </si>
  <si>
    <t>UC_971_3135_941_902_956_3145_969_final_020322.xlsx</t>
  </si>
  <si>
    <t>All Raw data and Calcs</t>
  </si>
  <si>
    <t>Second CC run</t>
  </si>
  <si>
    <t>m4:2 FTOH</t>
  </si>
  <si>
    <t>AK: something appears off w/ AFS1a</t>
  </si>
  <si>
    <t>m6:2FTOH</t>
  </si>
  <si>
    <t>351, 9.7</t>
  </si>
  <si>
    <t>255, 14</t>
  </si>
  <si>
    <t>m8:2FTOH</t>
  </si>
  <si>
    <t>391, 15.8</t>
  </si>
  <si>
    <t>601, 17</t>
  </si>
  <si>
    <t>CC1</t>
  </si>
  <si>
    <t>UC_940_Athens_Mix1a__2020_Feb.xlsx</t>
  </si>
  <si>
    <t>CC2</t>
  </si>
  <si>
    <t>CC3</t>
  </si>
  <si>
    <t>CC4</t>
  </si>
  <si>
    <t>CC5</t>
  </si>
  <si>
    <t>CC6</t>
  </si>
  <si>
    <t>CC7</t>
  </si>
  <si>
    <t>CC8</t>
  </si>
  <si>
    <t>CC9</t>
  </si>
  <si>
    <t>CC10</t>
  </si>
  <si>
    <t>CC11</t>
  </si>
  <si>
    <t>CC12</t>
  </si>
  <si>
    <t>CC13</t>
  </si>
  <si>
    <t>CC14</t>
  </si>
  <si>
    <t>CC15</t>
  </si>
  <si>
    <t>A9 1aI CR</t>
  </si>
  <si>
    <t>A9 1aI CR_2</t>
  </si>
  <si>
    <t>A9 1aI CR_3</t>
  </si>
  <si>
    <t>A9 1aII CR</t>
  </si>
  <si>
    <t>A9 1aII CR_2</t>
  </si>
  <si>
    <t>A9 1aII CR_3</t>
  </si>
  <si>
    <t>A9 1aII CR_3.2</t>
  </si>
  <si>
    <t>A9 1aIII CR</t>
  </si>
  <si>
    <t>A9 1aIII CR_2</t>
  </si>
  <si>
    <t>A9 1aIII CR_2.2</t>
  </si>
  <si>
    <t>A9 1aIII CR_3</t>
  </si>
  <si>
    <t>A9 1aIII CR_3.2</t>
  </si>
  <si>
    <t>T1h 1a-S1 PS/CR</t>
  </si>
  <si>
    <t>T1h 1a-S1 PS/CR_2</t>
  </si>
  <si>
    <t>T1h 1a-S1 PS/CR_3</t>
  </si>
  <si>
    <t>T5h 1a-S1 PS/CR</t>
  </si>
  <si>
    <t>T5h 1a-S1 PS/CR_2</t>
  </si>
  <si>
    <t>T5h 1a-S1 PS/CR_3</t>
  </si>
  <si>
    <t>Mix 2 CC 1</t>
  </si>
  <si>
    <t>UC_276_467_Athens_Mix 2a and b20220913.xlsx</t>
  </si>
  <si>
    <t>Sheet 1_Mix 2a and b</t>
  </si>
  <si>
    <t>Mix 2 CC 2</t>
  </si>
  <si>
    <t>Mix 2 CC 3</t>
  </si>
  <si>
    <t>Mix 2 CC 4</t>
  </si>
  <si>
    <t>Mix 2 CC 5</t>
  </si>
  <si>
    <t>Mix 2 CC 6</t>
  </si>
  <si>
    <t>Mix 2 CC 7</t>
  </si>
  <si>
    <t>Mix 2 CC 8</t>
  </si>
  <si>
    <t>Mix 2 CC 9</t>
  </si>
  <si>
    <t>Mix 2 CC 10</t>
  </si>
  <si>
    <t>Mix 2 CC 11</t>
  </si>
  <si>
    <t>Mix 2 CC 12</t>
  </si>
  <si>
    <t>Mix 2 CC 13</t>
  </si>
  <si>
    <t>Mix 2 CC 14</t>
  </si>
  <si>
    <t>Mix 2 CC 15</t>
  </si>
  <si>
    <t>Mix 2 Method Blank</t>
  </si>
  <si>
    <t>aq 2BI CR</t>
  </si>
  <si>
    <t>aq 2BII CR</t>
  </si>
  <si>
    <t>aq 2BIII CR</t>
  </si>
  <si>
    <t>T1h 2B-S1 PS/CR</t>
  </si>
  <si>
    <t>T5h 2B-S1 PS/CR</t>
  </si>
  <si>
    <t>UCG1CC1_8/13/2019_SE 10/15</t>
  </si>
  <si>
    <t>Analyte RT 9.1396 ISTD RT: 13.6808</t>
  </si>
  <si>
    <t>120619_PFAS_PPB_Amides_UC_AK_072020.xlsx</t>
  </si>
  <si>
    <t>102919RawOutput</t>
  </si>
  <si>
    <t>UCG1CC2_8/13/2019_SE 10/15</t>
  </si>
  <si>
    <t>Analyte RT 9.1396 ISTD RT: 13.6804</t>
  </si>
  <si>
    <t>UCG1CC3_8/13/2019_SE 10/15</t>
  </si>
  <si>
    <t>UCG1CC4_8/13/2019_SE 10/15</t>
  </si>
  <si>
    <t>UCG1CC5_8/13/2019_SE 10/15</t>
  </si>
  <si>
    <t>UCG1CC6_8/13/2019_SE 10/15</t>
  </si>
  <si>
    <t>UCG1CC7_8/13/2019_SE 10/15</t>
  </si>
  <si>
    <t>UCG1CC8_8/13/2019_SE 10/15</t>
  </si>
  <si>
    <t>UCG1CC9_8/13/2019_SE 10/15</t>
  </si>
  <si>
    <t>UCG1CC10_8/13/2019_SE 10/15</t>
  </si>
  <si>
    <t>Analyte RT 9.1397 ISTD RT: 13.6805</t>
  </si>
  <si>
    <t>UCG1CC11_8/13/2019_SE 10/15</t>
  </si>
  <si>
    <t>UCG1CC12_8/13/2019_SE 10/15</t>
  </si>
  <si>
    <t>UCG1CC13_8/13/2019_SE 10/15</t>
  </si>
  <si>
    <t>UCG1CC14_8/13/2019_SE 10/15</t>
  </si>
  <si>
    <t>UCG1CC15_8/13/2019_SE 10/15</t>
  </si>
  <si>
    <t>UCG1T1hS1A_SE 10/11</t>
  </si>
  <si>
    <t>Analyte RT 9.1342 ISTD RT: 13.6805</t>
  </si>
  <si>
    <t>UCG1T1hS1B_SE 10/11</t>
  </si>
  <si>
    <t>UCG1T5hS1B_SE 10/11</t>
  </si>
  <si>
    <t>UCG1T5hS1C_SE 10/11</t>
  </si>
  <si>
    <t>Analyte RT 9.1342 ISTD RT: 13.672</t>
  </si>
  <si>
    <t>UCG1AFS1A_SE 10/11</t>
  </si>
  <si>
    <t>UCG1AFS1B_SE 10/11</t>
  </si>
  <si>
    <t>UCG1AFS1C_SE 10/11</t>
  </si>
  <si>
    <t>UCG1T5hS1A_SE 10/11</t>
  </si>
  <si>
    <t>Analyte RT 9.1287 ISTD RT: 13.6805</t>
  </si>
  <si>
    <t>UCG1T1hS1C_SE 10/11</t>
  </si>
  <si>
    <t>Analyte RT 9.1286 ISTD RT: 13.6723</t>
  </si>
  <si>
    <t>UCG1T1hS2B_SE 10/11</t>
  </si>
  <si>
    <t>Analyte RT 9.2055 ISTD RT: 13.6805</t>
  </si>
  <si>
    <t>UCG1T1hS2C_SE 10/11</t>
  </si>
  <si>
    <t>Analyte RT 9.0849 ISTD RT: 13.6805</t>
  </si>
  <si>
    <t>UCG1T5hS2A_SE 10/11</t>
  </si>
  <si>
    <t>Analyte RT 9.0849 ISTD RT: 13.672</t>
  </si>
  <si>
    <t>UCG1T5hS2C_SE 10/11</t>
  </si>
  <si>
    <t>Analyte RT 9.0904 ISTD RT: 13.672</t>
  </si>
  <si>
    <t>UCG1T1hS2A_SE 10/11</t>
  </si>
  <si>
    <t>Analyte RT 9.1178 ISTD RT: 13.6805</t>
  </si>
  <si>
    <t>UCG1AFS2B_SE 10/11</t>
  </si>
  <si>
    <t>Analyte RT 9.1287 ISTD RT: 13.672</t>
  </si>
  <si>
    <t>UCG1T5hS2B_SE 10/11</t>
  </si>
  <si>
    <t>Analyte RT 10.043 ISTD RT: 13.672</t>
  </si>
  <si>
    <t>UCG1AFS2A_SE 10/11</t>
  </si>
  <si>
    <t>G1+CC CC15_Nov.1</t>
  </si>
  <si>
    <t>Analyte RT 9.1286 ISTD RT: 13.6804</t>
  </si>
  <si>
    <t>110119RawOutput</t>
  </si>
  <si>
    <t>G1+CC CC14_Nov.1</t>
  </si>
  <si>
    <t>Analyte RT 9.1286 ISTD RT: 13.672</t>
  </si>
  <si>
    <t>G1+CC CC13_Nov.1</t>
  </si>
  <si>
    <t>G1+CC CC12_Nov.1</t>
  </si>
  <si>
    <t>Analyte RT 9.1287 ISTD RT: 13.6806</t>
  </si>
  <si>
    <t>G1+CC CC11_Nov.1</t>
  </si>
  <si>
    <t>Analyte RT 9.1288 ISTD RT: 13.6806</t>
  </si>
  <si>
    <t>G1+CC CC10_Nov.1</t>
  </si>
  <si>
    <t>Analyte RT 9.1288 ISTD RT: 13.6721</t>
  </si>
  <si>
    <t>G1+CC CC9_Nov.1</t>
  </si>
  <si>
    <t>G1+CC CC8_Nov.1</t>
  </si>
  <si>
    <t>Analyte RT 9.1232 ISTD RT: 13.672</t>
  </si>
  <si>
    <t>G1+CC CC7_Nov.1</t>
  </si>
  <si>
    <t>G1+CC CC6_Nov.1</t>
  </si>
  <si>
    <t>Analyte RT 9.1233 ISTD RT: 13.6721</t>
  </si>
  <si>
    <t>G1+CC CC5_Nov.1</t>
  </si>
  <si>
    <t>G1+CC CC4_Nov.1</t>
  </si>
  <si>
    <t>G1+CC CC3_Nov.1</t>
  </si>
  <si>
    <t>G1+CC CC2_Nov.1</t>
  </si>
  <si>
    <t>G1+CC CC1_Nov.1</t>
  </si>
  <si>
    <t>UCG1 AF S2A1009_SE 11/1</t>
  </si>
  <si>
    <t>Analyte RT 9.1178 ISTD RT: 13.6721</t>
  </si>
  <si>
    <t>UCG1 AF S2B1009_SE 11/1</t>
  </si>
  <si>
    <t>Analyte RT 9.1176 ISTD RT: 13.6719</t>
  </si>
  <si>
    <t>UCG1 T5 S2A1009_SE 11/1</t>
  </si>
  <si>
    <t>Analyte RT 9.0903 ISTD RT: 13.672</t>
  </si>
  <si>
    <t>UCG1 T5 S2B1009_SE 11/1</t>
  </si>
  <si>
    <t>Analyte RT 9.0958 ISTD RT: 13.672</t>
  </si>
  <si>
    <t>UCG1 T5 S2B1009_SE 11/1b</t>
  </si>
  <si>
    <t>UCG1 T5 S2C1009_SE 11/1</t>
  </si>
  <si>
    <t>Analyte RT 9.1122 ISTD RT: 13.6635</t>
  </si>
  <si>
    <t>UCG1 T1 S2A1009_SE 11/1</t>
  </si>
  <si>
    <t>Analyte RT 9.0519 ISTD RT: 13.672</t>
  </si>
  <si>
    <t>UCG1 T1 S2B1009_SE 11/1</t>
  </si>
  <si>
    <t>UCG1 T1 S2C1009_SE 11/1</t>
  </si>
  <si>
    <t>Analyte RT 9.0903 ISTD RT: 13.6635</t>
  </si>
  <si>
    <t>Analyte RT 9.5599 ISTD RT: 13.655</t>
  </si>
  <si>
    <t>121019RawOutput</t>
  </si>
  <si>
    <t>Analyte RT 9.56 ISTD RT: 13.655</t>
  </si>
  <si>
    <t>Analyte RT 9.5599 ISTD RT: 13.6465</t>
  </si>
  <si>
    <t>Analyte RT 9.5599 ISTD RT: 13.638</t>
  </si>
  <si>
    <t>Analyte RT 9.56 ISTD RT: 13.638</t>
  </si>
  <si>
    <t>UC1206_S3bT1</t>
  </si>
  <si>
    <t>Analyte RT 9.5599 ISTD RT: 13.6295</t>
  </si>
  <si>
    <t>UC1206_S3cAF</t>
  </si>
  <si>
    <t>UC1206_S3aAF</t>
  </si>
  <si>
    <t>Analyte RT 9.5544 ISTD RT: 13.6295</t>
  </si>
  <si>
    <t>UC1206_S3aT1</t>
  </si>
  <si>
    <t>UC1206_S3aT1_dup</t>
  </si>
  <si>
    <t>Analyte RT 9.5544 ISTD RT: 13.6296</t>
  </si>
  <si>
    <t>UC1206_S3bAF</t>
  </si>
  <si>
    <t>UC1206_S3aT5</t>
  </si>
  <si>
    <t>Analyte RT 9.549 ISTD RT: 13.655</t>
  </si>
  <si>
    <t>UC1206_S3bT5</t>
  </si>
  <si>
    <t>UC1206_S3bT5_dup</t>
  </si>
  <si>
    <t>UC1206_S3cT1</t>
  </si>
  <si>
    <t>Analyte RT 9.5544 ISTD RT: 13.655</t>
  </si>
  <si>
    <t>UC1206_S3cT5</t>
  </si>
  <si>
    <t>Analyte RT 9.5489 ISTD RT: 13.655</t>
  </si>
  <si>
    <t>UCG1T1hS3A_SE 10/11</t>
  </si>
  <si>
    <t>Analyte RT 9.5836 ISTD RT: 13.6805</t>
  </si>
  <si>
    <t>UCG1T1hS3B_SE 10/11</t>
  </si>
  <si>
    <t>Analyte RT 9.5836 ISTD RT: 13.655</t>
  </si>
  <si>
    <t>UCG1T5hS3B_SE 10/11</t>
  </si>
  <si>
    <t>Analyte RT 9.5836 ISTD RT: 13.672</t>
  </si>
  <si>
    <t>UCG1T5hS3C_SE 10/11</t>
  </si>
  <si>
    <t>UCG1AFS3A_SE 10/11</t>
  </si>
  <si>
    <t>UCG1AFS3B_SE 10/11</t>
  </si>
  <si>
    <t>UCG1T5hS3A_SE 10/11</t>
  </si>
  <si>
    <t>Analyte RT 9.5782 ISTD RT: 13.672</t>
  </si>
  <si>
    <t>UCG1T1hS3C_SE 10/11</t>
  </si>
  <si>
    <t>UCG1AFS3C_SE 10/11</t>
  </si>
  <si>
    <t>QCUCGCAACC11_1/30/20_GC 2/3</t>
  </si>
  <si>
    <t>BET</t>
  </si>
  <si>
    <t>21220_915_965_476_267_906_273_913_899_900_analysis_090920.xlsx</t>
  </si>
  <si>
    <t>UC Data</t>
  </si>
  <si>
    <t>QCUCGCAACC4_1/30/20_GC 2/3</t>
  </si>
  <si>
    <t>QCUCGCAACC8_1/30/20_GC 2/3</t>
  </si>
  <si>
    <t>UCGCAAAFS1A_GC 2/3</t>
  </si>
  <si>
    <t>UCGCAAAFS1B_GC 2/3</t>
  </si>
  <si>
    <t>UCGCAAAFS1C_GC 2/3</t>
  </si>
  <si>
    <t>UCGCAAAFS2A_GC 2/3</t>
  </si>
  <si>
    <t>UCGCAAAFS2B_GC 2/3</t>
  </si>
  <si>
    <t>UCGCAAAFS2C_GC 2/3</t>
  </si>
  <si>
    <t>UCGCAAAFS3A_GC 2/3</t>
  </si>
  <si>
    <t>UCGCAAAFS3B_GC 2/3</t>
  </si>
  <si>
    <t>UCGCAAAFS3C_GC 2/3</t>
  </si>
  <si>
    <t>UCGCAACC1_1/29/20_GC 2/3</t>
  </si>
  <si>
    <t>UCGCAACC10_1/29/20_GC 2/3</t>
  </si>
  <si>
    <t>UCGCAACC11_1/29/20_GC 2/3</t>
  </si>
  <si>
    <t>UCGCAACC12_1/29/20_GC 2/3</t>
  </si>
  <si>
    <t>UCGCAACC13_1/29/20_GC 2/3</t>
  </si>
  <si>
    <t>UCGCAACC14_1/29/20_GC 2/3</t>
  </si>
  <si>
    <t>UCGCAACC15_1/29/20_GC 2/3</t>
  </si>
  <si>
    <t>UCGCAACC2_1/29/20_GC 2/3</t>
  </si>
  <si>
    <t>UCGCAACC3_1/29/20_GC 2/3</t>
  </si>
  <si>
    <t>UCGCAACC4_1/29/20_GC 2/3</t>
  </si>
  <si>
    <t>UCGCAACC5_1/29/20_GC 2/3</t>
  </si>
  <si>
    <t>UCGCAACC6_1/29/20_GC 2/3</t>
  </si>
  <si>
    <t>UCGCAACC7_1/29/20_GC 2/3</t>
  </si>
  <si>
    <t>UCGCAACC8_1/29/20_GC 2/3</t>
  </si>
  <si>
    <t>UCGCAACC9_1/29/20_GC 2/3</t>
  </si>
  <si>
    <t>UCGCAAT1hS1A_GC 2/3</t>
  </si>
  <si>
    <t>UCGCAAT1hS1B_GC 2/3</t>
  </si>
  <si>
    <t>UCGCAAT1hS1C_GC 2/3</t>
  </si>
  <si>
    <t>UCGCAAT1hS1C_GC 2/3_dup</t>
  </si>
  <si>
    <t>UCGCAAT1hS2A_GC 2/3</t>
  </si>
  <si>
    <t>UCGCAAT1hS2B_GC 2/3</t>
  </si>
  <si>
    <t>UCGCAAT1hS2C_GC 2/3</t>
  </si>
  <si>
    <t>UCGCAAT1hS3A_GC 2/3</t>
  </si>
  <si>
    <t>UCGCAAT1hS3A_GC 2/3_dup</t>
  </si>
  <si>
    <t>UCGCAAT1hS3B_GC 2/3</t>
  </si>
  <si>
    <t>UCGCAAT1hS3C_GC 2/3</t>
  </si>
  <si>
    <t>UCGCAAT5hS1A_GC 2/3</t>
  </si>
  <si>
    <t>UCGCAAT5hS1B_GC 2/3</t>
  </si>
  <si>
    <t>UCGCAAT5hS1C_GC 2/3</t>
  </si>
  <si>
    <t>UCGCAAT5hS2A_GC 2/3</t>
  </si>
  <si>
    <t>UCGCAAT5hS2B_GC 2/3</t>
  </si>
  <si>
    <t>UCGCAAT5hS2C_GC 2/3</t>
  </si>
  <si>
    <t>UCGCAAT5hS3A_GC 2/3</t>
  </si>
  <si>
    <t>UCGCAAT5hS3A_GC 2/3_dup</t>
  </si>
  <si>
    <t>UCGCAAT5hS3B_GC 2/3</t>
  </si>
  <si>
    <t>UCGCAAT5hS3C_GC 2/3</t>
  </si>
  <si>
    <t>HET</t>
  </si>
  <si>
    <t>DET</t>
  </si>
  <si>
    <t>UCGCAACC1_2/19/20_GC 2/19</t>
  </si>
  <si>
    <t>899_Data0225</t>
  </si>
  <si>
    <t>UCGCAACC2_2/19/20_GC 2/19</t>
  </si>
  <si>
    <t>UCGCAACC3_2/19/20_GC 2/19</t>
  </si>
  <si>
    <t>UCGCAACC4_2/19/20_GC 2/19</t>
  </si>
  <si>
    <t>UCGCAACC5_2/19/20_GC 2/19</t>
  </si>
  <si>
    <t>UCGCAACC6_2/19/20_GC 2/19</t>
  </si>
  <si>
    <t>UCGCAACC7_2/19/20_GC 2/19</t>
  </si>
  <si>
    <t>UCGCAACC8_2/19/20_GC 2/19</t>
  </si>
  <si>
    <t>UCGCAACC9_2/19/20_GC 2/19</t>
  </si>
  <si>
    <t>UCGCAACC10_2/19/20_GC 2/19</t>
  </si>
  <si>
    <t>UCGCAACC11_2/19/20_GC 2/19</t>
  </si>
  <si>
    <t>UCGCAACC12_2/19/20_GC 2/19</t>
  </si>
  <si>
    <t>UCGCAACC13_2/19/20_GC 2/19</t>
  </si>
  <si>
    <t>UCGCAACC14_2/19/20_GC 2/19</t>
  </si>
  <si>
    <t>UCGCAACC15_2/19/20_GC 2/19</t>
  </si>
  <si>
    <t>QCUCGCAACC4_1/30/20_GC 2/19</t>
  </si>
  <si>
    <t>QCUCGCAACC8_1/30/20_GC 2/19</t>
  </si>
  <si>
    <t>QCUCGCAACC11_1/30/20_GC 2/19</t>
  </si>
  <si>
    <t>UCGC0213T1hS3A_GC 2/19</t>
  </si>
  <si>
    <t>UCGC0213T1hS3B_GC 2/19</t>
  </si>
  <si>
    <t>UCGC0213T5hS3B_GC 2/19</t>
  </si>
  <si>
    <t>UCGC0213T5hS3C_GC 2/19</t>
  </si>
  <si>
    <t>UCGC0213AFS3A_GC 2/19</t>
  </si>
  <si>
    <t>UCGC0213AFS3B_GC 2/19</t>
  </si>
  <si>
    <t>UCGC0213T5hS3A_GC 2/19</t>
  </si>
  <si>
    <t>UCGC0213T1hS3C_GC 2/19</t>
  </si>
  <si>
    <t>UCGC0213AFS3C_GC 2/19</t>
  </si>
  <si>
    <t>4NT13C6</t>
  </si>
  <si>
    <t>QCUCGC3CC11_1/17/20_GC 2/3</t>
  </si>
  <si>
    <t>021220_915_965_476_267_906_273_913_899_900_analysis_090920.xlsx</t>
  </si>
  <si>
    <t>899&amp;900 Data</t>
  </si>
  <si>
    <t>QCUCGC3CC4_1/17/20_GC 2/3</t>
  </si>
  <si>
    <t>QCUCGC3CC8_1/17/20_GC 2/3</t>
  </si>
  <si>
    <t>SpikeBlank</t>
  </si>
  <si>
    <t>UCGC3AFS3A_GC 2/3</t>
  </si>
  <si>
    <t>A</t>
  </si>
  <si>
    <t>UCGC3AFS3B_GC 2/3</t>
  </si>
  <si>
    <t>B</t>
  </si>
  <si>
    <t>UCGC3AFS3C_GC 2/3</t>
  </si>
  <si>
    <t>C</t>
  </si>
  <si>
    <t>UCGC3CC1_1/17/20_GC 2/3</t>
  </si>
  <si>
    <t>UCGC3CC10_1/17/20_GC 2/3</t>
  </si>
  <si>
    <t>UCGC3CC11_1/17/20_GC 2/3</t>
  </si>
  <si>
    <t>UCGC3CC12_1/17/20_GC 2/3</t>
  </si>
  <si>
    <t>UCGC3CC13_1/17/20_GC 2/3</t>
  </si>
  <si>
    <t>UCGC3CC14_1/17/20_GC 2/3</t>
  </si>
  <si>
    <t>UCGC3CC15_1/17/20_GC 2/3</t>
  </si>
  <si>
    <t>UCGC3CC2_1/17/20_GC 2/3</t>
  </si>
  <si>
    <t>UCGC3CC3_1/17/20_GC 2/3</t>
  </si>
  <si>
    <t>UCGC3CC4_1/17/20_GC 2/3</t>
  </si>
  <si>
    <t>UCGC3CC5_1/17/20_GC 2/3</t>
  </si>
  <si>
    <t>UCGC3CC6_1/17/20_GC 2/3</t>
  </si>
  <si>
    <t>UCGC3CC7_1/17/20_GC 2/3</t>
  </si>
  <si>
    <t>UCGC3CC8_1/17/20_GC 2/3</t>
  </si>
  <si>
    <t>UCGC3CC9_1/17/20_GC 2/3</t>
  </si>
  <si>
    <t>UCGC3T1hS3A_GC 2/3</t>
  </si>
  <si>
    <t>UCGC3T1hS3B_GC 2/3</t>
  </si>
  <si>
    <t>UCGC3T1hS3B_GC 2/3_dup</t>
  </si>
  <si>
    <t>UCGC3T1hS3C_GC 2/3</t>
  </si>
  <si>
    <t>UCGC3T5hS3A_GC 2/3</t>
  </si>
  <si>
    <t>UCGC3T5hS3B_GC 2/3</t>
  </si>
  <si>
    <t>UCGC3T5hS3C_GC 2/3</t>
  </si>
  <si>
    <t>DTXSID1023869</t>
  </si>
  <si>
    <t>degrades.pValue</t>
  </si>
  <si>
    <t>Sat.pValue</t>
  </si>
  <si>
    <t>Clint.pValue</t>
  </si>
  <si>
    <t>Clint.10.High</t>
  </si>
  <si>
    <t>Clint.10.Low</t>
  </si>
  <si>
    <t>Clint.10.Med</t>
  </si>
  <si>
    <t>Clint.1.High</t>
  </si>
  <si>
    <t>Clint.1.Low</t>
  </si>
  <si>
    <t>Clint.1.Med</t>
  </si>
  <si>
    <t>All Hep04 data</t>
  </si>
  <si>
    <t>Hep4_971_941_041122.xlsx</t>
  </si>
  <si>
    <t>Blank</t>
  </si>
  <si>
    <t>MTBE BLANK</t>
  </si>
  <si>
    <t>mb</t>
  </si>
  <si>
    <t>Cvst</t>
  </si>
  <si>
    <t>3145_240</t>
  </si>
  <si>
    <t>3145_60</t>
  </si>
  <si>
    <t>3145_30</t>
  </si>
  <si>
    <t>3145_0</t>
  </si>
  <si>
    <t>3135_240</t>
  </si>
  <si>
    <t>3135_120</t>
  </si>
  <si>
    <t>3135_60</t>
  </si>
  <si>
    <t>3135_30</t>
  </si>
  <si>
    <t>3135_15</t>
  </si>
  <si>
    <t>3135_0</t>
  </si>
  <si>
    <t>971_240</t>
  </si>
  <si>
    <t>971_120</t>
  </si>
  <si>
    <t>971_60</t>
  </si>
  <si>
    <t>971_30</t>
  </si>
  <si>
    <t>971_15</t>
  </si>
  <si>
    <t>971_0</t>
  </si>
  <si>
    <t>969_240</t>
  </si>
  <si>
    <t>969_120</t>
  </si>
  <si>
    <t>969_60</t>
  </si>
  <si>
    <t>969_30</t>
  </si>
  <si>
    <t>969_15</t>
  </si>
  <si>
    <t>969_0</t>
  </si>
  <si>
    <t>956_240</t>
  </si>
  <si>
    <t>956_120</t>
  </si>
  <si>
    <t>956_60</t>
  </si>
  <si>
    <t>956_30</t>
  </si>
  <si>
    <t>956_15</t>
  </si>
  <si>
    <t>956_0</t>
  </si>
  <si>
    <t>941_240</t>
  </si>
  <si>
    <t>941_120</t>
  </si>
  <si>
    <t>941_60</t>
  </si>
  <si>
    <t>941_30</t>
  </si>
  <si>
    <t>941_15</t>
  </si>
  <si>
    <t>941_0</t>
  </si>
  <si>
    <t>902_240</t>
  </si>
  <si>
    <t>902_120</t>
  </si>
  <si>
    <t>902_60</t>
  </si>
  <si>
    <t>902_30</t>
  </si>
  <si>
    <t>902_15</t>
  </si>
  <si>
    <t>902_0</t>
  </si>
  <si>
    <t>cc15</t>
  </si>
  <si>
    <t>cc13</t>
  </si>
  <si>
    <t>cc12</t>
  </si>
  <si>
    <t>cc11</t>
  </si>
  <si>
    <t>cc10</t>
  </si>
  <si>
    <t>cc9</t>
  </si>
  <si>
    <t>cc8</t>
  </si>
  <si>
    <t>cc7</t>
  </si>
  <si>
    <t>cc6</t>
  </si>
  <si>
    <t>cc5</t>
  </si>
  <si>
    <t>cc4</t>
  </si>
  <si>
    <t>cc3</t>
  </si>
  <si>
    <t>cc2</t>
  </si>
  <si>
    <t>cc1</t>
  </si>
  <si>
    <t>Media Only</t>
  </si>
  <si>
    <t>Raw</t>
  </si>
  <si>
    <t>G6HC_474_3096_101621_final.xlsx</t>
  </si>
  <si>
    <t>HepG6 3096 Media T240c</t>
  </si>
  <si>
    <t>HepG6 3096 Media T240b</t>
  </si>
  <si>
    <t>HepG6 3096 Media T240a</t>
  </si>
  <si>
    <t>Not present</t>
  </si>
  <si>
    <t>Inactive</t>
  </si>
  <si>
    <t>HepG6 3096 HITC T240c</t>
  </si>
  <si>
    <t>HepG6 3096 HITC T240b</t>
  </si>
  <si>
    <t>HepG6 3096 HITC T240a</t>
  </si>
  <si>
    <t>HepG6 3096T240c</t>
  </si>
  <si>
    <t>HepG6 3096 T240b</t>
  </si>
  <si>
    <t>HepG6 3096T120c</t>
  </si>
  <si>
    <t>HepG6 3096 T120a</t>
  </si>
  <si>
    <t>HepG6 3096T60c</t>
  </si>
  <si>
    <t>HepG6 3096 T60b</t>
  </si>
  <si>
    <t>HepG6 3096T30c</t>
  </si>
  <si>
    <t>HepG6 3096 T30b</t>
  </si>
  <si>
    <t>HepG6 3096 T30a</t>
  </si>
  <si>
    <t>HepG6 3096 T15b</t>
  </si>
  <si>
    <t>HepG6 3096 T15a</t>
  </si>
  <si>
    <t>HepG6 3096 Media T0c</t>
  </si>
  <si>
    <t>HepG6 3096 Media T0b</t>
  </si>
  <si>
    <t>HepG6 3096 Media T0a</t>
  </si>
  <si>
    <t>HepG6 3096 HITC T0c</t>
  </si>
  <si>
    <t>HepG6 3096 HITC T0b</t>
  </si>
  <si>
    <t>HepG6 3096 HITC T0a</t>
  </si>
  <si>
    <t>HepG6 3096T0c</t>
  </si>
  <si>
    <t>HepG6 3096 T0b</t>
  </si>
  <si>
    <t>HepG6 3096 T0a</t>
  </si>
  <si>
    <t>HepG6 474 Stab T120a</t>
  </si>
  <si>
    <t>HepG6 474 Media T240b</t>
  </si>
  <si>
    <t>HepG6 474 Media T240a</t>
  </si>
  <si>
    <t>HepG6 474 HITC T240c</t>
  </si>
  <si>
    <t>HepG6 474 HITC T240b</t>
  </si>
  <si>
    <t>HepG6 474 HITC T240a</t>
  </si>
  <si>
    <t>HepG6 474 T240b</t>
  </si>
  <si>
    <t>HepG6 474 T240a</t>
  </si>
  <si>
    <t>HepG6 474 12T0c</t>
  </si>
  <si>
    <t>HepG6 474 T60c</t>
  </si>
  <si>
    <t>HepG6 474 T60b</t>
  </si>
  <si>
    <t>HepG6 474 T60a</t>
  </si>
  <si>
    <t>HepG6 474 T30c</t>
  </si>
  <si>
    <t>HepG6 474 T30b</t>
  </si>
  <si>
    <t>HepG6 474 T30a</t>
  </si>
  <si>
    <t>HepG6 474 T15c</t>
  </si>
  <si>
    <t>HepG6 474 T15b</t>
  </si>
  <si>
    <t>HepG6 474 T15a</t>
  </si>
  <si>
    <t>HepG6 474 Media T0c</t>
  </si>
  <si>
    <t>HepG6 474 Media T0b</t>
  </si>
  <si>
    <t>HepG6 474 Media T0a</t>
  </si>
  <si>
    <t>HepG6 474 HITC T0c</t>
  </si>
  <si>
    <t>HepG6 474 HITC T0b</t>
  </si>
  <si>
    <t>HepG6 474 HITC T0a</t>
  </si>
  <si>
    <t>HepG6 474 T0c</t>
  </si>
  <si>
    <t>HepG6 474 T0b</t>
  </si>
  <si>
    <t>HepG6 474 T0a</t>
  </si>
  <si>
    <t>HepG6 CC6</t>
  </si>
  <si>
    <t>HepG6 CC9</t>
  </si>
  <si>
    <t>HepG6 CC13</t>
  </si>
  <si>
    <t>HepG6 CC4</t>
  </si>
  <si>
    <t>HepG6 CC11</t>
  </si>
  <si>
    <t>Quality Control</t>
  </si>
  <si>
    <t>HepG6 QCCC8</t>
  </si>
  <si>
    <t>HepG6 CC7</t>
  </si>
  <si>
    <t>HepG6 QCCC5</t>
  </si>
  <si>
    <t>HepG6 QCCC11</t>
  </si>
  <si>
    <t>HepG6 CC15</t>
  </si>
  <si>
    <t>Spike</t>
  </si>
  <si>
    <t>HepG6 CC2</t>
  </si>
  <si>
    <t>HepG6 CC3</t>
  </si>
  <si>
    <t>HepG6 CC5</t>
  </si>
  <si>
    <t>HepG6 CC8</t>
  </si>
  <si>
    <t>HepG6 CC10</t>
  </si>
  <si>
    <t>HepG6 CC12</t>
  </si>
  <si>
    <t>HepG6 CC14</t>
  </si>
  <si>
    <t>Compound not present</t>
  </si>
  <si>
    <t>Data_B</t>
  </si>
  <si>
    <t>Hep_945_274_464_477_479_final.xlsx</t>
  </si>
  <si>
    <t>G4-479 Hep052621 Media T240c</t>
  </si>
  <si>
    <t>G4-479 Hep052621 Media T240b</t>
  </si>
  <si>
    <t>G4-479 Hep052621 Media T240a</t>
  </si>
  <si>
    <t>G4-479 Hep052621 Inactive T240c</t>
  </si>
  <si>
    <t>G4-479 Hep052621 Inactive T240b</t>
  </si>
  <si>
    <t>G4-479 Hep052621 Inactive T240a</t>
  </si>
  <si>
    <t>G4-479 Hep052621 T240c</t>
  </si>
  <si>
    <t>G4-479 Hep052621 T240b</t>
  </si>
  <si>
    <t>G4-479 Hep052621 T240a</t>
  </si>
  <si>
    <t>G4-479 Hep052621 T120c</t>
  </si>
  <si>
    <t>G4-479 Hep052621 T120b</t>
  </si>
  <si>
    <t>G4-479 Hep052621 T120a</t>
  </si>
  <si>
    <t>G4-479 Hep052621 T60c</t>
  </si>
  <si>
    <t>G4-479 Hep052621 T60b</t>
  </si>
  <si>
    <t>G4-479 Hep052621 T60a</t>
  </si>
  <si>
    <t>G4-479 Hep052621 T30c</t>
  </si>
  <si>
    <t>G4-479 Hep052621 T30b</t>
  </si>
  <si>
    <t>G4-479 Hep052621 T15c</t>
  </si>
  <si>
    <t>G4-479 Hep052621 T15b</t>
  </si>
  <si>
    <t>G4-479 Hep052621 T15a</t>
  </si>
  <si>
    <t>G4-479 Hep052621 Media T0c</t>
  </si>
  <si>
    <t>G4-479 Hep052621 Media T0b</t>
  </si>
  <si>
    <t>G4-479 Hep052621 Media T0a</t>
  </si>
  <si>
    <t>G4-479 Hep052621 Inactive T0c</t>
  </si>
  <si>
    <t>G4-479 Hep052621 Inactive T0b</t>
  </si>
  <si>
    <t>G4-479 Hep052621 Inactive T0a</t>
  </si>
  <si>
    <t>G4-479 Hep052621 T0c</t>
  </si>
  <si>
    <t>G4-479 Hep052621 T0b</t>
  </si>
  <si>
    <t>G4-479 Hep052621 T0a</t>
  </si>
  <si>
    <t>G4-Ametryn Hep052521 Media T240c</t>
  </si>
  <si>
    <t>G4-Ametryn Hep052521 Media T240b</t>
  </si>
  <si>
    <t>G4-Ametryn Hep052521 Media T240a</t>
  </si>
  <si>
    <t>G4-Ametryn Hep052521 Inactive T240c</t>
  </si>
  <si>
    <t>G4-Ametryn Hep052521 Inactive T240b</t>
  </si>
  <si>
    <t>G4-Ametryn Hep052521 Inactive T240a</t>
  </si>
  <si>
    <t>G4-Ametryn Hep052521 T240c</t>
  </si>
  <si>
    <t>G4-Ametryn Hep052521 T240b</t>
  </si>
  <si>
    <t>G4-Ametryn Hep052521 T240a</t>
  </si>
  <si>
    <t>G4-Ametryn Hep052521 T120c</t>
  </si>
  <si>
    <t>G4-Ametryn Hep052521 T120b</t>
  </si>
  <si>
    <t>G4-Ametryn Hep052521 T120a</t>
  </si>
  <si>
    <t>G4-Ametryn Hep052521 T60c</t>
  </si>
  <si>
    <t>G4-Ametryn Hep052521 T60b</t>
  </si>
  <si>
    <t>G4-Ametryn Hep052521 T60a</t>
  </si>
  <si>
    <t>G4-Ametryn Hep052521 T30c</t>
  </si>
  <si>
    <t>G4-Ametryn Hep052521 T30b</t>
  </si>
  <si>
    <t>G4-Ametryn Hep052521 T30a</t>
  </si>
  <si>
    <t>G4-Ametryn Hep052521 T15c</t>
  </si>
  <si>
    <t>G4-Ametryn Hep052521 T15b</t>
  </si>
  <si>
    <t>G4-Ametryn Hep052521 T15a</t>
  </si>
  <si>
    <t>G4-Ametryn Hep052521 Media T0c</t>
  </si>
  <si>
    <t>G4-Ametryn Hep052521 Media T0b</t>
  </si>
  <si>
    <t>G4-Ametryn Hep052521 Media T0a</t>
  </si>
  <si>
    <t>G4-Ametryn Hep052521 Inactive T0c</t>
  </si>
  <si>
    <t>G4-Ametryn Hep052521 Inactive T0b</t>
  </si>
  <si>
    <t>G4-Ametryn Hep052521 Inactive T0a</t>
  </si>
  <si>
    <t>G4-Ametryn Hep052521 T0c</t>
  </si>
  <si>
    <t>G4-Ametryn Hep052521 T0b</t>
  </si>
  <si>
    <t>G4-Ametryn Hep052521 T0a</t>
  </si>
  <si>
    <t>G4-464 Hep052621 Media T240c</t>
  </si>
  <si>
    <t>G4-464 Hep052621 Media T240b</t>
  </si>
  <si>
    <t>G4-464 Hep052621 Media T240a</t>
  </si>
  <si>
    <t>G4-464 Hep052621 Inactive T240c</t>
  </si>
  <si>
    <t>G4-464 Hep052621 Inactive T240b</t>
  </si>
  <si>
    <t>G4-464 Hep052621 Inactive T240a</t>
  </si>
  <si>
    <t>G4-464 Hep052621 T240c</t>
  </si>
  <si>
    <t>G4-464 Hep052621 T240b</t>
  </si>
  <si>
    <t>G4-464 Hep052621 T240a</t>
  </si>
  <si>
    <t>G4-464 Hep052621 T120c</t>
  </si>
  <si>
    <t>G4-464 Hep052621 T120b</t>
  </si>
  <si>
    <t>G4-464 Hep052621 T120a</t>
  </si>
  <si>
    <t>G4-464 Hep052621 T60c</t>
  </si>
  <si>
    <t>G4-464 Hep052621 T60b</t>
  </si>
  <si>
    <t>G4-464 Hep052621 T60a</t>
  </si>
  <si>
    <t>G4-464 Hep052621 T30c</t>
  </si>
  <si>
    <t>G4-464 Hep052621 T30b</t>
  </si>
  <si>
    <t>G4-464 Hep052621 T30a</t>
  </si>
  <si>
    <t>G4-464 Hep052621 T15c</t>
  </si>
  <si>
    <t>G4-464 Hep052621 T15b</t>
  </si>
  <si>
    <t>G4-464 Hep052621 T15a</t>
  </si>
  <si>
    <t>G4-464 Hep052621 Media T0c</t>
  </si>
  <si>
    <t>G4-464 Hep052621 Media T0b</t>
  </si>
  <si>
    <t>G4-464 Hep052621 Media T0a</t>
  </si>
  <si>
    <t>G4-464 Hep052621 Inactive T0c</t>
  </si>
  <si>
    <t>G4-464 Hep052621 Inactive T0b</t>
  </si>
  <si>
    <t>G4-464 Hep052621 Inactive T0a</t>
  </si>
  <si>
    <t>G4-464 Hep052621 T0c</t>
  </si>
  <si>
    <t>G4-464 Hep052621 T0b</t>
  </si>
  <si>
    <t>G4-464 Hep052621 T0a</t>
  </si>
  <si>
    <t>G4-477 Hep052621 Media T240c</t>
  </si>
  <si>
    <t>G4-477 Hep052621 Media T240b</t>
  </si>
  <si>
    <t>G4-477 Hep052621 Media T240a</t>
  </si>
  <si>
    <t>G4-477 Hep052621 Inactive T240c</t>
  </si>
  <si>
    <t>G4-477 Hep052621 Inactive T240b</t>
  </si>
  <si>
    <t>G4-477 Hep052621 T240c</t>
  </si>
  <si>
    <t>G4-477 Hep052621 T240b</t>
  </si>
  <si>
    <t>G4-477 Hep052621 T240a</t>
  </si>
  <si>
    <t>G4-477 Hep052621 T120c</t>
  </si>
  <si>
    <t>G4-477 Hep052621 T120b</t>
  </si>
  <si>
    <t>G4-477 Hep052621 T120a</t>
  </si>
  <si>
    <t>G4-477 Hep052621 T60c</t>
  </si>
  <si>
    <t>G4-477 Hep052621 T60b</t>
  </si>
  <si>
    <t>G4-477 Hep052621 T60a</t>
  </si>
  <si>
    <t>G4-477 Hep052621 T30c</t>
  </si>
  <si>
    <t>G4-477 Hep052621 T30b</t>
  </si>
  <si>
    <t>G4-477 Hep052621 T30a</t>
  </si>
  <si>
    <t>G4-477 Hep052621 T15c</t>
  </si>
  <si>
    <t>G4-477 Hep052621 T15b</t>
  </si>
  <si>
    <t>G4-477 Hep052621 T15a</t>
  </si>
  <si>
    <t>G4-477 Hep052621 Media T0c</t>
  </si>
  <si>
    <t>G4-477 Hep052621 Media T0b</t>
  </si>
  <si>
    <t>G4-477 Hep052621 Media T0a</t>
  </si>
  <si>
    <t>G4-477 Hep052621 Inactive T0c</t>
  </si>
  <si>
    <t>G4-477 Hep052621 Inactive T0b</t>
  </si>
  <si>
    <t>G4-477 Hep052621 Inactive T0a</t>
  </si>
  <si>
    <t>G4-477 Hep052621 T0c</t>
  </si>
  <si>
    <t>G4-477 Hep052621 T0b</t>
  </si>
  <si>
    <t>G4-477 Hep052621 T0a</t>
  </si>
  <si>
    <t>G4-Ametryn Hep052621 Media T240c</t>
  </si>
  <si>
    <t>G4-Ametryn Hep052621 Media T240b</t>
  </si>
  <si>
    <t>G4-Ametryn Hep052621 Media T240a</t>
  </si>
  <si>
    <t>G4-Ametryn Hep052621 Inactive T240c</t>
  </si>
  <si>
    <t>G4-Ametryn Hep052621 Inactive T240b</t>
  </si>
  <si>
    <t>G4-Ametryn Hep052621 Inactive T240a</t>
  </si>
  <si>
    <t>G4-Ametryn Hep052621 T240c</t>
  </si>
  <si>
    <t>G4-Ametryn Hep052621 T240b</t>
  </si>
  <si>
    <t>G4-Ametryn Hep052621 T240a</t>
  </si>
  <si>
    <t>G4-Ametryn Hep052621 T120c</t>
  </si>
  <si>
    <t>G4-Ametryn Hep052621 T120b</t>
  </si>
  <si>
    <t>G4-Ametryn Hep052621 T120a</t>
  </si>
  <si>
    <t>G4-Ametryn Hep052621 T60c</t>
  </si>
  <si>
    <t>G4-Ametryn Hep052621 T60b</t>
  </si>
  <si>
    <t>G4-Ametryn Hep052621 T60a</t>
  </si>
  <si>
    <t>G4-Ametryn Hep052621 T30c</t>
  </si>
  <si>
    <t>G4-Ametryn Hep052621 T30b</t>
  </si>
  <si>
    <t>G4-Ametryn Hep052621 T30a</t>
  </si>
  <si>
    <t>G4-Ametryn Hep052621 T15c</t>
  </si>
  <si>
    <t>G4-Ametryn Hep052621 T15b</t>
  </si>
  <si>
    <t>G4-Ametryn Hep052621 T15a</t>
  </si>
  <si>
    <t>G4-Ametryn Hep052621 Media T0c</t>
  </si>
  <si>
    <t>G4-Ametryn Hep052621 Media T0b</t>
  </si>
  <si>
    <t>G4-Ametryn Hep052621 Media T0a</t>
  </si>
  <si>
    <t>G4-Ametryn Hep052621 Inactive T0c</t>
  </si>
  <si>
    <t>G4-Ametryn Hep052621 Inactive T0b</t>
  </si>
  <si>
    <t>G4-Ametryn Hep052621 Inactive T0a</t>
  </si>
  <si>
    <t>G4-Ametryn Hep052621 T0c</t>
  </si>
  <si>
    <t>G4-Ametryn Hep052621 T0b</t>
  </si>
  <si>
    <t>G4-Ametryn Hep052621 T0a</t>
  </si>
  <si>
    <t>HC_G4-3 CC 6</t>
  </si>
  <si>
    <t>HC_G4-3 CC 8</t>
  </si>
  <si>
    <t>HC_G4-3 CC 11</t>
  </si>
  <si>
    <t>HC_G4-3 CC 5</t>
  </si>
  <si>
    <t>HC_G4-3 CC 10</t>
  </si>
  <si>
    <t>HC_G4-3 CC 14</t>
  </si>
  <si>
    <t>HC_G4-3 QC CC 11</t>
  </si>
  <si>
    <t>HC_G4-3 QC CC 8</t>
  </si>
  <si>
    <t>HC_G4-3 QC CC 3</t>
  </si>
  <si>
    <t>HC_G4-3 CC 4</t>
  </si>
  <si>
    <t>HC_G4-3 CC 15</t>
  </si>
  <si>
    <t>Method Spike</t>
  </si>
  <si>
    <t>HC_G4-3 CC 1</t>
  </si>
  <si>
    <t>HC_G4-3 CC 2</t>
  </si>
  <si>
    <t>HC_G4-3 CC 3</t>
  </si>
  <si>
    <t>HC_G4-3 CC 7</t>
  </si>
  <si>
    <t>HC_G4-3 CC 9</t>
  </si>
  <si>
    <t>HC_G4-3 CC 12</t>
  </si>
  <si>
    <t>HC_G4-3 CC 13</t>
  </si>
  <si>
    <t>Data_A</t>
  </si>
  <si>
    <t>G4-945 Hep052521 Media T240c</t>
  </si>
  <si>
    <t>G4-945 Hep052521 Media T240b</t>
  </si>
  <si>
    <t>G4-945 Hep052521 Media T240a</t>
  </si>
  <si>
    <t>G4-945 Hep052521 Inactive T240c</t>
  </si>
  <si>
    <t>G4-945 Hep052521 Inactive T240b</t>
  </si>
  <si>
    <t>G4-945 Hep052521 Inactive T240a</t>
  </si>
  <si>
    <t>G4-945 Hep052521 T240c</t>
  </si>
  <si>
    <t>G4-945 Hep052521 T240b</t>
  </si>
  <si>
    <t>G4-945 Hep052521 T240a</t>
  </si>
  <si>
    <t>G4-945 Hep052521 T120c</t>
  </si>
  <si>
    <t>G4-945 Hep052521 T120b</t>
  </si>
  <si>
    <t>G4-945 Hep052521 T120a</t>
  </si>
  <si>
    <t>G4-945 Hep052521 T60c</t>
  </si>
  <si>
    <t>G4-945 Hep052521 T60b</t>
  </si>
  <si>
    <t>G4-945 Hep052521 T60a</t>
  </si>
  <si>
    <t>G4-945 Hep052521 T30c</t>
  </si>
  <si>
    <t>G4-945 Hep052521 T30b</t>
  </si>
  <si>
    <t>G4-945 Hep052521 T30a</t>
  </si>
  <si>
    <t>G4-945 Hep052521 T15c</t>
  </si>
  <si>
    <t>G4-945 Hep052521 T15b</t>
  </si>
  <si>
    <t>G4-945 Hep052521 T15a</t>
  </si>
  <si>
    <t>G4-945 Hep052521 Media T0c</t>
  </si>
  <si>
    <t>G4-945 Hep052521 Media T0b</t>
  </si>
  <si>
    <t>G4-945 Hep052521 Media T0a</t>
  </si>
  <si>
    <t>G4-945 Hep052521 Inactive T0c</t>
  </si>
  <si>
    <t>G4-945 Hep052521 Inactive T0b</t>
  </si>
  <si>
    <t>G4-945 Hep052521 Inactive T0a</t>
  </si>
  <si>
    <t>G4-945 Hep052521 T0c</t>
  </si>
  <si>
    <t>G4-945 Hep052521 T0b</t>
  </si>
  <si>
    <t>G4-945 Hep052521 T0a</t>
  </si>
  <si>
    <t>G4-274 Hep052521 Media T240c</t>
  </si>
  <si>
    <t>G4-274 Hep052521 Media T240b</t>
  </si>
  <si>
    <t>G4-274 Hep052521 Media T240a</t>
  </si>
  <si>
    <t>G4-274 Hep052521 Inactive T240c</t>
  </si>
  <si>
    <t>G4-274 Hep052521 Inactive T240b</t>
  </si>
  <si>
    <t>G4-274 Hep052521 Inactive T240a</t>
  </si>
  <si>
    <t>G4-274 Hep052521 T240c</t>
  </si>
  <si>
    <t>G4-274 Hep052521 T240b</t>
  </si>
  <si>
    <t>G4-274 Hep052521 T240a</t>
  </si>
  <si>
    <t>G4-274 Hep052521 T120c</t>
  </si>
  <si>
    <t>G4-274 Hep052521 T120b</t>
  </si>
  <si>
    <t>G4-274 Hep052521 T120a</t>
  </si>
  <si>
    <t>G4-274 Hep052521 T60c</t>
  </si>
  <si>
    <t>G4-274 Hep052521 T60b</t>
  </si>
  <si>
    <t>G4-274 Hep052521 T60a</t>
  </si>
  <si>
    <t>G4-274 Hep052521 T30c</t>
  </si>
  <si>
    <t>G4-274 Hep052521 T30b</t>
  </si>
  <si>
    <t>G4-274 Hep052521 T30a</t>
  </si>
  <si>
    <t>G4-274 Hep052521 T15c</t>
  </si>
  <si>
    <t>G4-274 Hep052521 T15b</t>
  </si>
  <si>
    <t>G4-274 Hep052521 T15a</t>
  </si>
  <si>
    <t>G4-274 Hep052521 Media T0c</t>
  </si>
  <si>
    <t>G4-274 Hep052521 Media T0b</t>
  </si>
  <si>
    <t>G4-274 Hep052521 Media T0a</t>
  </si>
  <si>
    <t>G4-274 Hep052521 Inactive T0c</t>
  </si>
  <si>
    <t>G4-274 Hep052521 Inactive T0b</t>
  </si>
  <si>
    <t>G4-274 Hep052521 Inactive T0a</t>
  </si>
  <si>
    <t>G4-274 Hep052521 T0c</t>
  </si>
  <si>
    <t>G4-274 Hep052521 T0b</t>
  </si>
  <si>
    <t>G4-274 Hep052521 T0a</t>
  </si>
  <si>
    <t>G4-3107 Hep052521 Media T240c</t>
  </si>
  <si>
    <t>G4-3107 Hep052521 Media T240b</t>
  </si>
  <si>
    <t>G4-3107 Hep052521 Media T240a</t>
  </si>
  <si>
    <t>G4-3107 Hep052521 Inactive T240c</t>
  </si>
  <si>
    <t>G4-3107 Hep052521 Inactive T240b</t>
  </si>
  <si>
    <t>G4-3107 Hep052521 Inactive T240a</t>
  </si>
  <si>
    <t>G4-3107 Hep052521 T240c</t>
  </si>
  <si>
    <t>G4-3107 Hep052521 T240b</t>
  </si>
  <si>
    <t>G4-3107 Hep052521 T240a</t>
  </si>
  <si>
    <t>G4-3107 Hep052521 T120c</t>
  </si>
  <si>
    <t>G4-3107 Hep052521 T120b</t>
  </si>
  <si>
    <t>G4-3107 Hep052521 T120a</t>
  </si>
  <si>
    <t>G4-3107 Hep052521 T60c</t>
  </si>
  <si>
    <t>G4-3107 Hep052521 T60a</t>
  </si>
  <si>
    <t>G4-3107 Hep052521 T30c</t>
  </si>
  <si>
    <t>G4-3107 Hep052521 T30b</t>
  </si>
  <si>
    <t>G4-3107 Hep052521 T30a</t>
  </si>
  <si>
    <t>G4-3107 Hep052521 T15c</t>
  </si>
  <si>
    <t>G4-3107 Hep052521 T15b</t>
  </si>
  <si>
    <t>G4-3107 Hep052521 T15a</t>
  </si>
  <si>
    <t>G4-3107 Hep052521 Media T0c</t>
  </si>
  <si>
    <t>G4-3107 Hep052521 Media T0b</t>
  </si>
  <si>
    <t>G4-3107 Hep052521 Media T0a</t>
  </si>
  <si>
    <t>G4-3107 Hep052521 Inactive T0c</t>
  </si>
  <si>
    <t>G4-3107 Hep052521 Inactive T0b</t>
  </si>
  <si>
    <t>G4-3107 Hep052521 Inactive T0a</t>
  </si>
  <si>
    <t>G4-3107 Hep052521 T0b</t>
  </si>
  <si>
    <t>G4-3107 Hep052521 T0a</t>
  </si>
  <si>
    <t>HC_G4-1 CC 10</t>
  </si>
  <si>
    <t>HC_G4-1 CC 7</t>
  </si>
  <si>
    <t>HC_G4-1 CC 9</t>
  </si>
  <si>
    <t>HC_G4-1 CC 5</t>
  </si>
  <si>
    <t>HC_G4-1 CC 12</t>
  </si>
  <si>
    <t>HC_G4-1 CC 11</t>
  </si>
  <si>
    <t>HC_G4-1 CC 8</t>
  </si>
  <si>
    <t>HC_G4-1 CC 4</t>
  </si>
  <si>
    <t>HC_G4-1 QCCC 11</t>
  </si>
  <si>
    <t>HC_G4-1 QCCC 8</t>
  </si>
  <si>
    <t>HC_G4-1 QCCC 3</t>
  </si>
  <si>
    <t>HC_G4-1 CC 15</t>
  </si>
  <si>
    <t>HC_G4-1 CC 1</t>
  </si>
  <si>
    <t>HC_G4-1 CC 2</t>
  </si>
  <si>
    <t>HC_G4-1 CC 3</t>
  </si>
  <si>
    <t>HC_G4-1 CC 6</t>
  </si>
  <si>
    <t>HC_G4-1 CC 13</t>
  </si>
  <si>
    <t>HC_G4-1 CC 14</t>
  </si>
  <si>
    <t>G4-3107 Hep052521 T60b</t>
  </si>
  <si>
    <t>G4-3107 Hep052521 T0c</t>
  </si>
  <si>
    <t>G4-479 Hep052621 T30a</t>
  </si>
  <si>
    <t>G4-477 Hep052621 Inactive T240a</t>
  </si>
  <si>
    <t>Hep_913_AK_082421.xlsx</t>
  </si>
  <si>
    <t>Alcohol Hep031521 T240G9_031721</t>
  </si>
  <si>
    <t>Alcohol Hep031521 T240G8_031721</t>
  </si>
  <si>
    <t>Alcohol Hep031521 T240G7_031721</t>
  </si>
  <si>
    <t>Alcohol Hep031521 T240G6_031721</t>
  </si>
  <si>
    <t>Alcohol Hep031521 T240G5_031721</t>
  </si>
  <si>
    <t>Alcohol Hep031521 T240G4_031721</t>
  </si>
  <si>
    <t>Alcohol Hep031521 T240G3_031721</t>
  </si>
  <si>
    <t>Alcohol Hep031521 T240G2_031721</t>
  </si>
  <si>
    <t>Alcohol Hep031521 T240G1_031721</t>
  </si>
  <si>
    <t>Alcohol Hep031521 TMidG12_031721</t>
  </si>
  <si>
    <t>Alcohol Hep031521 TMidG11_031721</t>
  </si>
  <si>
    <t>Alcohol Hep031521 TMidG10_031721</t>
  </si>
  <si>
    <t>Alcohol Hep031521 TMidG9_031721</t>
  </si>
  <si>
    <t>Alcohol Hep031521 TMidG8_031721</t>
  </si>
  <si>
    <t>Alcohol Hep031521 TMidG7_031721</t>
  </si>
  <si>
    <t>Alcohol Hep031521 TMidG5_031721</t>
  </si>
  <si>
    <t>Alcohol Hep031521 TMidG4_031721</t>
  </si>
  <si>
    <t>Alcohol Hep031521 TMidG3_031721</t>
  </si>
  <si>
    <t>Alcohol Hep031521 TMidG2_031721</t>
  </si>
  <si>
    <t>Alcohol Hep031521 TMidG1_031721</t>
  </si>
  <si>
    <t>Alcohol Hep031521 T0G9_031721</t>
  </si>
  <si>
    <t>Alcohol Hep031521 T0G8_031721</t>
  </si>
  <si>
    <t>Alcohol Hep031521 T0G7_031721</t>
  </si>
  <si>
    <t>Alcohol Hep031521 T0G6_031721</t>
  </si>
  <si>
    <t>Alcohol Hep031521 T0G5_031721</t>
  </si>
  <si>
    <t>Alcohol Hep031521 T0G4_031721</t>
  </si>
  <si>
    <t>Alcohol Hep031521 T0G3_031721</t>
  </si>
  <si>
    <t>Alcohol Hep031521 T0G2_031721</t>
  </si>
  <si>
    <t>Alcohol Hep031521 T0G1_031721</t>
  </si>
  <si>
    <t>Alcohol Hep031521 T240F9_031721</t>
  </si>
  <si>
    <t>Alcohol Hep031521 T240F8_031721</t>
  </si>
  <si>
    <t>Alcohol Hep031521 T240F7_031721</t>
  </si>
  <si>
    <t>Alcohol Hep031521 T240F6_031721</t>
  </si>
  <si>
    <t>Alcohol Hep031521 T240F5_031721</t>
  </si>
  <si>
    <t>Alcohol Hep031521 T240F4_031721</t>
  </si>
  <si>
    <t>Alcohol Hep031521 T240F3_031721</t>
  </si>
  <si>
    <t>Alcohol Hep031521 T240F2_031721</t>
  </si>
  <si>
    <t>Alcohol Hep031521 T240F1_031721</t>
  </si>
  <si>
    <t>Alcohol Hep031521 TMidF12_031721</t>
  </si>
  <si>
    <t>Alcohol Hep031521 TMidF11_031721</t>
  </si>
  <si>
    <t>Alcohol Hep031521 TMidF10_031721</t>
  </si>
  <si>
    <t>Alcohol Hep031521 TMidF9_031721</t>
  </si>
  <si>
    <t>Alcohol Hep031521 TMidF8_031721</t>
  </si>
  <si>
    <t>Alcohol Hep031521 TMidF7_031721</t>
  </si>
  <si>
    <t>Alcohol Hep031521 TMidF6_031721</t>
  </si>
  <si>
    <t>Alcohol Hep031521 TMidF5_031721</t>
  </si>
  <si>
    <t>Alcohol Hep031521 TMidF4_031721</t>
  </si>
  <si>
    <t>Alcohol Hep031521 TMidF3_031721</t>
  </si>
  <si>
    <t>Alcohol Hep031521 TMidF2_031721</t>
  </si>
  <si>
    <t>Alcohol Hep031521 TMidF1_031721</t>
  </si>
  <si>
    <t>Alcohol Hep031521 T0F9_031721</t>
  </si>
  <si>
    <t>Alcohol Hep031521 T0F8_031721</t>
  </si>
  <si>
    <t>Alcohol Hep031521 T0F7_031721</t>
  </si>
  <si>
    <t>Alcohol Hep031521 T0F6_031721</t>
  </si>
  <si>
    <t>Alcohol Hep031521 T0F5_031721</t>
  </si>
  <si>
    <t>Alcohol Hep031521 T0F4_031721</t>
  </si>
  <si>
    <t>Alcohol Hep031521 T0F3_031721</t>
  </si>
  <si>
    <t>Alcohol Hep031521 T0F2_031721</t>
  </si>
  <si>
    <t>Alcohol Hep031521 T0F1_031721</t>
  </si>
  <si>
    <t>Alcohol Hep031521 T240E9_031721</t>
  </si>
  <si>
    <t>Alcohol Hep031521 T240E8_031721</t>
  </si>
  <si>
    <t>Alcohol Hep031521 T240E7_031721</t>
  </si>
  <si>
    <t>Alcohol Hep031521 T240E6_031721</t>
  </si>
  <si>
    <t>Alcohol Hep031521 T240E5_031721</t>
  </si>
  <si>
    <t>Alcohol Hep031521 T240E4_031721</t>
  </si>
  <si>
    <t>Alcohol Hep031521 T240E3_031721</t>
  </si>
  <si>
    <t>Alcohol Hep031521 T240E2_031721</t>
  </si>
  <si>
    <t>Alcohol Hep031521 T240E1_031721</t>
  </si>
  <si>
    <t>Alcohol Hep031521 TMidE12_031721</t>
  </si>
  <si>
    <t>Alcohol Hep031521 TMidE11_031721</t>
  </si>
  <si>
    <t>Alcohol Hep031521 TMidE10_031721</t>
  </si>
  <si>
    <t>Alcohol Hep031521 TMidE9_031721</t>
  </si>
  <si>
    <t>Alcohol Hep031521 TMidE8_031721</t>
  </si>
  <si>
    <t>Alcohol Hep031521 TMidE7_031721</t>
  </si>
  <si>
    <t>Alcohol Hep031521 TMidE6_031721</t>
  </si>
  <si>
    <t>Alcohol Hep031521 TMidE5_031721</t>
  </si>
  <si>
    <t>Alcohol Hep031521 TMidE4_031721</t>
  </si>
  <si>
    <t>Alcohol Hep031521 TMidE3_031721</t>
  </si>
  <si>
    <t>Alcohol Hep031521 TMidE2_031721</t>
  </si>
  <si>
    <t>Alcohol Hep031521 TMidE1_031721</t>
  </si>
  <si>
    <t>Alcohol Hep031521 T0E9_031721</t>
  </si>
  <si>
    <t>Alcohol Hep031521 T0E8_031721</t>
  </si>
  <si>
    <t>Alcohol Hep031521 T0E7_031721</t>
  </si>
  <si>
    <t>Alcohol Hep031521 T0E6_031721</t>
  </si>
  <si>
    <t>Alcohol Hep031521 T0E5_031721</t>
  </si>
  <si>
    <t>Alcohol Hep031521 T0E4_031721</t>
  </si>
  <si>
    <t>Alcohol Hep031521 T0E3_031721</t>
  </si>
  <si>
    <t>Alcohol Hep031521 T0E2_031721</t>
  </si>
  <si>
    <t>Alcohol Hep031521 T0E1_031721</t>
  </si>
  <si>
    <t>Alcohol Hep031521 TMidD12_031721</t>
  </si>
  <si>
    <t>Alcohol Hep031521 T240D9_031721</t>
  </si>
  <si>
    <t>Alcohol Hep031521 T240D8_031721</t>
  </si>
  <si>
    <t>Alcohol Hep031521 T240D7_031721</t>
  </si>
  <si>
    <t>Alcohol Hep031521 T240D6_031721</t>
  </si>
  <si>
    <t>Alcohol Hep031521 T240D5_031721</t>
  </si>
  <si>
    <t>Alcohol Hep031521 T240D4_031721</t>
  </si>
  <si>
    <t>Alcohol Hep031521 T240D3_031721</t>
  </si>
  <si>
    <t>Alcohol Hep031521 T240D2_031721</t>
  </si>
  <si>
    <t>Alcohol Hep031521 T240D1_031721</t>
  </si>
  <si>
    <t>Alcohol Hep031521 TMidD11_031721</t>
  </si>
  <si>
    <t>Alcohol Hep031521 TMidD6_031721</t>
  </si>
  <si>
    <t>Alcohol Hep031521 TMidD10_031721</t>
  </si>
  <si>
    <t>Alcohol Hep031521 TMidD9_031721</t>
  </si>
  <si>
    <t>Alcohol Hep031521 TMidD8_031721</t>
  </si>
  <si>
    <t>Alcohol Hep031521 TMidD7_031721</t>
  </si>
  <si>
    <t>Alcohol Hep031521 TMidD5_031721</t>
  </si>
  <si>
    <t>Alcohol Hep031521 TMidD4_031721</t>
  </si>
  <si>
    <t>Alcohol Hep031521 TMidD3_031721</t>
  </si>
  <si>
    <t>Alcohol Hep031521 TMidD2_031721</t>
  </si>
  <si>
    <t>Alcohol Hep031521 TMidD1_031721</t>
  </si>
  <si>
    <t>Alcohol Hep031521 T0D9_031721</t>
  </si>
  <si>
    <t>Alcohol Hep031521 T0D8_031721</t>
  </si>
  <si>
    <t>Alcohol Hep031521 T0D7_031721</t>
  </si>
  <si>
    <t>Alcohol Hep031521 T0D6_031721</t>
  </si>
  <si>
    <t>Alcohol Hep031521 T0D5_031721</t>
  </si>
  <si>
    <t>Alcohol Hep031521 T0D4_031721</t>
  </si>
  <si>
    <t>Alcohol Hep031521 T0D3_031721</t>
  </si>
  <si>
    <t>Alcohol Hep031521 T0D2_031721</t>
  </si>
  <si>
    <t>Alcohol Hep031521 T0D1_031721</t>
  </si>
  <si>
    <t>Alcohol Hep031521 T240C9_031721</t>
  </si>
  <si>
    <t>Alcohol Hep031521 T240C8_031721</t>
  </si>
  <si>
    <t>Alcohol Hep031521 T240C7_031721</t>
  </si>
  <si>
    <t>Alcohol Hep031521 T240C6_031721</t>
  </si>
  <si>
    <t>Alcohol Hep031521 T240C5_031721</t>
  </si>
  <si>
    <t>Alcohol Hep031521 T240C4_031721</t>
  </si>
  <si>
    <t>Alcohol Hep031521 T240C3_031721</t>
  </si>
  <si>
    <t>Alcohol Hep031521 T240C2_031721</t>
  </si>
  <si>
    <t>Alcohol Hep031521 T240C1_031721</t>
  </si>
  <si>
    <t>Alcohol Hep031521 TMidC12_031721</t>
  </si>
  <si>
    <t>Alcohol Hep031521 TMidC6_031721</t>
  </si>
  <si>
    <t>Alcohol Hep031521 TMidC10_031721</t>
  </si>
  <si>
    <t>Alcohol Hep031521 TMidC9_031721</t>
  </si>
  <si>
    <t>Alcohol Hep031521 TMidC8_031721</t>
  </si>
  <si>
    <t>Alcohol Hep031521 TMidC7_031721</t>
  </si>
  <si>
    <t>Alcohol Hep031521 T0C8_031721</t>
  </si>
  <si>
    <t>Alcohol Hep031521 TMidC5_031721</t>
  </si>
  <si>
    <t>Alcohol Hep031521 TMidC4_031721</t>
  </si>
  <si>
    <t>Alcohol Hep031521 TMidC3_031721</t>
  </si>
  <si>
    <t>Alcohol Hep031521 TMidC2_031721</t>
  </si>
  <si>
    <t>Alcohol Hep031521 TMidC1_031721</t>
  </si>
  <si>
    <t>Alcohol Hep031521 T0C9_031721</t>
  </si>
  <si>
    <t>Alcohol Hep031521 T0C7_031721</t>
  </si>
  <si>
    <t>Alcohol Hep031521 T0C6_031721</t>
  </si>
  <si>
    <t>Alcohol Hep031521 T0C5_031721</t>
  </si>
  <si>
    <t>Alcohol Hep031521 T0C4_031721</t>
  </si>
  <si>
    <t>Alcohol Hep031521 T0C3_031721</t>
  </si>
  <si>
    <t>Alcohol Hep031521 T0C2_031721</t>
  </si>
  <si>
    <t>Alcohol Hep031521 T0C1_031721</t>
  </si>
  <si>
    <t>Alcohol Hep031521 T240B9_031721</t>
  </si>
  <si>
    <t>Alcohol Hep031521 T240B8_031721</t>
  </si>
  <si>
    <t>Alcohol Hep031521 T240B7_031721</t>
  </si>
  <si>
    <t>Alcohol Hep031521 T240B6_031721</t>
  </si>
  <si>
    <t>Alcohol Hep031521 T240B5_031721</t>
  </si>
  <si>
    <t>Alcohol Hep031521 T240B4_031721</t>
  </si>
  <si>
    <t>Alcohol Hep031521 T240B3_031721</t>
  </si>
  <si>
    <t>Alcohol Hep031521 T240B2_031721</t>
  </si>
  <si>
    <t>Alcohol Hep031521 T240B1_031721</t>
  </si>
  <si>
    <t>Alcohol Hep031521 T0B4_031721</t>
  </si>
  <si>
    <t>Alcohol Hep031521 TMidB12_031721</t>
  </si>
  <si>
    <t>Alcohol Hep031521 TMidB11_031721</t>
  </si>
  <si>
    <t>Alcohol Hep031521 TMidB6_031721</t>
  </si>
  <si>
    <t>Alcohol Hep031521 TMidB10_031721</t>
  </si>
  <si>
    <t>Alcohol Hep031521 TMidB9_031721</t>
  </si>
  <si>
    <t>Alcohol Hep031521 TMidB8_031721</t>
  </si>
  <si>
    <t>Alcohol Hep031521 TMidB7_031721</t>
  </si>
  <si>
    <t>Alcohol Hep031521 TMidB5_031721</t>
  </si>
  <si>
    <t>Alcohol Hep031521 TMidB4_031721</t>
  </si>
  <si>
    <t>Alcohol Hep031521 TMidB3_031721</t>
  </si>
  <si>
    <t>Alcohol Hep031521 TMidB2_031721</t>
  </si>
  <si>
    <t>Alcohol Hep031521 TMidB1_031721</t>
  </si>
  <si>
    <t>Alcohol Hep031521 T0B9_031721</t>
  </si>
  <si>
    <t>Alcohol Hep031521 T0B8_031721</t>
  </si>
  <si>
    <t>Alcohol Hep031521 T0B7_031721</t>
  </si>
  <si>
    <t>Alcohol Hep031521 T0B6_031721</t>
  </si>
  <si>
    <t>Alcohol Hep031521 T0B5_031721</t>
  </si>
  <si>
    <t>Alcohol Hep031521 T0B3_031721</t>
  </si>
  <si>
    <t>Alcohol Hep031521 T0B2_031721</t>
  </si>
  <si>
    <t>Alcohol Hep031521 T0B1_031721</t>
  </si>
  <si>
    <t>Alcohol Hep031521 T0A7_031721</t>
  </si>
  <si>
    <t>Alcohol Hep031521 T240A9_031721</t>
  </si>
  <si>
    <t>Alcohol Hep031521 T240A8_031721</t>
  </si>
  <si>
    <t>Alcohol Hep031521 T240A7_031721</t>
  </si>
  <si>
    <t>Alcohol Hep031521 T240A6_031721</t>
  </si>
  <si>
    <t>Alcohol Hep031521 T240A5_031721</t>
  </si>
  <si>
    <t>Alcohol Hep031521 T240A4_031721</t>
  </si>
  <si>
    <t>Alcohol Hep031521 T240A3_031721</t>
  </si>
  <si>
    <t>Alcohol Hep031521 T240A2_031721</t>
  </si>
  <si>
    <t>Alcohol Hep031521 T240A1_031721</t>
  </si>
  <si>
    <t>Alcohol Hep031521 TMidA12_031721</t>
  </si>
  <si>
    <t>Alcohol Hep031521 TMidA11_031721</t>
  </si>
  <si>
    <t>Alcohol Hep031521 TMidA6_031721</t>
  </si>
  <si>
    <t>Alcohol Hep031521 TMidA10_031721</t>
  </si>
  <si>
    <t>Alcohol Hep031521 TMidA9_031721</t>
  </si>
  <si>
    <t>Alcohol Hep031521 TMidA8_031721</t>
  </si>
  <si>
    <t>Alcohol Hep031521 TMidA7_031721</t>
  </si>
  <si>
    <t>Alcohol Hep031521 TMidA5_031721</t>
  </si>
  <si>
    <t>Alcohol Hep031521 TMidA4_031721</t>
  </si>
  <si>
    <t>Alcohol Hep031521 TMidA3_031721</t>
  </si>
  <si>
    <t>Alcohol Hep031521 TMidA2_031721</t>
  </si>
  <si>
    <t>Alcohol Hep031521 TMidA1_031721</t>
  </si>
  <si>
    <t>Alcohol Hep031521 T0A9_031721</t>
  </si>
  <si>
    <t>Alcohol Hep031521 T0A8_031721</t>
  </si>
  <si>
    <t>Alcohol Hep031521 T0A6_031721</t>
  </si>
  <si>
    <t>Alcohol Hep031521 T0A5_031721</t>
  </si>
  <si>
    <t>Alcohol Hep031521 T0A4_031721</t>
  </si>
  <si>
    <t>Alcohol Hep031521 T0A3_031721</t>
  </si>
  <si>
    <t>Alcohol Hep031521 T0A2_031721</t>
  </si>
  <si>
    <t>Alcohol Hep031521 T0A1_031721</t>
  </si>
  <si>
    <t>HC_Alcohol CC 9</t>
  </si>
  <si>
    <t>HC_Alcohol CC 12</t>
  </si>
  <si>
    <t>HC_Alcohol CC 4</t>
  </si>
  <si>
    <t>HC_Alcohol CC 6</t>
  </si>
  <si>
    <t>QCHC_Alcohol CC 5</t>
  </si>
  <si>
    <t>HC_Alcohol CC 7</t>
  </si>
  <si>
    <t>HC_Alcohol CC 10</t>
  </si>
  <si>
    <t>HC_Alcohol CC 5</t>
  </si>
  <si>
    <t>HC_Alcohol CC 13</t>
  </si>
  <si>
    <t>HC_Alcohol CC 8</t>
  </si>
  <si>
    <t>HC_Alcohol CC 11</t>
  </si>
  <si>
    <t>HC_Alcohol CC 3</t>
  </si>
  <si>
    <t>QCHC_Alcohol CC 11</t>
  </si>
  <si>
    <t>HC_Alcohol CC 14</t>
  </si>
  <si>
    <t>QCHC_Alcohol CC 15</t>
  </si>
  <si>
    <t>QCHC_Alcohol CC 2</t>
  </si>
  <si>
    <t>HC_Alcohol CC 1</t>
  </si>
  <si>
    <t>HC_Alcohol CC 2</t>
  </si>
  <si>
    <t>HC_Alcohol CC 15</t>
  </si>
  <si>
    <t>Alcohol Spike</t>
  </si>
  <si>
    <t>Hep_908_909_916_923_final.xlsx</t>
  </si>
  <si>
    <t>Amide Hep120220 T240D9_033021</t>
  </si>
  <si>
    <t>Amide Hep120220 T240D8_033021</t>
  </si>
  <si>
    <t>Amide Hep120220 T240D7_033021</t>
  </si>
  <si>
    <t>Amide Hep120220 T240D6_033021</t>
  </si>
  <si>
    <t>Amide Hep120220 T240D5_033021</t>
  </si>
  <si>
    <t>Amide Hep120220 T240D4_033021</t>
  </si>
  <si>
    <t>Amide Hep120220 T240D3_033021</t>
  </si>
  <si>
    <t>Amide Hep120220 T240D2_033021</t>
  </si>
  <si>
    <t>Amide Hep120220 T240D1_033021</t>
  </si>
  <si>
    <t>Amide Hep120220 TMidD6_033021</t>
  </si>
  <si>
    <t>Amide Hep120220 TMidD12_033021</t>
  </si>
  <si>
    <t>Amide Hep120220 TMidD11_033021</t>
  </si>
  <si>
    <t>Amide Hep120220 TMidD10_033021</t>
  </si>
  <si>
    <t>Amide Hep120220 TMidD9_033021</t>
  </si>
  <si>
    <t>Amide Hep120220 TMidD8_033021</t>
  </si>
  <si>
    <t>Amide Hep120220 TMidD7_033021</t>
  </si>
  <si>
    <t>Amide Hep120220 TMidD5_033021</t>
  </si>
  <si>
    <t>Amide Hep120220 TMidD4_033021</t>
  </si>
  <si>
    <t>Amide Hep120220 T0D7_033021</t>
  </si>
  <si>
    <t>Amide Hep120220 T0D3_033021</t>
  </si>
  <si>
    <t>Amide Hep120220 TMidD3_033021</t>
  </si>
  <si>
    <t>Amide Hep120220 TMidD2_033021</t>
  </si>
  <si>
    <t>Amide Hep120220 TMidD1_033021</t>
  </si>
  <si>
    <t>Amide Hep120220 T0D9_033021</t>
  </si>
  <si>
    <t>Amide Hep120220 T0D8_033021</t>
  </si>
  <si>
    <t>Amide Hep120220 T0D6_033021</t>
  </si>
  <si>
    <t>Amide Hep120220 T0D5_033021</t>
  </si>
  <si>
    <t>Amide Hep120220 T0D4_033021</t>
  </si>
  <si>
    <t>Amide Hep120220 T0D2_033021</t>
  </si>
  <si>
    <t>Amide Hep120220 T0D1_033021</t>
  </si>
  <si>
    <t>HC_Amide CC 5</t>
  </si>
  <si>
    <t>HC_Amide QCCC 14</t>
  </si>
  <si>
    <t>HC_Amide CC 8</t>
  </si>
  <si>
    <t>HC_Amide CC 13</t>
  </si>
  <si>
    <t>HC_Amide CC 7</t>
  </si>
  <si>
    <t>HC_Amide QCCC 11</t>
  </si>
  <si>
    <t>HC_Amide CC 10</t>
  </si>
  <si>
    <t>HC_Amide QCCC 3</t>
  </si>
  <si>
    <t>HC_Amide CC 1</t>
  </si>
  <si>
    <t>HC_Amide CC 2</t>
  </si>
  <si>
    <t>HC_Amide CC 3</t>
  </si>
  <si>
    <t>HC_Amide CC 4</t>
  </si>
  <si>
    <t>HC_Amide CC 6</t>
  </si>
  <si>
    <t>HC_Amide CC 9</t>
  </si>
  <si>
    <t>HC_Amide CC 11</t>
  </si>
  <si>
    <t>HC_Amide CC 12</t>
  </si>
  <si>
    <t>HC_Amide CC 14</t>
  </si>
  <si>
    <t>HC_Amide CC 15</t>
  </si>
  <si>
    <t>Amide Hep120220 T240A9_020921</t>
  </si>
  <si>
    <t>Amide Hep120220 T240A8_020921</t>
  </si>
  <si>
    <t>Amide Hep120220 T240A7_020921</t>
  </si>
  <si>
    <t>Amide Hep120220 T240A6_020921</t>
  </si>
  <si>
    <t>Amide Hep120220 T240A5_020921</t>
  </si>
  <si>
    <t>Amide Hep120220 T240A4_020921</t>
  </si>
  <si>
    <t>Amide Hep120220 T240A3_020921</t>
  </si>
  <si>
    <t>Amide Hep120220 T240A2_020921</t>
  </si>
  <si>
    <t>Amide Hep120220 T240A1_020921</t>
  </si>
  <si>
    <t>Amide Hep120220 TMidC12_020921</t>
  </si>
  <si>
    <t>Amide Hep120220 TMidC11_020921</t>
  </si>
  <si>
    <t>Amide Hep120220 TMidC10_020921</t>
  </si>
  <si>
    <t>Amide Hep120220 TMidC9_020921</t>
  </si>
  <si>
    <t>Amide Hep120220 TMidC8_020921</t>
  </si>
  <si>
    <t>Amide Hep120220 TMidC7_020921</t>
  </si>
  <si>
    <t>Amide Hep120220 TMidC6_020921</t>
  </si>
  <si>
    <t>Amide Hep120220 TMidC5_020921</t>
  </si>
  <si>
    <t>Amide Hep120220 TMidC4_020921</t>
  </si>
  <si>
    <t>Amide Hep120220 TMidC3_020921</t>
  </si>
  <si>
    <t>Amide Hep120220 TMidC2_020921</t>
  </si>
  <si>
    <t>Amide Hep120220 TMidC1_020921</t>
  </si>
  <si>
    <t>Amide Hep120220 TMidB12_020921</t>
  </si>
  <si>
    <t>Amide Hep120220 TMidB11_020921</t>
  </si>
  <si>
    <t>Amide Hep120220 TMidB10_020921</t>
  </si>
  <si>
    <t>Amide Hep120220 TMidB9_020921</t>
  </si>
  <si>
    <t>Amide Hep120220 TMidB8_020921</t>
  </si>
  <si>
    <t>Amide Hep120220 TMidB7_020921</t>
  </si>
  <si>
    <t>Amide Hep120220 TMidB6_020921</t>
  </si>
  <si>
    <t>Amide Hep120220 TMidB5_020921</t>
  </si>
  <si>
    <t>Amide Hep120220 TMidB4_020921</t>
  </si>
  <si>
    <t>Amide Hep120220 TMidB3_020921</t>
  </si>
  <si>
    <t>Amide Hep120220 TMidB2_020921</t>
  </si>
  <si>
    <t>Amide Hep120220 TMidB1_020921</t>
  </si>
  <si>
    <t>Amide Hep120220 T0B9_020921</t>
  </si>
  <si>
    <t>Amide Hep120220 T0B8_020921</t>
  </si>
  <si>
    <t>Amide Hep120220 T0B7_020921</t>
  </si>
  <si>
    <t>Amide Hep120220 T240C9_020921</t>
  </si>
  <si>
    <t>Amide Hep120220 T240C8_020921</t>
  </si>
  <si>
    <t>Amide Hep120220 T240C7_020921</t>
  </si>
  <si>
    <t>Amide Hep120220 T240C6_020921</t>
  </si>
  <si>
    <t>Amide Hep120220 T240C5_020921</t>
  </si>
  <si>
    <t>Amide Hep120220 T240C4_020921</t>
  </si>
  <si>
    <t>Amide Hep120220 T240C3_020921</t>
  </si>
  <si>
    <t>Amide Hep120220 T240C2_020921</t>
  </si>
  <si>
    <t>Amide Hep120220 T240C1_020921</t>
  </si>
  <si>
    <t>Amide Hep120220 T240B4_020921</t>
  </si>
  <si>
    <t>Amide Hep120220 T0C9_020921</t>
  </si>
  <si>
    <t>Amide Hep120220 T0C8_020921</t>
  </si>
  <si>
    <t>Amide Hep120220 T0C7_020921</t>
  </si>
  <si>
    <t>Amide Hep120220 T0C6_020921</t>
  </si>
  <si>
    <t>Amide Hep120220 T0C5_020921</t>
  </si>
  <si>
    <t>Amide Hep120220 T0C4_020921</t>
  </si>
  <si>
    <t>Amide Hep120220 T0C3_020921</t>
  </si>
  <si>
    <t>Amide Hep120220 T0C2_020921</t>
  </si>
  <si>
    <t>Amide Hep120220 T0C1_020921</t>
  </si>
  <si>
    <t>Amide Hep120220 T240B9_020921</t>
  </si>
  <si>
    <t>Amide Hep120220 T240B8_020921</t>
  </si>
  <si>
    <t>Amide Hep120220 T240B7_020921</t>
  </si>
  <si>
    <t>Amide Hep120220 T0B2_020921</t>
  </si>
  <si>
    <t>Amide Hep120220 T240B6_020921</t>
  </si>
  <si>
    <t>Amide Hep120220 T240B5_020921</t>
  </si>
  <si>
    <t>Amide Hep120220 T240B3_020921</t>
  </si>
  <si>
    <t>Amide Hep120220 T240B2_020921</t>
  </si>
  <si>
    <t>Amide Hep120220 T240B1_020921</t>
  </si>
  <si>
    <t>Amide Hep120220 T0B6_020921</t>
  </si>
  <si>
    <t>Amide Hep120220 T0B5_020921</t>
  </si>
  <si>
    <t>Amide Hep120220 T0B4_020921</t>
  </si>
  <si>
    <t>Amide Hep120220 T0B3_020921</t>
  </si>
  <si>
    <t>Amide Hep120220 T0B1_020921</t>
  </si>
  <si>
    <t>Amide Hep120220 TMidA12_020921</t>
  </si>
  <si>
    <t>Amide Hep120220 TMidA11_020921</t>
  </si>
  <si>
    <t>Amide Hep120220 TMidA10_020921</t>
  </si>
  <si>
    <t>Amide Hep120220 TMidA9_020921</t>
  </si>
  <si>
    <t>Amide Hep120220 TMidA8_020921</t>
  </si>
  <si>
    <t>Amide Hep120220 TMidA7_020921</t>
  </si>
  <si>
    <t>Amide Hep120220 TMidA6_020921</t>
  </si>
  <si>
    <t>Amide Hep120220 TMidA5_020921</t>
  </si>
  <si>
    <t>Amide Hep120220 TMidA4_020921</t>
  </si>
  <si>
    <t>Amide Hep120220 TMidA3_020921</t>
  </si>
  <si>
    <t>Amide Hep120220 TMidA2_020921</t>
  </si>
  <si>
    <t>Amide Hep120220 TMidA1_020921</t>
  </si>
  <si>
    <t>Amide Hep120220 T0A9_020921</t>
  </si>
  <si>
    <t>Amide Hep120220 T0A8_020921</t>
  </si>
  <si>
    <t>Amide Hep120220 T0A7_020921</t>
  </si>
  <si>
    <t>Amide Hep120220 T0A6_020921</t>
  </si>
  <si>
    <t>Amide Hep120220 T0A5_020921</t>
  </si>
  <si>
    <t>Amide Hep120220 T0A4_020921</t>
  </si>
  <si>
    <t>Amide Hep120220 T0A3_020921</t>
  </si>
  <si>
    <t>Amide Hep120220 T0A2_020921</t>
  </si>
  <si>
    <t>Amide Hep120220 T0A1_020921</t>
  </si>
  <si>
    <t>ACN</t>
  </si>
  <si>
    <t>AmetrynData</t>
  </si>
  <si>
    <t>Hep_900_273_HC_082721_final.xlsx</t>
  </si>
  <si>
    <t>HC_G5 QCCC 8</t>
  </si>
  <si>
    <t>G5-Ametryn Hep062221 Media T240c</t>
  </si>
  <si>
    <t>G5-Ametryn Hep062221 Media T240b</t>
  </si>
  <si>
    <t>G5-Ametryn Hep062221 Media T240a</t>
  </si>
  <si>
    <t>G5-Ametryn Hep062221 Inactive T240c</t>
  </si>
  <si>
    <t>G5-Ametryn Hep062221 Inactive T240b</t>
  </si>
  <si>
    <t>G5-Ametryn Hep062221 Inactive T240a</t>
  </si>
  <si>
    <t>G5-Ametryn Hep062221 T240c</t>
  </si>
  <si>
    <t>G5-Ametryn Hep062221 T240b</t>
  </si>
  <si>
    <t>G5-Ametryn Hep062221 T240a</t>
  </si>
  <si>
    <t>G5-Ametryn Hep062221 T120c</t>
  </si>
  <si>
    <t>G5-Ametryn Hep062221 T120b</t>
  </si>
  <si>
    <t>G5-Ametryn Hep062221 T120a</t>
  </si>
  <si>
    <t>G5-Ametryn Hep062221 T60c</t>
  </si>
  <si>
    <t>G5-Ametryn Hep062221 T60b</t>
  </si>
  <si>
    <t>G5-Ametryn Hep062221 T60a</t>
  </si>
  <si>
    <t>G5-Ametryn Hep062221 T30c</t>
  </si>
  <si>
    <t>G5-Ametryn Hep062221 T30b</t>
  </si>
  <si>
    <t>G5-Ametryn Hep062221 T30a</t>
  </si>
  <si>
    <t>G5-Ametryn Hep062221 T15c</t>
  </si>
  <si>
    <t>G5-Ametryn Hep062221 T15b</t>
  </si>
  <si>
    <t>G5-Ametryn Hep062221 T15a</t>
  </si>
  <si>
    <t>G5-Ametryn Hep062221 Media T0c</t>
  </si>
  <si>
    <t>G5-Ametryn Hep062221 Media T0b</t>
  </si>
  <si>
    <t>G5-Ametryn Hep062221 Media T0a</t>
  </si>
  <si>
    <t>G5-Ametryn Hep062221 Inactive T0c</t>
  </si>
  <si>
    <t>G5-Ametryn Hep062221 Inactive T0b</t>
  </si>
  <si>
    <t>G5-Ametryn Hep062221 Inactive T0a</t>
  </si>
  <si>
    <t>G5-Ametryn Hep062221 T0c</t>
  </si>
  <si>
    <t>G5-Ametryn Hep062221 T0b</t>
  </si>
  <si>
    <t>G5-Ametryn Hep062221 T0a</t>
  </si>
  <si>
    <t>HC_G5 CC 6</t>
  </si>
  <si>
    <t>HC_G5 CC 9</t>
  </si>
  <si>
    <t>HC_G5 CC 4</t>
  </si>
  <si>
    <t>HC_G5 QCCC 11</t>
  </si>
  <si>
    <t>HC_G5 CC 15</t>
  </si>
  <si>
    <t>HC_G5 QCCC 3</t>
  </si>
  <si>
    <t>HC_G5 CC 1</t>
  </si>
  <si>
    <t>HC_G5 CC 2</t>
  </si>
  <si>
    <t>HC_G5 CC 3</t>
  </si>
  <si>
    <t>HC_G5 CC 5</t>
  </si>
  <si>
    <t>HC_G5 CC 7</t>
  </si>
  <si>
    <t>HC_G5 CC 8</t>
  </si>
  <si>
    <t>HC_G5 CC 10</t>
  </si>
  <si>
    <t>HC_G5 CC 11</t>
  </si>
  <si>
    <t>HC_G5 CC 12</t>
  </si>
  <si>
    <t>HC_G5 CC 13</t>
  </si>
  <si>
    <t>HC_G5 CC 14</t>
  </si>
  <si>
    <t>HC Data</t>
  </si>
  <si>
    <t>Ametryn HepCl T240c HITC</t>
  </si>
  <si>
    <t>Ametryn HepCl T240a HITC</t>
  </si>
  <si>
    <t>Ametryn HepCl T240c</t>
  </si>
  <si>
    <t>Ametryn HepCl T240b</t>
  </si>
  <si>
    <t>Ametryn HepCl T240a</t>
  </si>
  <si>
    <t>Ametryn HepCl T120c</t>
  </si>
  <si>
    <t>Ametryn HepCl T120b</t>
  </si>
  <si>
    <t>Ametryn HepCl T120a</t>
  </si>
  <si>
    <t>Ametryn HepCl T60c</t>
  </si>
  <si>
    <t>Ametryn HepCl T60b</t>
  </si>
  <si>
    <t>Ametryn HepCl T60a</t>
  </si>
  <si>
    <t>Ametryn HepCl T30c</t>
  </si>
  <si>
    <t>Ametryn HepCl T30b</t>
  </si>
  <si>
    <t>Ametryn HepCl T30a</t>
  </si>
  <si>
    <t>Ametryn HepCl T15c</t>
  </si>
  <si>
    <t>Ametryn HepCl T15b</t>
  </si>
  <si>
    <t>Ametryn HepCl T15a</t>
  </si>
  <si>
    <t>Ametryn HepCl T0a Media</t>
  </si>
  <si>
    <t>Ametryn HepCl T0c HITC</t>
  </si>
  <si>
    <t>Ametryn HepCl T0b HITC</t>
  </si>
  <si>
    <t>Ametryn HepCl T0a HITC</t>
  </si>
  <si>
    <t>Ametryn HepCl T0c</t>
  </si>
  <si>
    <t>Ametryn HepCl T0b</t>
  </si>
  <si>
    <t>Ametryn HepCl T0a</t>
  </si>
  <si>
    <t>273 HepCl T0c Media</t>
  </si>
  <si>
    <t>273 HepCl T0b Media</t>
  </si>
  <si>
    <t>273 HepCl T0a Media</t>
  </si>
  <si>
    <t>273 HepCl T240c Media</t>
  </si>
  <si>
    <t>273 HepCl T240a Media</t>
  </si>
  <si>
    <t>273 HepCl T240c HITC</t>
  </si>
  <si>
    <t>273 HepCl T240B HITC</t>
  </si>
  <si>
    <t>273 HepCl T240a HITC</t>
  </si>
  <si>
    <t>273 HepCl T240c</t>
  </si>
  <si>
    <t>273 HepCl T240b</t>
  </si>
  <si>
    <t>273 HepCl T240a</t>
  </si>
  <si>
    <t>273 HepCl T120a</t>
  </si>
  <si>
    <t>273 HepCl T60c</t>
  </si>
  <si>
    <t>273 HepCl T60b</t>
  </si>
  <si>
    <t>273 HepCl T60a</t>
  </si>
  <si>
    <t>273 HepCl T30c</t>
  </si>
  <si>
    <t>273 HepCl T30b</t>
  </si>
  <si>
    <t>273 HepCl T30a</t>
  </si>
  <si>
    <t>273 HepCl T15c</t>
  </si>
  <si>
    <t>273 HepCl T15b</t>
  </si>
  <si>
    <t>273 HepCl T0c HITC</t>
  </si>
  <si>
    <t>273 HepCl T0b HITC</t>
  </si>
  <si>
    <t>273 HepCl T0a HITC</t>
  </si>
  <si>
    <t>273 HepCl T0c</t>
  </si>
  <si>
    <t>273 HepCl T0b</t>
  </si>
  <si>
    <t>273 HepCl T0a</t>
  </si>
  <si>
    <t>900 HepCl T240c Media</t>
  </si>
  <si>
    <t>900 HepCl T240b Media</t>
  </si>
  <si>
    <t>900 HepCl T240a Media</t>
  </si>
  <si>
    <t>900 HepCl T240c HITC</t>
  </si>
  <si>
    <t>900 HepCl T240b HITC</t>
  </si>
  <si>
    <t>900 HepCl T240a HITC</t>
  </si>
  <si>
    <t>900 HepCl T240c</t>
  </si>
  <si>
    <t>900 HepCl T240b</t>
  </si>
  <si>
    <t>900 HepCl T240a</t>
  </si>
  <si>
    <t>900 HepCl T120c</t>
  </si>
  <si>
    <t>900 HepCl T120b</t>
  </si>
  <si>
    <t>900 HepCl T120a</t>
  </si>
  <si>
    <t>900 HepCl T60c</t>
  </si>
  <si>
    <t>900 HepCl T60b</t>
  </si>
  <si>
    <t>900 HepCl T60a</t>
  </si>
  <si>
    <t>900 HepCl T30c</t>
  </si>
  <si>
    <t>900 HepCl T30b</t>
  </si>
  <si>
    <t>900 HepCl T30a</t>
  </si>
  <si>
    <t>900 HepCl T15c</t>
  </si>
  <si>
    <t>900 HepCl T15b</t>
  </si>
  <si>
    <t>900 HepCl T15a</t>
  </si>
  <si>
    <t>900 HepCl T0c Media</t>
  </si>
  <si>
    <t>900 HepCl T0b Media</t>
  </si>
  <si>
    <t>900 HepCl T0a Media</t>
  </si>
  <si>
    <t>900 HepCl T0c HITC</t>
  </si>
  <si>
    <t>900 HepCl T0b HITC</t>
  </si>
  <si>
    <t>900 HepCl T0a HITC</t>
  </si>
  <si>
    <t>900 HepCl T0c</t>
  </si>
  <si>
    <t>900 HepCl T0b</t>
  </si>
  <si>
    <t>900 HepCl T0a</t>
  </si>
  <si>
    <t>Hep5 CC12</t>
  </si>
  <si>
    <t>Hep5 CC4</t>
  </si>
  <si>
    <t>Hep5 CC9</t>
  </si>
  <si>
    <t>Hep5 CC6</t>
  </si>
  <si>
    <t>Hep5 CC5</t>
  </si>
  <si>
    <t>Hep5 QCCC11</t>
  </si>
  <si>
    <t>Hep5 CC8</t>
  </si>
  <si>
    <t>Hep5 QCCC8</t>
  </si>
  <si>
    <t>Hep5 CC10</t>
  </si>
  <si>
    <t>Hep5 QCCC3</t>
  </si>
  <si>
    <t>Hep5 CC7</t>
  </si>
  <si>
    <t>Hep5 CC15</t>
  </si>
  <si>
    <t>Hep5 CC1</t>
  </si>
  <si>
    <t>Hep5 CC2</t>
  </si>
  <si>
    <t>Hep5 CC3</t>
  </si>
  <si>
    <t>Hep5 CC11</t>
  </si>
  <si>
    <t>Hep5 CC13</t>
  </si>
  <si>
    <t>Hep5 CC14</t>
  </si>
  <si>
    <t>Hep_501_503_507_516_110421.xlsx</t>
  </si>
  <si>
    <t>HepG7 Stab 507 T120c</t>
  </si>
  <si>
    <t>HepG7 Stab 507 T120b</t>
  </si>
  <si>
    <t>HepG7 Stab 507 T120a</t>
  </si>
  <si>
    <t>HepG7 Stab 507 T60c</t>
  </si>
  <si>
    <t>HepG7 Stab 507 T60b</t>
  </si>
  <si>
    <t>HepG7 Stab 507 T60a</t>
  </si>
  <si>
    <t>HepG7 Stab 507 T30c</t>
  </si>
  <si>
    <t>HepG7 Stab 507 T30b</t>
  </si>
  <si>
    <t>HepG7 Stab 507 T30a</t>
  </si>
  <si>
    <t>HepG7 Stab 507 T15c</t>
  </si>
  <si>
    <t>HepG7 Stab 507 T15b</t>
  </si>
  <si>
    <t>HepG7 Stab 507 T15a</t>
  </si>
  <si>
    <t>HepG7 507 Media T240c</t>
  </si>
  <si>
    <t>HepG7 507 Media T240b</t>
  </si>
  <si>
    <t>HepG7 507 Media T240a</t>
  </si>
  <si>
    <t>HepG7 507 HITC T240c</t>
  </si>
  <si>
    <t>HepG7 507 HITC T240b</t>
  </si>
  <si>
    <t>HepG7 507 HITC T240a</t>
  </si>
  <si>
    <t>HepG7 507 T240c</t>
  </si>
  <si>
    <t>HepG7 507 T240b</t>
  </si>
  <si>
    <t>HepG7 507 T240a</t>
  </si>
  <si>
    <t>HepG7 507 T120c</t>
  </si>
  <si>
    <t>HepG7 507 T120b</t>
  </si>
  <si>
    <t>HepG7 507 T120a</t>
  </si>
  <si>
    <t>HepG7 507 T60c</t>
  </si>
  <si>
    <t>HepG7 507 T60b</t>
  </si>
  <si>
    <t>HepG7 507 T60a</t>
  </si>
  <si>
    <t>HepG7 507 T30c</t>
  </si>
  <si>
    <t>HepG7 507 T30b</t>
  </si>
  <si>
    <t>HepG7 507 T30a</t>
  </si>
  <si>
    <t>HepG7 507 T15c</t>
  </si>
  <si>
    <t>HepG7 507 T15b</t>
  </si>
  <si>
    <t>HepG7 507 T15a</t>
  </si>
  <si>
    <t>HepG7 507 Media T0c</t>
  </si>
  <si>
    <t>HepG7 507 Media T0b</t>
  </si>
  <si>
    <t>HepG7 507 Media T0a</t>
  </si>
  <si>
    <t>HepG7 507 HITC T0c</t>
  </si>
  <si>
    <t>HepG7 507 HITC T0b</t>
  </si>
  <si>
    <t>HepG7 507 HITC T0a</t>
  </si>
  <si>
    <t>HepG7 507 T0c</t>
  </si>
  <si>
    <t>HepG7 507 T0b</t>
  </si>
  <si>
    <t>HepG7 507 T0a</t>
  </si>
  <si>
    <t>HepG7 Stab 503 T120c</t>
  </si>
  <si>
    <t>HepG7 Stab 503 T120b</t>
  </si>
  <si>
    <t>HepG7 Stab 503 T120a</t>
  </si>
  <si>
    <t>HepG7 Stab 503 T60c</t>
  </si>
  <si>
    <t>HepG7 Stab 503 T60b</t>
  </si>
  <si>
    <t>HepG7 Stab 503 T60a</t>
  </si>
  <si>
    <t>HepG7 Stab 503 T30c</t>
  </si>
  <si>
    <t>HepG7 Stab 503 T30b</t>
  </si>
  <si>
    <t>HepG7 Stab 503 T30a</t>
  </si>
  <si>
    <t>HepG7 Stab 503 T15c</t>
  </si>
  <si>
    <t>HepG7 Stab 503 T15b</t>
  </si>
  <si>
    <t>HepG7 Stab 503 T15a</t>
  </si>
  <si>
    <t>HepG7 503 Media T240c</t>
  </si>
  <si>
    <t>HepG7 503 Media T240b</t>
  </si>
  <si>
    <t>HepG7 503 Media T240a</t>
  </si>
  <si>
    <t>HepG7 503 HITC T240c</t>
  </si>
  <si>
    <t>HepG7 503 HITC T240b</t>
  </si>
  <si>
    <t>HepG7 503 HITC T240a</t>
  </si>
  <si>
    <t>HepG7 503 T240c</t>
  </si>
  <si>
    <t>HepG7 503 T240b</t>
  </si>
  <si>
    <t>HepG7 503 T240a</t>
  </si>
  <si>
    <t>HepG7 503 T120c</t>
  </si>
  <si>
    <t>HepG7 503 T120b</t>
  </si>
  <si>
    <t>HepG7 503 T120a</t>
  </si>
  <si>
    <t>HepG7 503 T60c</t>
  </si>
  <si>
    <t>HepG7 503 T60b</t>
  </si>
  <si>
    <t>HepG7 503 T60a</t>
  </si>
  <si>
    <t>HepG7 503 T30c</t>
  </si>
  <si>
    <t>HepG7 503 T30b</t>
  </si>
  <si>
    <t>HepG7 503 T30a</t>
  </si>
  <si>
    <t>HepG7 503 T15c</t>
  </si>
  <si>
    <t>HepG7 503 T15b</t>
  </si>
  <si>
    <t>HepG7 503 T15a</t>
  </si>
  <si>
    <t>HepG7 503 Media T0c</t>
  </si>
  <si>
    <t>HepG7 503 Media T0b</t>
  </si>
  <si>
    <t>HepG7 503 Media T0a</t>
  </si>
  <si>
    <t>HepG7 503 HITC T0c</t>
  </si>
  <si>
    <t>HepG7 503 HITC T0b</t>
  </si>
  <si>
    <t>HepG7 503 HITC T0a</t>
  </si>
  <si>
    <t>HepG7 503 T0c</t>
  </si>
  <si>
    <t>HepG7 503 T0b</t>
  </si>
  <si>
    <t>HepG7 503 T0a</t>
  </si>
  <si>
    <t>HepG7 Stab Ametryn T120c</t>
  </si>
  <si>
    <t>HepG7 Stab Ametryn T120b</t>
  </si>
  <si>
    <t>HepG7 Stab Ametryn T120a</t>
  </si>
  <si>
    <t>HepG7 Stab Ametryn T60c</t>
  </si>
  <si>
    <t>HepG7 Stab Ametryn T60b</t>
  </si>
  <si>
    <t>HepG7 Stab Ametryn T60a</t>
  </si>
  <si>
    <t>HepG7 Stab Ametryn T30c</t>
  </si>
  <si>
    <t>HepG7 Stab Ametryn T30b</t>
  </si>
  <si>
    <t>HepG7 Stab Ametryn T30a</t>
  </si>
  <si>
    <t>HepG7 Stab Ametryn T15c</t>
  </si>
  <si>
    <t>HepG7 Stab Ametryn T15b</t>
  </si>
  <si>
    <t>HepG7 Stab Ametryn T15a</t>
  </si>
  <si>
    <t>HepG7 Ametryn Media T240c</t>
  </si>
  <si>
    <t>HepG7 Ametryn Media T240b</t>
  </si>
  <si>
    <t>HepG7 Ametryn Media T240a</t>
  </si>
  <si>
    <t>HepG7 Ametryn HITC T240c</t>
  </si>
  <si>
    <t>HepG7 Ametryn HITC T240b</t>
  </si>
  <si>
    <t>HepG7 Ametryn HITC T240a</t>
  </si>
  <si>
    <t>HepG7 Ametryn T240c</t>
  </si>
  <si>
    <t>HepG7 Ametryn T240b</t>
  </si>
  <si>
    <t>HepG7 Ametryn T240a</t>
  </si>
  <si>
    <t>HepG7 Ametryn T120c</t>
  </si>
  <si>
    <t>HepG7 Ametryn T120b</t>
  </si>
  <si>
    <t>HepG7 Ametryn T120a</t>
  </si>
  <si>
    <t>HepG7 Ametryn T60c</t>
  </si>
  <si>
    <t>HepG7 Ametryn T60b</t>
  </si>
  <si>
    <t>HepG7 Ametryn T60a</t>
  </si>
  <si>
    <t>HepG7 Ametryn T30c</t>
  </si>
  <si>
    <t>HepG7 Ametryn T30b</t>
  </si>
  <si>
    <t>HepG7 Ametryn T30a</t>
  </si>
  <si>
    <t>HepG7 Ametryn T15c</t>
  </si>
  <si>
    <t>HepG7 Ametryn T15b</t>
  </si>
  <si>
    <t>HepG7 Ametryn T15a</t>
  </si>
  <si>
    <t>HepG7 Ametryn Media T0c</t>
  </si>
  <si>
    <t>HepG7 Ametryn Media T0b</t>
  </si>
  <si>
    <t>HepG7 Ametryn Media T0a</t>
  </si>
  <si>
    <t>HepG7 Ametryn HITC T0c</t>
  </si>
  <si>
    <t>HepG7 Ametryn HITC T0b</t>
  </si>
  <si>
    <t>HepG7 Ametryn HITC T0a</t>
  </si>
  <si>
    <t>HepG7 Ametryn T0c</t>
  </si>
  <si>
    <t>HepG7 Ametryn T0b</t>
  </si>
  <si>
    <t>HepG7 Ametryn T0a</t>
  </si>
  <si>
    <t>HepG7 Stab 501 T120c</t>
  </si>
  <si>
    <t>HepG7 Stab 501 T120b</t>
  </si>
  <si>
    <t>HepG7 Stab 501 T120a</t>
  </si>
  <si>
    <t>HepG7 Stab 501 T60c</t>
  </si>
  <si>
    <t>HepG7 Stab 501 T60b</t>
  </si>
  <si>
    <t>HepG7 Stab 501 T60a</t>
  </si>
  <si>
    <t>HepG7 Stab 501 T30c</t>
  </si>
  <si>
    <t>HepG7 Stab 501 T30b</t>
  </si>
  <si>
    <t>HepG7 Stab 501 T30a</t>
  </si>
  <si>
    <t>HepG7 Stab 501 T15c</t>
  </si>
  <si>
    <t>HepG7 Stab 501 T15b</t>
  </si>
  <si>
    <t>HepG7 Stab 501 T15a</t>
  </si>
  <si>
    <t>HepG7 501 Media T240c</t>
  </si>
  <si>
    <t>HepG7 501 Media T240b</t>
  </si>
  <si>
    <t>HepG7 501 Media T240a</t>
  </si>
  <si>
    <t>HepG7 501 HITC T240c</t>
  </si>
  <si>
    <t>HepG7 501 HITC T240b</t>
  </si>
  <si>
    <t>HepG7 501 HITC T240a</t>
  </si>
  <si>
    <t>HepG7 501 T240c</t>
  </si>
  <si>
    <t>HepG7 501 T240b</t>
  </si>
  <si>
    <t>HepG7 501 T240a</t>
  </si>
  <si>
    <t>HepG7 501 T120c</t>
  </si>
  <si>
    <t>HepG7 501 T120b</t>
  </si>
  <si>
    <t>HepG7 501 T120a</t>
  </si>
  <si>
    <t>HepG7 501 T60c</t>
  </si>
  <si>
    <t>HepG7 501 T60b</t>
  </si>
  <si>
    <t>HepG7 501 T60a</t>
  </si>
  <si>
    <t>HepG7 501 T30c</t>
  </si>
  <si>
    <t>HepG7 501 T30b</t>
  </si>
  <si>
    <t>HepG7 501 T30a</t>
  </si>
  <si>
    <t>HepG7 501 T15c</t>
  </si>
  <si>
    <t>HepG7 501 T15b</t>
  </si>
  <si>
    <t>HepG7 501 T15a</t>
  </si>
  <si>
    <t>HepG7 501 Media T0c</t>
  </si>
  <si>
    <t>HepG7 501 Media T0b</t>
  </si>
  <si>
    <t>HepG7 501 Media T0a</t>
  </si>
  <si>
    <t>HepG7 501 HITC T0c</t>
  </si>
  <si>
    <t>HepG7 501 HITC T0b</t>
  </si>
  <si>
    <t>HepG7 501 HITC T0a</t>
  </si>
  <si>
    <t>HepG7 501 T0c</t>
  </si>
  <si>
    <t>HepG7 501 T0b</t>
  </si>
  <si>
    <t>HepG7 501 T0a</t>
  </si>
  <si>
    <t>HepG7 Stab 516 T120c</t>
  </si>
  <si>
    <t>HepG7 Stab 516 T120b</t>
  </si>
  <si>
    <t>HepG7 Stab 516 T120a</t>
  </si>
  <si>
    <t>HepG7 Stab 516 T60c</t>
  </si>
  <si>
    <t>HepG7 Stab 516 T60a</t>
  </si>
  <si>
    <t>HepG7 Stab 516 T30c</t>
  </si>
  <si>
    <t>HepG7 Stab 516 T30a</t>
  </si>
  <si>
    <t>HepG7 Stab 516 T60b</t>
  </si>
  <si>
    <t>HepG7 Stab 516 T30b</t>
  </si>
  <si>
    <t>HepG7 Stab 516 T15b</t>
  </si>
  <si>
    <t>HepG7 Stab 516 T15c</t>
  </si>
  <si>
    <t>HepG7 Stab 516 T15a</t>
  </si>
  <si>
    <t>HepG7 516 Media T240c</t>
  </si>
  <si>
    <t>HepG7 516 Media T240b</t>
  </si>
  <si>
    <t>HepG7 516 Media T240a</t>
  </si>
  <si>
    <t>HepG7 516 HITC T240b</t>
  </si>
  <si>
    <t>HepG7 516 HITC T240c</t>
  </si>
  <si>
    <t>HepG7 516 HITC T240a</t>
  </si>
  <si>
    <t>HepG7 516 T240c</t>
  </si>
  <si>
    <t>HepG7 516 T240b</t>
  </si>
  <si>
    <t>HepG7 516 T240a</t>
  </si>
  <si>
    <t>HepG7 516 T120c</t>
  </si>
  <si>
    <t>HepG7 516 T120b</t>
  </si>
  <si>
    <t>HepG7 516 T120a</t>
  </si>
  <si>
    <t>HepG7 516 T60c</t>
  </si>
  <si>
    <t>HepG7 516 T60b</t>
  </si>
  <si>
    <t>HepG7 516 T60a</t>
  </si>
  <si>
    <t>HepG7 516 T30c</t>
  </si>
  <si>
    <t>HepG7 516 T30b</t>
  </si>
  <si>
    <t>HepG7 516 T30a</t>
  </si>
  <si>
    <t>HepG7 516 T15c</t>
  </si>
  <si>
    <t>HepG7 516 T15b</t>
  </si>
  <si>
    <t>HepG7 516 T15a</t>
  </si>
  <si>
    <t>HepG7 516 Media T0c</t>
  </si>
  <si>
    <t>HepG7 516 Media T0b</t>
  </si>
  <si>
    <t>HepG7 516 HITC T0b</t>
  </si>
  <si>
    <t>HepG7 516 HITC T0c</t>
  </si>
  <si>
    <t>HepG7 516 HITC T0a</t>
  </si>
  <si>
    <t>HepG7 516 T0b</t>
  </si>
  <si>
    <t>HepG7 516 T0c</t>
  </si>
  <si>
    <t>HepG7 516 T0a</t>
  </si>
  <si>
    <t>HepG7 CC5</t>
  </si>
  <si>
    <t>HepG7 CC11</t>
  </si>
  <si>
    <t>HepG7 CC6</t>
  </si>
  <si>
    <t>HepG7 CC14</t>
  </si>
  <si>
    <t>HepG7 CC8</t>
  </si>
  <si>
    <t>HepG7 CC12</t>
  </si>
  <si>
    <t>HepG7 CC7</t>
  </si>
  <si>
    <t>HepG7 CC4</t>
  </si>
  <si>
    <t>HepG7 CC9</t>
  </si>
  <si>
    <t>HepG7 CC10</t>
  </si>
  <si>
    <t>HepG7 CC3</t>
  </si>
  <si>
    <t>HepG7 CC13</t>
  </si>
  <si>
    <t>HepG7 QCCC8</t>
  </si>
  <si>
    <t>HepG7 QCCC5</t>
  </si>
  <si>
    <t>HepG7 QCCC11</t>
  </si>
  <si>
    <t>HepG7 CC15</t>
  </si>
  <si>
    <t>HepG7 CC1</t>
  </si>
  <si>
    <t>HepG7 CC2</t>
  </si>
  <si>
    <t>Data071421</t>
  </si>
  <si>
    <t>Hep_745_949_959_082421_final.xlsx</t>
  </si>
  <si>
    <t>949 Hep062221 Media T240c</t>
  </si>
  <si>
    <t>949 Hep062221 Media T240b</t>
  </si>
  <si>
    <t>949 Hep062221 Media T240a</t>
  </si>
  <si>
    <t>949 Hep062221 Inactive T240c</t>
  </si>
  <si>
    <t>949 Hep062221 Inactive T240b</t>
  </si>
  <si>
    <t>949 Hep062221 Inactive T240a</t>
  </si>
  <si>
    <t>949 Hep062221 T240c</t>
  </si>
  <si>
    <t>949 Hep062221 T240b</t>
  </si>
  <si>
    <t>949 Hep062221 T240a</t>
  </si>
  <si>
    <t>949 Hep062221 T120c</t>
  </si>
  <si>
    <t>949 Hep062221 T120b</t>
  </si>
  <si>
    <t>949 Hep062221 T120a</t>
  </si>
  <si>
    <t>949 Hep062221 T60c</t>
  </si>
  <si>
    <t>949 Hep062221 T60b</t>
  </si>
  <si>
    <t>949 Hep062221 T60a</t>
  </si>
  <si>
    <t>949 Hep062221 T30c</t>
  </si>
  <si>
    <t>949 Hep062221 T30b</t>
  </si>
  <si>
    <t>949 Hep062221 T30a</t>
  </si>
  <si>
    <t>949 Hep062221 T15c</t>
  </si>
  <si>
    <t>949 Hep062221 T15b</t>
  </si>
  <si>
    <t>949 Hep062221 T15a</t>
  </si>
  <si>
    <t>949 Hep062221 Media T0c</t>
  </si>
  <si>
    <t>949 Hep062221 Media T0b</t>
  </si>
  <si>
    <t>949 Hep062221 Media T0a</t>
  </si>
  <si>
    <t>949 Hep062221 Inactive T0c</t>
  </si>
  <si>
    <t>949 Hep062221 Inactive T0b</t>
  </si>
  <si>
    <t>949 Hep062221 Inactive T0a</t>
  </si>
  <si>
    <t>949 Hep062221 T0c</t>
  </si>
  <si>
    <t>949 Hep062221 T0b</t>
  </si>
  <si>
    <t>949 Hep062221 T0a</t>
  </si>
  <si>
    <t>Ametryn Hep062221 Media T240c</t>
  </si>
  <si>
    <t>Ametryn Hep062221 Media T240b</t>
  </si>
  <si>
    <t>Ametryn Hep062221 Media T240a</t>
  </si>
  <si>
    <t>Ametryn Hep062221 Inactive T240c</t>
  </si>
  <si>
    <t>Ametryn Hep062221 Inactive T240b</t>
  </si>
  <si>
    <t>Ametryn Hep062221 Inactive T240a</t>
  </si>
  <si>
    <t>Ametryn Hep062221 T240c</t>
  </si>
  <si>
    <t>Ametryn Hep062221 T240b</t>
  </si>
  <si>
    <t>Ametryn Hep062221 T240a</t>
  </si>
  <si>
    <t>Ametryn Hep062221 T120c</t>
  </si>
  <si>
    <t>Ametryn Hep062221 T120b</t>
  </si>
  <si>
    <t>Ametryn Hep062221 T120a</t>
  </si>
  <si>
    <t>Ametryn Hep062221 T60c</t>
  </si>
  <si>
    <t>Ametryn Hep062221 T60b</t>
  </si>
  <si>
    <t>Ametryn Hep062221 T60a</t>
  </si>
  <si>
    <t>Ametryn Hep062221 T30c</t>
  </si>
  <si>
    <t>Ametryn Hep062221 T30b</t>
  </si>
  <si>
    <t>Ametryn Hep062221 T30a</t>
  </si>
  <si>
    <t>Ametryn Hep062221 T15c</t>
  </si>
  <si>
    <t>Ametryn Hep062221 T15b</t>
  </si>
  <si>
    <t>Ametryn Hep062221 T15a</t>
  </si>
  <si>
    <t>Ametryn Hep062221 Media T0c</t>
  </si>
  <si>
    <t>Ametryn Hep062221 Media T0b</t>
  </si>
  <si>
    <t>Ametryn Hep062221 Media T0a</t>
  </si>
  <si>
    <t>Ametryn Hep062221 Inactive T0c</t>
  </si>
  <si>
    <t>Ametryn Hep062221 Inactive T0b</t>
  </si>
  <si>
    <t>Ametryn Hep062221 Inactive T0a</t>
  </si>
  <si>
    <t>Ametryn Hep062221 T0c</t>
  </si>
  <si>
    <t>Ametryn Hep062221 T0b</t>
  </si>
  <si>
    <t>Ametryn Hep062221 T0a</t>
  </si>
  <si>
    <t>HC_0622 CC 4</t>
  </si>
  <si>
    <t>HC_0622 CC 11</t>
  </si>
  <si>
    <t>HC_0622 CC 6</t>
  </si>
  <si>
    <t>HC_0622 QCCC 3</t>
  </si>
  <si>
    <t>HC_0622 CC 15</t>
  </si>
  <si>
    <t>HC_0622 CC 1</t>
  </si>
  <si>
    <t>HC_0622 CC 2</t>
  </si>
  <si>
    <t>HC_0622 CC 3</t>
  </si>
  <si>
    <t>HC_0622 CC 5</t>
  </si>
  <si>
    <t>HC_0622 CC 7</t>
  </si>
  <si>
    <t>HC_0622 CC 8</t>
  </si>
  <si>
    <t>HC_0622 CC 9</t>
  </si>
  <si>
    <t>HC_0622 CC 10</t>
  </si>
  <si>
    <t>HC_0622 CC 12</t>
  </si>
  <si>
    <t>HC_0622 CC 13</t>
  </si>
  <si>
    <t>HC_0622 CC 14</t>
  </si>
  <si>
    <t>Data063021</t>
  </si>
  <si>
    <t>G5-959 Hep062221 T0c</t>
  </si>
  <si>
    <t>G5-959 Hep062221 T0b</t>
  </si>
  <si>
    <t>G5-959 Hep062221 T0a</t>
  </si>
  <si>
    <t>G5-949 Hep602221 T240c</t>
  </si>
  <si>
    <t>G5-949 Hep602221 T240b</t>
  </si>
  <si>
    <t>G5-949 Hep602221 T240a</t>
  </si>
  <si>
    <t>G5-949 Hep602221 Media T240c</t>
  </si>
  <si>
    <t>G5-949 Hep602221 Media T240b</t>
  </si>
  <si>
    <t>G5-949 Hep602221 Media T240a</t>
  </si>
  <si>
    <t>G5-949 Hep602221 Media T0c</t>
  </si>
  <si>
    <t>G5-949 Hep602221 Media T0b</t>
  </si>
  <si>
    <t>G5-949 Hep602221 Media T0a</t>
  </si>
  <si>
    <t>G5-949 Hep602221 Inactive T240c</t>
  </si>
  <si>
    <t>G5-949 Hep602221 Inactive T240b</t>
  </si>
  <si>
    <t>G5-949 Hep602221 Inactive T240a</t>
  </si>
  <si>
    <t>G5-949 Hep602221 Inactive T0c</t>
  </si>
  <si>
    <t>G5-949 Hep602221 Inactive T0b</t>
  </si>
  <si>
    <t>G5-949 Hep602221 Inactive T0a</t>
  </si>
  <si>
    <t>G5-949 Hep062221 T0c</t>
  </si>
  <si>
    <t>G5-949 Hep062221 T0b</t>
  </si>
  <si>
    <t>G5-949 Hep062221 T0a</t>
  </si>
  <si>
    <t>G5-745 Hep062221 T60c</t>
  </si>
  <si>
    <t>G5-745 Hep062221 T60b</t>
  </si>
  <si>
    <t>G5-745 Hep062221 T60a</t>
  </si>
  <si>
    <t>G5-745 Hep062221 T30c</t>
  </si>
  <si>
    <t>G5-745 Hep062221 T30b</t>
  </si>
  <si>
    <t>G5-745 Hep062221 T30a</t>
  </si>
  <si>
    <t>G5-745 Hep062221 T240c</t>
  </si>
  <si>
    <t>G5-745 Hep062221 T240b</t>
  </si>
  <si>
    <t>G5-745 Hep062221 T240a</t>
  </si>
  <si>
    <t>G5-745 Hep062221 T15c</t>
  </si>
  <si>
    <t>G5-745 Hep062221 T15b</t>
  </si>
  <si>
    <t>G5-745 Hep062221 T15a</t>
  </si>
  <si>
    <t>G5-745 Hep062221 T120c</t>
  </si>
  <si>
    <t>G5-745 Hep062221 T120b</t>
  </si>
  <si>
    <t>G5-745 Hep062221 T120a</t>
  </si>
  <si>
    <t>G5-745 Hep062221 T0c</t>
  </si>
  <si>
    <t>G5-745 Hep062221 T0b</t>
  </si>
  <si>
    <t>G5-745 Hep062221 T0a</t>
  </si>
  <si>
    <t>G5-745 Hep062221 Media T240c</t>
  </si>
  <si>
    <t>G5-745 Hep062221 Media T240b</t>
  </si>
  <si>
    <t>G5-745 Hep062221 Media T240a</t>
  </si>
  <si>
    <t>G5-745 Hep062221 Media T0c</t>
  </si>
  <si>
    <t>G5-745 Hep062221 Media T0b</t>
  </si>
  <si>
    <t>G5-745 Hep062221 Media T0a</t>
  </si>
  <si>
    <t>G5-745 Hep062221 Inactive T240c</t>
  </si>
  <si>
    <t>G5-745 Hep062221 Inactive T240b</t>
  </si>
  <si>
    <t>G5-745 Hep062221 Inactive T240a</t>
  </si>
  <si>
    <t>G5-745 Hep062221 Inactive T0c</t>
  </si>
  <si>
    <t>G5-745 Hep062221 Inactive T0b</t>
  </si>
  <si>
    <t>G5-745 Hep062221 Inactive T0a</t>
  </si>
  <si>
    <t>HC_G5 QCCC 5</t>
  </si>
  <si>
    <t>Unstable</t>
  </si>
  <si>
    <t>Time</t>
  </si>
  <si>
    <t>Clint.Assay.Conc</t>
  </si>
  <si>
    <t>Std.Conc</t>
  </si>
  <si>
    <t>Hep.Density</t>
  </si>
  <si>
    <t>Uncertain</t>
  </si>
  <si>
    <t>#SMILES</t>
  </si>
  <si>
    <t>iupac (from CTS)</t>
  </si>
  <si>
    <t>Generation</t>
  </si>
  <si>
    <t>formula</t>
  </si>
  <si>
    <t>mass</t>
  </si>
  <si>
    <t>exactMass</t>
  </si>
  <si>
    <t>Synthesis Code</t>
  </si>
  <si>
    <t>Phase</t>
  </si>
  <si>
    <t>Formation</t>
  </si>
  <si>
    <t>Degradation</t>
  </si>
  <si>
    <t>Production</t>
  </si>
  <si>
    <t>Accumulation</t>
  </si>
  <si>
    <t>Route</t>
  </si>
  <si>
    <t>Exact Mass</t>
  </si>
  <si>
    <t>nonafluoropentanamide</t>
  </si>
  <si>
    <t>NC(=O)C(F)(F)C(F)(F)C(F)(F)C(F)(F)F</t>
  </si>
  <si>
    <t>&lt; 0.001%</t>
  </si>
  <si>
    <t>OC(=O)C(F)(F)C(F)(F)C(F)(F)C(F)(F)F</t>
  </si>
  <si>
    <t>nonafluoropentanoic acid</t>
  </si>
  <si>
    <t>Hydrolysis: Amide to carboxylic acid(77):1/1</t>
  </si>
  <si>
    <t>Hydrolysis: Amide to carboxylic acid</t>
  </si>
  <si>
    <t>N</t>
  </si>
  <si>
    <t>Hydrolysis: Amide to carboxylic acid(77):1/2</t>
  </si>
  <si>
    <t>NC(=O)C(F)(F)C(F)(F)F</t>
  </si>
  <si>
    <t>pentafluoropropanamide</t>
  </si>
  <si>
    <t>OC(=O)C(F)(F)C(F)(F)F</t>
  </si>
  <si>
    <t>pentafluoropropanoic acid</t>
  </si>
  <si>
    <t>Hydrolysis: Amide to carboxylic acid(3):1/1</t>
  </si>
  <si>
    <t>Hydrolysis: Amide to carboxylic acid(3):1/2</t>
  </si>
  <si>
    <t>NC(=O)C(F)(F)C(F)(F)C(F)(F)C(F)(F)C(N)=O</t>
  </si>
  <si>
    <t>octafluorohexanediamide</t>
  </si>
  <si>
    <t>NC(=O)C(F)(F)C(F)(F)C(F)(F)C(F)(F)C(O)=O</t>
  </si>
  <si>
    <t>5-carbamoyl-2,2,3,3,4,4,5,5-octafluoropentanoic acid</t>
  </si>
  <si>
    <t>Hydrolysis: Amide to carboxylic acid(92):1/1</t>
  </si>
  <si>
    <t>Hydrolysis: Amide to carboxylic acid(92):1/2</t>
  </si>
  <si>
    <t>OC(=O)C(F)(F)C(F)(F)C(F)(F)C(F)(F)C(O)=O</t>
  </si>
  <si>
    <t>octafluorohexanedioic acid</t>
  </si>
  <si>
    <t>Hydrolysis: Amide to carboxylic acid(Hydrolysis: Amide to carboxylic acid(92):1/1):1/1</t>
  </si>
  <si>
    <t>Hydrolysis: Amide to carboxylic acid,Hydrolysis: Amide to carboxylic acid</t>
  </si>
  <si>
    <t>Hydrolysis: Amide to carboxylic acid(Hydrolysis: Amide to carboxylic acid(92):1/1):1/2</t>
  </si>
  <si>
    <t>NC(=O)C(F)(F)C(F)(F)C(F)(F)F</t>
  </si>
  <si>
    <t>heptafluorobutanamide</t>
  </si>
  <si>
    <t>OC(=O)C(F)(F)C(F)(F)C(F)(F)F</t>
  </si>
  <si>
    <t>heptafluorobutanoic acid</t>
  </si>
  <si>
    <t>Hydrolysis: Amide to carboxylic acid(74):1/1</t>
  </si>
  <si>
    <t>Hydrolysis: Amide to carboxylic acid(74):1/2</t>
  </si>
  <si>
    <t>NC(=O)C(F)(F)C(F)(F)C(F)(F)C(F)F</t>
  </si>
  <si>
    <t>2,2,3,3,4,4,5,5-octafluoropentanamide</t>
  </si>
  <si>
    <t>OC(=O)C(F)(F)C(F)(F)C(F)(F)C(F)F</t>
  </si>
  <si>
    <t>Hydrolysis: Amide to carboxylic acid(87):1/1</t>
  </si>
  <si>
    <t>Hydrolysis: Amide to carboxylic acid(87):1/2</t>
  </si>
  <si>
    <t>OCCC(F)(F)C(F)(F)C(F)(F)C(F)(F)F</t>
  </si>
  <si>
    <t>3,3,4,4,5,5,6,6,6-nonafluorohexan-1-ol (4:2 FTOH)</t>
  </si>
  <si>
    <t>OC1C(O)C(OCCC(F)(F)C(F)(F)C(F)(F)C(F)(F)F)OC(C1O)C(O)=O</t>
  </si>
  <si>
    <t>Conjugation: Glucuronide-fluorotelomer alcohol conjugate formation(177):1</t>
  </si>
  <si>
    <t>Conjugation: Glucuronide-fluorotelomer alcohol conjugate formation</t>
  </si>
  <si>
    <t>OS(=O)(=O)OCCC(F)(F)C(F)(F)C(F)(F)C(F)(F)F</t>
  </si>
  <si>
    <t>Conjugation: Sulfate-fluorotelomer alcohol conjugate formation(177):1</t>
  </si>
  <si>
    <t>Conjugation: Sulfate-fluorotelomer alcohol conjugate formation</t>
  </si>
  <si>
    <t>FC(F)(F)C(F)(F)C(F)(F)C(F)(F)CC=O</t>
  </si>
  <si>
    <t>3,3,4,4,5,5,6,6,6-nonafluorohexanal</t>
  </si>
  <si>
    <t>Oxidation: Fluorotelomer alcohol to fluorotelomer aldehyde(177):1</t>
  </si>
  <si>
    <t>Oxidation: Fluorotelomer alcohol to fluorotelomer aldehyde</t>
  </si>
  <si>
    <t>F\C(=C/C=O)C(F)(F)C(F)(F)C(F)(F)F</t>
  </si>
  <si>
    <t>Hydrolysis: Fluorotelomer aldehyde to fluorotelomer unsaturated aldehyde(Oxidation: Fluorotelomer alcohol to fluorotelomer aldehyde(177):1):1</t>
  </si>
  <si>
    <t>Oxidation: Fluorotelomer alcohol to fluorotelomer aldehyde,Hydrolysis: Fluorotelomer aldehyde to fluorotelomer unsaturated aldehyde</t>
  </si>
  <si>
    <t>OC(=O)CC(F)(F)C(F)(F)C(F)(F)C(F)(F)F</t>
  </si>
  <si>
    <t>3,3,4,4,5,5,6,6,6-nonafluorohexanoic acid</t>
  </si>
  <si>
    <t>Oxidation: Fluorotelomer aldehyde to fluorotelomer carboxylic acid(Oxidation: Fluorotelomer alcohol to fluorotelomer aldehyde(177):1):1</t>
  </si>
  <si>
    <t>Oxidation: Fluorotelomer alcohol to fluorotelomer aldehyde,Oxidation: Fluorotelomer aldehyde to fluorotelomer carboxylic acid</t>
  </si>
  <si>
    <t>NC(CCC(=O)NC(CS\C(=C/C=O)C(F)(F)C(F)(F)C(F)(F)F)C(=O)NCC(O)=O)C(O)=O</t>
  </si>
  <si>
    <t>Conjugation: Glutathione-unsaturated fluorotelomer aldehyde conjugate formation(Hydrolysis: Fluorotelomer aldehyde to fluorotelomer unsaturated aldehyde(Oxidation: Fluorotelomer alcohol to fluorotelomer aldehyde(177):1):1):1</t>
  </si>
  <si>
    <t>Oxidation: Fluorotelomer alcohol to fluorotelomer aldehyde,Hydrolysis: Fluorotelomer aldehyde to fluorotelomer unsaturated aldehyde,Conjugation: Glutathione-unsaturated fluorotelomer aldehyde conjugate formation</t>
  </si>
  <si>
    <t>O\C(=C/C=O)C(F)(F)C(F)(F)C(F)(F)F</t>
  </si>
  <si>
    <t>Hydroxylation: Unsaturated fluorotelomer aldehyde to beta-hydroxy unsaturated fluorotelomer aldehyde_PTP(Hydrolysis: Fluorotelomer aldehyde to fluorotelomer unsaturated aldehyde(Oxidation: Fluorotelomer alcohol to fluorotelomer aldehyde(177):1):1):1</t>
  </si>
  <si>
    <t>Oxidation: Fluorotelomer alcohol to fluorotelomer aldehyde,Hydrolysis: Fluorotelomer aldehyde to fluorotelomer unsaturated aldehyde,Hydroxylation: Unsaturated fluorotelomer aldehyde to beta-hydroxy unsaturated fluorotelomer aldehyde_PTP</t>
  </si>
  <si>
    <t>OC(=O)\C=C(/F)C(F)(F)C(F)(F)C(F)(F)F</t>
  </si>
  <si>
    <t>Oxidation: Fluorotelomer unsaturated aldehyde to fluorotelomer unsaturated carboxylic acid(Hydrolysis: Fluorotelomer aldehyde to fluorotelomer unsaturated aldehyde(Oxidation: Fluorotelomer alcohol to fluorotelomer aldehyde(177):1):1):1</t>
  </si>
  <si>
    <t>Oxidation: Fluorotelomer alcohol to fluorotelomer aldehyde,Hydrolysis: Fluorotelomer aldehyde to fluorotelomer unsaturated aldehyde,Oxidation: Fluorotelomer unsaturated aldehyde to fluorotelomer unsaturated carboxylic acid</t>
  </si>
  <si>
    <t>FC(F)(F)C(F)(F)C(F)(F)\C=C\C=O</t>
  </si>
  <si>
    <t>Reduction: Beta-F fluorotelomer unsaturated aldehyde to beta-H fluorotelomer unsaturated aldehyde(Hydrolysis: Fluorotelomer aldehyde to fluorotelomer unsaturated aldehyde(Oxidation: Fluorotelomer alcohol to fluorotelomer aldehyde(177):1):1):1</t>
  </si>
  <si>
    <t>Oxidation: Fluorotelomer alcohol to fluorotelomer aldehyde,Hydrolysis: Fluorotelomer aldehyde to fluorotelomer unsaturated aldehyde,Reduction: Beta-F fluorotelomer unsaturated aldehyde to beta-H fluorotelomer unsaturated aldehyde</t>
  </si>
  <si>
    <t>Hydrolysis: Fluorotelomer acid to unsaturated telomer acid(Oxidation: Fluorotelomer aldehyde to fluorotelomer carboxylic acid(Oxidation: Fluorotelomer alcohol to fluorotelomer aldehyde(177):1):1):1</t>
  </si>
  <si>
    <t>Oxidation: Fluorotelomer alcohol to fluorotelomer aldehyde,Oxidation: Fluorotelomer aldehyde to fluorotelomer carboxylic acid,Hydrolysis: Fluorotelomer acid to unsaturated telomer acid</t>
  </si>
  <si>
    <t>OC(C(O)=O)C(F)(F)C(F)(F)C(F)(F)C(F)(F)F</t>
  </si>
  <si>
    <t>Hydroxylation: Fluorotelomer acid to alpha-hydroxy fluorotelomer acid_PTP(Oxidation: Fluorotelomer aldehyde to fluorotelomer carboxylic acid(Oxidation: Fluorotelomer alcohol to fluorotelomer aldehyde(177):1):1):1</t>
  </si>
  <si>
    <t>Oxidation: Fluorotelomer alcohol to fluorotelomer aldehyde,Oxidation: Fluorotelomer aldehyde to fluorotelomer carboxylic acid,Hydroxylation: Fluorotelomer acid to alpha-hydroxy fluorotelomer acid_PTP</t>
  </si>
  <si>
    <t>NC(CCC(=O)NC(CS\C(=C/CO)C(F)(F)C(F)(F)C(F)(F)F)C(=O)NCC(O)=O)C(O)=O</t>
  </si>
  <si>
    <t>Conjugation: Reduction of glutathione-unsaturated fluorotelomer aldehyde conjugate to glutathione-unsaturated fluorotelomer alcohol conjugate(Conjugation: Glutathione-unsaturated fluorotelomer aldehyde conjugate formation(Hydrolysis: Fluorotelomer aldehyde to fluorotelomer unsaturated aldehyde(Oxidation: Fluorotelomer alcohol to fluorotelomer aldehyde(177):1):1):1):1</t>
  </si>
  <si>
    <t>Oxidation: Fluorotelomer alcohol to fluorotelomer aldehyde,Hydrolysis: Fluorotelomer aldehyde to fluorotelomer unsaturated aldehyde,Conjugation: Glutathione-unsaturated fluorotelomer aldehyde conjugate formation,Conjugation: Reduction of glutathione-unsaturated fluorotelomer aldehyde conjugate to glutathione-unsaturated fluorotelomer alcohol conjugate</t>
  </si>
  <si>
    <t>NC(CCC(O)=O)C(O)=O</t>
  </si>
  <si>
    <t>Hydrolysis: Amide to carboxylic acid(Conjugation: Glutathione-unsaturated fluorotelomer aldehyde conjugate formation(Hydrolysis: Fluorotelomer aldehyde to fluorotelomer unsaturated aldehyde(Oxidation: Fluorotelomer alcohol to fluorotelomer aldehyde(177):1):1):1):1/1</t>
  </si>
  <si>
    <t>Oxidation: Fluorotelomer alcohol to fluorotelomer aldehyde,Hydrolysis: Fluorotelomer aldehyde to fluorotelomer unsaturated aldehyde,Conjugation: Glutathione-unsaturated fluorotelomer aldehyde conjugate formation,Hydrolysis: Amide to carboxylic acid</t>
  </si>
  <si>
    <t>NC(CS\C(=C/C=O)C(F)(F)C(F)(F)C(F)(F)F)C(=O)NCC(O)=O</t>
  </si>
  <si>
    <t>Hydrolysis: Amide to carboxylic acid(Conjugation: Glutathione-unsaturated fluorotelomer aldehyde conjugate formation(Hydrolysis: Fluorotelomer aldehyde to fluorotelomer unsaturated aldehyde(Oxidation: Fluorotelomer alcohol to fluorotelomer aldehyde(177):1):1):1):1/2</t>
  </si>
  <si>
    <t>NC(CCC(=O)NC(CS\C(=C/C=O)C(F)(F)C(F)(F)C(F)(F)F)C(O)=O)C(O)=O</t>
  </si>
  <si>
    <t>Hydrolysis: Amide to carboxylic acid(Conjugation: Glutathione-unsaturated fluorotelomer aldehyde conjugate formation(Hydrolysis: Fluorotelomer aldehyde to fluorotelomer unsaturated aldehyde(Oxidation: Fluorotelomer alcohol to fluorotelomer aldehyde(177):1):1):1):2/1</t>
  </si>
  <si>
    <t>NCC(O)=O</t>
  </si>
  <si>
    <t>Hydrolysis: Amide to carboxylic acid(Conjugation: Glutathione-unsaturated fluorotelomer aldehyde conjugate formation(Hydrolysis: Fluorotelomer aldehyde to fluorotelomer unsaturated aldehyde(Oxidation: Fluorotelomer alcohol to fluorotelomer aldehyde(177):1):1):1):2/2</t>
  </si>
  <si>
    <t>FC(F)(F)C(F)(F)C(F)(F)C(=O)CC=O</t>
  </si>
  <si>
    <t>Tautomerization: Beta hydroxy unsaturated fluorotelomer aldehyde to beta keto fluorotelomer aldehyde(Hydroxylation: Unsaturated fluorotelomer aldehyde to beta-hydroxy unsaturated fluorotelomer aldehyde_PTP(Hydrolysis: Fluorotelomer aldehyde to fluorotelomer unsaturated aldehyde(Oxidation: Fluorotelomer alcohol to fluorotelomer aldehyde(177):1):1):1):1</t>
  </si>
  <si>
    <t>Oxidation: Fluorotelomer alcohol to fluorotelomer aldehyde,Hydrolysis: Fluorotelomer aldehyde to fluorotelomer unsaturated aldehyde,Hydroxylation: Unsaturated fluorotelomer aldehyde to beta-hydroxy unsaturated fluorotelomer aldehyde_PTP,Tautomerization: Beta hydroxy unsaturated fluorotelomer aldehyde to beta keto fluorotelomer aldehyde</t>
  </si>
  <si>
    <t>NC(CCC(=O)NC(CS\C(=C/C(O)=O)C(F)(F)C(F)(F)C(F)(F)F)C(=O)NCC(O)=O)C(O)=O</t>
  </si>
  <si>
    <t>Conjugation: Glutathione-unsaturated fluorotelomer acid conjugate formation(Oxidation: Fluorotelomer unsaturated aldehyde to fluorotelomer unsaturated carboxylic acid(Hydrolysis: Fluorotelomer aldehyde to fluorotelomer unsaturated aldehyde(Oxidation: Fluorotelomer alcohol to fluorotelomer aldehyde(177):1):1):1):1</t>
  </si>
  <si>
    <t>Oxidation: Fluorotelomer alcohol to fluorotelomer aldehyde,Hydrolysis: Fluorotelomer aldehyde to fluorotelomer unsaturated aldehyde,Oxidation: Fluorotelomer unsaturated aldehyde to fluorotelomer unsaturated carboxylic acid,Conjugation: Glutathione-unsaturated fluorotelomer acid conjugate formation</t>
  </si>
  <si>
    <t>OC(=O)\C=C(/O)C(F)(F)C(F)(F)C(F)(F)F</t>
  </si>
  <si>
    <t>Hydroxylation: Unsaturated fluorotelomer acid to beta-hydroxy unsaturated fluorotelomer acid_PTP(Oxidation: Fluorotelomer unsaturated aldehyde to fluorotelomer unsaturated carboxylic acid(Hydrolysis: Fluorotelomer aldehyde to fluorotelomer unsaturated aldehyde(Oxidation: Fluorotelomer alcohol to fluorotelomer aldehyde(177):1):1):1):1</t>
  </si>
  <si>
    <t>Oxidation: Fluorotelomer alcohol to fluorotelomer aldehyde,Hydrolysis: Fluorotelomer aldehyde to fluorotelomer unsaturated aldehyde,Oxidation: Fluorotelomer unsaturated aldehyde to fluorotelomer unsaturated carboxylic acid,Hydroxylation: Unsaturated fluorotelomer acid to beta-hydroxy unsaturated fluorotelomer acid_PTP</t>
  </si>
  <si>
    <t>OC(=O)\C=C\C(F)(F)C(F)(F)C(F)(F)F</t>
  </si>
  <si>
    <t>Reduction: Beta-F fluorotelomer unsaturated acid to beta-H fluorotelomer unsaturated acid(Oxidation: Fluorotelomer unsaturated aldehyde to fluorotelomer unsaturated carboxylic acid(Hydrolysis: Fluorotelomer aldehyde to fluorotelomer unsaturated aldehyde(Oxidation: Fluorotelomer alcohol to fluorotelomer aldehyde(177):1):1):1):1</t>
  </si>
  <si>
    <t>Oxidation: Fluorotelomer alcohol to fluorotelomer aldehyde,Hydrolysis: Fluorotelomer aldehyde to fluorotelomer unsaturated aldehyde,Oxidation: Fluorotelomer unsaturated aldehyde to fluorotelomer unsaturated carboxylic acid,Reduction: Beta-F fluorotelomer unsaturated acid to beta-H fluorotelomer unsaturated acid</t>
  </si>
  <si>
    <t>Oxidation: Beta-H unsaturated fluorotelomer aldehyde to beta-H unsaturated fluorotelomer carboxylic acid(Reduction: Beta-F fluorotelomer unsaturated aldehyde to beta-H fluorotelomer unsaturated aldehyde(Hydrolysis: Fluorotelomer aldehyde to fluorotelomer unsaturated aldehyde(Oxidation: Fluorotelomer alcohol to fluorotelomer aldehyde(177):1):1):1):1</t>
  </si>
  <si>
    <t>Oxidation: Fluorotelomer alcohol to fluorotelomer aldehyde,Hydrolysis: Fluorotelomer aldehyde to fluorotelomer unsaturated aldehyde,Reduction: Beta-F fluorotelomer unsaturated aldehyde to beta-H fluorotelomer unsaturated aldehyde,Oxidation: Beta-H unsaturated fluorotelomer aldehyde to beta-H unsaturated fluorotelomer carboxylic acid</t>
  </si>
  <si>
    <t>FC(F)(F)C(F)(F)C(F)(F)CCC=O</t>
  </si>
  <si>
    <t>Reduction: Beta-H fluorotelomer unsaturated aldehyde to fluorotelomer aldehyde(Reduction: Beta-F fluorotelomer unsaturated aldehyde to beta-H fluorotelomer unsaturated aldehyde(Hydrolysis: Fluorotelomer aldehyde to fluorotelomer unsaturated aldehyde(Oxidation: Fluorotelomer alcohol to fluorotelomer aldehyde(177):1):1):1):1</t>
  </si>
  <si>
    <t>Oxidation: Fluorotelomer alcohol to fluorotelomer aldehyde,Hydrolysis: Fluorotelomer aldehyde to fluorotelomer unsaturated aldehyde,Reduction: Beta-F fluorotelomer unsaturated aldehyde to beta-H fluorotelomer unsaturated aldehyde,Reduction: Beta-H fluorotelomer unsaturated aldehyde to fluorotelomer aldehyde</t>
  </si>
  <si>
    <t>Conjugation: Glutathione-unsaturated fluorotelomer acid conjugate formation(Hydrolysis: Fluorotelomer acid to unsaturated telomer acid(Oxidation: Fluorotelomer aldehyde to fluorotelomer carboxylic acid(Oxidation: Fluorotelomer alcohol to fluorotelomer aldehyde(177):1):1):1):1</t>
  </si>
  <si>
    <t>Oxidation: Fluorotelomer alcohol to fluorotelomer aldehyde,Oxidation: Fluorotelomer aldehyde to fluorotelomer carboxylic acid,Hydrolysis: Fluorotelomer acid to unsaturated telomer acid,Conjugation: Glutathione-unsaturated fluorotelomer acid conjugate formation</t>
  </si>
  <si>
    <t>Hydroxylation: Unsaturated fluorotelomer acid to beta-hydroxy unsaturated fluorotelomer acid_PTP(Hydrolysis: Fluorotelomer acid to unsaturated telomer acid(Oxidation: Fluorotelomer aldehyde to fluorotelomer carboxylic acid(Oxidation: Fluorotelomer alcohol to fluorotelomer aldehyde(177):1):1):1):1</t>
  </si>
  <si>
    <t>Oxidation: Fluorotelomer alcohol to fluorotelomer aldehyde,Oxidation: Fluorotelomer aldehyde to fluorotelomer carboxylic acid,Hydrolysis: Fluorotelomer acid to unsaturated telomer acid,Hydroxylation: Unsaturated fluorotelomer acid to beta-hydroxy unsaturated fluorotelomer acid_PTP</t>
  </si>
  <si>
    <t>Reduction: Beta-F fluorotelomer unsaturated acid to beta-H fluorotelomer unsaturated acid(Hydrolysis: Fluorotelomer acid to unsaturated telomer acid(Oxidation: Fluorotelomer aldehyde to fluorotelomer carboxylic acid(Oxidation: Fluorotelomer alcohol to fluorotelomer aldehyde(177):1):1):1):1</t>
  </si>
  <si>
    <t>Oxidation: Fluorotelomer alcohol to fluorotelomer aldehyde,Oxidation: Fluorotelomer aldehyde to fluorotelomer carboxylic acid,Hydrolysis: Fluorotelomer acid to unsaturated telomer acid,Reduction: Beta-F fluorotelomer unsaturated acid to beta-H fluorotelomer unsaturated acid</t>
  </si>
  <si>
    <t>FC(F)(F)C(F)(F)C(F)(F)C(F)(F)C=O</t>
  </si>
  <si>
    <t>Decarboxylation: Alpha hydroxy fluorotelomer carboxylic acid to fluorotelomer aldehyde(Hydroxylation: Fluorotelomer acid to alpha-hydroxy fluorotelomer acid_PTP(Oxidation: Fluorotelomer aldehyde to fluorotelomer carboxylic acid(Oxidation: Fluorotelomer alcohol to fluorotelomer aldehyde(177):1):1):1):1</t>
  </si>
  <si>
    <t>Oxidation: Fluorotelomer alcohol to fluorotelomer aldehyde,Oxidation: Fluorotelomer aldehyde to fluorotelomer carboxylic acid,Hydroxylation: Fluorotelomer acid to alpha-hydroxy fluorotelomer acid_PTP,Decarboxylation: Alpha hydroxy fluorotelomer carboxylic acid to fluorotelomer aldehyde</t>
  </si>
  <si>
    <t>CC1=CC=C(C=C1)S(=O)(=O)OCC(F)(F)C(F)(F)C(F)(F)C(F)(F)C(F)(F)C(F)F</t>
  </si>
  <si>
    <t>OCC(F)(F)C(F)(F)C(F)(F)C(F)(F)C(F)(F)C(F)(F)C(F)(F)C(F)(F)CO</t>
  </si>
  <si>
    <t>OCC(F)(F)C(F)(F)C(F)(F)CO</t>
  </si>
  <si>
    <t>OCC(F)(F)OC(F)(F)C(F)(F)OC(F)(F)C(F)(F)OC(F)(F)CO</t>
  </si>
  <si>
    <t>OCC(F)(F)C(F)(F)C(F)(F)C(F)(F)C(F)(F)C(F)(F)CO</t>
  </si>
  <si>
    <t>OCC(O)CC(F)(F)C(F)(F)C(F)(F)C(F)(F)F</t>
  </si>
  <si>
    <t>OCC(F)(F)OC(F)(F)C(F)(F)OC(F)(F)CO</t>
  </si>
  <si>
    <t>2,2,3,3,4,4,5,5-octafluoropentanoic acid</t>
  </si>
  <si>
    <t>PREFERRED_NAME</t>
  </si>
  <si>
    <t>2-(Perfluorooctyl)ethyl acrylate</t>
  </si>
  <si>
    <t>FC(F)(F)C(F)(F)C(F)(F)C(F)(F)C(F)(F)C(F)(F)C(F)(F)C(F)(F)CCOC(=O)C=C</t>
  </si>
  <si>
    <t>OC(=O)C=C</t>
  </si>
  <si>
    <t>Hydrolysis: Carboxylic acid ester to carboxylic acid(116):1/1</t>
  </si>
  <si>
    <t>Hydrolysis: Carboxylic acid ester to carboxylic acid</t>
  </si>
  <si>
    <t>OCCC(F)(F)C(F)(F)C(F)(F)C(F)(F)C(F)(F)C(F)(F)C(F)(F)C(F)(F)F</t>
  </si>
  <si>
    <t>Hydrolysis: Carboxylic acid ester to carboxylic acid(116):1/2</t>
  </si>
  <si>
    <t>FC(F)(F)C(F)(F)C(F)(F)C(F)(F)C(F)(F)C(F)(F)C(F)(F)C(F)(F)CC=O</t>
  </si>
  <si>
    <t>Oxidation: Fluorotelomer alcohol to fluorotelomer aldehyde(Hydrolysis: Carboxylic acid ester to carboxylic acid(116):1/2):1</t>
  </si>
  <si>
    <t>Hydrolysis: Carboxylic acid ester to carboxylic acid,Oxidation: Fluorotelomer alcohol to fluorotelomer aldehyde</t>
  </si>
  <si>
    <t>OC(=O)CC(F)(F)C(F)(F)C(F)(F)C(F)(F)C(F)(F)C(F)(F)C(F)(F)C(F)(F)F</t>
  </si>
  <si>
    <t>Oxidation: Fluorotelomer aldehyde to fluorotelomer carboxylic acid(Oxidation: Fluorotelomer alcohol to fluorotelomer aldehyde(Hydrolysis: Carboxylic acid ester to carboxylic acid(116):1/2):1):1</t>
  </si>
  <si>
    <t>Hydrolysis: Carboxylic acid ester to carboxylic acid,Oxidation: Fluorotelomer alcohol to fluorotelomer aldehyde,Oxidation: Fluorotelomer aldehyde to fluorotelomer carboxylic acid</t>
  </si>
  <si>
    <t>OC(=O)\C=C(/F)C(F)(F)C(F)(F)C(F)(F)C(F)(F)C(F)(F)C(F)(F)C(F)(F)F</t>
  </si>
  <si>
    <t>Hydrolysis: Fluorotelomer acid to unsaturated telomer acid(Oxidation: Fluorotelomer aldehyde to fluorotelomer carboxylic acid(Oxidation: Fluorotelomer alcohol to fluorotelomer aldehyde(Hydrolysis: Carboxylic acid ester to carboxylic acid(116):1/2):1):1):1</t>
  </si>
  <si>
    <t>Hydrolysis: Carboxylic acid ester to carboxylic acid,Oxidation: Fluorotelomer alcohol to fluorotelomer aldehyde,Oxidation: Fluorotelomer aldehyde to fluorotelomer carboxylic acid,Hydrolysis: Fluorotelomer acid to unsaturated telomer acid</t>
  </si>
  <si>
    <t>FC(F)C(F)(F)C(F)(F)C(F)(F)C(F)(F)C(F)(F)C(F)(F)C(F)(F)COC(=O)C=C</t>
  </si>
  <si>
    <t>Hydrolysis: Carboxylic acid ester to carboxylic acid(132):1/1</t>
  </si>
  <si>
    <t>OCC(F)(F)C(F)(F)C(F)(F)C(F)(F)C(F)(F)C(F)(F)C(F)(F)C(F)F</t>
  </si>
  <si>
    <t>Hydrolysis: Carboxylic acid ester to carboxylic acid(132):1/2</t>
  </si>
  <si>
    <t>FC(F)C(F)(F)COC(=O)C=C</t>
  </si>
  <si>
    <t>Hydrolysis: Carboxylic acid ester to carboxylic acid(25):1/1</t>
  </si>
  <si>
    <t>OCC(F)(F)C(F)F</t>
  </si>
  <si>
    <t>Hydrolysis: Carboxylic acid ester to carboxylic acid(25):1/2</t>
  </si>
  <si>
    <t>FC(F)(F)C(F)(F)C(F)(F)CC1CO1</t>
  </si>
  <si>
    <t>OCC(O)CC(F)(F)C(F)(F)C(F)(F)F</t>
  </si>
  <si>
    <t>Hydrolysis: Epoxide to diol_PTP(27):1</t>
  </si>
  <si>
    <t>Hydrolysis: Epoxide to diol_PTP</t>
  </si>
  <si>
    <t>FC(F)(F)C(F)(F)C(F)(F)C(F)(F)CCOC(=O)C=C</t>
  </si>
  <si>
    <t>Hydrolysis: Carboxylic acid ester to carboxylic acid(33):1/1</t>
  </si>
  <si>
    <t>Hydrolysis: Carboxylic acid ester to carboxylic acid(33):1/2</t>
  </si>
  <si>
    <t>Oxidation: Fluorotelomer alcohol to fluorotelomer aldehyde(Hydrolysis: Carboxylic acid ester to carboxylic acid(33):1/2):1</t>
  </si>
  <si>
    <t>Oxidation: Fluorotelomer aldehyde to fluorotelomer carboxylic acid(Oxidation: Fluorotelomer alcohol to fluorotelomer aldehyde(Hydrolysis: Carboxylic acid ester to carboxylic acid(33):1/2):1):1</t>
  </si>
  <si>
    <t>Hydrolysis: Fluorotelomer acid to unsaturated telomer acid(Oxidation: Fluorotelomer aldehyde to fluorotelomer carboxylic acid(Oxidation: Fluorotelomer alcohol to fluorotelomer aldehyde(Hydrolysis: Carboxylic acid ester to carboxylic acid(33):1/2):1):1):1</t>
  </si>
  <si>
    <t>2,2,3,3,4,4,4-Heptafluorobutyl methacrylate</t>
  </si>
  <si>
    <t>CC(=C)C(=O)OCC(F)(F)C(F)(F)C(F)(F)F</t>
  </si>
  <si>
    <t>CC(=C)C(O)=O</t>
  </si>
  <si>
    <t>Hydrolysis: Carboxylic acid ester to carboxylic acid(108):1/1</t>
  </si>
  <si>
    <t>OCC(F)(F)C(F)(F)C(F)(F)F</t>
  </si>
  <si>
    <t>Hydrolysis: Carboxylic acid ester to carboxylic acid(108):1/2</t>
  </si>
  <si>
    <t>CO[Si](C)(CCC(F)(F)C(F)(F)C(F)(F)C(F)(F)C(F)(F)C(F)(F)F)OC</t>
  </si>
  <si>
    <t>1H,1H-Perfluoro-3,6,9-trioxadecan-1-ol</t>
  </si>
  <si>
    <t>OCC(F)(F)OC(F)(F)C(F)(F)OC(F)(F)C(F)(F)OC(F)(F)F</t>
  </si>
  <si>
    <t>FC(F)(F)C(F)(F)C(F)(F)C(F)(F)C(F)(F)C(F)(F)C(F)(F)COC(=O)C=C</t>
  </si>
  <si>
    <t>Hydrolysis: Carboxylic acid ester to carboxylic acid(112):1/1</t>
  </si>
  <si>
    <t>OCC(F)(F)C(F)(F)C(F)(F)C(F)(F)C(F)(F)C(F)(F)C(F)(F)F</t>
  </si>
  <si>
    <t>Hydrolysis: Carboxylic acid ester to carboxylic acid(112):1/2</t>
  </si>
  <si>
    <t>FC(F)(F)C(F)(F)C(F)(F)C(F)(F)C(F)(F)C(F)(F)C(F)(F)I</t>
  </si>
  <si>
    <t>FC(F)(COC(=O)C=C)C(F)(F)C(F)(F)COC(=O)C=C</t>
  </si>
  <si>
    <t>Hydrolysis: Carboxylic acid ester to carboxylic acid(21):1/1</t>
  </si>
  <si>
    <t>OCC(F)(F)C(F)(F)C(F)(F)COC(=O)C=C</t>
  </si>
  <si>
    <t>Hydrolysis: Carboxylic acid ester to carboxylic acid(21):1/2</t>
  </si>
  <si>
    <t>Hydrolysis: Carboxylic acid ester to carboxylic acid(Hydrolysis: Carboxylic acid ester to carboxylic acid(21):1/2):1/1</t>
  </si>
  <si>
    <t>Hydrolysis: Carboxylic acid ester to carboxylic acid,Hydrolysis: Carboxylic acid ester to carboxylic acid</t>
  </si>
  <si>
    <t>Hydrolysis: Carboxylic acid ester to carboxylic acid(Hydrolysis: Carboxylic acid ester to carboxylic acid(21):1/2):1/2</t>
  </si>
  <si>
    <t>CC(O)C(F)(F)C(F)(F)F</t>
  </si>
  <si>
    <t>CC(=O)C(F)(F)C(F)(F)F</t>
  </si>
  <si>
    <t>Oxidation: Alcohol to Ketone(72):1</t>
  </si>
  <si>
    <t>Oxidation: Alcohol to Ketone</t>
  </si>
  <si>
    <t>OC(=O)C(F)(F)F</t>
  </si>
  <si>
    <t>Oxidation: Fluorotelomer alcohol to fluorotelomer carboxylic acid with loss of CF2 and methyl group(72):1</t>
  </si>
  <si>
    <t>Oxidation: Fluorotelomer alcohol to fluorotelomer carboxylic acid with loss of CF2 and methyl group</t>
  </si>
  <si>
    <t>Oxidation: Fluorotelomer alcohol to fluorotelomer carboxylic acid with loss of methyl group(72):1</t>
  </si>
  <si>
    <t>Oxidation: Fluorotelomer alcohol to fluorotelomer carboxylic acid with loss of methyl group</t>
  </si>
  <si>
    <t>OC(=O)C(F)C(F)(F)F</t>
  </si>
  <si>
    <t>Oxidation: Hydrodefluorination with alpha oxidation(Oxidation: Alcohol to Ketone(72):1):1</t>
  </si>
  <si>
    <t>Oxidation: Alcohol to Ketone,Oxidation: Hydrodefluorination with alpha oxidation</t>
  </si>
  <si>
    <t>FC(F)(COC(=O)C=C)C(F)(F)C(F)(F)C(F)(F)COC(=O)C=C</t>
  </si>
  <si>
    <t>Hydrolysis: Carboxylic acid ester to carboxylic acid(144):1/1</t>
  </si>
  <si>
    <t>OCC(F)(F)C(F)(F)C(F)(F)C(F)(F)COC(=O)C=C</t>
  </si>
  <si>
    <t>Hydrolysis: Carboxylic acid ester to carboxylic acid(144):1/2</t>
  </si>
  <si>
    <t>Hydrolysis: Carboxylic acid ester to carboxylic acid(Hydrolysis: Carboxylic acid ester to carboxylic acid(144):1/2):1/1</t>
  </si>
  <si>
    <t>OCC(F)(F)C(F)(F)C(F)(F)C(F)(F)CO</t>
  </si>
  <si>
    <t>Hydrolysis: Carboxylic acid ester to carboxylic acid(Hydrolysis: Carboxylic acid ester to carboxylic acid(144):1/2):1/2</t>
  </si>
  <si>
    <t>COC(=O)C(F)(F)C(F)(F)OC(F)(C(F)(F)F)C(F)(F)OC(F)=C(F)F</t>
  </si>
  <si>
    <t>OC(=O)C(F)(F)C(F)(F)OC(F)(C(F)(F)F)C(F)(F)OC(F)=C(F)F</t>
  </si>
  <si>
    <t>Hydrolysis: Carboxylic acid ester to carboxylic acid(40):1/1</t>
  </si>
  <si>
    <t>CO</t>
  </si>
  <si>
    <t>Hydrolysis: Carboxylic acid ester to carboxylic acid(40):1/2</t>
  </si>
  <si>
    <t>CC(=C)C(=O)OCC(F)(F)C(F)(F)C(F)(F)C(F)F</t>
  </si>
  <si>
    <t>Hydrolysis: Carboxylic acid ester to carboxylic acid(195):1/1</t>
  </si>
  <si>
    <t>OCC(F)(F)C(F)(F)C(F)(F)C(F)F</t>
  </si>
  <si>
    <t>Hydrolysis: Carboxylic acid ester to carboxylic acid(195):1/2</t>
  </si>
  <si>
    <t>FC(F)(F)C(F)(C(F)(F)F)C(F)(F)C(F)(F)CC1CO1</t>
  </si>
  <si>
    <t>OCC(O)CC(F)(F)C(F)(F)C(F)(C(F)(F)F)C(F)(F)F</t>
  </si>
  <si>
    <t>Hydrolysis: Epoxide to diol_PTP(12):1</t>
  </si>
  <si>
    <t>FC(F)(F)C(F)(F)C(F)(F)C(F)(F)C(F)(F)C(F)(F)CCS</t>
  </si>
  <si>
    <t>Sample ID</t>
  </si>
  <si>
    <t>Substance_CASRN</t>
  </si>
  <si>
    <t>Avg MW (g/mol)</t>
  </si>
  <si>
    <r>
      <t>in vitro CL</t>
    </r>
    <r>
      <rPr>
        <b/>
        <vertAlign val="subscript"/>
        <sz val="11"/>
        <color theme="1"/>
        <rFont val="Calibri"/>
        <family val="2"/>
        <scheme val="minor"/>
      </rPr>
      <t>int</t>
    </r>
    <r>
      <rPr>
        <b/>
        <sz val="11"/>
        <color theme="1"/>
        <rFont val="Calibri"/>
        <family val="2"/>
        <scheme val="minor"/>
      </rPr>
      <t xml:space="preserve"> (</t>
    </r>
    <r>
      <rPr>
        <b/>
        <sz val="11"/>
        <color theme="1"/>
        <rFont val="Symbol"/>
        <family val="1"/>
        <charset val="2"/>
      </rPr>
      <t>m</t>
    </r>
    <r>
      <rPr>
        <b/>
        <sz val="11"/>
        <color theme="1"/>
        <rFont val="Calibri"/>
        <family val="2"/>
        <scheme val="minor"/>
      </rPr>
      <t>L/min/10</t>
    </r>
    <r>
      <rPr>
        <b/>
        <vertAlign val="superscript"/>
        <sz val="11"/>
        <color theme="1"/>
        <rFont val="Calibri"/>
        <family val="2"/>
        <scheme val="minor"/>
      </rPr>
      <t>6</t>
    </r>
    <r>
      <rPr>
        <b/>
        <sz val="11"/>
        <color theme="1"/>
        <rFont val="Calibri"/>
        <family val="2"/>
        <scheme val="minor"/>
      </rPr>
      <t xml:space="preserve"> cells)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</si>
  <si>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 xml:space="preserve">renal </t>
    </r>
    <r>
      <rPr>
        <b/>
        <sz val="11"/>
        <color theme="1"/>
        <rFont val="Calibri"/>
        <family val="2"/>
        <scheme val="minor"/>
      </rPr>
      <t>(L/h)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</si>
  <si>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 xml:space="preserve">int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µ</t>
    </r>
    <r>
      <rPr>
        <b/>
        <sz val="11"/>
        <color theme="1"/>
        <rFont val="Calibri"/>
        <family val="2"/>
        <scheme val="minor"/>
      </rPr>
      <t>L/min)</t>
    </r>
  </si>
  <si>
    <r>
      <t>CL</t>
    </r>
    <r>
      <rPr>
        <b/>
        <vertAlign val="subscript"/>
        <sz val="11"/>
        <color theme="1"/>
        <rFont val="Calibri"/>
        <family val="2"/>
        <scheme val="minor"/>
      </rPr>
      <t xml:space="preserve">hep </t>
    </r>
    <r>
      <rPr>
        <b/>
        <sz val="11"/>
        <color theme="1"/>
        <rFont val="Calibri"/>
        <family val="2"/>
        <scheme val="minor"/>
      </rPr>
      <t>(</t>
    </r>
    <r>
      <rPr>
        <b/>
        <sz val="11"/>
        <color theme="1"/>
        <rFont val="Calibri"/>
        <family val="2"/>
      </rPr>
      <t>L/h</t>
    </r>
    <r>
      <rPr>
        <b/>
        <sz val="11"/>
        <color theme="1"/>
        <rFont val="Calibri"/>
        <family val="2"/>
        <scheme val="minor"/>
      </rPr>
      <t>)</t>
    </r>
  </si>
  <si>
    <r>
      <t>DR (</t>
    </r>
    <r>
      <rPr>
        <b/>
        <sz val="10"/>
        <rFont val="Calibri"/>
        <family val="2"/>
      </rPr>
      <t>µ</t>
    </r>
    <r>
      <rPr>
        <b/>
        <sz val="10"/>
        <rFont val="Arial"/>
        <family val="2"/>
      </rPr>
      <t>g/kg/hr)</t>
    </r>
  </si>
  <si>
    <t>BW (kg)</t>
  </si>
  <si>
    <t>HPGL (mill cells/g)</t>
  </si>
  <si>
    <t>Vl (g)</t>
  </si>
  <si>
    <t>QL (uL/min)</t>
  </si>
  <si>
    <t>GFR (L/hr)</t>
  </si>
  <si>
    <t>Assuming 1 mg/kg/day dose rate</t>
  </si>
  <si>
    <r>
      <t>Css (u</t>
    </r>
    <r>
      <rPr>
        <b/>
        <sz val="11"/>
        <color theme="1"/>
        <rFont val="Calibri"/>
        <family val="2"/>
      </rPr>
      <t>M</t>
    </r>
    <r>
      <rPr>
        <b/>
        <sz val="11"/>
        <color theme="1"/>
        <rFont val="Calibri"/>
        <family val="2"/>
        <scheme val="minor"/>
      </rPr>
      <t>)</t>
    </r>
  </si>
  <si>
    <r>
      <t>Css (</t>
    </r>
    <r>
      <rPr>
        <b/>
        <sz val="11"/>
        <color theme="1"/>
        <rFont val="Calibri"/>
        <family val="2"/>
      </rPr>
      <t>m</t>
    </r>
    <r>
      <rPr>
        <b/>
        <sz val="11"/>
        <color theme="1"/>
        <rFont val="Calibri"/>
        <family val="2"/>
        <scheme val="minor"/>
      </rPr>
      <t>g/L)</t>
    </r>
  </si>
  <si>
    <t>4,4,5,5,6,6,6-heptafluorohexanal</t>
  </si>
  <si>
    <t>2,2,3,3,4,4,5,5,5-nonafluoropentanal</t>
  </si>
  <si>
    <t>(2E)-4,4,5,5,6,6,6-Heptafluorohex-2-enoic acid</t>
  </si>
  <si>
    <t>4,4,5,5,6,6,6-heptafluoro-3-oxohexanoic acid</t>
  </si>
  <si>
    <t>(2E)-4,4,5,5,6,6,6-heptafluorohex-2-enoic acid</t>
  </si>
  <si>
    <t>(2Z)-3,4,4,5,5,6,6,6-octafluorohex-2-enal</t>
  </si>
  <si>
    <t>(2E)-4,4,5,5,6,6,6-heptafluorohex-2-enal</t>
  </si>
  <si>
    <t>4:2 fluorotelomer carboxylic acid</t>
  </si>
  <si>
    <t>B:P</t>
  </si>
  <si>
    <t>Fub</t>
  </si>
  <si>
    <t>LogPow</t>
  </si>
  <si>
    <t>Compound Type</t>
  </si>
  <si>
    <t>pKa</t>
  </si>
  <si>
    <t>Monoprotic acid</t>
  </si>
  <si>
    <t>Neutral</t>
  </si>
  <si>
    <t>Hep eLOQ (nM)</t>
  </si>
  <si>
    <t>Hep eMDL (nM)</t>
  </si>
  <si>
    <t>UC eLOQ (nM)</t>
  </si>
  <si>
    <t>UC eMDL (nM)</t>
  </si>
  <si>
    <t>3; 1.75 on 11/1 CC</t>
  </si>
  <si>
    <t>5; 12.5 on 12/10 CC</t>
  </si>
  <si>
    <t>1.75; 3 on 1st 12/10 CC</t>
  </si>
  <si>
    <t>calc</t>
  </si>
  <si>
    <t>NA-AF</t>
  </si>
  <si>
    <t>NA-AF: Not available; assay failed to generate usable data</t>
  </si>
  <si>
    <t xml:space="preserve">Supplementary Table 5. Experimental Hep Clint Data and Calculations </t>
  </si>
  <si>
    <t>Hepatocyte metabolic stabilty assay: experimental time course data and Clin vitro calculations</t>
  </si>
  <si>
    <t>Hepatocyte Clearance Data</t>
  </si>
  <si>
    <t>Linear Regression Results</t>
  </si>
  <si>
    <t>Chemical</t>
  </si>
  <si>
    <t>Unadj Clint</t>
  </si>
  <si>
    <t>Bkgd Adj Clint</t>
  </si>
  <si>
    <t>Conc (nM)</t>
  </si>
  <si>
    <t>Start Conc</t>
  </si>
  <si>
    <t>Concentration (nM)</t>
  </si>
  <si>
    <t>Negative Controls</t>
  </si>
  <si>
    <t>Time (min)</t>
  </si>
  <si>
    <t>Best-Fit Values</t>
  </si>
  <si>
    <t>No Cells BkgdCl</t>
  </si>
  <si>
    <t>HT BkgdCl</t>
  </si>
  <si>
    <t xml:space="preserve">Bkgd-Sub Clearance (µL/min/106 hepatocytes) </t>
  </si>
  <si>
    <t xml:space="preserve">  </t>
  </si>
  <si>
    <t>No cells (NC)</t>
  </si>
  <si>
    <t>Heat Treated (HT)</t>
  </si>
  <si>
    <t>Slope</t>
  </si>
  <si>
    <t>r2</t>
  </si>
  <si>
    <t>Sy.x</t>
  </si>
  <si>
    <t>F</t>
  </si>
  <si>
    <t>DFn</t>
  </si>
  <si>
    <t>DFd</t>
  </si>
  <si>
    <t>P value</t>
  </si>
  <si>
    <t>Half Life</t>
  </si>
  <si>
    <t>Clearance</t>
  </si>
  <si>
    <t>T-test pvalue</t>
  </si>
  <si>
    <t>Rep 1</t>
  </si>
  <si>
    <t>Rep 2</t>
  </si>
  <si>
    <t>Rep 3</t>
  </si>
  <si>
    <t>&lt;0.0001</t>
  </si>
  <si>
    <t>Drop</t>
  </si>
  <si>
    <t>274 cleared by T60, so bkgd adjustment not applied</t>
  </si>
  <si>
    <t>Mean</t>
  </si>
  <si>
    <t>SD</t>
  </si>
  <si>
    <t>CV</t>
  </si>
  <si>
    <t>Time 1 hr</t>
  </si>
  <si>
    <t>Time 5 hr</t>
  </si>
  <si>
    <t>Aqueous Fraction</t>
  </si>
  <si>
    <t>Fraction Unbound (fu)</t>
  </si>
  <si>
    <t>Stability (T5hr/ T1hr)</t>
  </si>
  <si>
    <t>p-value</t>
  </si>
  <si>
    <t>AbbrevSampleID</t>
  </si>
  <si>
    <t>CAS#</t>
  </si>
  <si>
    <t>Fu</t>
  </si>
  <si>
    <t>Stability</t>
  </si>
  <si>
    <t>UC Assay Date</t>
  </si>
  <si>
    <t>t test</t>
  </si>
  <si>
    <t>Run-specific Avg</t>
  </si>
  <si>
    <t>Run-specific CV</t>
  </si>
  <si>
    <t>1/29 UC, 2/3 GC</t>
  </si>
  <si>
    <t>532-64-3</t>
  </si>
  <si>
    <t>1/17 UC, 2/3 GC</t>
  </si>
  <si>
    <t>2/13 UC, 2/19 GC</t>
  </si>
  <si>
    <t>1/29 UC, 3/4 GC</t>
  </si>
  <si>
    <t>99-99-0</t>
  </si>
  <si>
    <t>TABLE S2 - GC/MRM Analysis Details.</t>
  </si>
  <si>
    <t>fub=fup/(B:P)</t>
  </si>
  <si>
    <t>Fub set to 1 if needed</t>
  </si>
  <si>
    <t>Ammonium Perfluorooctanoate (PFOA)</t>
  </si>
  <si>
    <t>Potassium perfluorooctanesulfonate (PFOS)</t>
  </si>
  <si>
    <t>Perfluorooctanesulfonamide</t>
  </si>
  <si>
    <t>DTXSID3038939</t>
  </si>
  <si>
    <t>754-91-6</t>
  </si>
  <si>
    <t>2795-39-3</t>
  </si>
  <si>
    <t>DTXSID8037706</t>
  </si>
  <si>
    <t>DTXSID8037708</t>
  </si>
  <si>
    <t>min</t>
  </si>
  <si>
    <t>max</t>
  </si>
  <si>
    <t>AED (mg/kg/d)</t>
  </si>
  <si>
    <t>LOEC (uM)</t>
  </si>
  <si>
    <t>JFW: Seems that test substance only in S3</t>
  </si>
  <si>
    <t>JFW: Seems that test substance only in S1</t>
  </si>
  <si>
    <t>JFW: Seems that test substance only in S2</t>
  </si>
  <si>
    <t>NOTES</t>
  </si>
  <si>
    <t>11/16/2021 UC + GC</t>
  </si>
  <si>
    <t>4/16 UC, 4/20 GC (2021)</t>
  </si>
  <si>
    <t>2 data sets, calc from both or 1?</t>
  </si>
  <si>
    <t>4/16 UC, 4/20 GC</t>
  </si>
  <si>
    <t>9/23 UC, 10/13 GC</t>
  </si>
  <si>
    <t>9/13/2021 UC 1/19/22GC</t>
  </si>
  <si>
    <t>7/16/21 UC, 7/28GC</t>
  </si>
  <si>
    <t xml:space="preserve">10/6/21UC, 10/27GC </t>
  </si>
  <si>
    <t>8/9 UC, 10/29 GC</t>
  </si>
  <si>
    <t>10/9 UC, 11/1 GC</t>
  </si>
  <si>
    <t>12/6 UC, 12/10 GC</t>
  </si>
  <si>
    <t>8/9 UC, 10/29 GC- 1</t>
  </si>
  <si>
    <t>8/9 UC, 10/29 GC- 2</t>
  </si>
  <si>
    <t>8/9 UC, 10/29 GC- 3</t>
  </si>
  <si>
    <t>10/9 UC, 11/1 GC-1</t>
  </si>
  <si>
    <t>10/9 UC, 11/1 GC-2</t>
  </si>
  <si>
    <t>Agilent 7890 GC w 7010 triple quadrupole</t>
  </si>
  <si>
    <t>Agilent 6890N GC w 5975 single quadrupole</t>
  </si>
  <si>
    <t>T5h 2A-S1 PS/CR</t>
  </si>
  <si>
    <t>T1h 2A-S1 PS/CR</t>
  </si>
  <si>
    <t>aq 2AIII CR</t>
  </si>
  <si>
    <t>aq 2AII CR</t>
  </si>
  <si>
    <t>aq 2AI CR</t>
  </si>
  <si>
    <t>Analyte RT: 126440 ISTD RT: 18322</t>
  </si>
  <si>
    <t>Analyte RT: 93458 ISTD RT: 15848</t>
  </si>
  <si>
    <t>Analyte RT: 102220 ISTD RT: 19905</t>
  </si>
  <si>
    <t>Analyte RT: 4342500 ISTD RT: 16679</t>
  </si>
  <si>
    <t>Analyte RT: 4560600 ISTD RT: 19982</t>
  </si>
  <si>
    <t>Analyte RT: 1002000 ISTD RT: 20833</t>
  </si>
  <si>
    <t>Analyte RT: 3681400 ISTD RT: 17950</t>
  </si>
  <si>
    <t>Analyte RT: 646590 ISTD RT: 18175</t>
  </si>
  <si>
    <t>Analyte RT: 501100 ISTD RT: 17524</t>
  </si>
  <si>
    <t>Analyte RT: 1012000 ISTD RT: 18322</t>
  </si>
  <si>
    <t>Analyte RT: 843480 ISTD RT: 15848</t>
  </si>
  <si>
    <t>Analyte RT: 945810 ISTD RT: 19905</t>
  </si>
  <si>
    <t>Analyte RT: 276510 ISTD RT: 16679</t>
  </si>
  <si>
    <t>Analyte RT: 286590 ISTD RT: 19982</t>
  </si>
  <si>
    <t>Analyte RT: 70926 ISTD RT: 20833</t>
  </si>
  <si>
    <t>Analyte RT: 252540 ISTD RT: 17950</t>
  </si>
  <si>
    <t>Analyte RT: 42622 ISTD RT: 18175</t>
  </si>
  <si>
    <t>Analyte RT: 35350 ISTD RT: 17524</t>
  </si>
  <si>
    <t>Analyte RT: 18866 ISTD RT: 43068</t>
  </si>
  <si>
    <t>Analyte RT: 16180 ISTD RT: 38527</t>
  </si>
  <si>
    <t>Analyte RT: 14373 ISTD RT: 46926</t>
  </si>
  <si>
    <t>Analyte RT: 40254 ISTD RT: 41708</t>
  </si>
  <si>
    <t>Analyte RT: 38769 ISTD RT: 46034</t>
  </si>
  <si>
    <t>Analyte RT: 9384 ISTD RT: 48869</t>
  </si>
  <si>
    <t>Analyte RT: 32810 ISTD RT: 43222</t>
  </si>
  <si>
    <t>Analyte RT: 5531 ISTD RT: 50704</t>
  </si>
  <si>
    <t>Analyte RT: 5758.5 ISTD RT: 45201</t>
  </si>
  <si>
    <t>Analyte RT: 6.40172 ISTD RT: 8.18483</t>
  </si>
  <si>
    <t>Analyte RT: 6.38867 ISTD RT: 8.1783</t>
  </si>
  <si>
    <t>Analyte RT: 6.38213 ISTD RT: 8.17177</t>
  </si>
  <si>
    <t>Analyte RT: 6.38213 ISTD RT: 8.19135</t>
  </si>
  <si>
    <t>Analyte RT: 6.38215 ISTD RT: 8.18483</t>
  </si>
  <si>
    <t>Analyte RT: 6.36908 ISTD RT: 8.1783</t>
  </si>
  <si>
    <t>Analyte RT: 6.40823 ISTD RT: 8.19135</t>
  </si>
  <si>
    <t>Analyte RT: 6.42783 ISTD RT: 8.1783</t>
  </si>
  <si>
    <t>Analyte RT: 6.40173 ISTD RT: 8.18483</t>
  </si>
  <si>
    <t>Analyte RT: 6.37562 ISTD RT: 8.16525</t>
  </si>
  <si>
    <t>Analyte RT: 6.40825 ISTD RT: 8.19137</t>
  </si>
  <si>
    <t>Analyte RT: 6.38213 ISTD RT: 8.1783</t>
  </si>
  <si>
    <t>Analyte RT: 6.38213 ISTD RT: 8.19788</t>
  </si>
  <si>
    <t>Analyte RT: 6.22548 ISTD RT: 8.11302</t>
  </si>
  <si>
    <t>Analyte RT: 6.37562 ISTD RT: 8.19788</t>
  </si>
  <si>
    <t>Analyte RT: 6.36908 ISTD RT: 8.18483</t>
  </si>
  <si>
    <t>Analyte RT: 6.36257 ISTD RT: 8.17178</t>
  </si>
  <si>
    <t>Analyte RT: 7.13923 ISTD RT: 8.18482</t>
  </si>
  <si>
    <t>Analyte RT: 6.37562 ISTD RT: 8.19135</t>
  </si>
  <si>
    <t>Analyte RT: 6.36908 ISTD RT: 8.19135</t>
  </si>
  <si>
    <t>Analyte RT: 6.36908 ISTD RT: 8.19137</t>
  </si>
  <si>
    <t>Analyte RT: 6.36257 ISTD RT: 8.18483</t>
  </si>
  <si>
    <t>Analyte RT: 6.38215 ISTD RT: 8.19788</t>
  </si>
  <si>
    <t>Analyte RT: 6.36257 ISTD RT: 8.19135</t>
  </si>
  <si>
    <t>Analyte RT: 6.37562 ISTD RT: 8.19137</t>
  </si>
  <si>
    <t>Analyte RT: 6.36908 ISTD RT: 8.17177</t>
  </si>
  <si>
    <t>Analyte RT: 6.38867 ISTD RT: 8.41327</t>
  </si>
  <si>
    <t>Analyte RT: 6.3495 ISTD RT: 8.18482</t>
  </si>
  <si>
    <t>Analyte RT: 6.25813 ISTD RT: 8.1783</t>
  </si>
  <si>
    <t>Analyte RT: 6.44088 ISTD RT: 8.19135</t>
  </si>
  <si>
    <t>Analyte RT: 6.43435 ISTD RT: 8.18482</t>
  </si>
  <si>
    <t>Analyte RT: 6.33645 ISTD RT: 8.16523</t>
  </si>
  <si>
    <t>Analyte RT: 6.3756 ISTD RT: 8.19135</t>
  </si>
  <si>
    <t>Analyte RT: 6.35603 ISTD RT: 8.1783</t>
  </si>
  <si>
    <t>Analyte RT: 6.41477 ISTD RT: 8.18482</t>
  </si>
  <si>
    <t>Analyte RT: 6.36908 ISTD RT: 8.18482</t>
  </si>
  <si>
    <t>Analyte RT: 6.3691 ISTD RT: 8.18483</t>
  </si>
  <si>
    <t>Analyte RT: 6.36257 ISTD RT: 8.1783</t>
  </si>
  <si>
    <t>Analyte RT: 6.36255 ISTD RT: 8.1783</t>
  </si>
  <si>
    <t>Analyte RT: 7.08105 ISTD RT: 6.51733</t>
  </si>
  <si>
    <t>Analyte RT: 7.08107 ISTD RT: 6.51735</t>
  </si>
  <si>
    <t>Analyte RT: 7.08873 ISTD RT: 6.51735</t>
  </si>
  <si>
    <t>Analyte RT: 7.08105 ISTD RT: 6.50967</t>
  </si>
  <si>
    <t>Analyte RT: 7.07338 ISTD RT: 6.50968</t>
  </si>
  <si>
    <t>Analyte RT: 7.0657 ISTD RT: 6.50967</t>
  </si>
  <si>
    <t>Analyte RT: 7.0734 ISTD RT: 6.50968</t>
  </si>
  <si>
    <t>Analyte RT: 7.07338 ISTD RT: 6.50967</t>
  </si>
  <si>
    <t>Analyte RT: 7.07337 ISTD RT: 6.50967</t>
  </si>
  <si>
    <t>Analyte RT: 7.07338 ISTD RT: 6.51735</t>
  </si>
  <si>
    <t>Analyte RT: 6.9199 ISTD RT: 6.50968</t>
  </si>
  <si>
    <t>Analyte RT: 7.28827 ISTD RT: 6.50967</t>
  </si>
  <si>
    <t>Analyte RT: 7.25755 ISTD RT: 6.50967</t>
  </si>
  <si>
    <t>Analyte RT: 7.15012 ISTD RT: 6.50967</t>
  </si>
  <si>
    <t>Analyte RT: 7.11175 ISTD RT: 6.50968</t>
  </si>
  <si>
    <t>Analyte RT: 7.035 ISTD RT: 6.502</t>
  </si>
  <si>
    <t>Analyte RT: 7.06572 ISTD RT: 6.50968</t>
  </si>
  <si>
    <t>Analyte RT: 7.07337 ISTD RT: 6.51733</t>
  </si>
  <si>
    <t>Extra CC</t>
  </si>
  <si>
    <t>Fstable.High</t>
  </si>
  <si>
    <t>Fstable.Low</t>
  </si>
  <si>
    <t>Fstable.Med</t>
  </si>
  <si>
    <t>Verifed</t>
  </si>
  <si>
    <t>Manually omitted BAW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</si>
</sst>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00"/>
    <numFmt numFmtId="166" formatCode="0.000"/>
  </numFmts>
  <fonts count="3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rgb="FF000000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9"/>
      <color theme="1"/>
      <name val="Arial"/>
      <family val="2"/>
    </font>
    <font>
      <strike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name val="Verdana"/>
      <family val="2"/>
    </font>
    <font>
      <b/>
      <sz val="11"/>
      <color theme="1"/>
      <name val="Times New Roman"/>
      <family val="1"/>
    </font>
    <font>
      <sz val="11"/>
      <color theme="1"/>
      <name val="Times New Roman"/>
      <family val="1"/>
    </font>
    <font>
      <sz val="11"/>
      <color rgb="FF626262"/>
      <name val="Roboto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11"/>
      <color theme="1"/>
      <name val="Symbol"/>
      <family val="1"/>
      <charset val="2"/>
    </font>
    <font>
      <sz val="11"/>
      <color theme="1"/>
      <name val="Wingdings"/>
      <charset val="2"/>
    </font>
    <font>
      <sz val="10"/>
      <color rgb="FF000000"/>
      <name val="Arial"/>
      <family val="2"/>
    </font>
    <font>
      <vertAlign val="superscript"/>
      <sz val="11"/>
      <color theme="1"/>
      <name val="Times New Roman"/>
      <family val="1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color rgb="FF000000"/>
      <name val="Calibri"/>
      <family val="2"/>
      <scheme val="minor"/>
    </font>
    <font>
      <b/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8"/>
      <name val="Arial"/>
      <family val="2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b/>
      <sz val="10"/>
      <name val="Arial"/>
      <family val="2"/>
    </font>
    <font>
      <b/>
      <sz val="10"/>
      <name val="Calibri"/>
      <family val="2"/>
    </font>
    <font>
      <i/>
      <sz val="11"/>
      <color theme="1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1"/>
      <color indexed="8"/>
      <name val="Calibri"/>
      <family val="2"/>
    </font>
    <font>
      <i/>
      <sz val="11"/>
      <color indexed="8"/>
      <name val="Calibri"/>
      <family val="2"/>
    </font>
    <font>
      <sz val="9"/>
      <color indexed="8"/>
      <name val="Arial"/>
      <family val="2"/>
    </font>
    <font>
      <b/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79998168889431442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1" fillId="0" borderId="0"/>
    <xf numFmtId="0" fontId="11" fillId="0" borderId="0"/>
    <xf numFmtId="0" fontId="12" fillId="0" borderId="0"/>
    <xf numFmtId="0" fontId="10" fillId="0" borderId="0"/>
    <xf numFmtId="0" fontId="10" fillId="0" borderId="0"/>
    <xf numFmtId="9" fontId="1" fillId="0" borderId="0" applyFont="0" applyFill="0" applyBorder="0" applyAlignment="0" applyProtection="0"/>
  </cellStyleXfs>
  <cellXfs count="376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2" borderId="0" xfId="0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/>
    </xf>
    <xf numFmtId="164" fontId="4" fillId="0" borderId="2" xfId="0" applyNumberFormat="1" applyFont="1" applyBorder="1" applyAlignment="1">
      <alignment horizontal="center" vertical="center" wrapText="1"/>
    </xf>
    <xf numFmtId="164" fontId="4" fillId="0" borderId="0" xfId="0" applyNumberFormat="1" applyFont="1" applyAlignment="1">
      <alignment horizontal="center" vertical="center" wrapText="1"/>
    </xf>
    <xf numFmtId="1" fontId="4" fillId="0" borderId="0" xfId="0" applyNumberFormat="1" applyFont="1" applyAlignment="1">
      <alignment horizontal="center" vertical="center"/>
    </xf>
    <xf numFmtId="164" fontId="4" fillId="0" borderId="3" xfId="0" applyNumberFormat="1" applyFont="1" applyBorder="1" applyAlignment="1">
      <alignment horizontal="center" vertical="center"/>
    </xf>
    <xf numFmtId="0" fontId="1" fillId="0" borderId="0" xfId="1" applyAlignment="1">
      <alignment horizontal="center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0" fontId="7" fillId="0" borderId="0" xfId="0" applyFont="1" applyAlignment="1" applyProtection="1">
      <alignment horizontal="center"/>
      <protection locked="0"/>
    </xf>
    <xf numFmtId="0" fontId="11" fillId="0" borderId="0" xfId="2"/>
    <xf numFmtId="0" fontId="11" fillId="0" borderId="0" xfId="2" applyAlignment="1">
      <alignment horizontal="center"/>
    </xf>
    <xf numFmtId="0" fontId="0" fillId="3" borderId="0" xfId="0" applyFill="1"/>
    <xf numFmtId="16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5" fillId="0" borderId="0" xfId="0" applyFont="1" applyBorder="1"/>
    <xf numFmtId="0" fontId="14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0" fontId="5" fillId="0" borderId="0" xfId="0" applyFont="1" applyBorder="1" applyAlignment="1">
      <alignment horizontal="center"/>
    </xf>
    <xf numFmtId="0" fontId="5" fillId="0" borderId="0" xfId="0" applyFont="1" applyFill="1" applyBorder="1"/>
    <xf numFmtId="0" fontId="5" fillId="0" borderId="0" xfId="0" applyFont="1" applyFill="1" applyBorder="1" applyAlignment="1">
      <alignment horizontal="center"/>
    </xf>
    <xf numFmtId="0" fontId="0" fillId="0" borderId="0" xfId="0" applyFill="1" applyAlignment="1">
      <alignment horizontal="center"/>
    </xf>
    <xf numFmtId="14" fontId="0" fillId="0" borderId="0" xfId="0" applyNumberFormat="1"/>
    <xf numFmtId="0" fontId="4" fillId="0" borderId="0" xfId="0" applyFont="1" applyFill="1"/>
    <xf numFmtId="0" fontId="0" fillId="0" borderId="0" xfId="0" applyFill="1"/>
    <xf numFmtId="0" fontId="11" fillId="0" borderId="0" xfId="2" applyFill="1" applyAlignment="1">
      <alignment horizontal="center"/>
    </xf>
    <xf numFmtId="0" fontId="0" fillId="2" borderId="0" xfId="0" applyFill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6" fillId="0" borderId="0" xfId="0" applyFont="1"/>
    <xf numFmtId="0" fontId="8" fillId="0" borderId="0" xfId="0" applyFont="1" applyAlignment="1">
      <alignment horizontal="center"/>
    </xf>
    <xf numFmtId="0" fontId="13" fillId="0" borderId="0" xfId="0" applyFont="1"/>
    <xf numFmtId="0" fontId="0" fillId="4" borderId="0" xfId="0" applyFill="1"/>
    <xf numFmtId="0" fontId="15" fillId="0" borderId="0" xfId="0" applyFont="1" applyFill="1" applyBorder="1"/>
    <xf numFmtId="0" fontId="16" fillId="0" borderId="6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center" vertical="center" wrapText="1"/>
    </xf>
    <xf numFmtId="0" fontId="16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0" fontId="17" fillId="0" borderId="0" xfId="0" applyFont="1" applyAlignment="1">
      <alignment horizontal="center" vertical="center" wrapText="1"/>
    </xf>
    <xf numFmtId="0" fontId="16" fillId="0" borderId="8" xfId="0" applyFont="1" applyBorder="1" applyAlignment="1">
      <alignment horizontal="center" vertical="center" wrapText="1"/>
    </xf>
    <xf numFmtId="0" fontId="16" fillId="0" borderId="9" xfId="0" applyFont="1" applyBorder="1" applyAlignment="1">
      <alignment horizontal="center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11" xfId="0" applyFont="1" applyBorder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12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20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0" fillId="0" borderId="0" xfId="0" applyFont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 vertical="center" wrapText="1"/>
    </xf>
    <xf numFmtId="0" fontId="1" fillId="0" borderId="13" xfId="0" applyFont="1" applyBorder="1" applyAlignment="1">
      <alignment vertical="center" wrapText="1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horizontal="center" wrapText="1"/>
    </xf>
    <xf numFmtId="0" fontId="16" fillId="0" borderId="0" xfId="0" applyFont="1" applyAlignment="1">
      <alignment vertical="center"/>
    </xf>
    <xf numFmtId="0" fontId="16" fillId="0" borderId="14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17" fillId="0" borderId="13" xfId="0" applyFont="1" applyBorder="1" applyAlignment="1">
      <alignment horizontal="center" vertical="center" wrapText="1"/>
    </xf>
    <xf numFmtId="0" fontId="21" fillId="0" borderId="0" xfId="0" applyFont="1"/>
    <xf numFmtId="0" fontId="16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20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vertical="center" wrapText="1"/>
    </xf>
    <xf numFmtId="0" fontId="20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horizontal="center" vertical="center" wrapText="1"/>
    </xf>
    <xf numFmtId="0" fontId="1" fillId="0" borderId="17" xfId="0" applyFont="1" applyBorder="1" applyAlignment="1">
      <alignment vertical="center" wrapText="1"/>
    </xf>
    <xf numFmtId="0" fontId="11" fillId="0" borderId="17" xfId="0" applyFont="1" applyBorder="1" applyAlignment="1">
      <alignment horizontal="center" vertical="center" wrapText="1"/>
    </xf>
    <xf numFmtId="0" fontId="20" fillId="0" borderId="12" xfId="0" applyFont="1" applyBorder="1" applyAlignment="1">
      <alignment horizontal="center" vertical="center" wrapText="1"/>
    </xf>
    <xf numFmtId="0" fontId="1" fillId="0" borderId="4" xfId="2" applyFont="1" applyBorder="1" applyAlignment="1">
      <alignment horizontal="center" vertical="center"/>
    </xf>
    <xf numFmtId="0" fontId="1" fillId="0" borderId="1" xfId="2" applyFont="1" applyBorder="1" applyAlignment="1">
      <alignment vertical="center"/>
    </xf>
    <xf numFmtId="0" fontId="11" fillId="0" borderId="1" xfId="2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0" borderId="4" xfId="2" applyBorder="1" applyAlignment="1">
      <alignment horizontal="center" vertical="center"/>
    </xf>
    <xf numFmtId="0" fontId="11" fillId="0" borderId="1" xfId="2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1" fillId="0" borderId="18" xfId="2" applyBorder="1" applyAlignment="1">
      <alignment horizontal="center" vertical="center"/>
    </xf>
    <xf numFmtId="0" fontId="11" fillId="0" borderId="13" xfId="2" applyBorder="1" applyAlignment="1">
      <alignment vertical="center"/>
    </xf>
    <xf numFmtId="0" fontId="11" fillId="0" borderId="13" xfId="2" applyBorder="1" applyAlignment="1">
      <alignment horizontal="center" vertical="center"/>
    </xf>
    <xf numFmtId="0" fontId="22" fillId="0" borderId="13" xfId="0" applyFont="1" applyBorder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9" fillId="0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1" fillId="0" borderId="0" xfId="1" applyFill="1" applyAlignment="1">
      <alignment horizontal="center"/>
    </xf>
    <xf numFmtId="0" fontId="0" fillId="0" borderId="0" xfId="0" applyFont="1" applyFill="1" applyAlignment="1" applyProtection="1">
      <alignment horizontal="center"/>
      <protection locked="0"/>
    </xf>
    <xf numFmtId="0" fontId="8" fillId="0" borderId="0" xfId="0" applyFont="1" applyFill="1" applyAlignment="1">
      <alignment horizontal="left"/>
    </xf>
    <xf numFmtId="0" fontId="23" fillId="0" borderId="0" xfId="0" applyFont="1"/>
    <xf numFmtId="0" fontId="0" fillId="0" borderId="0" xfId="0" applyFont="1"/>
    <xf numFmtId="0" fontId="22" fillId="0" borderId="0" xfId="0" applyFont="1"/>
    <xf numFmtId="0" fontId="22" fillId="0" borderId="0" xfId="0" applyFont="1" applyFill="1"/>
    <xf numFmtId="0" fontId="0" fillId="0" borderId="0" xfId="0" applyFill="1" applyAlignment="1">
      <alignment vertical="center"/>
    </xf>
    <xf numFmtId="164" fontId="0" fillId="0" borderId="0" xfId="0" applyNumberFormat="1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/>
    </xf>
    <xf numFmtId="165" fontId="0" fillId="0" borderId="0" xfId="0" applyNumberForma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0" fillId="0" borderId="0" xfId="0" applyFill="1" applyAlignment="1">
      <alignment horizontal="left"/>
    </xf>
    <xf numFmtId="0" fontId="0" fillId="0" borderId="0" xfId="0" applyFont="1" applyAlignment="1">
      <alignment horizontal="center"/>
    </xf>
    <xf numFmtId="0" fontId="0" fillId="0" borderId="0" xfId="0" applyFont="1" applyFill="1" applyAlignment="1">
      <alignment horizontal="center"/>
    </xf>
    <xf numFmtId="0" fontId="0" fillId="0" borderId="0" xfId="0" applyFont="1" applyFill="1"/>
    <xf numFmtId="0" fontId="2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0" fillId="0" borderId="0" xfId="0" applyFont="1" applyFill="1" applyBorder="1"/>
    <xf numFmtId="0" fontId="11" fillId="0" borderId="0" xfId="2" applyFill="1" applyAlignment="1">
      <alignment horizontal="left"/>
    </xf>
    <xf numFmtId="0" fontId="0" fillId="0" borderId="0" xfId="0" applyFill="1" applyBorder="1" applyAlignment="1">
      <alignment horizontal="left"/>
    </xf>
    <xf numFmtId="0" fontId="7" fillId="2" borderId="0" xfId="0" applyFont="1" applyFill="1" applyAlignment="1" applyProtection="1">
      <alignment horizontal="center"/>
      <protection locked="0"/>
    </xf>
    <xf numFmtId="1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 vertical="center"/>
    </xf>
    <xf numFmtId="0" fontId="7" fillId="0" borderId="0" xfId="0" applyFont="1" applyFill="1" applyAlignment="1" applyProtection="1">
      <alignment horizontal="center"/>
      <protection locked="0"/>
    </xf>
    <xf numFmtId="0" fontId="11" fillId="0" borderId="0" xfId="2" applyFill="1"/>
    <xf numFmtId="0" fontId="7" fillId="0" borderId="0" xfId="0" applyFont="1" applyFill="1" applyProtection="1">
      <protection locked="0"/>
    </xf>
    <xf numFmtId="0" fontId="10" fillId="0" borderId="0" xfId="0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center" vertical="center"/>
    </xf>
    <xf numFmtId="1" fontId="10" fillId="0" borderId="0" xfId="0" applyNumberFormat="1" applyFont="1" applyFill="1" applyAlignment="1">
      <alignment horizontal="center" vertical="center"/>
    </xf>
    <xf numFmtId="164" fontId="10" fillId="0" borderId="0" xfId="0" applyNumberFormat="1" applyFont="1" applyFill="1" applyAlignment="1">
      <alignment horizontal="left" vertical="center"/>
    </xf>
    <xf numFmtId="2" fontId="10" fillId="0" borderId="0" xfId="0" applyNumberFormat="1" applyFont="1" applyFill="1" applyAlignment="1">
      <alignment horizontal="center" vertical="center"/>
    </xf>
    <xf numFmtId="1" fontId="7" fillId="0" borderId="0" xfId="0" applyNumberFormat="1" applyFont="1" applyFill="1" applyBorder="1" applyAlignment="1">
      <alignment horizontal="center"/>
    </xf>
    <xf numFmtId="1" fontId="0" fillId="0" borderId="0" xfId="0" applyNumberForma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/>
    </xf>
    <xf numFmtId="0" fontId="7" fillId="0" borderId="0" xfId="0" applyNumberFormat="1" applyFont="1" applyFill="1" applyAlignment="1">
      <alignment horizontal="center"/>
    </xf>
    <xf numFmtId="0" fontId="7" fillId="0" borderId="0" xfId="0" applyNumberFormat="1" applyFont="1" applyFill="1" applyBorder="1" applyAlignment="1">
      <alignment horizontal="center"/>
    </xf>
    <xf numFmtId="0" fontId="1" fillId="0" borderId="0" xfId="1" applyNumberFormat="1" applyFill="1" applyAlignment="1">
      <alignment horizontal="center"/>
    </xf>
    <xf numFmtId="0" fontId="1" fillId="0" borderId="0" xfId="1" applyNumberFormat="1" applyFill="1" applyBorder="1" applyAlignment="1">
      <alignment horizontal="center"/>
    </xf>
    <xf numFmtId="0" fontId="10" fillId="0" borderId="0" xfId="0" applyFont="1" applyFill="1" applyBorder="1" applyAlignment="1">
      <alignment horizontal="center" vertical="center"/>
    </xf>
    <xf numFmtId="0" fontId="8" fillId="0" borderId="0" xfId="3" applyNumberFormat="1" applyFont="1" applyFill="1" applyBorder="1" applyAlignment="1">
      <alignment horizontal="center"/>
    </xf>
    <xf numFmtId="1" fontId="8" fillId="0" borderId="0" xfId="3" applyNumberFormat="1" applyFont="1" applyFill="1" applyBorder="1" applyAlignment="1">
      <alignment horizontal="center"/>
    </xf>
    <xf numFmtId="0" fontId="7" fillId="0" borderId="0" xfId="0" applyNumberFormat="1" applyFont="1" applyFill="1" applyBorder="1" applyAlignment="1" applyProtection="1">
      <alignment horizontal="center"/>
      <protection locked="0"/>
    </xf>
    <xf numFmtId="11" fontId="0" fillId="0" borderId="0" xfId="0" applyNumberFormat="1"/>
    <xf numFmtId="0" fontId="4" fillId="0" borderId="0" xfId="4" applyFont="1"/>
    <xf numFmtId="0" fontId="2" fillId="0" borderId="0" xfId="1" applyFont="1"/>
    <xf numFmtId="0" fontId="24" fillId="0" borderId="0" xfId="4" applyFont="1"/>
    <xf numFmtId="10" fontId="4" fillId="0" borderId="0" xfId="4" applyNumberFormat="1" applyFont="1"/>
    <xf numFmtId="0" fontId="10" fillId="0" borderId="0" xfId="4"/>
    <xf numFmtId="0" fontId="1" fillId="0" borderId="0" xfId="1"/>
    <xf numFmtId="10" fontId="10" fillId="0" borderId="0" xfId="4" applyNumberFormat="1"/>
    <xf numFmtId="0" fontId="24" fillId="0" borderId="0" xfId="4" applyFont="1" applyAlignment="1">
      <alignment vertical="center" wrapText="1"/>
    </xf>
    <xf numFmtId="0" fontId="25" fillId="0" borderId="0" xfId="4" applyFont="1"/>
    <xf numFmtId="0" fontId="4" fillId="0" borderId="0" xfId="5" applyFont="1"/>
    <xf numFmtId="0" fontId="10" fillId="0" borderId="0" xfId="5"/>
    <xf numFmtId="0" fontId="26" fillId="0" borderId="0" xfId="5" applyFont="1"/>
    <xf numFmtId="0" fontId="27" fillId="0" borderId="0" xfId="5" applyFont="1"/>
    <xf numFmtId="10" fontId="10" fillId="0" borderId="0" xfId="5" applyNumberFormat="1"/>
    <xf numFmtId="0" fontId="10" fillId="0" borderId="0" xfId="4" applyFill="1"/>
    <xf numFmtId="0" fontId="31" fillId="0" borderId="0" xfId="1" applyFont="1" applyAlignment="1">
      <alignment horizontal="center"/>
    </xf>
    <xf numFmtId="166" fontId="0" fillId="0" borderId="0" xfId="0" applyNumberFormat="1" applyAlignment="1">
      <alignment horizontal="center"/>
    </xf>
    <xf numFmtId="0" fontId="31" fillId="0" borderId="0" xfId="1" applyFont="1" applyAlignment="1">
      <alignment horizontal="left"/>
    </xf>
    <xf numFmtId="2" fontId="0" fillId="0" borderId="0" xfId="0" applyNumberFormat="1"/>
    <xf numFmtId="0" fontId="33" fillId="0" borderId="0" xfId="1" applyFont="1"/>
    <xf numFmtId="0" fontId="34" fillId="0" borderId="0" xfId="4" applyFont="1"/>
    <xf numFmtId="0" fontId="0" fillId="0" borderId="1" xfId="0" applyFont="1" applyBorder="1" applyAlignment="1">
      <alignment horizontal="center"/>
    </xf>
    <xf numFmtId="0" fontId="0" fillId="0" borderId="1" xfId="0" applyFont="1" applyBorder="1" applyAlignment="1">
      <alignment horizontal="center" wrapText="1"/>
    </xf>
    <xf numFmtId="0" fontId="0" fillId="0" borderId="1" xfId="0" applyFont="1" applyBorder="1" applyAlignment="1">
      <alignment horizontal="left"/>
    </xf>
    <xf numFmtId="0" fontId="0" fillId="0" borderId="12" xfId="0" applyFont="1" applyBorder="1" applyAlignment="1">
      <alignment horizontal="center"/>
    </xf>
    <xf numFmtId="0" fontId="16" fillId="0" borderId="1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wrapText="1"/>
    </xf>
    <xf numFmtId="0" fontId="0" fillId="0" borderId="17" xfId="0" applyFont="1" applyBorder="1" applyAlignment="1">
      <alignment horizontal="center"/>
    </xf>
    <xf numFmtId="0" fontId="0" fillId="0" borderId="5" xfId="0" applyFont="1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2" fontId="0" fillId="0" borderId="1" xfId="0" applyNumberFormat="1" applyFont="1" applyBorder="1" applyAlignment="1">
      <alignment horizontal="center"/>
    </xf>
    <xf numFmtId="0" fontId="0" fillId="0" borderId="13" xfId="0" applyFont="1" applyBorder="1" applyAlignment="1">
      <alignment horizontal="center"/>
    </xf>
    <xf numFmtId="2" fontId="0" fillId="0" borderId="13" xfId="0" applyNumberFormat="1" applyFont="1" applyBorder="1" applyAlignment="1">
      <alignment horizontal="center"/>
    </xf>
    <xf numFmtId="0" fontId="20" fillId="0" borderId="0" xfId="0" applyFont="1" applyAlignment="1">
      <alignment horizontal="left" vertical="top"/>
    </xf>
    <xf numFmtId="0" fontId="35" fillId="0" borderId="0" xfId="0" applyFont="1"/>
    <xf numFmtId="0" fontId="36" fillId="0" borderId="0" xfId="0" applyFont="1"/>
    <xf numFmtId="0" fontId="35" fillId="0" borderId="0" xfId="0" applyFont="1" applyAlignment="1">
      <alignment horizontal="center"/>
    </xf>
    <xf numFmtId="0" fontId="2" fillId="0" borderId="0" xfId="0" applyFont="1"/>
    <xf numFmtId="0" fontId="35" fillId="0" borderId="0" xfId="0" applyFont="1" applyAlignment="1">
      <alignment vertical="center"/>
    </xf>
    <xf numFmtId="0" fontId="35" fillId="0" borderId="20" xfId="0" applyFont="1" applyBorder="1" applyAlignment="1">
      <alignment horizontal="center"/>
    </xf>
    <xf numFmtId="0" fontId="0" fillId="0" borderId="25" xfId="0" applyBorder="1"/>
    <xf numFmtId="0" fontId="35" fillId="0" borderId="25" xfId="0" applyFont="1" applyBorder="1" applyAlignment="1">
      <alignment horizontal="center"/>
    </xf>
    <xf numFmtId="0" fontId="2" fillId="0" borderId="26" xfId="0" applyFont="1" applyBorder="1" applyAlignment="1">
      <alignment horizontal="center" wrapText="1"/>
    </xf>
    <xf numFmtId="0" fontId="2" fillId="0" borderId="25" xfId="0" applyFont="1" applyBorder="1" applyAlignment="1">
      <alignment horizontal="center" wrapText="1"/>
    </xf>
    <xf numFmtId="0" fontId="2" fillId="0" borderId="25" xfId="0" applyFont="1" applyBorder="1" applyAlignment="1">
      <alignment horizontal="center"/>
    </xf>
    <xf numFmtId="0" fontId="2" fillId="0" borderId="27" xfId="0" applyFont="1" applyBorder="1" applyAlignment="1">
      <alignment horizontal="center" wrapText="1"/>
    </xf>
    <xf numFmtId="0" fontId="0" fillId="0" borderId="0" xfId="0" applyAlignment="1">
      <alignment vertical="center"/>
    </xf>
    <xf numFmtId="0" fontId="7" fillId="0" borderId="0" xfId="0" applyFont="1" applyAlignment="1">
      <alignment horizontal="center"/>
    </xf>
    <xf numFmtId="0" fontId="22" fillId="0" borderId="0" xfId="0" applyFont="1" applyAlignment="1">
      <alignment horizontal="right" vertical="top"/>
    </xf>
    <xf numFmtId="0" fontId="22" fillId="0" borderId="20" xfId="0" applyFont="1" applyBorder="1" applyAlignment="1">
      <alignment horizontal="right" vertical="top"/>
    </xf>
    <xf numFmtId="0" fontId="8" fillId="0" borderId="22" xfId="0" applyFont="1" applyBorder="1"/>
    <xf numFmtId="0" fontId="0" fillId="0" borderId="22" xfId="0" applyBorder="1" applyAlignment="1">
      <alignment horizontal="center"/>
    </xf>
    <xf numFmtId="0" fontId="8" fillId="0" borderId="21" xfId="0" applyFont="1" applyBorder="1"/>
    <xf numFmtId="0" fontId="0" fillId="0" borderId="23" xfId="0" applyBorder="1" applyAlignment="1">
      <alignment horizontal="center"/>
    </xf>
    <xf numFmtId="2" fontId="2" fillId="0" borderId="29" xfId="0" applyNumberFormat="1" applyFont="1" applyBorder="1" applyAlignment="1">
      <alignment horizontal="center"/>
    </xf>
    <xf numFmtId="0" fontId="8" fillId="0" borderId="0" xfId="0" applyFont="1"/>
    <xf numFmtId="0" fontId="8" fillId="0" borderId="20" xfId="0" applyFont="1" applyBorder="1"/>
    <xf numFmtId="2" fontId="37" fillId="0" borderId="3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0" fillId="0" borderId="0" xfId="0" applyAlignment="1">
      <alignment horizontal="left"/>
    </xf>
    <xf numFmtId="2" fontId="5" fillId="0" borderId="0" xfId="0" applyNumberFormat="1" applyFont="1" applyAlignment="1">
      <alignment horizontal="center"/>
    </xf>
    <xf numFmtId="2" fontId="37" fillId="0" borderId="20" xfId="0" applyNumberFormat="1" applyFont="1" applyBorder="1" applyAlignment="1">
      <alignment horizontal="center" vertical="center"/>
    </xf>
    <xf numFmtId="2" fontId="37" fillId="0" borderId="0" xfId="0" applyNumberFormat="1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20" xfId="0" applyBorder="1"/>
    <xf numFmtId="2" fontId="2" fillId="0" borderId="2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10" fillId="0" borderId="20" xfId="0" applyNumberFormat="1" applyFont="1" applyBorder="1" applyAlignment="1">
      <alignment horizontal="center" vertical="center"/>
    </xf>
    <xf numFmtId="0" fontId="8" fillId="0" borderId="3" xfId="0" applyFont="1" applyBorder="1" applyAlignment="1">
      <alignment horizontal="center"/>
    </xf>
    <xf numFmtId="1" fontId="0" fillId="0" borderId="0" xfId="0" applyNumberFormat="1" applyAlignment="1">
      <alignment horizontal="center" vertical="center"/>
    </xf>
    <xf numFmtId="164" fontId="0" fillId="0" borderId="20" xfId="0" applyNumberFormat="1" applyBorder="1" applyAlignment="1">
      <alignment horizontal="center"/>
    </xf>
    <xf numFmtId="2" fontId="37" fillId="0" borderId="0" xfId="0" applyNumberFormat="1" applyFont="1" applyAlignment="1">
      <alignment horizontal="center"/>
    </xf>
    <xf numFmtId="2" fontId="0" fillId="0" borderId="0" xfId="0" applyNumberFormat="1" applyAlignment="1">
      <alignment horizontal="left"/>
    </xf>
    <xf numFmtId="164" fontId="0" fillId="0" borderId="20" xfId="0" applyNumberFormat="1" applyBorder="1" applyAlignment="1">
      <alignment horizontal="center" vertical="center"/>
    </xf>
    <xf numFmtId="0" fontId="0" fillId="0" borderId="3" xfId="0" applyBorder="1"/>
    <xf numFmtId="0" fontId="31" fillId="0" borderId="0" xfId="0" applyFont="1" applyAlignment="1">
      <alignment horizontal="left"/>
    </xf>
    <xf numFmtId="165" fontId="37" fillId="0" borderId="0" xfId="0" applyNumberFormat="1" applyFont="1" applyAlignment="1">
      <alignment horizontal="center" vertical="center"/>
    </xf>
    <xf numFmtId="0" fontId="8" fillId="0" borderId="3" xfId="0" applyFont="1" applyBorder="1" applyAlignment="1">
      <alignment horizontal="left"/>
    </xf>
    <xf numFmtId="0" fontId="8" fillId="0" borderId="0" xfId="0" applyFont="1" applyAlignment="1">
      <alignment horizontal="right"/>
    </xf>
    <xf numFmtId="164" fontId="22" fillId="0" borderId="20" xfId="0" applyNumberFormat="1" applyFont="1" applyBorder="1" applyAlignment="1">
      <alignment horizontal="center"/>
    </xf>
    <xf numFmtId="2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" fontId="7" fillId="0" borderId="0" xfId="0" applyNumberFormat="1" applyFont="1" applyAlignment="1">
      <alignment horizontal="center"/>
    </xf>
    <xf numFmtId="0" fontId="0" fillId="0" borderId="2" xfId="0" applyBorder="1"/>
    <xf numFmtId="0" fontId="38" fillId="0" borderId="0" xfId="0" applyFont="1"/>
    <xf numFmtId="16" fontId="35" fillId="0" borderId="25" xfId="0" applyNumberFormat="1" applyFont="1" applyBorder="1" applyAlignment="1">
      <alignment horizontal="center"/>
    </xf>
    <xf numFmtId="0" fontId="0" fillId="0" borderId="35" xfId="0" applyBorder="1" applyAlignment="1">
      <alignment horizontal="center"/>
    </xf>
    <xf numFmtId="2" fontId="1" fillId="0" borderId="36" xfId="6" applyNumberFormat="1" applyFont="1" applyFill="1" applyBorder="1" applyAlignment="1">
      <alignment horizontal="center"/>
    </xf>
    <xf numFmtId="2" fontId="1" fillId="0" borderId="0" xfId="6" applyNumberFormat="1" applyFont="1" applyFill="1" applyBorder="1" applyAlignment="1">
      <alignment horizontal="center"/>
    </xf>
    <xf numFmtId="2" fontId="1" fillId="0" borderId="37" xfId="6" applyNumberFormat="1" applyFont="1" applyFill="1" applyBorder="1" applyAlignment="1">
      <alignment horizontal="center"/>
    </xf>
    <xf numFmtId="2" fontId="2" fillId="0" borderId="36" xfId="6" applyNumberFormat="1" applyFont="1" applyFill="1" applyBorder="1" applyAlignment="1">
      <alignment horizontal="center" vertical="center"/>
    </xf>
    <xf numFmtId="2" fontId="1" fillId="0" borderId="0" xfId="6" applyNumberFormat="1" applyFont="1" applyFill="1" applyBorder="1" applyAlignment="1">
      <alignment horizontal="center" vertical="center"/>
    </xf>
    <xf numFmtId="166" fontId="1" fillId="0" borderId="38" xfId="6" applyNumberFormat="1" applyFont="1" applyFill="1" applyBorder="1" applyAlignment="1">
      <alignment horizontal="center" vertical="center"/>
    </xf>
    <xf numFmtId="166" fontId="1" fillId="0" borderId="1" xfId="6" applyNumberFormat="1" applyFont="1" applyFill="1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166" fontId="1" fillId="0" borderId="0" xfId="6" applyNumberFormat="1" applyFont="1" applyFill="1" applyBorder="1" applyAlignment="1"/>
    <xf numFmtId="166" fontId="1" fillId="0" borderId="37" xfId="6" applyNumberFormat="1" applyFont="1" applyFill="1" applyBorder="1" applyAlignment="1"/>
    <xf numFmtId="0" fontId="2" fillId="0" borderId="37" xfId="0" applyFont="1" applyBorder="1" applyAlignment="1">
      <alignment horizontal="center"/>
    </xf>
    <xf numFmtId="0" fontId="2" fillId="0" borderId="36" xfId="0" applyFont="1" applyBorder="1" applyAlignment="1">
      <alignment horizontal="center"/>
    </xf>
    <xf numFmtId="0" fontId="0" fillId="0" borderId="41" xfId="0" applyBorder="1" applyAlignment="1">
      <alignment horizontal="center"/>
    </xf>
    <xf numFmtId="0" fontId="0" fillId="0" borderId="42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43" xfId="0" applyBorder="1"/>
    <xf numFmtId="0" fontId="0" fillId="0" borderId="44" xfId="0" applyBorder="1" applyAlignment="1">
      <alignment horizontal="center"/>
    </xf>
    <xf numFmtId="16" fontId="35" fillId="0" borderId="1" xfId="0" applyNumberFormat="1" applyFont="1" applyBorder="1" applyAlignment="1">
      <alignment horizontal="center"/>
    </xf>
    <xf numFmtId="16" fontId="35" fillId="0" borderId="39" xfId="0" applyNumberFormat="1" applyFont="1" applyBorder="1" applyAlignment="1">
      <alignment horizontal="center"/>
    </xf>
    <xf numFmtId="164" fontId="0" fillId="0" borderId="0" xfId="0" applyNumberFormat="1"/>
    <xf numFmtId="0" fontId="0" fillId="0" borderId="45" xfId="0" applyBorder="1" applyAlignment="1">
      <alignment horizontal="center"/>
    </xf>
    <xf numFmtId="0" fontId="0" fillId="5" borderId="30" xfId="0" applyFill="1" applyBorder="1" applyAlignment="1">
      <alignment horizontal="center"/>
    </xf>
    <xf numFmtId="2" fontId="1" fillId="5" borderId="31" xfId="6" applyNumberFormat="1" applyFont="1" applyFill="1" applyBorder="1"/>
    <xf numFmtId="2" fontId="1" fillId="5" borderId="32" xfId="6" applyNumberFormat="1" applyFont="1" applyFill="1" applyBorder="1"/>
    <xf numFmtId="2" fontId="1" fillId="5" borderId="33" xfId="6" applyNumberFormat="1" applyFont="1" applyFill="1" applyBorder="1"/>
    <xf numFmtId="2" fontId="1" fillId="5" borderId="34" xfId="6" applyNumberFormat="1" applyFont="1" applyFill="1" applyBorder="1"/>
    <xf numFmtId="2" fontId="1" fillId="5" borderId="34" xfId="6" applyNumberFormat="1" applyFont="1" applyFill="1" applyBorder="1" applyAlignment="1">
      <alignment horizontal="center"/>
    </xf>
    <xf numFmtId="166" fontId="1" fillId="5" borderId="32" xfId="6" applyNumberFormat="1" applyFont="1" applyFill="1" applyBorder="1"/>
    <xf numFmtId="166" fontId="1" fillId="5" borderId="33" xfId="6" applyNumberFormat="1" applyFont="1" applyFill="1" applyBorder="1"/>
    <xf numFmtId="166" fontId="1" fillId="5" borderId="34" xfId="6" applyNumberFormat="1" applyFont="1" applyFill="1" applyBorder="1"/>
    <xf numFmtId="0" fontId="0" fillId="5" borderId="35" xfId="0" applyFill="1" applyBorder="1" applyAlignment="1">
      <alignment horizontal="center"/>
    </xf>
    <xf numFmtId="166" fontId="1" fillId="5" borderId="38" xfId="6" applyNumberFormat="1" applyFont="1" applyFill="1" applyBorder="1" applyAlignment="1">
      <alignment horizontal="center" vertical="center"/>
    </xf>
    <xf numFmtId="166" fontId="1" fillId="5" borderId="1" xfId="6" applyNumberFormat="1" applyFont="1" applyFill="1" applyBorder="1" applyAlignment="1">
      <alignment horizontal="center" vertical="center"/>
    </xf>
    <xf numFmtId="0" fontId="0" fillId="5" borderId="39" xfId="0" applyFill="1" applyBorder="1" applyAlignment="1">
      <alignment horizontal="center" vertical="center"/>
    </xf>
    <xf numFmtId="2" fontId="1" fillId="0" borderId="19" xfId="6" applyNumberFormat="1" applyFont="1" applyBorder="1" applyAlignment="1">
      <alignment horizontal="center"/>
    </xf>
    <xf numFmtId="2" fontId="1" fillId="0" borderId="13" xfId="6" applyNumberFormat="1" applyFont="1" applyBorder="1" applyAlignment="1">
      <alignment horizontal="center"/>
    </xf>
    <xf numFmtId="2" fontId="1" fillId="0" borderId="46" xfId="6" applyNumberFormat="1" applyFont="1" applyBorder="1" applyAlignment="1">
      <alignment horizontal="center"/>
    </xf>
    <xf numFmtId="2" fontId="1" fillId="0" borderId="47" xfId="6" applyNumberFormat="1" applyFont="1" applyBorder="1" applyAlignment="1">
      <alignment horizontal="center"/>
    </xf>
    <xf numFmtId="2" fontId="1" fillId="0" borderId="47" xfId="6" applyNumberFormat="1" applyFont="1" applyBorder="1" applyAlignment="1">
      <alignment horizontal="center" vertical="center"/>
    </xf>
    <xf numFmtId="2" fontId="1" fillId="0" borderId="13" xfId="6" applyNumberFormat="1" applyFont="1" applyBorder="1" applyAlignment="1">
      <alignment horizontal="center" vertical="center"/>
    </xf>
    <xf numFmtId="2" fontId="1" fillId="0" borderId="46" xfId="6" applyNumberFormat="1" applyFont="1" applyBorder="1" applyAlignment="1">
      <alignment horizontal="center" vertical="center"/>
    </xf>
    <xf numFmtId="166" fontId="1" fillId="0" borderId="47" xfId="6" applyNumberFormat="1" applyFont="1" applyBorder="1" applyAlignment="1">
      <alignment horizontal="center" vertical="center"/>
    </xf>
    <xf numFmtId="166" fontId="1" fillId="0" borderId="13" xfId="6" applyNumberFormat="1" applyFont="1" applyBorder="1" applyAlignment="1">
      <alignment horizontal="center" vertical="center"/>
    </xf>
    <xf numFmtId="166" fontId="1" fillId="0" borderId="46" xfId="6" applyNumberFormat="1" applyFont="1" applyBorder="1" applyAlignment="1">
      <alignment horizontal="center" vertical="center"/>
    </xf>
    <xf numFmtId="166" fontId="1" fillId="0" borderId="47" xfId="6" applyNumberFormat="1" applyFont="1" applyBorder="1"/>
    <xf numFmtId="166" fontId="1" fillId="0" borderId="13" xfId="6" applyNumberFormat="1" applyFont="1" applyBorder="1"/>
    <xf numFmtId="166" fontId="1" fillId="0" borderId="46" xfId="6" applyNumberFormat="1" applyFont="1" applyBorder="1"/>
    <xf numFmtId="0" fontId="0" fillId="0" borderId="40" xfId="0" applyBorder="1" applyAlignment="1">
      <alignment horizontal="center"/>
    </xf>
    <xf numFmtId="2" fontId="22" fillId="0" borderId="5" xfId="0" applyNumberFormat="1" applyFont="1" applyBorder="1" applyAlignment="1">
      <alignment horizontal="center"/>
    </xf>
    <xf numFmtId="2" fontId="22" fillId="0" borderId="1" xfId="0" applyNumberFormat="1" applyFont="1" applyBorder="1" applyAlignment="1">
      <alignment horizontal="center"/>
    </xf>
    <xf numFmtId="2" fontId="22" fillId="0" borderId="39" xfId="0" applyNumberFormat="1" applyFont="1" applyBorder="1" applyAlignment="1">
      <alignment horizontal="center"/>
    </xf>
    <xf numFmtId="2" fontId="22" fillId="0" borderId="38" xfId="0" applyNumberFormat="1" applyFont="1" applyBorder="1" applyAlignment="1">
      <alignment horizontal="center"/>
    </xf>
    <xf numFmtId="2" fontId="0" fillId="0" borderId="38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2" fontId="0" fillId="0" borderId="39" xfId="0" applyNumberFormat="1" applyBorder="1" applyAlignment="1">
      <alignment horizontal="center" vertical="center"/>
    </xf>
    <xf numFmtId="16" fontId="35" fillId="0" borderId="25" xfId="0" applyNumberFormat="1" applyFont="1" applyBorder="1" applyAlignment="1">
      <alignment horizontal="left"/>
    </xf>
    <xf numFmtId="166" fontId="2" fillId="0" borderId="36" xfId="0" applyNumberFormat="1" applyFont="1" applyBorder="1" applyAlignment="1">
      <alignment horizontal="center"/>
    </xf>
    <xf numFmtId="166" fontId="2" fillId="0" borderId="0" xfId="0" applyNumberFormat="1" applyFont="1" applyAlignment="1">
      <alignment horizontal="center"/>
    </xf>
    <xf numFmtId="166" fontId="2" fillId="0" borderId="37" xfId="0" applyNumberFormat="1" applyFont="1" applyBorder="1" applyAlignment="1">
      <alignment horizontal="center"/>
    </xf>
    <xf numFmtId="0" fontId="0" fillId="0" borderId="0" xfId="0" applyFont="1" applyAlignment="1">
      <alignment horizontal="center" vertical="center" wrapText="1"/>
    </xf>
    <xf numFmtId="166" fontId="0" fillId="0" borderId="0" xfId="0" applyNumberFormat="1" applyFill="1" applyAlignment="1">
      <alignment horizontal="center"/>
    </xf>
    <xf numFmtId="164" fontId="35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2" fontId="0" fillId="0" borderId="0" xfId="0" applyNumberFormat="1" applyAlignment="1">
      <alignment horizontal="left" vertical="top"/>
    </xf>
    <xf numFmtId="164" fontId="0" fillId="0" borderId="0" xfId="0" applyNumberFormat="1" applyAlignment="1">
      <alignment horizontal="left" vertical="top"/>
    </xf>
    <xf numFmtId="0" fontId="0" fillId="0" borderId="30" xfId="0" applyBorder="1" applyAlignment="1">
      <alignment horizontal="center"/>
    </xf>
    <xf numFmtId="2" fontId="1" fillId="0" borderId="31" xfId="6" applyNumberFormat="1" applyFont="1" applyFill="1" applyBorder="1"/>
    <xf numFmtId="2" fontId="1" fillId="0" borderId="32" xfId="6" applyNumberFormat="1" applyFont="1" applyFill="1" applyBorder="1"/>
    <xf numFmtId="2" fontId="1" fillId="0" borderId="33" xfId="6" applyNumberFormat="1" applyFont="1" applyFill="1" applyBorder="1"/>
    <xf numFmtId="2" fontId="1" fillId="0" borderId="34" xfId="6" applyNumberFormat="1" applyFont="1" applyFill="1" applyBorder="1"/>
    <xf numFmtId="2" fontId="1" fillId="0" borderId="34" xfId="6" applyNumberFormat="1" applyFont="1" applyFill="1" applyBorder="1" applyAlignment="1">
      <alignment horizontal="center"/>
    </xf>
    <xf numFmtId="166" fontId="1" fillId="0" borderId="32" xfId="6" applyNumberFormat="1" applyFont="1" applyFill="1" applyBorder="1"/>
    <xf numFmtId="166" fontId="1" fillId="0" borderId="33" xfId="6" applyNumberFormat="1" applyFont="1" applyFill="1" applyBorder="1"/>
    <xf numFmtId="166" fontId="1" fillId="0" borderId="34" xfId="6" applyNumberFormat="1" applyFont="1" applyFill="1" applyBorder="1"/>
    <xf numFmtId="0" fontId="0" fillId="0" borderId="25" xfId="0" applyBorder="1" applyAlignment="1">
      <alignment horizontal="center" vertical="center"/>
    </xf>
    <xf numFmtId="2" fontId="0" fillId="0" borderId="19" xfId="6" applyNumberFormat="1" applyFont="1" applyBorder="1" applyAlignment="1">
      <alignment horizontal="center"/>
    </xf>
    <xf numFmtId="2" fontId="0" fillId="0" borderId="13" xfId="6" applyNumberFormat="1" applyFont="1" applyBorder="1" applyAlignment="1">
      <alignment horizontal="center"/>
    </xf>
    <xf numFmtId="2" fontId="0" fillId="0" borderId="46" xfId="6" applyNumberFormat="1" applyFont="1" applyBorder="1" applyAlignment="1">
      <alignment horizontal="center"/>
    </xf>
    <xf numFmtId="2" fontId="0" fillId="0" borderId="47" xfId="6" applyNumberFormat="1" applyFont="1" applyBorder="1" applyAlignment="1">
      <alignment horizontal="center"/>
    </xf>
    <xf numFmtId="2" fontId="0" fillId="0" borderId="47" xfId="6" applyNumberFormat="1" applyFont="1" applyBorder="1" applyAlignment="1">
      <alignment horizontal="center" vertical="center"/>
    </xf>
    <xf numFmtId="2" fontId="0" fillId="0" borderId="13" xfId="6" applyNumberFormat="1" applyFont="1" applyBorder="1" applyAlignment="1">
      <alignment horizontal="center" vertical="center"/>
    </xf>
    <xf numFmtId="166" fontId="0" fillId="0" borderId="47" xfId="6" applyNumberFormat="1" applyFont="1" applyBorder="1" applyAlignment="1">
      <alignment horizontal="center" vertical="center"/>
    </xf>
    <xf numFmtId="166" fontId="0" fillId="0" borderId="13" xfId="6" applyNumberFormat="1" applyFont="1" applyBorder="1" applyAlignment="1">
      <alignment horizontal="center" vertical="center"/>
    </xf>
    <xf numFmtId="166" fontId="0" fillId="0" borderId="46" xfId="6" applyNumberFormat="1" applyFont="1" applyBorder="1" applyAlignment="1">
      <alignment horizontal="center" vertical="center"/>
    </xf>
    <xf numFmtId="166" fontId="0" fillId="0" borderId="47" xfId="6" applyNumberFormat="1" applyFont="1" applyBorder="1"/>
    <xf numFmtId="166" fontId="0" fillId="0" borderId="13" xfId="6" applyNumberFormat="1" applyFont="1" applyBorder="1"/>
    <xf numFmtId="166" fontId="0" fillId="0" borderId="46" xfId="6" applyNumberFormat="1" applyFont="1" applyBorder="1"/>
    <xf numFmtId="166" fontId="0" fillId="0" borderId="0" xfId="0" applyNumberFormat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2" fillId="0" borderId="15" xfId="0" applyFont="1" applyBorder="1" applyAlignment="1">
      <alignment vertical="center" wrapText="1"/>
    </xf>
    <xf numFmtId="0" fontId="2" fillId="0" borderId="16" xfId="0" applyFont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0" borderId="12" xfId="0" applyFont="1" applyBorder="1" applyAlignment="1">
      <alignment vertical="center" wrapText="1"/>
    </xf>
    <xf numFmtId="164" fontId="0" fillId="0" borderId="24" xfId="0" applyNumberFormat="1" applyBorder="1" applyAlignment="1">
      <alignment horizontal="center" vertical="center"/>
    </xf>
    <xf numFmtId="164" fontId="0" fillId="0" borderId="40" xfId="0" applyNumberFormat="1" applyBorder="1" applyAlignment="1">
      <alignment horizontal="center" vertical="center"/>
    </xf>
    <xf numFmtId="164" fontId="0" fillId="0" borderId="28" xfId="0" applyNumberFormat="1" applyBorder="1" applyAlignment="1">
      <alignment horizontal="center" vertical="center"/>
    </xf>
    <xf numFmtId="166" fontId="0" fillId="0" borderId="49" xfId="0" applyNumberFormat="1" applyBorder="1" applyAlignment="1">
      <alignment horizontal="center" vertical="center"/>
    </xf>
    <xf numFmtId="166" fontId="0" fillId="0" borderId="50" xfId="0" applyNumberForma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166" fontId="0" fillId="0" borderId="21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48" xfId="0" applyFill="1" applyBorder="1" applyAlignment="1">
      <alignment horizontal="center" vertical="center"/>
    </xf>
    <xf numFmtId="166" fontId="0" fillId="0" borderId="29" xfId="0" applyNumberFormat="1" applyBorder="1" applyAlignment="1">
      <alignment horizontal="center" vertical="center"/>
    </xf>
    <xf numFmtId="166" fontId="0" fillId="0" borderId="2" xfId="0" applyNumberFormat="1" applyBorder="1" applyAlignment="1">
      <alignment horizontal="center" vertical="center"/>
    </xf>
    <xf numFmtId="0" fontId="0" fillId="0" borderId="29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2" xfId="0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166" fontId="0" fillId="0" borderId="48" xfId="0" applyNumberFormat="1" applyBorder="1" applyAlignment="1">
      <alignment horizontal="center" vertical="center"/>
    </xf>
    <xf numFmtId="166" fontId="0" fillId="0" borderId="5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20" xfId="0" applyNumberFormat="1" applyBorder="1" applyAlignment="1">
      <alignment horizontal="center" vertical="center"/>
    </xf>
    <xf numFmtId="0" fontId="35" fillId="0" borderId="0" xfId="0" applyFont="1" applyAlignment="1">
      <alignment horizontal="center"/>
    </xf>
    <xf numFmtId="164" fontId="35" fillId="0" borderId="0" xfId="0" applyNumberFormat="1" applyFont="1" applyAlignment="1">
      <alignment horizontal="center"/>
    </xf>
    <xf numFmtId="0" fontId="2" fillId="0" borderId="24" xfId="0" applyFont="1" applyBorder="1" applyAlignment="1">
      <alignment horizontal="center" wrapText="1"/>
    </xf>
    <xf numFmtId="0" fontId="2" fillId="0" borderId="28" xfId="0" applyFont="1" applyBorder="1" applyAlignment="1">
      <alignment horizontal="center" wrapText="1"/>
    </xf>
    <xf numFmtId="0" fontId="35" fillId="0" borderId="26" xfId="0" applyFont="1" applyBorder="1" applyAlignment="1">
      <alignment horizontal="center"/>
    </xf>
    <xf numFmtId="0" fontId="35" fillId="0" borderId="25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1" xfId="0" applyFont="1" applyBorder="1" applyAlignment="1">
      <alignment horizontal="center" wrapText="1"/>
    </xf>
    <xf numFmtId="0" fontId="2" fillId="0" borderId="22" xfId="0" applyFont="1" applyBorder="1" applyAlignment="1">
      <alignment horizontal="center" wrapText="1"/>
    </xf>
    <xf numFmtId="0" fontId="2" fillId="0" borderId="23" xfId="0" applyFont="1" applyBorder="1" applyAlignment="1">
      <alignment horizontal="center" wrapText="1"/>
    </xf>
  </cellXfs>
  <cellStyles count="7">
    <cellStyle name="Normal" xfId="0" builtinId="0"/>
    <cellStyle name="Normal 2" xfId="2" xr:uid="{14491C7B-2B2E-4741-B096-0CFFF2C91E7D}"/>
    <cellStyle name="Normal 2 2" xfId="1" xr:uid="{0B420FA8-14F8-40B5-A8FF-4B8F7C214D89}"/>
    <cellStyle name="Normal 3" xfId="3" xr:uid="{E0CC8710-35B5-44A5-9215-37E1F260FE82}"/>
    <cellStyle name="Normal 3 2" xfId="5" xr:uid="{071BFB2E-E06E-4845-9C16-1D9DAD10333E}"/>
    <cellStyle name="Normal 4" xfId="4" xr:uid="{2709BA09-86EC-47A5-BE59-25BEECD1F854}"/>
    <cellStyle name="Percent" xfId="6" builtinId="5"/>
  </cellStyles>
  <dxfs count="5">
    <dxf>
      <numFmt numFmtId="2" formatCode="0.00"/>
    </dxf>
    <dxf>
      <numFmt numFmtId="164" formatCode="0.0000"/>
    </dxf>
    <dxf>
      <numFmt numFmtId="0" formatCode="General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microsoft.com/office/2017/10/relationships/person" Target="persons/perso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Relationship Id="rId22" Type="http://schemas.openxmlformats.org/officeDocument/2006/relationships/customXml" Target="../customXml/item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usepa-my.sharepoint.com/personal/wetmore_barbara_epa_gov/Documents/Profile/Documents/2022%20SOT/Copy%20of%20PFAS_Summary_GC_012722_Poster-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FAS_all"/>
      <sheetName val="Sheet4"/>
      <sheetName val="GC_Hep"/>
      <sheetName val="CandidateList"/>
      <sheetName val="MethodDetails"/>
      <sheetName val="GC"/>
      <sheetName val="Alcohols"/>
      <sheetName val="Amides"/>
      <sheetName val="Trends_all"/>
      <sheetName val="Calcs_all"/>
      <sheetName val="Sheet2"/>
      <sheetName val="PFAS wide chem cat-matching"/>
      <sheetName val="OPERApred'21"/>
      <sheetName val="fuDistr"/>
      <sheetName val="Sheet3"/>
      <sheetName val="Stab"/>
      <sheetName val="HepFig"/>
    </sheetNames>
    <sheetDataSet>
      <sheetData sheetId="0">
        <row r="8">
          <cell r="L8">
            <v>19.93</v>
          </cell>
        </row>
        <row r="11">
          <cell r="L11">
            <v>20.006</v>
          </cell>
        </row>
        <row r="19">
          <cell r="L19">
            <v>19.95</v>
          </cell>
        </row>
        <row r="20">
          <cell r="L20">
            <v>26.026</v>
          </cell>
        </row>
        <row r="21">
          <cell r="L21">
            <v>5.88</v>
          </cell>
        </row>
        <row r="23">
          <cell r="L23">
            <v>14.68</v>
          </cell>
        </row>
        <row r="68">
          <cell r="L68">
            <v>6.72</v>
          </cell>
        </row>
        <row r="91">
          <cell r="L91">
            <v>23.85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Kreutz, Anna" id="{92007B5D-87A3-435B-ACB7-FF782DCE6FC5}" userId="S::kreutz.anna@epa.gov::e5deb76a-04f0-47e9-bce9-c5afea2e8163" providerId="AD"/>
</personList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2ABDC5D-CA26-4891-A752-75B4F7C4D561}" name="Table12" displayName="Table12" ref="A1:W2956" totalsRowShown="0">
  <autoFilter ref="A1:W2956" xr:uid="{00000000-0009-0000-0100-000001000000}"/>
  <sortState xmlns:xlrd2="http://schemas.microsoft.com/office/spreadsheetml/2017/richdata2" ref="A2:W2956">
    <sortCondition ref="D1:D2956"/>
  </sortState>
  <tableColumns count="23">
    <tableColumn id="1" xr3:uid="{00000000-0010-0000-0000-000001000000}" name="Lab.Sample.Name"/>
    <tableColumn id="2" xr3:uid="{00000000-0010-0000-0000-000002000000}" name="Date" dataDxfId="4"/>
    <tableColumn id="3" xr3:uid="{00000000-0010-0000-0000-000003000000}" name="Compound.Name"/>
    <tableColumn id="4" xr3:uid="{00000000-0010-0000-0000-000004000000}" name="DTXSID"/>
    <tableColumn id="5" xr3:uid="{00000000-0010-0000-0000-000005000000}" name="Lab.Compound.Name"/>
    <tableColumn id="6" xr3:uid="{00000000-0010-0000-0000-000006000000}" name="Sample.Type"/>
    <tableColumn id="7" xr3:uid="{00000000-0010-0000-0000-000007000000}" name="Dilution.Factor"/>
    <tableColumn id="8" xr3:uid="{00000000-0010-0000-0000-000008000000}" name="Calibration" dataDxfId="3"/>
    <tableColumn id="9" xr3:uid="{00000000-0010-0000-0000-000009000000}" name="Standard.Conc"/>
    <tableColumn id="10" xr3:uid="{00000000-0010-0000-0000-00000A000000}" name="UC.Assay.T1.Conc"/>
    <tableColumn id="11" xr3:uid="{00000000-0010-0000-0000-00000B000000}" name="ISTD.Name"/>
    <tableColumn id="12" xr3:uid="{00000000-0010-0000-0000-00000C000000}" name="ISTD.Conc"/>
    <tableColumn id="13" xr3:uid="{00000000-0010-0000-0000-00000D000000}" name="ISTD.Area"/>
    <tableColumn id="14" xr3:uid="{00000000-0010-0000-0000-00000E000000}" name="Series"/>
    <tableColumn id="15" xr3:uid="{00000000-0010-0000-0000-00000F000000}" name="Area"/>
    <tableColumn id="16" xr3:uid="{00000000-0010-0000-0000-000010000000}" name="Analysis.Method"/>
    <tableColumn id="17" xr3:uid="{00000000-0010-0000-0000-000011000000}" name="Analysis.Instrument"/>
    <tableColumn id="18" xr3:uid="{00000000-0010-0000-0000-000012000000}" name="Analysis.Parameters"/>
    <tableColumn id="19" xr3:uid="{00000000-0010-0000-0000-000013000000}" name="Note"/>
    <tableColumn id="20" xr3:uid="{00000000-0010-0000-0000-000014000000}" name="Level0.File"/>
    <tableColumn id="21" xr3:uid="{00000000-0010-0000-0000-000015000000}" name="Level0.Sheet"/>
    <tableColumn id="22" xr3:uid="{00000000-0010-0000-0000-000016000000}" name="Response"/>
    <tableColumn id="23" xr3:uid="{00000000-0010-0000-0000-000017000000}" name="Verified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822BC62A-8BF9-47FA-B875-F51404D7A7FF}" name="Table17" displayName="Table17" ref="A1:Y2940" totalsRowShown="0">
  <autoFilter ref="A1:Y2940" xr:uid="{00000000-0009-0000-0100-000001000000}"/>
  <sortState xmlns:xlrd2="http://schemas.microsoft.com/office/spreadsheetml/2017/richdata2" ref="A2:Y2940">
    <sortCondition ref="C1:C2940"/>
  </sortState>
  <tableColumns count="25">
    <tableColumn id="1" xr3:uid="{4302342C-9A3D-46DB-8356-4048C576D201}" name="Lab.Sample.Name"/>
    <tableColumn id="2" xr3:uid="{0F28A4F6-B003-4DD3-A6F0-032691FAA5A1}" name="Date"/>
    <tableColumn id="3" xr3:uid="{14A4FFD8-A870-44E3-A740-04EBF0AA7C94}" name="Compound.Name"/>
    <tableColumn id="4" xr3:uid="{05CE064C-107B-4A9E-A155-DE296F2B5E62}" name="DTXSID"/>
    <tableColumn id="5" xr3:uid="{DAE8DD12-A314-4522-85E0-5A15A3F10D95}" name="Lab.Compound.Name"/>
    <tableColumn id="6" xr3:uid="{8D2EDDBE-C5C8-4E15-9AE9-33051B312536}" name="Sample.Type"/>
    <tableColumn id="7" xr3:uid="{9B1784AB-91BA-4A0D-8232-A06453D91414}" name="Dilution.Factor"/>
    <tableColumn id="8" xr3:uid="{4DA388A2-948A-4D01-BD58-9F03A93E5F8E}" name="Calibration"/>
    <tableColumn id="9" xr3:uid="{DFC4B10E-AC33-48F0-A855-BDD16AF9AEDD}" name="ISTD.Name"/>
    <tableColumn id="10" xr3:uid="{13F4E6AA-C844-4CD1-9DF5-8FE725B71132}" name="ISTD.Conc"/>
    <tableColumn id="11" xr3:uid="{725DFF17-073F-470D-A011-70CFA6654BB5}" name="ISTD.Area"/>
    <tableColumn id="12" xr3:uid="{7D88701B-5D45-4433-ADA6-3A4F5C8E1B00}" name="Hep.Density"/>
    <tableColumn id="13" xr3:uid="{9245E3AA-6EF2-4D7B-BA66-1163A643395B}" name="Std.Conc"/>
    <tableColumn id="14" xr3:uid="{F4F2EBF7-6784-4AC1-A3EE-7CB92A3AD992}" name="Clint.Assay.Conc"/>
    <tableColumn id="15" xr3:uid="{F83761B6-1B4E-422E-9351-CC27996F9470}" name="Time"/>
    <tableColumn id="16" xr3:uid="{027C80A5-645D-41A8-8500-981E580DE274}" name="Area"/>
    <tableColumn id="17" xr3:uid="{FD7EE132-643D-4420-865B-B09B2CE2EA3F}" name="Analysis.Method"/>
    <tableColumn id="18" xr3:uid="{3215B872-AC0B-4F00-A8EB-71455A94196D}" name="Analysis.Instrument"/>
    <tableColumn id="19" xr3:uid="{5B3D17B6-6434-490A-946C-CE33354E319B}" name="Analysis.Parameters"/>
    <tableColumn id="20" xr3:uid="{0C2CD35C-330E-4427-865D-C47398802076}" name="Note"/>
    <tableColumn id="21" xr3:uid="{1E1E7FA4-FE54-458F-A30E-02E812163A13}" name="Level0.File"/>
    <tableColumn id="22" xr3:uid="{1D809E33-4452-4783-B1AE-D729C671106C}" name="Level0.Sheet"/>
    <tableColumn id="23" xr3:uid="{5C3447C5-430B-4EFA-8EEE-0C45536AD27F}" name="Response"/>
    <tableColumn id="24" xr3:uid="{78A5F58B-DE4D-4241-8F5A-8432E267D484}" name="Verified"/>
    <tableColumn id="25" xr3:uid="{DA082E16-847D-4DCC-9415-C3EE8D259ECA}" name="Verife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94472B9-7BA1-41DB-B3AF-EDA6DE4BA66D}" name="Table13" displayName="Table13" ref="A1:M53" totalsRowShown="0">
  <autoFilter ref="A1:M53" xr:uid="{00000000-0009-0000-0100-000001000000}"/>
  <tableColumns count="13">
    <tableColumn id="1" xr3:uid="{00000000-0010-0000-0000-000001000000}" name="Compound"/>
    <tableColumn id="2" xr3:uid="{00000000-0010-0000-0000-000002000000}" name="DTXSID"/>
    <tableColumn id="3" xr3:uid="{00000000-0010-0000-0000-000003000000}" name="Lab.Compound.Name"/>
    <tableColumn id="4" xr3:uid="{00000000-0010-0000-0000-000004000000}" name="Fstable.Med"/>
    <tableColumn id="5" xr3:uid="{00000000-0010-0000-0000-000005000000}" name="Fstable.Low"/>
    <tableColumn id="6" xr3:uid="{00000000-0010-0000-0000-000006000000}" name="Fstable.High"/>
    <tableColumn id="7" xr3:uid="{00000000-0010-0000-0000-000007000000}" name="Fup.Med"/>
    <tableColumn id="8" xr3:uid="{00000000-0010-0000-0000-000008000000}" name="Fup.Low"/>
    <tableColumn id="9" xr3:uid="{00000000-0010-0000-0000-000009000000}" name="Fup.High"/>
    <tableColumn id="10" xr3:uid="{00000000-0010-0000-0000-00000A000000}" name="Fup.point"/>
    <tableColumn id="11" xr3:uid="{00000000-0010-0000-0000-00000B000000}" name="Unstable" dataDxfId="2">
      <calculatedColumnFormula>IF(Table13[[#This Row],[Fstable.High]]&lt;0.4,"Y","")</calculatedColumnFormula>
    </tableColumn>
    <tableColumn id="12" xr3:uid="{00000000-0010-0000-0000-00000C000000}" name="Uncertain" dataDxfId="1">
      <calculatedColumnFormula>IF(LOG10(Table13[[#This Row],[Fup.High]])-LOG10(Table13[[#This Row],[Fup.Low]])&gt;3,"Y","")</calculatedColumnFormula>
    </tableColumn>
    <tableColumn id="13" xr3:uid="{00000000-0010-0000-0000-00000D000000}" name="CV" dataDxfId="0">
      <calculatedColumnFormula>(Table13[[#This Row],[Fup.High]]-Table13[[#This Row],[Fup.Low]])/1.96/Table13[[#This Row],[Fup.Med]]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9B22A53B-DBAD-47E2-BC03-66746B17F1E8}" name="Table1" displayName="Table1" ref="A1:L15" totalsRowShown="0">
  <autoFilter ref="A1:L15" xr:uid="{00000000-0009-0000-0100-000001000000}"/>
  <tableColumns count="12">
    <tableColumn id="1" xr3:uid="{65957B0F-4CA5-4384-85D7-E3000115850D}" name="Compound.Name"/>
    <tableColumn id="2" xr3:uid="{7430CA84-47FF-44E9-9950-A386E1C83F76}" name="DTXSID"/>
    <tableColumn id="3" xr3:uid="{DC1C257F-712B-47F3-B161-96EE4BAF7C49}" name="Lab.Compound.Name"/>
    <tableColumn id="4" xr3:uid="{6EC10241-FA46-4387-982D-B252D3E42324}" name="Clint.1.Med"/>
    <tableColumn id="5" xr3:uid="{0450233D-6178-4B98-ADA5-DA4BC0053AF2}" name="Clint.1.Low"/>
    <tableColumn id="6" xr3:uid="{8EDE8312-B3D3-4083-BC77-813D23DBACED}" name="Clint.1.High"/>
    <tableColumn id="7" xr3:uid="{FD4A0A55-972B-4FF4-82D1-85DC04A7DD65}" name="Clint.10.Med"/>
    <tableColumn id="8" xr3:uid="{489116EB-6BF4-42F8-B6EF-9B97E6BD8AB9}" name="Clint.10.Low"/>
    <tableColumn id="9" xr3:uid="{8D7227EC-FE19-42C6-BD8D-43EB9ABA4B5D}" name="Clint.10.High"/>
    <tableColumn id="10" xr3:uid="{08E996BF-C533-43C1-A0B1-07A8AEF8F75B}" name="Clint.pValue"/>
    <tableColumn id="11" xr3:uid="{8194917C-AF0C-4320-ADAA-7B1BFABB6CC3}" name="Sat.pValue"/>
    <tableColumn id="12" xr3:uid="{CED36A95-1D43-4C1B-B60D-6743E1230039}" name="degrades.pValue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51" dT="2021-11-16T21:12:21.89" personId="{92007B5D-87A3-435B-ACB7-FF782DCE6FC5}" id="{351A3DC5-320A-407A-A11C-B53A4E1E7F41}">
    <text>stocks for all of these G7a compounds should've been at 30mM according to Evotec stock finder Lucas sent, so not sure why so low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tox-prod.epa.gov/dashboard/dsstoxdb/results?search=DTXSID90880156" TargetMode="External"/><Relationship Id="rId2" Type="http://schemas.openxmlformats.org/officeDocument/2006/relationships/hyperlink" Target="https://comptox-prod.epa.gov/dashboard/dsstoxdb/results?search=DTXSID70880230" TargetMode="External"/><Relationship Id="rId1" Type="http://schemas.openxmlformats.org/officeDocument/2006/relationships/hyperlink" Target="https://comptox-prod.epa.gov/dashboard/dsstoxdb/results?search=DTXSID60379901" TargetMode="External"/><Relationship Id="rId4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mptox-prod.epa.gov/dashboard/dsstoxdb/results?search=DTXSID90880156" TargetMode="External"/><Relationship Id="rId2" Type="http://schemas.openxmlformats.org/officeDocument/2006/relationships/hyperlink" Target="https://comptox-prod.epa.gov/dashboard/dsstoxdb/results?search=DTXSID70880230" TargetMode="External"/><Relationship Id="rId1" Type="http://schemas.openxmlformats.org/officeDocument/2006/relationships/hyperlink" Target="https://comptox-prod.epa.gov/dashboard/dsstoxdb/results?search=DTXSID60379901" TargetMode="External"/><Relationship Id="rId4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Relationship Id="rId4" Type="http://schemas.microsoft.com/office/2017/10/relationships/threadedComment" Target="../threadedComments/threadedComment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56B167-A8F1-4CB8-B02E-6C1F59BC2022}">
  <dimension ref="A1:X74"/>
  <sheetViews>
    <sheetView zoomScale="96" zoomScaleNormal="96" workbookViewId="0">
      <pane ySplit="1" topLeftCell="A2" activePane="bottomLeft" state="frozen"/>
      <selection activeCell="B1" sqref="B1"/>
      <selection pane="bottomLeft" activeCell="T10" activeCellId="1" sqref="N10 T10"/>
    </sheetView>
  </sheetViews>
  <sheetFormatPr defaultRowHeight="14.5" x14ac:dyDescent="0.35"/>
  <cols>
    <col min="1" max="1" width="20.1796875" style="2" customWidth="1"/>
    <col min="2" max="2" width="12.26953125" style="2" customWidth="1"/>
    <col min="3" max="3" width="54.1796875" style="2" customWidth="1"/>
    <col min="4" max="4" width="21.54296875" customWidth="1"/>
    <col min="5" max="5" width="9.1796875" style="33" customWidth="1"/>
    <col min="6" max="6" width="31.1796875" style="2" customWidth="1"/>
    <col min="7" max="7" width="14.81640625" style="2" customWidth="1"/>
    <col min="8" max="8" width="11.1796875" style="2" customWidth="1"/>
    <col min="9" max="9" width="7.54296875" style="2" customWidth="1"/>
    <col min="10" max="10" width="31.453125" customWidth="1"/>
    <col min="11" max="11" width="27" customWidth="1"/>
    <col min="12" max="12" width="21.81640625" customWidth="1"/>
    <col min="13" max="21" width="12.1796875" style="33" customWidth="1"/>
    <col min="22" max="22" width="13.26953125" style="33" customWidth="1"/>
    <col min="23" max="23" width="9.1796875" style="102"/>
    <col min="24" max="24" width="19.54296875" customWidth="1"/>
  </cols>
  <sheetData>
    <row r="1" spans="1:24" x14ac:dyDescent="0.35">
      <c r="A1" s="6" t="s">
        <v>0</v>
      </c>
      <c r="B1" s="6" t="s">
        <v>1</v>
      </c>
      <c r="C1" s="7" t="s">
        <v>2</v>
      </c>
      <c r="D1" s="39" t="s">
        <v>413</v>
      </c>
      <c r="E1" s="95" t="s">
        <v>3</v>
      </c>
      <c r="F1" s="7" t="s">
        <v>575</v>
      </c>
      <c r="G1" s="7" t="s">
        <v>576</v>
      </c>
      <c r="H1" s="7" t="s">
        <v>577</v>
      </c>
      <c r="I1" s="117" t="s">
        <v>7</v>
      </c>
      <c r="J1" s="116" t="s">
        <v>4</v>
      </c>
      <c r="K1" s="116" t="s">
        <v>5</v>
      </c>
      <c r="L1" s="117" t="s">
        <v>648</v>
      </c>
      <c r="M1" s="35" t="s">
        <v>8</v>
      </c>
      <c r="N1" s="35" t="s">
        <v>9</v>
      </c>
      <c r="O1" s="35" t="s">
        <v>10</v>
      </c>
      <c r="P1" s="35" t="s">
        <v>11</v>
      </c>
      <c r="Q1" s="35" t="s">
        <v>12</v>
      </c>
      <c r="R1" s="35" t="s">
        <v>13</v>
      </c>
      <c r="S1" s="118" t="s">
        <v>14</v>
      </c>
      <c r="T1" s="118" t="s">
        <v>15</v>
      </c>
      <c r="U1" s="118" t="s">
        <v>16</v>
      </c>
      <c r="V1" s="35" t="s">
        <v>17</v>
      </c>
      <c r="W1" s="35" t="s">
        <v>338</v>
      </c>
    </row>
    <row r="2" spans="1:24" x14ac:dyDescent="0.35">
      <c r="A2" s="2" t="s">
        <v>199</v>
      </c>
      <c r="B2" s="2" t="s">
        <v>200</v>
      </c>
      <c r="C2" s="2" t="s">
        <v>201</v>
      </c>
      <c r="D2" t="s">
        <v>397</v>
      </c>
      <c r="E2" s="33" t="s">
        <v>118</v>
      </c>
      <c r="F2" s="2" t="s">
        <v>584</v>
      </c>
      <c r="G2" s="2" t="s">
        <v>585</v>
      </c>
      <c r="H2" s="2">
        <v>98.2</v>
      </c>
      <c r="I2" s="24">
        <v>8</v>
      </c>
      <c r="J2" s="29" t="s">
        <v>202</v>
      </c>
      <c r="K2" s="29" t="s">
        <v>203</v>
      </c>
      <c r="L2" s="29" t="s">
        <v>204</v>
      </c>
      <c r="M2" s="36">
        <v>410.00236193199999</v>
      </c>
      <c r="N2" s="36">
        <v>3.6128086356637801</v>
      </c>
      <c r="O2" s="36">
        <v>162.25300962770001</v>
      </c>
      <c r="P2" s="36">
        <v>-5.1053433807371302</v>
      </c>
      <c r="Q2" s="36">
        <v>-2.9513915330135099</v>
      </c>
      <c r="R2" s="36">
        <v>7.3782337773381599</v>
      </c>
      <c r="S2" s="33">
        <v>1</v>
      </c>
      <c r="T2" s="33">
        <v>6.4797921734319601</v>
      </c>
      <c r="U2" s="33" t="s">
        <v>32</v>
      </c>
      <c r="V2" s="36">
        <v>2.6433172887984999</v>
      </c>
      <c r="W2" s="103">
        <v>251.91</v>
      </c>
      <c r="X2" s="16"/>
    </row>
    <row r="3" spans="1:24" x14ac:dyDescent="0.35">
      <c r="A3" s="1" t="s">
        <v>115</v>
      </c>
      <c r="B3" s="2" t="s">
        <v>116</v>
      </c>
      <c r="C3" s="1" t="s">
        <v>117</v>
      </c>
      <c r="D3" t="s">
        <v>384</v>
      </c>
      <c r="E3" s="97" t="s">
        <v>118</v>
      </c>
      <c r="F3" s="1" t="s">
        <v>586</v>
      </c>
      <c r="G3" s="2" t="s">
        <v>587</v>
      </c>
      <c r="H3" s="2">
        <v>98</v>
      </c>
      <c r="I3" s="30">
        <v>3</v>
      </c>
      <c r="J3" s="31" t="s">
        <v>99</v>
      </c>
      <c r="K3" s="31" t="s">
        <v>105</v>
      </c>
      <c r="L3" s="25" t="s">
        <v>101</v>
      </c>
      <c r="M3" s="36">
        <v>163.005654784</v>
      </c>
      <c r="N3" s="36">
        <v>0.81845347312791294</v>
      </c>
      <c r="O3" s="36">
        <v>127.47623163600601</v>
      </c>
      <c r="P3" s="36">
        <v>-0.41029898589548303</v>
      </c>
      <c r="Q3" s="36">
        <v>-0.75208066947227503</v>
      </c>
      <c r="R3" s="36">
        <v>4.0781865343719197</v>
      </c>
      <c r="S3" s="33">
        <v>1</v>
      </c>
      <c r="T3" s="33">
        <v>6.8767131484349102</v>
      </c>
      <c r="U3" s="33" t="s">
        <v>32</v>
      </c>
      <c r="V3" s="36">
        <v>0.181317413596917</v>
      </c>
      <c r="W3" s="103">
        <v>100.45</v>
      </c>
      <c r="X3" s="16"/>
    </row>
    <row r="4" spans="1:24" x14ac:dyDescent="0.35">
      <c r="A4" s="1" t="s">
        <v>213</v>
      </c>
      <c r="B4" s="2" t="s">
        <v>214</v>
      </c>
      <c r="C4" s="1" t="s">
        <v>215</v>
      </c>
      <c r="D4" t="s">
        <v>400</v>
      </c>
      <c r="E4" s="97" t="s">
        <v>118</v>
      </c>
      <c r="F4" s="1" t="s">
        <v>586</v>
      </c>
      <c r="G4" s="2" t="s">
        <v>593</v>
      </c>
      <c r="H4" s="2">
        <v>99</v>
      </c>
      <c r="I4" s="32">
        <v>7</v>
      </c>
      <c r="J4" s="31" t="s">
        <v>208</v>
      </c>
      <c r="K4" s="31" t="s">
        <v>209</v>
      </c>
      <c r="L4" s="29" t="s">
        <v>204</v>
      </c>
      <c r="M4" s="36">
        <v>294.03023344399998</v>
      </c>
      <c r="N4" s="36">
        <v>2.39834632029998</v>
      </c>
      <c r="O4" s="36">
        <v>157.828569440726</v>
      </c>
      <c r="P4" s="36">
        <v>-1.37487604899259</v>
      </c>
      <c r="Q4" s="36">
        <v>-3.3361780933359202</v>
      </c>
      <c r="R4" s="36">
        <v>6.9714829745399998</v>
      </c>
      <c r="S4" s="33">
        <v>1</v>
      </c>
      <c r="T4" s="33">
        <v>8.6730887065030906</v>
      </c>
      <c r="U4" s="33" t="s">
        <v>32</v>
      </c>
      <c r="V4" s="36">
        <v>2.3757849190383999</v>
      </c>
      <c r="W4" s="103">
        <v>192.68</v>
      </c>
      <c r="X4" s="16"/>
    </row>
    <row r="5" spans="1:24" x14ac:dyDescent="0.35">
      <c r="A5" s="2" t="s">
        <v>62</v>
      </c>
      <c r="B5" s="2" t="s">
        <v>63</v>
      </c>
      <c r="C5" s="2" t="s">
        <v>64</v>
      </c>
      <c r="D5" t="s">
        <v>365</v>
      </c>
      <c r="E5" s="33" t="s">
        <v>118</v>
      </c>
      <c r="F5" s="2" t="s">
        <v>594</v>
      </c>
      <c r="G5" s="2" t="s">
        <v>595</v>
      </c>
      <c r="H5" s="2">
        <v>98.8</v>
      </c>
      <c r="I5" s="32">
        <v>6</v>
      </c>
      <c r="J5" s="31" t="s">
        <v>52</v>
      </c>
      <c r="K5" s="31" t="s">
        <v>58</v>
      </c>
      <c r="L5" s="31" t="s">
        <v>54</v>
      </c>
      <c r="M5" s="36">
        <v>264.01966876</v>
      </c>
      <c r="N5" s="36">
        <v>3.2675358058180799</v>
      </c>
      <c r="O5" s="36">
        <v>101.885769407963</v>
      </c>
      <c r="P5" s="36">
        <v>0.558346326836763</v>
      </c>
      <c r="Q5" s="36">
        <v>-2.72113394348662</v>
      </c>
      <c r="R5" s="36">
        <v>3.8173086450917402</v>
      </c>
      <c r="S5" s="33">
        <v>1</v>
      </c>
      <c r="T5" s="33">
        <v>9.7548339293383499</v>
      </c>
      <c r="U5" s="33" t="s">
        <v>32</v>
      </c>
      <c r="V5" s="36">
        <v>3.2656215811081601</v>
      </c>
      <c r="W5" s="103">
        <v>167</v>
      </c>
      <c r="X5" s="16"/>
    </row>
    <row r="6" spans="1:24" x14ac:dyDescent="0.35">
      <c r="A6" s="2" t="s">
        <v>112</v>
      </c>
      <c r="B6" s="2" t="s">
        <v>113</v>
      </c>
      <c r="C6" s="2" t="s">
        <v>114</v>
      </c>
      <c r="D6" t="s">
        <v>383</v>
      </c>
      <c r="E6" s="33" t="s">
        <v>118</v>
      </c>
      <c r="F6" s="2" t="s">
        <v>586</v>
      </c>
      <c r="G6" s="2" t="s">
        <v>599</v>
      </c>
      <c r="H6" s="2">
        <v>97</v>
      </c>
      <c r="I6" s="30">
        <v>4</v>
      </c>
      <c r="J6" s="31" t="s">
        <v>99</v>
      </c>
      <c r="K6" s="31" t="s">
        <v>105</v>
      </c>
      <c r="L6" s="25" t="s">
        <v>101</v>
      </c>
      <c r="M6" s="36">
        <v>213.002461224</v>
      </c>
      <c r="N6" s="36">
        <v>2.0011351939226598</v>
      </c>
      <c r="O6" s="36">
        <v>121.601643687587</v>
      </c>
      <c r="P6" s="36">
        <v>-0.66659771921820499</v>
      </c>
      <c r="Q6" s="36">
        <v>-1.3465848805532199</v>
      </c>
      <c r="R6" s="36">
        <v>4.1914058554556997</v>
      </c>
      <c r="S6" s="33">
        <v>1</v>
      </c>
      <c r="T6" s="33">
        <v>6.6095074494892501</v>
      </c>
      <c r="U6" s="33" t="s">
        <v>32</v>
      </c>
      <c r="V6" s="36">
        <v>1.14543757003012</v>
      </c>
      <c r="W6" s="103">
        <v>127.6</v>
      </c>
      <c r="X6" s="16"/>
    </row>
    <row r="7" spans="1:24" x14ac:dyDescent="0.35">
      <c r="A7" s="2" t="s">
        <v>135</v>
      </c>
      <c r="B7" s="2" t="s">
        <v>136</v>
      </c>
      <c r="C7" s="2" t="s">
        <v>137</v>
      </c>
      <c r="D7" t="s">
        <v>387</v>
      </c>
      <c r="E7" s="33" t="s">
        <v>118</v>
      </c>
      <c r="F7" s="2" t="s">
        <v>580</v>
      </c>
      <c r="G7" s="2" t="s">
        <v>601</v>
      </c>
      <c r="H7" s="2">
        <v>98.9</v>
      </c>
      <c r="I7" s="30">
        <v>14</v>
      </c>
      <c r="J7" s="31" t="s">
        <v>138</v>
      </c>
      <c r="K7" s="31" t="s">
        <v>138</v>
      </c>
      <c r="L7" s="31" t="s">
        <v>139</v>
      </c>
      <c r="M7" s="36">
        <v>486.01590382000001</v>
      </c>
      <c r="N7" s="36">
        <v>6.0044075929639904</v>
      </c>
      <c r="O7" s="36">
        <v>206.56134706614799</v>
      </c>
      <c r="P7" s="36">
        <v>-3.7106349205632401</v>
      </c>
      <c r="Q7" s="36">
        <v>-5.60832545235965</v>
      </c>
      <c r="R7" s="36">
        <v>6.7278422672120799</v>
      </c>
      <c r="S7" s="33">
        <v>0</v>
      </c>
      <c r="T7" s="33" t="s">
        <v>32</v>
      </c>
      <c r="U7" s="33" t="s">
        <v>32</v>
      </c>
      <c r="V7" s="36">
        <v>6.0044075929639904</v>
      </c>
      <c r="W7" s="103">
        <v>323.35000000000002</v>
      </c>
    </row>
    <row r="8" spans="1:24" x14ac:dyDescent="0.35">
      <c r="A8" s="1" t="s">
        <v>210</v>
      </c>
      <c r="B8" s="2" t="s">
        <v>211</v>
      </c>
      <c r="C8" s="1" t="s">
        <v>212</v>
      </c>
      <c r="D8" t="s">
        <v>399</v>
      </c>
      <c r="E8" s="97" t="s">
        <v>118</v>
      </c>
      <c r="F8" s="1" t="s">
        <v>588</v>
      </c>
      <c r="G8" s="2" t="s">
        <v>604</v>
      </c>
      <c r="H8" s="2">
        <v>98.4</v>
      </c>
      <c r="I8" s="32">
        <v>8</v>
      </c>
      <c r="J8" s="31" t="s">
        <v>208</v>
      </c>
      <c r="K8" s="31" t="s">
        <v>209</v>
      </c>
      <c r="L8" s="29" t="s">
        <v>204</v>
      </c>
      <c r="M8" s="36">
        <v>362.017618072</v>
      </c>
      <c r="N8" s="36">
        <v>3.17446231590006</v>
      </c>
      <c r="O8" s="36">
        <v>154.54688979199099</v>
      </c>
      <c r="P8" s="36">
        <v>-0.92976382152685699</v>
      </c>
      <c r="Q8" s="36">
        <v>-2.8538116053602498</v>
      </c>
      <c r="R8" s="36">
        <v>7.1702911898270898</v>
      </c>
      <c r="S8" s="33">
        <v>1</v>
      </c>
      <c r="T8" s="33">
        <v>7.6146588015816397</v>
      </c>
      <c r="U8" s="33" t="s">
        <v>32</v>
      </c>
      <c r="V8" s="36">
        <v>2.9676321344427699</v>
      </c>
      <c r="W8" s="103">
        <v>225.06</v>
      </c>
    </row>
    <row r="9" spans="1:24" x14ac:dyDescent="0.35">
      <c r="A9" s="1" t="s">
        <v>216</v>
      </c>
      <c r="B9" s="2" t="s">
        <v>217</v>
      </c>
      <c r="C9" s="1" t="s">
        <v>218</v>
      </c>
      <c r="D9" t="s">
        <v>401</v>
      </c>
      <c r="E9" s="97" t="s">
        <v>118</v>
      </c>
      <c r="F9" s="1" t="s">
        <v>582</v>
      </c>
      <c r="G9" s="2" t="s">
        <v>605</v>
      </c>
      <c r="H9" s="2" t="s">
        <v>44</v>
      </c>
      <c r="I9" s="32">
        <v>5</v>
      </c>
      <c r="J9" s="31" t="s">
        <v>219</v>
      </c>
      <c r="K9" s="31" t="s">
        <v>209</v>
      </c>
      <c r="L9" s="29" t="s">
        <v>220</v>
      </c>
      <c r="M9" s="36">
        <v>212.027198752</v>
      </c>
      <c r="N9" s="36">
        <v>0.89239393466514005</v>
      </c>
      <c r="O9" s="36">
        <v>136.71453389516299</v>
      </c>
      <c r="P9" s="36">
        <v>-0.90309514563503002</v>
      </c>
      <c r="Q9" s="36">
        <v>-0.83342129618920802</v>
      </c>
      <c r="R9" s="36">
        <v>6.9028108223380604</v>
      </c>
      <c r="S9" s="33">
        <v>1</v>
      </c>
      <c r="T9" s="33">
        <v>6.8428221932237596</v>
      </c>
      <c r="U9" s="33" t="s">
        <v>32</v>
      </c>
      <c r="V9" s="36">
        <v>0.22895093087711599</v>
      </c>
      <c r="W9" s="103">
        <v>143.63999999999999</v>
      </c>
    </row>
    <row r="10" spans="1:24" x14ac:dyDescent="0.35">
      <c r="A10" s="1" t="s">
        <v>205</v>
      </c>
      <c r="B10" s="2" t="s">
        <v>206</v>
      </c>
      <c r="C10" s="1" t="s">
        <v>207</v>
      </c>
      <c r="D10" t="s">
        <v>398</v>
      </c>
      <c r="E10" s="97" t="s">
        <v>118</v>
      </c>
      <c r="F10" s="1" t="s">
        <v>594</v>
      </c>
      <c r="G10" s="2" t="s">
        <v>615</v>
      </c>
      <c r="H10" s="2">
        <v>99.3</v>
      </c>
      <c r="I10" s="28">
        <v>10</v>
      </c>
      <c r="J10" s="31" t="s">
        <v>208</v>
      </c>
      <c r="K10" s="31" t="s">
        <v>209</v>
      </c>
      <c r="L10" s="29" t="s">
        <v>204</v>
      </c>
      <c r="M10" s="36">
        <v>462.01123095200001</v>
      </c>
      <c r="N10" s="36">
        <v>4.1698007568038804</v>
      </c>
      <c r="O10" s="36">
        <v>155.04290812133701</v>
      </c>
      <c r="P10" s="36">
        <v>-1.50311676398473</v>
      </c>
      <c r="Q10" s="36">
        <v>-2.1126890025477101</v>
      </c>
      <c r="R10" s="36">
        <v>7.4288704978311904</v>
      </c>
      <c r="S10" s="33">
        <v>1</v>
      </c>
      <c r="T10" s="33">
        <v>7.67914295679451</v>
      </c>
      <c r="U10" s="33" t="s">
        <v>32</v>
      </c>
      <c r="V10" s="36">
        <v>3.9862905810655702</v>
      </c>
      <c r="W10" s="103">
        <v>279.44</v>
      </c>
    </row>
    <row r="11" spans="1:24" x14ac:dyDescent="0.35">
      <c r="A11" s="2" t="s">
        <v>106</v>
      </c>
      <c r="B11" s="2" t="s">
        <v>107</v>
      </c>
      <c r="C11" s="2" t="s">
        <v>108</v>
      </c>
      <c r="D11" t="s">
        <v>381</v>
      </c>
      <c r="E11" s="33" t="s">
        <v>118</v>
      </c>
      <c r="F11" s="2" t="s">
        <v>586</v>
      </c>
      <c r="G11" s="2" t="s">
        <v>628</v>
      </c>
      <c r="H11" s="2">
        <v>99</v>
      </c>
      <c r="I11" s="30">
        <v>5</v>
      </c>
      <c r="J11" s="31" t="s">
        <v>99</v>
      </c>
      <c r="K11" s="31" t="s">
        <v>105</v>
      </c>
      <c r="L11" s="25" t="s">
        <v>101</v>
      </c>
      <c r="M11" s="36">
        <v>262.999267664</v>
      </c>
      <c r="N11" s="36">
        <v>1.9668650069854801</v>
      </c>
      <c r="O11" s="36">
        <v>149.621930872462</v>
      </c>
      <c r="P11" s="36">
        <v>0.69517218679002901</v>
      </c>
      <c r="Q11" s="36">
        <v>-1.34820673455692</v>
      </c>
      <c r="R11" s="36">
        <v>4.2106324657356797</v>
      </c>
      <c r="S11" s="33">
        <v>1</v>
      </c>
      <c r="T11" s="33">
        <v>6.4581696139026699</v>
      </c>
      <c r="U11" s="33" t="s">
        <v>32</v>
      </c>
      <c r="V11" s="36">
        <v>0.97801983261784298</v>
      </c>
      <c r="W11" s="103">
        <v>154.69999999999999</v>
      </c>
    </row>
    <row r="12" spans="1:24" x14ac:dyDescent="0.35">
      <c r="A12" s="1" t="s">
        <v>119</v>
      </c>
      <c r="B12" s="2" t="s">
        <v>120</v>
      </c>
      <c r="C12" s="1" t="s">
        <v>121</v>
      </c>
      <c r="D12" t="s">
        <v>385</v>
      </c>
      <c r="E12" s="97" t="s">
        <v>118</v>
      </c>
      <c r="F12" s="1" t="s">
        <v>629</v>
      </c>
      <c r="G12" s="2" t="s">
        <v>630</v>
      </c>
      <c r="H12" s="2">
        <v>100</v>
      </c>
      <c r="I12" s="30">
        <v>5</v>
      </c>
      <c r="J12" s="31" t="s">
        <v>99</v>
      </c>
      <c r="K12" s="31" t="s">
        <v>122</v>
      </c>
      <c r="L12" s="25" t="s">
        <v>101</v>
      </c>
      <c r="M12" s="36">
        <v>245.008689476</v>
      </c>
      <c r="N12" s="36">
        <v>2.1101922572699001</v>
      </c>
      <c r="O12" s="36">
        <v>141.77045450639099</v>
      </c>
      <c r="P12" s="36">
        <v>-1.2824054104448499</v>
      </c>
      <c r="Q12" s="36">
        <v>-1.3446242626553699</v>
      </c>
      <c r="R12" s="36">
        <v>4.5024463574515003</v>
      </c>
      <c r="S12" s="33">
        <v>1</v>
      </c>
      <c r="T12" s="33">
        <v>6.98243815529767</v>
      </c>
      <c r="U12" s="33" t="s">
        <v>32</v>
      </c>
      <c r="V12" s="36">
        <v>1.55201874044203</v>
      </c>
      <c r="W12" s="103">
        <v>149.66999999999999</v>
      </c>
    </row>
    <row r="13" spans="1:24" x14ac:dyDescent="0.35">
      <c r="A13" s="1" t="s">
        <v>162</v>
      </c>
      <c r="B13" s="2" t="s">
        <v>163</v>
      </c>
      <c r="C13" s="1" t="s">
        <v>164</v>
      </c>
      <c r="D13" t="s">
        <v>391</v>
      </c>
      <c r="E13" s="97" t="s">
        <v>118</v>
      </c>
      <c r="F13" s="1" t="s">
        <v>626</v>
      </c>
      <c r="G13" s="2">
        <v>9187</v>
      </c>
      <c r="H13" s="2">
        <v>97</v>
      </c>
      <c r="I13" s="30">
        <v>6</v>
      </c>
      <c r="J13" s="31" t="s">
        <v>165</v>
      </c>
      <c r="K13" s="31" t="s">
        <v>166</v>
      </c>
      <c r="L13" s="29" t="s">
        <v>167</v>
      </c>
      <c r="M13" s="36">
        <v>294.01383443200001</v>
      </c>
      <c r="N13" s="36">
        <v>2.1318455193624399</v>
      </c>
      <c r="O13" s="36">
        <v>158.37581723429901</v>
      </c>
      <c r="P13" s="36">
        <v>-3.7655405186708202</v>
      </c>
      <c r="Q13" s="36">
        <v>-1.2172705372586701</v>
      </c>
      <c r="R13" s="36">
        <v>6.98285147276796</v>
      </c>
      <c r="S13" s="33">
        <v>1</v>
      </c>
      <c r="T13" s="33">
        <v>5.9822655412883803</v>
      </c>
      <c r="U13" s="33" t="s">
        <v>32</v>
      </c>
      <c r="V13" s="36">
        <v>0.69782259539734404</v>
      </c>
      <c r="W13" s="103">
        <v>188.82</v>
      </c>
    </row>
    <row r="14" spans="1:24" x14ac:dyDescent="0.35">
      <c r="A14" s="1" t="s">
        <v>96</v>
      </c>
      <c r="B14" s="2" t="s">
        <v>97</v>
      </c>
      <c r="C14" s="1" t="s">
        <v>98</v>
      </c>
      <c r="D14" t="s">
        <v>379</v>
      </c>
      <c r="E14" s="97" t="s">
        <v>118</v>
      </c>
      <c r="F14" s="1" t="s">
        <v>586</v>
      </c>
      <c r="G14" s="2" t="s">
        <v>636</v>
      </c>
      <c r="H14" s="2">
        <v>97</v>
      </c>
      <c r="I14" s="30">
        <v>6</v>
      </c>
      <c r="J14" s="31" t="s">
        <v>99</v>
      </c>
      <c r="K14" s="31" t="s">
        <v>100</v>
      </c>
      <c r="L14" s="25" t="s">
        <v>101</v>
      </c>
      <c r="M14" s="36">
        <v>288.014503128</v>
      </c>
      <c r="N14" s="36">
        <v>1.85299881864136</v>
      </c>
      <c r="O14" s="36">
        <v>256.30248008503003</v>
      </c>
      <c r="P14" s="36">
        <v>-7.2229125464271702</v>
      </c>
      <c r="Q14" s="36">
        <v>-1.4423137797108101</v>
      </c>
      <c r="R14" s="36">
        <v>7.8409088910336102</v>
      </c>
      <c r="S14" s="33">
        <v>1</v>
      </c>
      <c r="T14" s="33">
        <v>6.36365376737142</v>
      </c>
      <c r="U14" s="33" t="s">
        <v>32</v>
      </c>
      <c r="V14" s="36">
        <v>0.77844124047790797</v>
      </c>
      <c r="W14" s="103">
        <v>180.21</v>
      </c>
    </row>
    <row r="15" spans="1:24" x14ac:dyDescent="0.35">
      <c r="A15" s="2" t="s">
        <v>277</v>
      </c>
      <c r="B15" s="2" t="s">
        <v>278</v>
      </c>
      <c r="C15" s="2" t="s">
        <v>279</v>
      </c>
      <c r="D15" t="s">
        <v>344</v>
      </c>
      <c r="E15" s="33" t="s">
        <v>233</v>
      </c>
      <c r="F15" s="2" t="s">
        <v>580</v>
      </c>
      <c r="G15" s="2" t="s">
        <v>581</v>
      </c>
      <c r="H15" s="2">
        <v>98.5</v>
      </c>
      <c r="I15" s="28">
        <v>12</v>
      </c>
      <c r="J15" s="29" t="s">
        <v>280</v>
      </c>
      <c r="K15" s="32" t="s">
        <v>649</v>
      </c>
      <c r="L15" s="32" t="s">
        <v>649</v>
      </c>
      <c r="M15" s="36">
        <v>486.01123095200001</v>
      </c>
      <c r="N15" s="36">
        <v>4.7850126094761496</v>
      </c>
      <c r="O15" s="36">
        <v>143.86907940247801</v>
      </c>
      <c r="P15" s="36">
        <v>-0.151469967034525</v>
      </c>
      <c r="Q15" s="36">
        <v>-6.0889247307758803</v>
      </c>
      <c r="R15" s="36">
        <v>4.5145502861648703</v>
      </c>
      <c r="S15" s="33">
        <v>0</v>
      </c>
      <c r="T15" s="33" t="s">
        <v>32</v>
      </c>
      <c r="U15" s="33" t="s">
        <v>32</v>
      </c>
      <c r="V15" s="36">
        <v>4.7850126094761496</v>
      </c>
      <c r="W15" s="113" t="s">
        <v>649</v>
      </c>
    </row>
    <row r="16" spans="1:24" x14ac:dyDescent="0.35">
      <c r="A16" s="2" t="s">
        <v>281</v>
      </c>
      <c r="B16" s="2" t="s">
        <v>282</v>
      </c>
      <c r="C16" s="2" t="s">
        <v>283</v>
      </c>
      <c r="D16" t="s">
        <v>405</v>
      </c>
      <c r="E16" s="33" t="s">
        <v>233</v>
      </c>
      <c r="F16" s="2" t="s">
        <v>582</v>
      </c>
      <c r="G16" s="2" t="s">
        <v>583</v>
      </c>
      <c r="H16" s="2">
        <v>100</v>
      </c>
      <c r="I16" s="28">
        <v>8</v>
      </c>
      <c r="J16" s="29" t="s">
        <v>284</v>
      </c>
      <c r="K16" s="32" t="s">
        <v>649</v>
      </c>
      <c r="L16" s="32" t="s">
        <v>649</v>
      </c>
      <c r="M16" s="36">
        <v>326.0164752</v>
      </c>
      <c r="N16" s="36">
        <v>4.3107572504589502</v>
      </c>
      <c r="O16" s="36">
        <v>87.624477189106003</v>
      </c>
      <c r="P16" s="36">
        <v>1.69732501527125</v>
      </c>
      <c r="Q16" s="36">
        <v>-4.3852159401450104</v>
      </c>
      <c r="R16" s="36">
        <v>2.79766863282333</v>
      </c>
      <c r="S16" s="33">
        <v>0</v>
      </c>
      <c r="T16" s="33" t="s">
        <v>32</v>
      </c>
      <c r="U16" s="33" t="s">
        <v>32</v>
      </c>
      <c r="V16" s="36">
        <v>4.3107572504589502</v>
      </c>
      <c r="W16" s="113" t="s">
        <v>649</v>
      </c>
    </row>
    <row r="17" spans="1:24" x14ac:dyDescent="0.35">
      <c r="A17" s="2" t="s">
        <v>285</v>
      </c>
      <c r="B17" s="2" t="s">
        <v>286</v>
      </c>
      <c r="C17" s="2" t="s">
        <v>287</v>
      </c>
      <c r="D17" t="s">
        <v>345</v>
      </c>
      <c r="E17" s="33" t="s">
        <v>233</v>
      </c>
      <c r="F17" s="2" t="s">
        <v>44</v>
      </c>
      <c r="G17" s="2" t="s">
        <v>44</v>
      </c>
      <c r="H17" s="2" t="s">
        <v>44</v>
      </c>
      <c r="I17" s="28">
        <v>6</v>
      </c>
      <c r="J17" s="29" t="s">
        <v>280</v>
      </c>
      <c r="K17" s="32" t="s">
        <v>649</v>
      </c>
      <c r="L17" s="32" t="s">
        <v>649</v>
      </c>
      <c r="M17" s="36">
        <v>186.030392312</v>
      </c>
      <c r="N17" s="36">
        <v>1.58357425534564</v>
      </c>
      <c r="O17" s="36">
        <v>132.43611785759401</v>
      </c>
      <c r="P17" s="36">
        <v>0.54577573410507796</v>
      </c>
      <c r="Q17" s="36">
        <v>-0.78026387116766405</v>
      </c>
      <c r="R17" s="36">
        <v>3.14143510783948</v>
      </c>
      <c r="S17" s="33">
        <v>0</v>
      </c>
      <c r="T17" s="33" t="s">
        <v>32</v>
      </c>
      <c r="U17" s="33" t="s">
        <v>32</v>
      </c>
      <c r="V17" s="36">
        <v>1.58357425534564</v>
      </c>
      <c r="W17" s="113" t="s">
        <v>649</v>
      </c>
    </row>
    <row r="18" spans="1:24" x14ac:dyDescent="0.35">
      <c r="A18" s="2" t="s">
        <v>288</v>
      </c>
      <c r="B18" s="2" t="s">
        <v>289</v>
      </c>
      <c r="C18" s="2" t="s">
        <v>290</v>
      </c>
      <c r="D18" t="s">
        <v>357</v>
      </c>
      <c r="E18" s="33" t="s">
        <v>233</v>
      </c>
      <c r="F18" s="2" t="s">
        <v>584</v>
      </c>
      <c r="G18" s="2" t="s">
        <v>590</v>
      </c>
      <c r="H18" s="2">
        <v>98.9</v>
      </c>
      <c r="I18" s="28">
        <v>6</v>
      </c>
      <c r="J18" s="29" t="s">
        <v>291</v>
      </c>
      <c r="K18" s="32" t="s">
        <v>649</v>
      </c>
      <c r="L18" s="32" t="s">
        <v>649</v>
      </c>
      <c r="M18" s="36">
        <v>226.02286232</v>
      </c>
      <c r="N18" s="36">
        <v>4.3991845416839697</v>
      </c>
      <c r="O18" s="36">
        <v>80.149420304466204</v>
      </c>
      <c r="P18" s="36">
        <v>2.1991156217938799</v>
      </c>
      <c r="Q18" s="36">
        <v>-1.6480608629866</v>
      </c>
      <c r="R18" s="36">
        <v>2.2574713120363699</v>
      </c>
      <c r="S18" s="33">
        <v>0</v>
      </c>
      <c r="T18" s="33" t="s">
        <v>32</v>
      </c>
      <c r="U18" s="33" t="s">
        <v>32</v>
      </c>
      <c r="V18" s="36">
        <v>4.3991845416839697</v>
      </c>
      <c r="W18" s="113" t="s">
        <v>649</v>
      </c>
    </row>
    <row r="19" spans="1:24" x14ac:dyDescent="0.35">
      <c r="A19" s="2" t="s">
        <v>292</v>
      </c>
      <c r="B19" s="2" t="s">
        <v>293</v>
      </c>
      <c r="C19" s="2" t="s">
        <v>294</v>
      </c>
      <c r="D19" t="s">
        <v>346</v>
      </c>
      <c r="E19" s="33" t="s">
        <v>233</v>
      </c>
      <c r="F19" s="2" t="s">
        <v>44</v>
      </c>
      <c r="G19" s="2" t="s">
        <v>44</v>
      </c>
      <c r="H19" s="2" t="s">
        <v>44</v>
      </c>
      <c r="I19" s="28">
        <v>9</v>
      </c>
      <c r="J19" s="29" t="s">
        <v>280</v>
      </c>
      <c r="K19" s="32" t="s">
        <v>649</v>
      </c>
      <c r="L19" s="32" t="s">
        <v>649</v>
      </c>
      <c r="M19" s="36">
        <v>318.03023344399998</v>
      </c>
      <c r="N19" s="36">
        <v>3.05785603856752</v>
      </c>
      <c r="O19" s="36">
        <v>108.60476628332199</v>
      </c>
      <c r="P19" s="36">
        <v>-2.71481459277279E-2</v>
      </c>
      <c r="Q19" s="36">
        <v>-2.8706262065653898</v>
      </c>
      <c r="R19" s="36">
        <v>3.5924726708861701</v>
      </c>
      <c r="S19" s="33">
        <v>0</v>
      </c>
      <c r="T19" s="33" t="s">
        <v>32</v>
      </c>
      <c r="U19" s="33" t="s">
        <v>32</v>
      </c>
      <c r="V19" s="36">
        <v>3.05785603856752</v>
      </c>
      <c r="W19" s="113" t="s">
        <v>649</v>
      </c>
    </row>
    <row r="20" spans="1:24" x14ac:dyDescent="0.35">
      <c r="A20" s="2" t="s">
        <v>241</v>
      </c>
      <c r="B20" s="2" t="s">
        <v>242</v>
      </c>
      <c r="C20" s="2" t="s">
        <v>243</v>
      </c>
      <c r="D20" t="s">
        <v>349</v>
      </c>
      <c r="E20" s="33" t="s">
        <v>233</v>
      </c>
      <c r="F20" s="2" t="s">
        <v>586</v>
      </c>
      <c r="G20" s="2" t="s">
        <v>597</v>
      </c>
      <c r="H20" s="2">
        <v>97.2</v>
      </c>
      <c r="I20" s="28">
        <v>10</v>
      </c>
      <c r="J20" s="29" t="s">
        <v>244</v>
      </c>
      <c r="K20" s="32" t="s">
        <v>649</v>
      </c>
      <c r="L20" s="32" t="s">
        <v>649</v>
      </c>
      <c r="M20" s="36">
        <v>479.9840509</v>
      </c>
      <c r="N20" s="36">
        <v>5.3024179188854204</v>
      </c>
      <c r="O20" s="36">
        <v>154.88804716056401</v>
      </c>
      <c r="P20" s="36">
        <v>-1.30971916739323</v>
      </c>
      <c r="Q20" s="36">
        <v>-5.6405618271211102</v>
      </c>
      <c r="R20" s="36">
        <v>3.7276397103248602</v>
      </c>
      <c r="S20" s="33">
        <v>1</v>
      </c>
      <c r="T20" s="33">
        <v>7.9604433229958103</v>
      </c>
      <c r="U20" s="33" t="s">
        <v>32</v>
      </c>
      <c r="V20" s="36">
        <v>5.1968594142473901</v>
      </c>
      <c r="W20" s="113" t="s">
        <v>649</v>
      </c>
    </row>
    <row r="21" spans="1:24" x14ac:dyDescent="0.35">
      <c r="A21" s="14" t="s">
        <v>295</v>
      </c>
      <c r="B21" s="2" t="s">
        <v>296</v>
      </c>
      <c r="C21" s="14" t="s">
        <v>297</v>
      </c>
      <c r="D21" t="s">
        <v>410</v>
      </c>
      <c r="E21" s="98" t="s">
        <v>233</v>
      </c>
      <c r="F21" s="14" t="s">
        <v>582</v>
      </c>
      <c r="G21" s="14">
        <v>90885</v>
      </c>
      <c r="H21" s="14">
        <v>97.9</v>
      </c>
      <c r="I21" s="28">
        <v>8</v>
      </c>
      <c r="J21" s="29" t="s">
        <v>650</v>
      </c>
      <c r="K21" s="32" t="s">
        <v>649</v>
      </c>
      <c r="L21" s="32" t="s">
        <v>649</v>
      </c>
      <c r="M21" s="36">
        <v>379.99043802</v>
      </c>
      <c r="N21" s="36">
        <v>5.7109828913595502</v>
      </c>
      <c r="O21" s="36">
        <v>111.55150076163901</v>
      </c>
      <c r="P21" s="36">
        <v>0.30368903817652398</v>
      </c>
      <c r="Q21" s="36">
        <v>-4.3368690050326304</v>
      </c>
      <c r="R21" s="36">
        <v>2.8090678602014401</v>
      </c>
      <c r="S21" s="33">
        <v>1</v>
      </c>
      <c r="T21" s="33">
        <v>7.9410521788393904</v>
      </c>
      <c r="U21" s="33" t="s">
        <v>32</v>
      </c>
      <c r="V21" s="36">
        <v>5.6011664173795603</v>
      </c>
      <c r="W21" s="113" t="s">
        <v>649</v>
      </c>
    </row>
    <row r="22" spans="1:24" x14ac:dyDescent="0.35">
      <c r="A22" s="2" t="s">
        <v>245</v>
      </c>
      <c r="B22" s="2" t="s">
        <v>246</v>
      </c>
      <c r="C22" s="2" t="s">
        <v>247</v>
      </c>
      <c r="D22" t="s">
        <v>350</v>
      </c>
      <c r="E22" s="33" t="s">
        <v>233</v>
      </c>
      <c r="F22" s="2" t="s">
        <v>584</v>
      </c>
      <c r="G22" s="2" t="s">
        <v>598</v>
      </c>
      <c r="H22" s="2">
        <v>98</v>
      </c>
      <c r="I22" s="28">
        <v>14</v>
      </c>
      <c r="J22" s="29" t="s">
        <v>244</v>
      </c>
      <c r="K22" s="32" t="s">
        <v>649</v>
      </c>
      <c r="L22" s="32" t="s">
        <v>649</v>
      </c>
      <c r="M22" s="36">
        <v>432.11226740400002</v>
      </c>
      <c r="N22" s="36">
        <v>8.0280724748290595</v>
      </c>
      <c r="O22" s="36">
        <v>150.15053224941201</v>
      </c>
      <c r="P22" s="36">
        <v>-2.57286143736586</v>
      </c>
      <c r="Q22" s="36">
        <v>-5.7967675181078997</v>
      </c>
      <c r="R22" s="36">
        <v>4.6085410201183699</v>
      </c>
      <c r="S22" s="33">
        <v>0</v>
      </c>
      <c r="T22" s="33" t="s">
        <v>32</v>
      </c>
      <c r="U22" s="33" t="s">
        <v>32</v>
      </c>
      <c r="V22" s="36">
        <v>8.0280724748290595</v>
      </c>
      <c r="W22" s="113" t="s">
        <v>649</v>
      </c>
    </row>
    <row r="23" spans="1:24" x14ac:dyDescent="0.35">
      <c r="A23" s="2" t="s">
        <v>298</v>
      </c>
      <c r="B23" s="2" t="s">
        <v>299</v>
      </c>
      <c r="C23" s="2" t="s">
        <v>300</v>
      </c>
      <c r="D23" t="s">
        <v>376</v>
      </c>
      <c r="E23" s="33" t="s">
        <v>233</v>
      </c>
      <c r="F23" s="2" t="s">
        <v>582</v>
      </c>
      <c r="G23" s="2" t="s">
        <v>606</v>
      </c>
      <c r="H23" s="2">
        <v>97.9</v>
      </c>
      <c r="I23" s="28">
        <v>8</v>
      </c>
      <c r="J23" s="29" t="s">
        <v>43</v>
      </c>
      <c r="K23" s="32" t="s">
        <v>649</v>
      </c>
      <c r="L23" s="32" t="s">
        <v>649</v>
      </c>
      <c r="M23" s="36">
        <v>268.03342700399998</v>
      </c>
      <c r="N23" s="36">
        <v>2.40161877284672</v>
      </c>
      <c r="O23" s="36">
        <v>116.33410749170601</v>
      </c>
      <c r="P23" s="36">
        <v>7.5446163747912007E-2</v>
      </c>
      <c r="Q23" s="36">
        <v>-2.2534348439096501</v>
      </c>
      <c r="R23" s="36">
        <v>3.23480358109747</v>
      </c>
      <c r="S23" s="33">
        <v>0</v>
      </c>
      <c r="T23" s="33" t="s">
        <v>32</v>
      </c>
      <c r="U23" s="33" t="s">
        <v>32</v>
      </c>
      <c r="V23" s="36">
        <v>2.40161877284672</v>
      </c>
      <c r="W23" s="113" t="s">
        <v>649</v>
      </c>
    </row>
    <row r="24" spans="1:24" x14ac:dyDescent="0.35">
      <c r="A24" s="1" t="s">
        <v>248</v>
      </c>
      <c r="B24" s="2" t="s">
        <v>249</v>
      </c>
      <c r="C24" s="2" t="s">
        <v>250</v>
      </c>
      <c r="D24" t="s">
        <v>351</v>
      </c>
      <c r="E24" s="33" t="s">
        <v>233</v>
      </c>
      <c r="F24" s="2" t="s">
        <v>582</v>
      </c>
      <c r="G24" s="2" t="s">
        <v>607</v>
      </c>
      <c r="H24" s="2" t="s">
        <v>44</v>
      </c>
      <c r="I24" s="28">
        <v>10</v>
      </c>
      <c r="J24" s="29" t="s">
        <v>244</v>
      </c>
      <c r="K24" s="32" t="s">
        <v>649</v>
      </c>
      <c r="L24" s="32" t="s">
        <v>649</v>
      </c>
      <c r="M24" s="36">
        <v>296.06472713199997</v>
      </c>
      <c r="N24" s="36">
        <v>3.97627782329835</v>
      </c>
      <c r="O24" s="36">
        <v>139.57556899827799</v>
      </c>
      <c r="P24" s="36">
        <v>-0.996226201957369</v>
      </c>
      <c r="Q24" s="36">
        <v>-3.5928367995284498</v>
      </c>
      <c r="R24" s="36">
        <v>4.5015177919911</v>
      </c>
      <c r="S24" s="33">
        <v>0</v>
      </c>
      <c r="T24" s="33" t="s">
        <v>32</v>
      </c>
      <c r="U24" s="33" t="s">
        <v>32</v>
      </c>
      <c r="V24" s="36">
        <v>3.97627782329835</v>
      </c>
      <c r="W24" s="113" t="s">
        <v>649</v>
      </c>
    </row>
    <row r="25" spans="1:24" x14ac:dyDescent="0.35">
      <c r="A25" s="2" t="s">
        <v>251</v>
      </c>
      <c r="B25" s="2" t="s">
        <v>252</v>
      </c>
      <c r="C25" s="2" t="s">
        <v>253</v>
      </c>
      <c r="D25" t="s">
        <v>352</v>
      </c>
      <c r="E25" s="33" t="s">
        <v>233</v>
      </c>
      <c r="F25" s="2" t="s">
        <v>586</v>
      </c>
      <c r="G25" s="2" t="s">
        <v>608</v>
      </c>
      <c r="H25" s="2">
        <v>98.7</v>
      </c>
      <c r="I25" s="28">
        <v>9</v>
      </c>
      <c r="J25" s="29" t="s">
        <v>244</v>
      </c>
      <c r="K25" s="32" t="s">
        <v>649</v>
      </c>
      <c r="L25" s="32" t="s">
        <v>649</v>
      </c>
      <c r="M25" s="36">
        <v>376.01328164</v>
      </c>
      <c r="N25" s="36">
        <v>4.1536309194861296</v>
      </c>
      <c r="O25" s="36">
        <v>116.682859477538</v>
      </c>
      <c r="P25" s="36">
        <v>1.4696160048866</v>
      </c>
      <c r="Q25" s="36">
        <v>-4.7642434414096897</v>
      </c>
      <c r="R25" s="36">
        <v>3.0916695835148502</v>
      </c>
      <c r="S25" s="33">
        <v>0</v>
      </c>
      <c r="T25" s="33" t="s">
        <v>32</v>
      </c>
      <c r="U25" s="33" t="s">
        <v>32</v>
      </c>
      <c r="V25" s="36">
        <v>4.1536309194861296</v>
      </c>
      <c r="W25" s="113" t="s">
        <v>649</v>
      </c>
    </row>
    <row r="26" spans="1:24" x14ac:dyDescent="0.35">
      <c r="A26" s="2" t="s">
        <v>301</v>
      </c>
      <c r="B26" s="2" t="s">
        <v>302</v>
      </c>
      <c r="C26" s="2" t="s">
        <v>303</v>
      </c>
      <c r="D26" t="s">
        <v>407</v>
      </c>
      <c r="E26" s="33" t="s">
        <v>233</v>
      </c>
      <c r="F26" s="2" t="s">
        <v>580</v>
      </c>
      <c r="G26" s="2">
        <v>32387</v>
      </c>
      <c r="H26" s="2">
        <v>97.9</v>
      </c>
      <c r="I26" s="28">
        <v>11</v>
      </c>
      <c r="J26" s="29" t="s">
        <v>261</v>
      </c>
      <c r="K26" s="32" t="s">
        <v>649</v>
      </c>
      <c r="L26" s="32" t="s">
        <v>649</v>
      </c>
      <c r="M26" s="36">
        <v>452.04772304599999</v>
      </c>
      <c r="N26" s="36">
        <v>8.2416232875348605</v>
      </c>
      <c r="O26" s="36">
        <v>159.53451797665301</v>
      </c>
      <c r="P26" s="36">
        <v>-1.0773246792506299</v>
      </c>
      <c r="Q26" s="36">
        <v>-6.2944373988541598</v>
      </c>
      <c r="R26" s="36">
        <v>3.7635099136129</v>
      </c>
      <c r="S26" s="33">
        <v>0</v>
      </c>
      <c r="T26" s="33" t="s">
        <v>32</v>
      </c>
      <c r="U26" s="33" t="s">
        <v>32</v>
      </c>
      <c r="V26" s="36">
        <v>8.2416232875348605</v>
      </c>
      <c r="W26" s="113" t="s">
        <v>649</v>
      </c>
    </row>
    <row r="27" spans="1:24" x14ac:dyDescent="0.35">
      <c r="A27" s="2" t="s">
        <v>304</v>
      </c>
      <c r="B27" s="2" t="s">
        <v>305</v>
      </c>
      <c r="C27" s="2" t="s">
        <v>306</v>
      </c>
      <c r="D27" t="s">
        <v>411</v>
      </c>
      <c r="E27" s="33" t="s">
        <v>233</v>
      </c>
      <c r="F27" s="2" t="s">
        <v>586</v>
      </c>
      <c r="G27" s="2" t="s">
        <v>610</v>
      </c>
      <c r="H27" s="2">
        <v>98.6</v>
      </c>
      <c r="I27" s="28">
        <v>7</v>
      </c>
      <c r="J27" s="29" t="s">
        <v>337</v>
      </c>
      <c r="K27" s="32" t="s">
        <v>649</v>
      </c>
      <c r="L27" s="32" t="s">
        <v>649</v>
      </c>
      <c r="M27" s="36">
        <v>397.98237543599998</v>
      </c>
      <c r="N27" s="36">
        <v>3.32792438357933</v>
      </c>
      <c r="O27" s="36">
        <v>146.40913737927301</v>
      </c>
      <c r="P27" s="36">
        <v>-1.78514254401665</v>
      </c>
      <c r="Q27" s="36">
        <v>-4.6605233588910302</v>
      </c>
      <c r="R27" s="36">
        <v>4.0958498962927203</v>
      </c>
      <c r="S27" s="33">
        <v>1</v>
      </c>
      <c r="T27" s="33">
        <v>6.6456560618001301</v>
      </c>
      <c r="U27" s="33" t="s">
        <v>32</v>
      </c>
      <c r="V27" s="36">
        <v>2.5031516603020498</v>
      </c>
      <c r="W27" s="113" t="s">
        <v>649</v>
      </c>
    </row>
    <row r="28" spans="1:24" x14ac:dyDescent="0.35">
      <c r="A28" s="2" t="s">
        <v>254</v>
      </c>
      <c r="B28" s="2" t="s">
        <v>255</v>
      </c>
      <c r="C28" s="2" t="s">
        <v>256</v>
      </c>
      <c r="D28" t="s">
        <v>390</v>
      </c>
      <c r="E28" s="33" t="s">
        <v>233</v>
      </c>
      <c r="F28" s="2" t="s">
        <v>584</v>
      </c>
      <c r="G28" s="2" t="s">
        <v>611</v>
      </c>
      <c r="H28" s="2">
        <v>97.7</v>
      </c>
      <c r="I28" s="28">
        <v>4</v>
      </c>
      <c r="J28" s="29" t="s">
        <v>257</v>
      </c>
      <c r="K28" s="32" t="s">
        <v>649</v>
      </c>
      <c r="L28" s="32" t="s">
        <v>649</v>
      </c>
      <c r="M28" s="36">
        <v>309.908945604</v>
      </c>
      <c r="N28" s="36">
        <v>2.6948206884420798</v>
      </c>
      <c r="O28" s="36">
        <v>94.956550186165003</v>
      </c>
      <c r="P28" s="36">
        <v>2.0276299178175901</v>
      </c>
      <c r="Q28" s="36">
        <v>-3.8777159417962901</v>
      </c>
      <c r="R28" s="36">
        <v>2.8120821064302302</v>
      </c>
      <c r="S28" s="33">
        <v>0</v>
      </c>
      <c r="T28" s="33" t="s">
        <v>32</v>
      </c>
      <c r="U28" s="33" t="s">
        <v>32</v>
      </c>
      <c r="V28" s="36">
        <v>2.6948206884420798</v>
      </c>
      <c r="W28" s="113" t="s">
        <v>649</v>
      </c>
    </row>
    <row r="29" spans="1:24" x14ac:dyDescent="0.35">
      <c r="A29" s="2" t="s">
        <v>258</v>
      </c>
      <c r="B29" s="2" t="s">
        <v>259</v>
      </c>
      <c r="C29" s="2" t="s">
        <v>260</v>
      </c>
      <c r="D29" t="s">
        <v>406</v>
      </c>
      <c r="E29" s="33" t="s">
        <v>233</v>
      </c>
      <c r="F29" s="2" t="s">
        <v>582</v>
      </c>
      <c r="G29" s="2" t="s">
        <v>614</v>
      </c>
      <c r="H29" s="2">
        <v>99.9</v>
      </c>
      <c r="I29" s="28">
        <v>8</v>
      </c>
      <c r="J29" s="29" t="s">
        <v>261</v>
      </c>
      <c r="K29" s="32" t="s">
        <v>649</v>
      </c>
      <c r="L29" s="32" t="s">
        <v>649</v>
      </c>
      <c r="M29" s="36">
        <v>479.89402655800001</v>
      </c>
      <c r="N29" s="36">
        <v>6.4998256079723298</v>
      </c>
      <c r="O29" s="36">
        <v>175.35972342052199</v>
      </c>
      <c r="P29" s="36">
        <v>-1.3881058603985801</v>
      </c>
      <c r="Q29" s="36">
        <v>-5.6525851320789497</v>
      </c>
      <c r="R29" s="36">
        <v>3.9333925164211001</v>
      </c>
      <c r="S29" s="33">
        <v>0</v>
      </c>
      <c r="T29" s="33" t="s">
        <v>32</v>
      </c>
      <c r="U29" s="33" t="s">
        <v>32</v>
      </c>
      <c r="V29" s="36">
        <v>6.4998256079723298</v>
      </c>
      <c r="W29" s="113" t="s">
        <v>649</v>
      </c>
    </row>
    <row r="30" spans="1:24" x14ac:dyDescent="0.35">
      <c r="A30" s="2" t="s">
        <v>262</v>
      </c>
      <c r="B30" s="2" t="s">
        <v>263</v>
      </c>
      <c r="C30" s="2" t="s">
        <v>264</v>
      </c>
      <c r="D30" t="s">
        <v>408</v>
      </c>
      <c r="E30" s="33" t="s">
        <v>233</v>
      </c>
      <c r="F30" s="2" t="s">
        <v>586</v>
      </c>
      <c r="G30" s="2" t="s">
        <v>618</v>
      </c>
      <c r="H30" s="2">
        <v>99</v>
      </c>
      <c r="I30" s="28">
        <v>8</v>
      </c>
      <c r="J30" s="122" t="s">
        <v>651</v>
      </c>
      <c r="K30" s="32" t="s">
        <v>649</v>
      </c>
      <c r="L30" s="32" t="s">
        <v>649</v>
      </c>
      <c r="M30" s="36">
        <v>306.03023344399998</v>
      </c>
      <c r="N30" s="36">
        <v>3.0929402332775102</v>
      </c>
      <c r="O30" s="36">
        <v>98.104446424970405</v>
      </c>
      <c r="P30" s="36">
        <v>1.3520488022561501</v>
      </c>
      <c r="Q30" s="36">
        <v>-2.72373465009023</v>
      </c>
      <c r="R30" s="36">
        <v>3.1727778582622301</v>
      </c>
      <c r="S30" s="33">
        <v>0</v>
      </c>
      <c r="T30" s="33" t="s">
        <v>32</v>
      </c>
      <c r="U30" s="33" t="s">
        <v>32</v>
      </c>
      <c r="V30" s="36">
        <v>3.0929402332775102</v>
      </c>
      <c r="W30" s="113" t="s">
        <v>649</v>
      </c>
    </row>
    <row r="31" spans="1:24" s="102" customFormat="1" x14ac:dyDescent="0.35">
      <c r="A31" s="2" t="s">
        <v>307</v>
      </c>
      <c r="B31" s="2" t="s">
        <v>308</v>
      </c>
      <c r="C31" s="2" t="s">
        <v>309</v>
      </c>
      <c r="D31" t="s">
        <v>347</v>
      </c>
      <c r="E31" s="33" t="s">
        <v>233</v>
      </c>
      <c r="F31" s="2" t="s">
        <v>594</v>
      </c>
      <c r="G31" s="2" t="s">
        <v>619</v>
      </c>
      <c r="H31" s="2">
        <v>96.1</v>
      </c>
      <c r="I31" s="28">
        <v>11</v>
      </c>
      <c r="J31" s="29" t="s">
        <v>280</v>
      </c>
      <c r="K31" s="32" t="s">
        <v>649</v>
      </c>
      <c r="L31" s="32" t="s">
        <v>649</v>
      </c>
      <c r="M31" s="36">
        <v>454.00500269999998</v>
      </c>
      <c r="N31" s="36">
        <v>3.9678342866510601</v>
      </c>
      <c r="O31" s="36">
        <v>140.23333851687099</v>
      </c>
      <c r="P31" s="36">
        <v>0.79985325666246698</v>
      </c>
      <c r="Q31" s="36">
        <v>-6.0802566313069999</v>
      </c>
      <c r="R31" s="36">
        <v>3.47163154617814</v>
      </c>
      <c r="S31" s="33">
        <v>0</v>
      </c>
      <c r="T31" s="33" t="s">
        <v>32</v>
      </c>
      <c r="U31" s="33" t="s">
        <v>32</v>
      </c>
      <c r="V31" s="36">
        <v>3.9678342866510601</v>
      </c>
      <c r="W31" s="113" t="s">
        <v>649</v>
      </c>
    </row>
    <row r="32" spans="1:24" x14ac:dyDescent="0.35">
      <c r="A32" s="113" t="s">
        <v>238</v>
      </c>
      <c r="B32" s="113" t="s">
        <v>239</v>
      </c>
      <c r="C32" s="113" t="s">
        <v>240</v>
      </c>
      <c r="D32" s="102" t="s">
        <v>373</v>
      </c>
      <c r="E32" s="114" t="s">
        <v>233</v>
      </c>
      <c r="F32" s="113" t="s">
        <v>580</v>
      </c>
      <c r="G32" s="113">
        <v>4628</v>
      </c>
      <c r="H32" s="113">
        <v>97.3</v>
      </c>
      <c r="I32" s="119">
        <v>7</v>
      </c>
      <c r="J32" s="120" t="s">
        <v>237</v>
      </c>
      <c r="K32" s="32" t="s">
        <v>649</v>
      </c>
      <c r="L32" s="32" t="s">
        <v>649</v>
      </c>
      <c r="M32" s="115">
        <v>495.8805213</v>
      </c>
      <c r="N32" s="115">
        <v>5.3897718279125497</v>
      </c>
      <c r="O32" s="115">
        <v>137.50420046845301</v>
      </c>
      <c r="P32" s="115">
        <v>2.0163742300880299</v>
      </c>
      <c r="Q32" s="115">
        <v>-4.9632457700401504</v>
      </c>
      <c r="R32" s="115">
        <v>3.2703080544427601</v>
      </c>
      <c r="S32" s="114">
        <v>0</v>
      </c>
      <c r="T32" s="114" t="s">
        <v>32</v>
      </c>
      <c r="U32" s="114" t="s">
        <v>32</v>
      </c>
      <c r="V32" s="115">
        <v>5.3897718279125497</v>
      </c>
      <c r="W32" s="113" t="s">
        <v>649</v>
      </c>
      <c r="X32" s="16"/>
    </row>
    <row r="33" spans="1:24" x14ac:dyDescent="0.35">
      <c r="A33" s="2" t="s">
        <v>310</v>
      </c>
      <c r="B33" s="2" t="s">
        <v>311</v>
      </c>
      <c r="C33" s="2" t="s">
        <v>312</v>
      </c>
      <c r="D33" t="s">
        <v>355</v>
      </c>
      <c r="E33" s="33" t="s">
        <v>233</v>
      </c>
      <c r="F33" s="2" t="s">
        <v>580</v>
      </c>
      <c r="G33" s="2" t="s">
        <v>620</v>
      </c>
      <c r="H33" s="2">
        <v>97.3</v>
      </c>
      <c r="I33" s="28">
        <v>11</v>
      </c>
      <c r="J33" s="29" t="s">
        <v>313</v>
      </c>
      <c r="K33" s="32" t="s">
        <v>649</v>
      </c>
      <c r="L33" s="32" t="s">
        <v>649</v>
      </c>
      <c r="M33" s="36">
        <v>320.04832812000001</v>
      </c>
      <c r="N33" s="36">
        <v>3.4631692238022498</v>
      </c>
      <c r="O33" s="36">
        <v>195.28547024329501</v>
      </c>
      <c r="P33" s="36">
        <v>-1.7784668684628</v>
      </c>
      <c r="Q33" s="36">
        <v>-1.05548454784737</v>
      </c>
      <c r="R33" s="36">
        <v>5.0563775336702399</v>
      </c>
      <c r="S33" s="33">
        <v>0</v>
      </c>
      <c r="T33" s="33" t="s">
        <v>32</v>
      </c>
      <c r="U33" s="33" t="s">
        <v>32</v>
      </c>
      <c r="V33" s="36">
        <v>3.4631692238022498</v>
      </c>
      <c r="W33" s="113" t="s">
        <v>649</v>
      </c>
      <c r="X33" s="16"/>
    </row>
    <row r="34" spans="1:24" x14ac:dyDescent="0.35">
      <c r="A34" s="2" t="s">
        <v>314</v>
      </c>
      <c r="B34" s="2" t="s">
        <v>315</v>
      </c>
      <c r="C34" s="2" t="s">
        <v>316</v>
      </c>
      <c r="D34" t="s">
        <v>348</v>
      </c>
      <c r="E34" s="33" t="s">
        <v>233</v>
      </c>
      <c r="F34" s="2" t="s">
        <v>588</v>
      </c>
      <c r="G34" s="2" t="s">
        <v>622</v>
      </c>
      <c r="H34" s="2">
        <v>99</v>
      </c>
      <c r="I34" s="28">
        <v>13</v>
      </c>
      <c r="J34" s="29" t="s">
        <v>280</v>
      </c>
      <c r="K34" s="32" t="s">
        <v>649</v>
      </c>
      <c r="L34" s="32" t="s">
        <v>649</v>
      </c>
      <c r="M34" s="36">
        <v>518.01745920400003</v>
      </c>
      <c r="N34" s="36">
        <v>4.9114916098768804</v>
      </c>
      <c r="O34" s="36">
        <v>168.353195583738</v>
      </c>
      <c r="P34" s="36">
        <v>-0.81542923483396501</v>
      </c>
      <c r="Q34" s="36">
        <v>-6.3087811177843296</v>
      </c>
      <c r="R34" s="36">
        <v>4.52784832874418</v>
      </c>
      <c r="S34" s="33">
        <v>0</v>
      </c>
      <c r="T34" s="33" t="s">
        <v>32</v>
      </c>
      <c r="U34" s="33" t="s">
        <v>32</v>
      </c>
      <c r="V34" s="36">
        <v>4.9114916098768804</v>
      </c>
      <c r="W34" s="113" t="s">
        <v>649</v>
      </c>
      <c r="X34" s="16"/>
    </row>
    <row r="35" spans="1:24" x14ac:dyDescent="0.35">
      <c r="A35" s="20" t="s">
        <v>265</v>
      </c>
      <c r="B35" s="2" t="s">
        <v>266</v>
      </c>
      <c r="C35" s="20" t="s">
        <v>267</v>
      </c>
      <c r="D35" t="s">
        <v>409</v>
      </c>
      <c r="E35" s="37" t="s">
        <v>233</v>
      </c>
      <c r="F35" s="20" t="s">
        <v>582</v>
      </c>
      <c r="G35" s="20" t="s">
        <v>624</v>
      </c>
      <c r="H35" s="20">
        <v>97.9</v>
      </c>
      <c r="I35" s="28">
        <v>6</v>
      </c>
      <c r="J35" s="121" t="s">
        <v>168</v>
      </c>
      <c r="K35" s="32" t="s">
        <v>649</v>
      </c>
      <c r="L35" s="32" t="s">
        <v>649</v>
      </c>
      <c r="M35" s="36">
        <v>333.98631794400001</v>
      </c>
      <c r="N35" s="36">
        <v>3.26424908552932</v>
      </c>
      <c r="O35" s="36">
        <v>120.89113220458999</v>
      </c>
      <c r="P35" s="36">
        <v>0.15063849258673601</v>
      </c>
      <c r="Q35" s="36">
        <v>-2.7771516825532201</v>
      </c>
      <c r="R35" s="36">
        <v>6.3406626345613901</v>
      </c>
      <c r="S35" s="33">
        <v>1</v>
      </c>
      <c r="T35" s="33">
        <v>6.2546773670309799</v>
      </c>
      <c r="U35" s="33" t="s">
        <v>32</v>
      </c>
      <c r="V35" s="36">
        <v>2.0889094891756499</v>
      </c>
      <c r="W35" s="113" t="s">
        <v>649</v>
      </c>
      <c r="X35" s="16"/>
    </row>
    <row r="36" spans="1:24" x14ac:dyDescent="0.35">
      <c r="A36" s="2" t="s">
        <v>268</v>
      </c>
      <c r="B36" s="2" t="s">
        <v>269</v>
      </c>
      <c r="C36" s="2" t="s">
        <v>270</v>
      </c>
      <c r="D36" t="s">
        <v>354</v>
      </c>
      <c r="E36" s="33" t="s">
        <v>233</v>
      </c>
      <c r="F36" s="2" t="s">
        <v>626</v>
      </c>
      <c r="G36" s="2">
        <v>24439</v>
      </c>
      <c r="H36" s="2">
        <v>99</v>
      </c>
      <c r="I36" s="32">
        <v>5</v>
      </c>
      <c r="J36" s="31" t="s">
        <v>186</v>
      </c>
      <c r="K36" s="32" t="s">
        <v>649</v>
      </c>
      <c r="L36" s="32" t="s">
        <v>649</v>
      </c>
      <c r="M36" s="36">
        <v>249.020003108</v>
      </c>
      <c r="N36" s="36">
        <v>2.19939540635951</v>
      </c>
      <c r="O36" s="36">
        <v>66.463180352314197</v>
      </c>
      <c r="P36" s="36">
        <v>1.6249294745198299</v>
      </c>
      <c r="Q36" s="36">
        <v>-2.7266868942153999</v>
      </c>
      <c r="R36" s="36">
        <v>3.73186930511977</v>
      </c>
      <c r="S36" s="33">
        <v>1</v>
      </c>
      <c r="T36" s="33">
        <v>8.0268220460070907</v>
      </c>
      <c r="U36" s="33" t="s">
        <v>32</v>
      </c>
      <c r="V36" s="36">
        <v>2.1073261427332199</v>
      </c>
      <c r="W36" s="113" t="s">
        <v>649</v>
      </c>
      <c r="X36" s="16"/>
    </row>
    <row r="37" spans="1:24" x14ac:dyDescent="0.35">
      <c r="A37" s="113" t="s">
        <v>234</v>
      </c>
      <c r="B37" s="113" t="s">
        <v>235</v>
      </c>
      <c r="C37" s="113" t="s">
        <v>236</v>
      </c>
      <c r="D37" s="102" t="s">
        <v>372</v>
      </c>
      <c r="E37" s="114" t="s">
        <v>233</v>
      </c>
      <c r="F37" s="113" t="s">
        <v>632</v>
      </c>
      <c r="G37" s="113" t="s">
        <v>633</v>
      </c>
      <c r="H37" s="113">
        <v>97</v>
      </c>
      <c r="I37" s="119">
        <v>4</v>
      </c>
      <c r="J37" s="120" t="s">
        <v>237</v>
      </c>
      <c r="K37" s="32" t="s">
        <v>649</v>
      </c>
      <c r="L37" s="32" t="s">
        <v>649</v>
      </c>
      <c r="M37" s="115">
        <v>445.88371486</v>
      </c>
      <c r="N37" s="115">
        <v>4.6932888193337003</v>
      </c>
      <c r="O37" s="115">
        <v>118.000763215082</v>
      </c>
      <c r="P37" s="115">
        <v>2.45908726971708</v>
      </c>
      <c r="Q37" s="115">
        <v>-4.3248690841128603</v>
      </c>
      <c r="R37" s="115">
        <v>2.7478144065822501</v>
      </c>
      <c r="S37" s="114">
        <v>0</v>
      </c>
      <c r="T37" s="114" t="s">
        <v>32</v>
      </c>
      <c r="U37" s="114" t="s">
        <v>32</v>
      </c>
      <c r="V37" s="115">
        <v>4.6932888193337003</v>
      </c>
      <c r="W37" s="113" t="s">
        <v>649</v>
      </c>
      <c r="X37" s="16"/>
    </row>
    <row r="38" spans="1:24" x14ac:dyDescent="0.35">
      <c r="A38" s="113" t="s">
        <v>230</v>
      </c>
      <c r="B38" s="113" t="s">
        <v>231</v>
      </c>
      <c r="C38" s="113" t="s">
        <v>232</v>
      </c>
      <c r="D38" s="102" t="s">
        <v>404</v>
      </c>
      <c r="E38" s="114" t="s">
        <v>233</v>
      </c>
      <c r="F38" s="113" t="s">
        <v>626</v>
      </c>
      <c r="G38" s="113">
        <v>6957</v>
      </c>
      <c r="H38" s="113">
        <v>95.95</v>
      </c>
      <c r="I38" s="119">
        <v>4</v>
      </c>
      <c r="J38" s="120" t="s">
        <v>224</v>
      </c>
      <c r="K38" s="32" t="s">
        <v>649</v>
      </c>
      <c r="L38" s="32" t="s">
        <v>649</v>
      </c>
      <c r="M38" s="115">
        <v>164.02605588</v>
      </c>
      <c r="N38" s="115">
        <v>1.29299007779599</v>
      </c>
      <c r="O38" s="115">
        <v>98.344079622139802</v>
      </c>
      <c r="P38" s="115">
        <v>1.5967724322988499</v>
      </c>
      <c r="Q38" s="115">
        <v>-0.71895883079018297</v>
      </c>
      <c r="R38" s="115">
        <v>2.6234566777403701</v>
      </c>
      <c r="S38" s="114">
        <v>1</v>
      </c>
      <c r="T38" s="114">
        <v>9.4663210992622098</v>
      </c>
      <c r="U38" s="114" t="s">
        <v>32</v>
      </c>
      <c r="V38" s="115">
        <v>1.2892780954768599</v>
      </c>
      <c r="W38" s="113" t="s">
        <v>649</v>
      </c>
      <c r="X38" s="16"/>
    </row>
    <row r="39" spans="1:24" x14ac:dyDescent="0.35">
      <c r="A39" s="2" t="s">
        <v>317</v>
      </c>
      <c r="B39" s="2" t="s">
        <v>318</v>
      </c>
      <c r="C39" s="2" t="s">
        <v>319</v>
      </c>
      <c r="D39" t="s">
        <v>356</v>
      </c>
      <c r="E39" s="33" t="s">
        <v>233</v>
      </c>
      <c r="F39" s="2" t="s">
        <v>586</v>
      </c>
      <c r="G39" s="2" t="s">
        <v>637</v>
      </c>
      <c r="H39" s="2">
        <v>96</v>
      </c>
      <c r="I39" s="28">
        <v>12</v>
      </c>
      <c r="J39" s="29" t="s">
        <v>313</v>
      </c>
      <c r="K39" s="32" t="s">
        <v>649</v>
      </c>
      <c r="L39" s="32" t="s">
        <v>649</v>
      </c>
      <c r="M39" s="36">
        <v>370.04513456000001</v>
      </c>
      <c r="N39" s="36">
        <v>3.6651560604047799</v>
      </c>
      <c r="O39" s="36">
        <v>190.28158583744201</v>
      </c>
      <c r="P39" s="36">
        <v>-2.2961097754669302</v>
      </c>
      <c r="Q39" s="36">
        <v>-2.63386890118761</v>
      </c>
      <c r="R39" s="36">
        <v>5.4943348150274902</v>
      </c>
      <c r="S39" s="33">
        <v>0</v>
      </c>
      <c r="T39" s="33" t="s">
        <v>32</v>
      </c>
      <c r="U39" s="33" t="s">
        <v>32</v>
      </c>
      <c r="V39" s="36">
        <v>3.6651560604047799</v>
      </c>
      <c r="W39" s="113" t="s">
        <v>649</v>
      </c>
      <c r="X39" s="16"/>
    </row>
    <row r="40" spans="1:24" x14ac:dyDescent="0.35">
      <c r="A40" s="2" t="s">
        <v>320</v>
      </c>
      <c r="B40" s="2" t="s">
        <v>321</v>
      </c>
      <c r="C40" t="s">
        <v>322</v>
      </c>
      <c r="D40" t="s">
        <v>412</v>
      </c>
      <c r="E40" s="33" t="s">
        <v>233</v>
      </c>
      <c r="F40" s="2" t="s">
        <v>586</v>
      </c>
      <c r="G40" s="2" t="s">
        <v>639</v>
      </c>
      <c r="H40" s="2">
        <v>98.2</v>
      </c>
      <c r="I40" s="28">
        <v>9</v>
      </c>
      <c r="J40" s="122" t="s">
        <v>651</v>
      </c>
      <c r="K40" s="32" t="s">
        <v>649</v>
      </c>
      <c r="L40" s="32" t="s">
        <v>649</v>
      </c>
      <c r="M40" s="36">
        <v>421.98237543599998</v>
      </c>
      <c r="N40" s="36">
        <v>4.4796625762573603</v>
      </c>
      <c r="O40" s="36">
        <v>137.72865451750701</v>
      </c>
      <c r="P40" s="36">
        <v>-0.94932593979907998</v>
      </c>
      <c r="Q40" s="36">
        <v>-3.3432566075857899</v>
      </c>
      <c r="R40" s="36">
        <v>3.4705582085839701</v>
      </c>
      <c r="S40" s="33">
        <v>0</v>
      </c>
      <c r="T40" s="33" t="s">
        <v>32</v>
      </c>
      <c r="U40" s="33" t="s">
        <v>32</v>
      </c>
      <c r="V40" s="36">
        <v>4.4796625762573603</v>
      </c>
      <c r="W40" s="113" t="s">
        <v>649</v>
      </c>
      <c r="X40" s="16"/>
    </row>
    <row r="41" spans="1:24" x14ac:dyDescent="0.35">
      <c r="A41" s="2" t="s">
        <v>271</v>
      </c>
      <c r="B41" s="2" t="s">
        <v>272</v>
      </c>
      <c r="C41" s="2" t="s">
        <v>273</v>
      </c>
      <c r="D41" t="s">
        <v>353</v>
      </c>
      <c r="E41" s="33" t="s">
        <v>233</v>
      </c>
      <c r="F41" s="2" t="s">
        <v>584</v>
      </c>
      <c r="G41" s="2" t="s">
        <v>642</v>
      </c>
      <c r="H41" s="2">
        <v>97.2</v>
      </c>
      <c r="I41" s="28">
        <v>12</v>
      </c>
      <c r="J41" s="29" t="s">
        <v>244</v>
      </c>
      <c r="K41" s="32" t="s">
        <v>649</v>
      </c>
      <c r="L41" s="32" t="s">
        <v>649</v>
      </c>
      <c r="M41" s="36">
        <v>454.021401712</v>
      </c>
      <c r="N41" s="36">
        <v>4.9277266761084402</v>
      </c>
      <c r="O41" s="36">
        <v>143.40483912072699</v>
      </c>
      <c r="P41" s="36">
        <v>2.0354360396932498</v>
      </c>
      <c r="Q41" s="36">
        <v>-5.0015147867276397</v>
      </c>
      <c r="R41" s="36">
        <v>3.8874671435465902</v>
      </c>
      <c r="S41" s="33">
        <v>0</v>
      </c>
      <c r="T41" s="33" t="s">
        <v>32</v>
      </c>
      <c r="U41" s="33" t="s">
        <v>32</v>
      </c>
      <c r="V41" s="36">
        <v>4.9277266761084402</v>
      </c>
      <c r="W41" s="113" t="s">
        <v>649</v>
      </c>
      <c r="X41" s="16"/>
    </row>
    <row r="42" spans="1:24" s="40" customFormat="1" x14ac:dyDescent="0.35">
      <c r="A42" s="2" t="s">
        <v>274</v>
      </c>
      <c r="B42" s="2" t="s">
        <v>275</v>
      </c>
      <c r="C42" s="2" t="s">
        <v>276</v>
      </c>
      <c r="D42" t="s">
        <v>374</v>
      </c>
      <c r="E42" s="33" t="s">
        <v>233</v>
      </c>
      <c r="F42" s="2" t="s">
        <v>643</v>
      </c>
      <c r="G42" s="2" t="s">
        <v>644</v>
      </c>
      <c r="H42" s="2">
        <v>98.8</v>
      </c>
      <c r="I42" s="28">
        <v>7</v>
      </c>
      <c r="J42" s="29" t="s">
        <v>237</v>
      </c>
      <c r="K42" s="32" t="s">
        <v>649</v>
      </c>
      <c r="L42" s="32" t="s">
        <v>649</v>
      </c>
      <c r="M42" s="36">
        <v>423.918208548</v>
      </c>
      <c r="N42" s="36">
        <v>5.4528077205519399</v>
      </c>
      <c r="O42" s="36">
        <v>123.613149868131</v>
      </c>
      <c r="P42" s="36">
        <v>-6.8732119192607397E-2</v>
      </c>
      <c r="Q42" s="36">
        <v>-4.2805530033300796</v>
      </c>
      <c r="R42" s="36">
        <v>3.8983166444808699</v>
      </c>
      <c r="S42" s="33">
        <v>0</v>
      </c>
      <c r="T42" s="33" t="s">
        <v>32</v>
      </c>
      <c r="U42" s="33" t="s">
        <v>32</v>
      </c>
      <c r="V42" s="36">
        <v>5.4528077205519399</v>
      </c>
      <c r="W42" s="113" t="s">
        <v>649</v>
      </c>
      <c r="X42" s="16"/>
    </row>
    <row r="43" spans="1:24" x14ac:dyDescent="0.35">
      <c r="A43" s="14" t="s">
        <v>323</v>
      </c>
      <c r="B43" s="2" t="s">
        <v>324</v>
      </c>
      <c r="C43" s="14" t="s">
        <v>325</v>
      </c>
      <c r="D43" t="s">
        <v>377</v>
      </c>
      <c r="E43" s="98" t="s">
        <v>233</v>
      </c>
      <c r="F43" s="14" t="s">
        <v>584</v>
      </c>
      <c r="G43" s="14" t="s">
        <v>645</v>
      </c>
      <c r="H43" s="14">
        <v>97.9</v>
      </c>
      <c r="I43" s="28">
        <v>9</v>
      </c>
      <c r="J43" s="29" t="s">
        <v>43</v>
      </c>
      <c r="K43" s="32" t="s">
        <v>649</v>
      </c>
      <c r="L43" s="32" t="s">
        <v>649</v>
      </c>
      <c r="M43" s="36">
        <v>300.039655256</v>
      </c>
      <c r="N43" s="36">
        <v>2.7808301928376702</v>
      </c>
      <c r="O43" s="36">
        <v>115.402915440692</v>
      </c>
      <c r="P43" s="36">
        <v>-0.357683268245724</v>
      </c>
      <c r="Q43" s="36">
        <v>-2.36239544942846</v>
      </c>
      <c r="R43" s="36">
        <v>3.48809862128248</v>
      </c>
      <c r="S43" s="33">
        <v>0</v>
      </c>
      <c r="T43" s="33" t="s">
        <v>32</v>
      </c>
      <c r="U43" s="33" t="s">
        <v>32</v>
      </c>
      <c r="V43" s="36">
        <v>2.7808301928376702</v>
      </c>
      <c r="W43" s="113" t="s">
        <v>649</v>
      </c>
      <c r="X43" s="16"/>
    </row>
    <row r="44" spans="1:24" x14ac:dyDescent="0.35">
      <c r="A44" s="41" t="s">
        <v>49</v>
      </c>
      <c r="B44" s="2" t="s">
        <v>50</v>
      </c>
      <c r="C44" s="17" t="s">
        <v>51</v>
      </c>
      <c r="D44" t="s">
        <v>362</v>
      </c>
      <c r="E44" s="96" t="s">
        <v>28</v>
      </c>
      <c r="F44" s="17" t="s">
        <v>578</v>
      </c>
      <c r="G44" s="2" t="s">
        <v>579</v>
      </c>
      <c r="H44" s="2">
        <v>95</v>
      </c>
      <c r="I44" s="32">
        <v>7</v>
      </c>
      <c r="J44" s="31" t="s">
        <v>52</v>
      </c>
      <c r="K44" s="31" t="s">
        <v>53</v>
      </c>
      <c r="L44" s="25" t="s">
        <v>54</v>
      </c>
      <c r="M44" s="36">
        <v>349.997631576</v>
      </c>
      <c r="N44" s="36">
        <v>3.5605012675904599</v>
      </c>
      <c r="O44" s="36">
        <v>122.10410306124901</v>
      </c>
      <c r="P44" s="36">
        <v>-0.296794519736096</v>
      </c>
      <c r="Q44" s="36">
        <v>-3.70493596908846</v>
      </c>
      <c r="R44" s="36">
        <v>3.8348169652845101</v>
      </c>
      <c r="S44" s="33">
        <v>1</v>
      </c>
      <c r="T44" s="33">
        <v>8.1020295814791705</v>
      </c>
      <c r="U44" s="33" t="s">
        <v>32</v>
      </c>
      <c r="V44" s="36">
        <v>3.48182845656684</v>
      </c>
      <c r="W44" s="103">
        <v>204.38</v>
      </c>
      <c r="X44" s="16"/>
    </row>
    <row r="45" spans="1:24" x14ac:dyDescent="0.35">
      <c r="A45" s="1" t="s">
        <v>226</v>
      </c>
      <c r="B45" s="2" t="s">
        <v>227</v>
      </c>
      <c r="C45" s="1" t="s">
        <v>228</v>
      </c>
      <c r="D45" t="s">
        <v>403</v>
      </c>
      <c r="E45" s="97" t="s">
        <v>28</v>
      </c>
      <c r="F45" s="1" t="s">
        <v>588</v>
      </c>
      <c r="G45" s="2" t="s">
        <v>589</v>
      </c>
      <c r="H45" s="2">
        <v>99</v>
      </c>
      <c r="I45" s="30">
        <v>5</v>
      </c>
      <c r="J45" s="31" t="s">
        <v>224</v>
      </c>
      <c r="K45" s="31" t="s">
        <v>224</v>
      </c>
      <c r="L45" s="29" t="s">
        <v>229</v>
      </c>
      <c r="M45" s="36">
        <v>232.013440508</v>
      </c>
      <c r="N45" s="36">
        <v>2.1913371205560601</v>
      </c>
      <c r="O45" s="36">
        <v>140.418484758614</v>
      </c>
      <c r="P45" s="36">
        <v>1.45412338923625</v>
      </c>
      <c r="Q45" s="36">
        <v>-3.2427612973339799</v>
      </c>
      <c r="R45" s="36">
        <v>3.6651175335022801</v>
      </c>
      <c r="S45" s="33">
        <v>1</v>
      </c>
      <c r="T45" s="33">
        <v>7.8123079317227502</v>
      </c>
      <c r="U45" s="33" t="s">
        <v>32</v>
      </c>
      <c r="V45" s="36">
        <v>2.0492659319588502</v>
      </c>
      <c r="W45" s="103">
        <v>145</v>
      </c>
      <c r="X45" s="16"/>
    </row>
    <row r="46" spans="1:24" s="102" customFormat="1" x14ac:dyDescent="0.35">
      <c r="A46" s="14" t="s">
        <v>196</v>
      </c>
      <c r="B46" s="2" t="s">
        <v>197</v>
      </c>
      <c r="C46" s="14" t="s">
        <v>198</v>
      </c>
      <c r="D46" t="s">
        <v>396</v>
      </c>
      <c r="E46" s="98" t="s">
        <v>28</v>
      </c>
      <c r="F46" s="14" t="s">
        <v>580</v>
      </c>
      <c r="G46" s="2" t="s">
        <v>591</v>
      </c>
      <c r="H46" s="2" t="s">
        <v>44</v>
      </c>
      <c r="I46" s="30">
        <v>7</v>
      </c>
      <c r="J46" s="31" t="s">
        <v>190</v>
      </c>
      <c r="K46" s="31" t="s">
        <v>191</v>
      </c>
      <c r="L46" s="26" t="s">
        <v>185</v>
      </c>
      <c r="M46" s="36">
        <v>349.01361598800003</v>
      </c>
      <c r="N46" s="36">
        <v>3.4422400954291001</v>
      </c>
      <c r="O46" s="36">
        <v>79.200749364420702</v>
      </c>
      <c r="P46" s="36">
        <v>-0.30030626174745101</v>
      </c>
      <c r="Q46" s="36">
        <v>-4.4181579971609803</v>
      </c>
      <c r="R46" s="36">
        <v>3.9542775773116698</v>
      </c>
      <c r="S46" s="33">
        <v>1</v>
      </c>
      <c r="T46" s="33">
        <v>8.5605469458197696</v>
      </c>
      <c r="U46" s="33" t="s">
        <v>32</v>
      </c>
      <c r="V46" s="36">
        <v>3.4132233812443502</v>
      </c>
      <c r="W46" s="103">
        <v>207.72</v>
      </c>
      <c r="X46" s="75"/>
    </row>
    <row r="47" spans="1:24" x14ac:dyDescent="0.35">
      <c r="A47" s="97" t="s">
        <v>80</v>
      </c>
      <c r="B47" s="33" t="s">
        <v>81</v>
      </c>
      <c r="C47" s="97" t="s">
        <v>82</v>
      </c>
      <c r="D47" s="36" t="s">
        <v>370</v>
      </c>
      <c r="E47" s="97" t="s">
        <v>28</v>
      </c>
      <c r="F47" s="1" t="s">
        <v>586</v>
      </c>
      <c r="G47" s="2" t="s">
        <v>592</v>
      </c>
      <c r="H47" s="2">
        <v>97.8</v>
      </c>
      <c r="I47" s="28">
        <v>11</v>
      </c>
      <c r="J47" s="31" t="s">
        <v>52</v>
      </c>
      <c r="K47" s="29" t="s">
        <v>68</v>
      </c>
      <c r="L47" s="31" t="s">
        <v>79</v>
      </c>
      <c r="M47" s="36">
        <v>478.022544584</v>
      </c>
      <c r="N47" s="36">
        <v>5.1283061944570996</v>
      </c>
      <c r="O47" s="36">
        <v>153.542631742689</v>
      </c>
      <c r="P47" s="36">
        <v>-1.13133511922508</v>
      </c>
      <c r="Q47" s="36">
        <v>-5.6417838253513901</v>
      </c>
      <c r="R47" s="36">
        <v>4.7719064766303898</v>
      </c>
      <c r="S47" s="33">
        <v>1</v>
      </c>
      <c r="T47" s="33">
        <v>9.9513249913693702</v>
      </c>
      <c r="U47" s="33" t="s">
        <v>32</v>
      </c>
      <c r="V47" s="36">
        <v>5.1270876261089704</v>
      </c>
      <c r="W47" s="103">
        <v>292.61</v>
      </c>
      <c r="X47" s="16"/>
    </row>
    <row r="48" spans="1:24" s="102" customFormat="1" x14ac:dyDescent="0.35">
      <c r="A48" s="1" t="s">
        <v>25</v>
      </c>
      <c r="B48" s="2" t="s">
        <v>26</v>
      </c>
      <c r="C48" s="1" t="s">
        <v>27</v>
      </c>
      <c r="D48" t="s">
        <v>358</v>
      </c>
      <c r="E48" s="97" t="s">
        <v>28</v>
      </c>
      <c r="F48" s="1" t="s">
        <v>44</v>
      </c>
      <c r="G48" s="2" t="s">
        <v>44</v>
      </c>
      <c r="H48" s="2" t="s">
        <v>44</v>
      </c>
      <c r="I48" s="24">
        <v>6</v>
      </c>
      <c r="J48" s="31" t="s">
        <v>29</v>
      </c>
      <c r="K48" s="29" t="s">
        <v>30</v>
      </c>
      <c r="L48" s="25" t="s">
        <v>31</v>
      </c>
      <c r="M48" s="36">
        <v>373.921402108</v>
      </c>
      <c r="N48" s="36">
        <v>5.0773683188387899</v>
      </c>
      <c r="O48" s="36">
        <v>108.35014253428299</v>
      </c>
      <c r="P48" s="36">
        <v>0.73059512475655497</v>
      </c>
      <c r="Q48" s="36">
        <v>-3.8949315222392999</v>
      </c>
      <c r="R48" s="36">
        <v>3.52443853660573</v>
      </c>
      <c r="S48" s="33">
        <v>0</v>
      </c>
      <c r="T48" s="33" t="s">
        <v>32</v>
      </c>
      <c r="U48" s="33" t="s">
        <v>32</v>
      </c>
      <c r="V48" s="36">
        <v>5.0773683188387899</v>
      </c>
      <c r="W48" s="103">
        <v>183.01</v>
      </c>
      <c r="X48" s="75"/>
    </row>
    <row r="49" spans="1:24" s="36" customFormat="1" x14ac:dyDescent="0.35">
      <c r="A49" s="14" t="s">
        <v>140</v>
      </c>
      <c r="B49" s="2" t="s">
        <v>141</v>
      </c>
      <c r="C49" s="14" t="s">
        <v>142</v>
      </c>
      <c r="D49" t="s">
        <v>145</v>
      </c>
      <c r="E49" s="98" t="s">
        <v>28</v>
      </c>
      <c r="F49" s="14" t="s">
        <v>594</v>
      </c>
      <c r="G49" s="2" t="s">
        <v>596</v>
      </c>
      <c r="H49" s="2">
        <v>99</v>
      </c>
      <c r="I49" s="24">
        <v>6</v>
      </c>
      <c r="J49" s="29" t="s">
        <v>143</v>
      </c>
      <c r="K49" s="29" t="s">
        <v>144</v>
      </c>
      <c r="L49" s="29" t="s">
        <v>146</v>
      </c>
      <c r="M49" s="36">
        <v>457.81751284000001</v>
      </c>
      <c r="N49" s="36">
        <v>5.0088506516804996</v>
      </c>
      <c r="O49" s="36">
        <v>141.97647149801199</v>
      </c>
      <c r="P49" s="36">
        <v>1.9233848289331099</v>
      </c>
      <c r="Q49" s="36">
        <v>-3.90329609629755</v>
      </c>
      <c r="R49" s="36">
        <v>3.9234048308495</v>
      </c>
      <c r="S49" s="33">
        <v>0</v>
      </c>
      <c r="T49" s="33" t="s">
        <v>32</v>
      </c>
      <c r="U49" s="33" t="s">
        <v>32</v>
      </c>
      <c r="V49" s="36">
        <v>5.0088506516804996</v>
      </c>
      <c r="W49" s="103">
        <v>210.56</v>
      </c>
      <c r="X49" s="100"/>
    </row>
    <row r="50" spans="1:24" x14ac:dyDescent="0.35">
      <c r="A50" s="14" t="s">
        <v>148</v>
      </c>
      <c r="B50" s="2" t="s">
        <v>149</v>
      </c>
      <c r="C50" s="14" t="s">
        <v>150</v>
      </c>
      <c r="D50" t="s">
        <v>388</v>
      </c>
      <c r="E50" s="98" t="s">
        <v>28</v>
      </c>
      <c r="F50" s="14" t="s">
        <v>582</v>
      </c>
      <c r="G50" s="2" t="s">
        <v>600</v>
      </c>
      <c r="H50" s="2">
        <v>98.5</v>
      </c>
      <c r="I50" s="24">
        <v>4</v>
      </c>
      <c r="J50" s="29" t="s">
        <v>143</v>
      </c>
      <c r="K50" s="29" t="s">
        <v>151</v>
      </c>
      <c r="L50" s="29" t="s">
        <v>146</v>
      </c>
      <c r="M50" s="36">
        <v>453.79617175999999</v>
      </c>
      <c r="N50" s="36">
        <v>3.3716992336995699</v>
      </c>
      <c r="O50" s="36">
        <v>149.97219191113601</v>
      </c>
      <c r="P50" s="36">
        <v>1.52054928456692</v>
      </c>
      <c r="Q50" s="36">
        <v>-4.0134272720903796</v>
      </c>
      <c r="R50" s="36">
        <v>3.86959999321815</v>
      </c>
      <c r="S50" s="33">
        <v>0</v>
      </c>
      <c r="T50" s="33" t="s">
        <v>32</v>
      </c>
      <c r="U50" s="33" t="s">
        <v>32</v>
      </c>
      <c r="V50" s="36">
        <v>3.3716992336995699</v>
      </c>
      <c r="W50" s="103">
        <v>168.62</v>
      </c>
      <c r="X50" s="16"/>
    </row>
    <row r="51" spans="1:24" x14ac:dyDescent="0.35">
      <c r="A51" s="2" t="s">
        <v>175</v>
      </c>
      <c r="B51" s="2" t="s">
        <v>176</v>
      </c>
      <c r="C51" s="2" t="s">
        <v>177</v>
      </c>
      <c r="D51" t="s">
        <v>393</v>
      </c>
      <c r="E51" s="33" t="s">
        <v>28</v>
      </c>
      <c r="F51" s="2" t="s">
        <v>602</v>
      </c>
      <c r="G51" s="2" t="s">
        <v>603</v>
      </c>
      <c r="H51" s="2">
        <v>95</v>
      </c>
      <c r="I51" s="30">
        <v>7</v>
      </c>
      <c r="J51" s="31" t="s">
        <v>178</v>
      </c>
      <c r="K51" s="31"/>
      <c r="L51" s="26" t="s">
        <v>179</v>
      </c>
      <c r="M51" s="36">
        <v>310.02514806400001</v>
      </c>
      <c r="N51" s="36">
        <v>2.1144415053964498</v>
      </c>
      <c r="O51" s="36">
        <v>91.758295244907501</v>
      </c>
      <c r="P51" s="36">
        <v>-0.34225680544341602</v>
      </c>
      <c r="Q51" s="36">
        <v>-1.0797151247036101</v>
      </c>
      <c r="R51" s="36">
        <v>2.5664370309809499</v>
      </c>
      <c r="S51" s="33">
        <v>0</v>
      </c>
      <c r="T51" s="33" t="s">
        <v>32</v>
      </c>
      <c r="U51" s="33" t="s">
        <v>32</v>
      </c>
      <c r="V51" s="36">
        <v>2.1144415053964498</v>
      </c>
      <c r="W51" s="103">
        <v>202.42</v>
      </c>
      <c r="X51" s="16"/>
    </row>
    <row r="52" spans="1:24" x14ac:dyDescent="0.35">
      <c r="A52" s="5" t="s">
        <v>45</v>
      </c>
      <c r="B52" s="5" t="s">
        <v>46</v>
      </c>
      <c r="C52" s="5" t="s">
        <v>47</v>
      </c>
      <c r="D52" t="s">
        <v>361</v>
      </c>
      <c r="E52" s="33" t="s">
        <v>28</v>
      </c>
      <c r="F52" s="2" t="s">
        <v>44</v>
      </c>
      <c r="G52" s="2" t="s">
        <v>44</v>
      </c>
      <c r="H52" s="2" t="s">
        <v>44</v>
      </c>
      <c r="I52" s="28">
        <v>8</v>
      </c>
      <c r="J52" s="29" t="s">
        <v>40</v>
      </c>
      <c r="K52" s="29" t="s">
        <v>41</v>
      </c>
      <c r="L52" s="31" t="s">
        <v>42</v>
      </c>
      <c r="M52" s="36">
        <v>432.03949638799998</v>
      </c>
      <c r="N52" s="36">
        <v>4.2829684425190004</v>
      </c>
      <c r="O52" s="36">
        <v>139.75105652234001</v>
      </c>
      <c r="P52" s="36">
        <v>-1.36413319080252</v>
      </c>
      <c r="Q52" s="36">
        <v>-6.0688061269342199</v>
      </c>
      <c r="R52" s="36">
        <v>4.5592632822535002</v>
      </c>
      <c r="S52" s="33">
        <v>0</v>
      </c>
      <c r="T52" s="33" t="s">
        <v>32</v>
      </c>
      <c r="U52" s="33" t="s">
        <v>32</v>
      </c>
      <c r="V52" s="36">
        <v>4.2829684425190004</v>
      </c>
      <c r="X52" s="16"/>
    </row>
    <row r="53" spans="1:24" x14ac:dyDescent="0.35">
      <c r="A53" s="1" t="s">
        <v>109</v>
      </c>
      <c r="B53" s="2" t="s">
        <v>110</v>
      </c>
      <c r="C53" s="1" t="s">
        <v>111</v>
      </c>
      <c r="D53" t="s">
        <v>382</v>
      </c>
      <c r="E53" s="97" t="s">
        <v>28</v>
      </c>
      <c r="F53" s="1" t="s">
        <v>582</v>
      </c>
      <c r="G53" s="2" t="s">
        <v>609</v>
      </c>
      <c r="H53" s="2">
        <v>94.7</v>
      </c>
      <c r="I53" s="24">
        <v>8</v>
      </c>
      <c r="J53" s="31" t="s">
        <v>99</v>
      </c>
      <c r="K53" s="31" t="s">
        <v>105</v>
      </c>
      <c r="L53" s="25" t="s">
        <v>101</v>
      </c>
      <c r="M53" s="36">
        <v>299.05763807400001</v>
      </c>
      <c r="N53" s="36">
        <v>4.3702850516886604</v>
      </c>
      <c r="O53" s="36">
        <v>125.78423823186</v>
      </c>
      <c r="P53" s="36">
        <v>-0.42492868703067299</v>
      </c>
      <c r="Q53" s="36">
        <v>-2.93491705366413</v>
      </c>
      <c r="R53" s="36">
        <v>3.3945392287682599</v>
      </c>
      <c r="S53" s="33">
        <v>1</v>
      </c>
      <c r="T53" s="33" t="s">
        <v>32</v>
      </c>
      <c r="U53" s="33">
        <v>2.1620206753353202</v>
      </c>
      <c r="V53" s="36">
        <v>4.3702825409371604</v>
      </c>
      <c r="W53" s="103">
        <v>222.98</v>
      </c>
      <c r="X53" s="16"/>
    </row>
    <row r="54" spans="1:24" x14ac:dyDescent="0.35">
      <c r="A54" s="1" t="s">
        <v>83</v>
      </c>
      <c r="B54" s="2" t="s">
        <v>84</v>
      </c>
      <c r="C54" s="1" t="s">
        <v>85</v>
      </c>
      <c r="D54" t="s">
        <v>371</v>
      </c>
      <c r="E54" s="97" t="s">
        <v>28</v>
      </c>
      <c r="F54" s="1" t="s">
        <v>582</v>
      </c>
      <c r="G54" s="2" t="s">
        <v>612</v>
      </c>
      <c r="H54" s="2" t="s">
        <v>44</v>
      </c>
      <c r="I54" s="32">
        <v>4</v>
      </c>
      <c r="J54" s="31" t="s">
        <v>52</v>
      </c>
      <c r="K54" s="31" t="s">
        <v>53</v>
      </c>
      <c r="L54" s="31" t="s">
        <v>86</v>
      </c>
      <c r="M54" s="36">
        <v>200.007212256</v>
      </c>
      <c r="N54" s="36">
        <v>1.93992875758016</v>
      </c>
      <c r="O54" s="36">
        <v>95.0160273784618</v>
      </c>
      <c r="P54" s="36">
        <v>1.5209150337119299</v>
      </c>
      <c r="Q54" s="36">
        <v>-1.7351856205782901</v>
      </c>
      <c r="R54" s="36">
        <v>2.7995269561216598</v>
      </c>
      <c r="S54" s="33">
        <v>1</v>
      </c>
      <c r="T54" s="33">
        <v>8.3825768978802007</v>
      </c>
      <c r="U54" s="33" t="s">
        <v>32</v>
      </c>
      <c r="V54" s="36">
        <v>1.8969229524719899</v>
      </c>
      <c r="W54" s="103">
        <v>122.88</v>
      </c>
      <c r="X54" s="16"/>
    </row>
    <row r="55" spans="1:24" s="40" customFormat="1" x14ac:dyDescent="0.35">
      <c r="A55" s="14" t="s">
        <v>192</v>
      </c>
      <c r="B55" s="2" t="s">
        <v>193</v>
      </c>
      <c r="C55" s="14" t="s">
        <v>194</v>
      </c>
      <c r="D55" t="s">
        <v>395</v>
      </c>
      <c r="E55" s="98" t="s">
        <v>28</v>
      </c>
      <c r="F55" s="14" t="s">
        <v>582</v>
      </c>
      <c r="G55" s="2" t="s">
        <v>613</v>
      </c>
      <c r="H55" s="2">
        <v>99</v>
      </c>
      <c r="I55" s="30">
        <v>8</v>
      </c>
      <c r="J55" s="31" t="s">
        <v>190</v>
      </c>
      <c r="K55" s="31" t="s">
        <v>191</v>
      </c>
      <c r="L55" s="26" t="s">
        <v>185</v>
      </c>
      <c r="M55" s="36">
        <v>399.01042242800003</v>
      </c>
      <c r="N55" s="36">
        <v>4.0032651389849798</v>
      </c>
      <c r="O55" s="36">
        <v>119.95758838821401</v>
      </c>
      <c r="P55" s="36">
        <v>-0.97283672062761295</v>
      </c>
      <c r="Q55" s="36">
        <v>-5.6145413034466296</v>
      </c>
      <c r="R55" s="36">
        <v>4.0932701648137799</v>
      </c>
      <c r="S55" s="33">
        <v>1</v>
      </c>
      <c r="T55" s="33">
        <v>8.5553087144781195</v>
      </c>
      <c r="U55" s="33" t="s">
        <v>32</v>
      </c>
      <c r="V55" s="36">
        <v>3.9739079597638001</v>
      </c>
      <c r="W55" s="103">
        <v>234.87</v>
      </c>
    </row>
    <row r="56" spans="1:24" x14ac:dyDescent="0.35">
      <c r="A56" s="14" t="s">
        <v>187</v>
      </c>
      <c r="B56" s="2" t="s">
        <v>188</v>
      </c>
      <c r="C56" s="14" t="s">
        <v>189</v>
      </c>
      <c r="D56" t="s">
        <v>394</v>
      </c>
      <c r="E56" s="98" t="s">
        <v>28</v>
      </c>
      <c r="F56" s="14" t="s">
        <v>582</v>
      </c>
      <c r="G56" s="2">
        <v>67887</v>
      </c>
      <c r="H56" s="2">
        <v>98.1</v>
      </c>
      <c r="I56" s="24">
        <v>9</v>
      </c>
      <c r="J56" s="31" t="s">
        <v>190</v>
      </c>
      <c r="K56" s="31" t="s">
        <v>191</v>
      </c>
      <c r="L56" s="26" t="s">
        <v>185</v>
      </c>
      <c r="M56" s="36">
        <v>449.00722886800003</v>
      </c>
      <c r="N56" s="36">
        <v>4.7887928722534499</v>
      </c>
      <c r="O56" s="36">
        <v>146.29620394278001</v>
      </c>
      <c r="P56" s="36">
        <v>-1.01477453856419</v>
      </c>
      <c r="Q56" s="36">
        <v>-6.00645425327368</v>
      </c>
      <c r="R56" s="36">
        <v>4.2391408676228703</v>
      </c>
      <c r="S56" s="33">
        <v>1</v>
      </c>
      <c r="T56" s="33">
        <v>8.5687736114975408</v>
      </c>
      <c r="U56" s="33" t="s">
        <v>32</v>
      </c>
      <c r="V56" s="36">
        <v>4.7603031656050598</v>
      </c>
      <c r="W56" s="103">
        <v>262</v>
      </c>
    </row>
    <row r="57" spans="1:24" x14ac:dyDescent="0.35">
      <c r="A57" s="38" t="s">
        <v>180</v>
      </c>
      <c r="B57" s="5" t="s">
        <v>181</v>
      </c>
      <c r="C57" s="38" t="s">
        <v>182</v>
      </c>
      <c r="D57" t="s">
        <v>184</v>
      </c>
      <c r="E57" s="97" t="s">
        <v>28</v>
      </c>
      <c r="F57" s="1" t="s">
        <v>586</v>
      </c>
      <c r="G57" s="2" t="s">
        <v>616</v>
      </c>
      <c r="H57" s="2">
        <v>96</v>
      </c>
      <c r="I57" s="30">
        <v>6</v>
      </c>
      <c r="J57" s="31" t="s">
        <v>183</v>
      </c>
      <c r="K57" s="31"/>
      <c r="L57" s="26" t="s">
        <v>185</v>
      </c>
      <c r="M57" s="36">
        <v>281.02623136</v>
      </c>
      <c r="N57" s="36">
        <v>2.8475022094550702</v>
      </c>
      <c r="O57" s="36">
        <v>64.749989715545198</v>
      </c>
      <c r="P57" s="36">
        <v>0.15084990163113801</v>
      </c>
      <c r="Q57" s="36">
        <v>-2.34460733931799</v>
      </c>
      <c r="R57" s="36">
        <v>2.5374287170354299</v>
      </c>
      <c r="S57" s="33">
        <v>1</v>
      </c>
      <c r="T57" s="33">
        <v>6.9659413995336497</v>
      </c>
      <c r="U57" s="33" t="s">
        <v>32</v>
      </c>
      <c r="V57" s="36">
        <v>2.2773323358233202</v>
      </c>
      <c r="W57" s="103">
        <v>175.51</v>
      </c>
    </row>
    <row r="58" spans="1:24" s="40" customFormat="1" x14ac:dyDescent="0.35">
      <c r="A58" s="2" t="s">
        <v>65</v>
      </c>
      <c r="B58" s="2" t="s">
        <v>66</v>
      </c>
      <c r="C58" s="2" t="s">
        <v>67</v>
      </c>
      <c r="D58" t="s">
        <v>366</v>
      </c>
      <c r="E58" s="97" t="s">
        <v>28</v>
      </c>
      <c r="F58" s="2" t="s">
        <v>584</v>
      </c>
      <c r="G58" s="2" t="s">
        <v>617</v>
      </c>
      <c r="H58" s="2">
        <v>97.8</v>
      </c>
      <c r="I58" s="28">
        <v>10</v>
      </c>
      <c r="J58" s="29" t="s">
        <v>52</v>
      </c>
      <c r="K58" s="29" t="s">
        <v>68</v>
      </c>
      <c r="L58" s="31" t="s">
        <v>54</v>
      </c>
      <c r="M58" s="36">
        <v>428.025738144</v>
      </c>
      <c r="N58" s="36">
        <v>4.4065880341878296</v>
      </c>
      <c r="O58" s="36">
        <v>145.85558076758201</v>
      </c>
      <c r="P58" s="36">
        <v>-0.52235056475836505</v>
      </c>
      <c r="Q58" s="36">
        <v>-5.2685681480596598</v>
      </c>
      <c r="R58" s="36">
        <v>4.6284088006437498</v>
      </c>
      <c r="S58" s="33">
        <v>1</v>
      </c>
      <c r="T58" s="33">
        <v>9.8164954419886108</v>
      </c>
      <c r="U58" s="33" t="s">
        <v>32</v>
      </c>
      <c r="V58" s="36">
        <v>4.4049266964297003</v>
      </c>
      <c r="W58" s="103">
        <v>265.47000000000003</v>
      </c>
    </row>
    <row r="59" spans="1:24" x14ac:dyDescent="0.35">
      <c r="A59" s="2" t="s">
        <v>59</v>
      </c>
      <c r="B59" s="2" t="s">
        <v>60</v>
      </c>
      <c r="C59" s="2" t="s">
        <v>61</v>
      </c>
      <c r="D59" t="s">
        <v>364</v>
      </c>
      <c r="E59" s="33" t="s">
        <v>28</v>
      </c>
      <c r="F59" s="2" t="s">
        <v>44</v>
      </c>
      <c r="G59" s="2" t="s">
        <v>44</v>
      </c>
      <c r="H59" s="2" t="s">
        <v>44</v>
      </c>
      <c r="I59" s="32">
        <v>8</v>
      </c>
      <c r="J59" s="31" t="s">
        <v>52</v>
      </c>
      <c r="K59" s="31" t="s">
        <v>58</v>
      </c>
      <c r="L59" s="31" t="s">
        <v>54</v>
      </c>
      <c r="M59" s="36">
        <v>364.01328164</v>
      </c>
      <c r="N59" s="36">
        <v>4.57253573639212</v>
      </c>
      <c r="O59" s="36">
        <v>121.75977417019401</v>
      </c>
      <c r="P59" s="36">
        <v>-0.22102570501230601</v>
      </c>
      <c r="Q59" s="36">
        <v>-4.3190465934469398</v>
      </c>
      <c r="R59" s="36">
        <v>4.0957628661677798</v>
      </c>
      <c r="S59" s="33">
        <v>1</v>
      </c>
      <c r="T59" s="33">
        <v>9.7448859660394493</v>
      </c>
      <c r="U59" s="33" t="s">
        <v>32</v>
      </c>
      <c r="V59" s="36">
        <v>4.5705772582081901</v>
      </c>
      <c r="W59" s="103">
        <v>221.38</v>
      </c>
    </row>
    <row r="60" spans="1:24" x14ac:dyDescent="0.35">
      <c r="A60" s="5" t="s">
        <v>87</v>
      </c>
      <c r="B60" s="5" t="s">
        <v>88</v>
      </c>
      <c r="C60" s="5" t="s">
        <v>89</v>
      </c>
      <c r="D60" t="s">
        <v>375</v>
      </c>
      <c r="E60" s="33" t="s">
        <v>28</v>
      </c>
      <c r="F60" s="2" t="s">
        <v>586</v>
      </c>
      <c r="G60" s="2" t="s">
        <v>621</v>
      </c>
      <c r="H60" s="2">
        <v>98.6</v>
      </c>
      <c r="I60" s="24">
        <v>12</v>
      </c>
      <c r="J60" s="25" t="s">
        <v>43</v>
      </c>
      <c r="K60" s="29" t="s">
        <v>43</v>
      </c>
      <c r="L60" s="31" t="s">
        <v>90</v>
      </c>
      <c r="M60" s="36">
        <v>468.02065276399998</v>
      </c>
      <c r="N60" s="36">
        <v>4.2164938820621902</v>
      </c>
      <c r="O60" s="36">
        <v>140.15270813605301</v>
      </c>
      <c r="P60" s="36">
        <v>0.60541982970737696</v>
      </c>
      <c r="Q60" s="36">
        <v>-6.0825021539970496</v>
      </c>
      <c r="R60" s="36">
        <v>3.9599869070665799</v>
      </c>
      <c r="S60" s="33">
        <v>0</v>
      </c>
      <c r="T60" s="33" t="s">
        <v>32</v>
      </c>
      <c r="U60" s="33" t="s">
        <v>32</v>
      </c>
      <c r="V60" s="36">
        <v>4.2164938820621902</v>
      </c>
    </row>
    <row r="61" spans="1:24" x14ac:dyDescent="0.35">
      <c r="A61" s="1" t="s">
        <v>102</v>
      </c>
      <c r="B61" s="2" t="s">
        <v>103</v>
      </c>
      <c r="C61" s="1" t="s">
        <v>104</v>
      </c>
      <c r="D61" t="s">
        <v>380</v>
      </c>
      <c r="E61" s="97" t="s">
        <v>28</v>
      </c>
      <c r="F61" s="1" t="s">
        <v>584</v>
      </c>
      <c r="G61" s="2" t="s">
        <v>623</v>
      </c>
      <c r="H61" s="2">
        <v>97.2</v>
      </c>
      <c r="I61" s="24">
        <v>8</v>
      </c>
      <c r="J61" s="31" t="s">
        <v>99</v>
      </c>
      <c r="K61" s="31" t="s">
        <v>105</v>
      </c>
      <c r="L61" s="25" t="s">
        <v>101</v>
      </c>
      <c r="M61" s="36">
        <v>412.989686984</v>
      </c>
      <c r="N61" s="36">
        <v>4.0343896633683904</v>
      </c>
      <c r="O61" s="36">
        <v>177.60287002167399</v>
      </c>
      <c r="P61" s="36">
        <v>-0.94258977607532801</v>
      </c>
      <c r="Q61" s="36">
        <v>-4.7339142063585102</v>
      </c>
      <c r="R61" s="36">
        <v>4.8967703541416903</v>
      </c>
      <c r="S61" s="33">
        <v>1</v>
      </c>
      <c r="T61" s="33">
        <v>6.5415442813793003</v>
      </c>
      <c r="U61" s="33" t="s">
        <v>32</v>
      </c>
      <c r="V61" s="36">
        <v>3.1195894116796299</v>
      </c>
      <c r="W61" s="103">
        <v>236.17</v>
      </c>
    </row>
    <row r="62" spans="1:24" x14ac:dyDescent="0.35">
      <c r="A62" s="2" t="s">
        <v>72</v>
      </c>
      <c r="B62" s="2" t="s">
        <v>73</v>
      </c>
      <c r="C62" s="2" t="s">
        <v>74</v>
      </c>
      <c r="D62" t="s">
        <v>368</v>
      </c>
      <c r="E62" s="33" t="s">
        <v>28</v>
      </c>
      <c r="F62" s="2" t="s">
        <v>586</v>
      </c>
      <c r="G62" s="2" t="s">
        <v>625</v>
      </c>
      <c r="H62" s="2">
        <v>97.4</v>
      </c>
      <c r="I62" s="32">
        <v>8</v>
      </c>
      <c r="J62" s="31" t="s">
        <v>52</v>
      </c>
      <c r="K62" s="31" t="s">
        <v>75</v>
      </c>
      <c r="L62" s="31" t="s">
        <v>54</v>
      </c>
      <c r="M62" s="36">
        <v>292.050968888</v>
      </c>
      <c r="N62" s="36">
        <v>4.3112435382895802</v>
      </c>
      <c r="O62" s="36">
        <v>136.55888359656001</v>
      </c>
      <c r="P62" s="36">
        <v>0.79782151153038094</v>
      </c>
      <c r="Q62" s="36">
        <v>-3.5922711029170902</v>
      </c>
      <c r="R62" s="36">
        <v>4.2591727856375101</v>
      </c>
      <c r="S62" s="33">
        <v>1</v>
      </c>
      <c r="T62" s="33">
        <v>9.9604493900811697</v>
      </c>
      <c r="U62" s="33" t="s">
        <v>32</v>
      </c>
      <c r="V62" s="36">
        <v>4.3100502698605698</v>
      </c>
      <c r="W62" s="103">
        <v>201.06</v>
      </c>
    </row>
    <row r="63" spans="1:24" x14ac:dyDescent="0.35">
      <c r="A63" s="1" t="s">
        <v>69</v>
      </c>
      <c r="B63" s="2" t="s">
        <v>70</v>
      </c>
      <c r="C63" s="1" t="s">
        <v>71</v>
      </c>
      <c r="D63" t="s">
        <v>367</v>
      </c>
      <c r="E63" s="97" t="s">
        <v>28</v>
      </c>
      <c r="F63" s="1" t="s">
        <v>626</v>
      </c>
      <c r="G63" s="2">
        <v>10475</v>
      </c>
      <c r="H63" s="2" t="s">
        <v>44</v>
      </c>
      <c r="I63" s="32">
        <v>6</v>
      </c>
      <c r="J63" s="31" t="s">
        <v>52</v>
      </c>
      <c r="K63" s="31" t="s">
        <v>68</v>
      </c>
      <c r="L63" s="31" t="s">
        <v>54</v>
      </c>
      <c r="M63" s="36">
        <v>228.038512384</v>
      </c>
      <c r="N63" s="36">
        <v>2.3133945397780602</v>
      </c>
      <c r="O63" s="36">
        <v>119.824792304054</v>
      </c>
      <c r="P63" s="36">
        <v>1.22935815457012</v>
      </c>
      <c r="Q63" s="36">
        <v>-2.6372796864154102</v>
      </c>
      <c r="R63" s="36">
        <v>4.0839444966086198</v>
      </c>
      <c r="S63" s="33">
        <v>1</v>
      </c>
      <c r="T63" s="33">
        <v>10.067215472392199</v>
      </c>
      <c r="U63" s="33" t="s">
        <v>32</v>
      </c>
      <c r="V63" s="36">
        <v>2.31246106622415</v>
      </c>
      <c r="W63" s="103">
        <v>156.84</v>
      </c>
    </row>
    <row r="64" spans="1:24" x14ac:dyDescent="0.35">
      <c r="A64" s="5" t="s">
        <v>156</v>
      </c>
      <c r="B64" s="5" t="s">
        <v>157</v>
      </c>
      <c r="C64" s="5" t="s">
        <v>158</v>
      </c>
      <c r="D64" t="s">
        <v>160</v>
      </c>
      <c r="E64" s="33" t="s">
        <v>28</v>
      </c>
      <c r="F64" s="2" t="s">
        <v>582</v>
      </c>
      <c r="G64" s="2" t="s">
        <v>627</v>
      </c>
      <c r="H64" s="2" t="s">
        <v>44</v>
      </c>
      <c r="I64" s="24">
        <v>13</v>
      </c>
      <c r="J64" s="31" t="s">
        <v>159</v>
      </c>
      <c r="K64" s="29"/>
      <c r="L64" s="25" t="s">
        <v>161</v>
      </c>
      <c r="M64" s="36">
        <v>482.03630282799998</v>
      </c>
      <c r="N64" s="36">
        <v>4.7312915633900001</v>
      </c>
      <c r="O64" s="36">
        <v>154.31572471305699</v>
      </c>
      <c r="P64" s="36">
        <v>-1.9478504717429901</v>
      </c>
      <c r="Q64" s="36">
        <v>-6.0913223514939698</v>
      </c>
      <c r="R64" s="36">
        <v>4.4370951784086703</v>
      </c>
      <c r="S64" s="33">
        <v>0</v>
      </c>
      <c r="T64" s="33" t="s">
        <v>32</v>
      </c>
      <c r="U64" s="33" t="s">
        <v>32</v>
      </c>
      <c r="V64" s="36">
        <v>4.7312915633900001</v>
      </c>
      <c r="W64" s="103">
        <v>311.92</v>
      </c>
    </row>
    <row r="65" spans="1:23" x14ac:dyDescent="0.35">
      <c r="A65" s="2" t="s">
        <v>55</v>
      </c>
      <c r="B65" s="2" t="s">
        <v>56</v>
      </c>
      <c r="C65" s="2" t="s">
        <v>57</v>
      </c>
      <c r="D65" t="s">
        <v>363</v>
      </c>
      <c r="E65" s="33" t="s">
        <v>28</v>
      </c>
      <c r="F65" s="2" t="s">
        <v>44</v>
      </c>
      <c r="G65" s="2" t="s">
        <v>44</v>
      </c>
      <c r="H65" s="2" t="s">
        <v>44</v>
      </c>
      <c r="I65" s="32">
        <v>10</v>
      </c>
      <c r="J65" s="31" t="s">
        <v>52</v>
      </c>
      <c r="K65" s="31" t="s">
        <v>58</v>
      </c>
      <c r="L65" s="31" t="s">
        <v>54</v>
      </c>
      <c r="M65" s="36">
        <v>464.00689452</v>
      </c>
      <c r="N65" s="36">
        <v>5.70012749676168</v>
      </c>
      <c r="O65" s="36">
        <v>154.11391642407301</v>
      </c>
      <c r="P65" s="36">
        <v>-0.68384428054132496</v>
      </c>
      <c r="Q65" s="36">
        <v>-6.38513400354356</v>
      </c>
      <c r="R65" s="36">
        <v>4.2218681414272803</v>
      </c>
      <c r="S65" s="33">
        <v>1</v>
      </c>
      <c r="T65" s="33">
        <v>9.7292825876356108</v>
      </c>
      <c r="U65" s="33" t="s">
        <v>32</v>
      </c>
      <c r="V65" s="36">
        <v>5.6980975420403999</v>
      </c>
      <c r="W65" s="103">
        <v>275.58</v>
      </c>
    </row>
    <row r="66" spans="1:23" x14ac:dyDescent="0.35">
      <c r="A66" s="1" t="s">
        <v>123</v>
      </c>
      <c r="B66" s="2" t="s">
        <v>124</v>
      </c>
      <c r="C66" s="1" t="s">
        <v>125</v>
      </c>
      <c r="D66" t="s">
        <v>386</v>
      </c>
      <c r="E66" s="97" t="s">
        <v>28</v>
      </c>
      <c r="F66" s="1" t="s">
        <v>586</v>
      </c>
      <c r="G66" s="2" t="s">
        <v>631</v>
      </c>
      <c r="H66" s="2">
        <v>97</v>
      </c>
      <c r="I66" s="24">
        <v>8</v>
      </c>
      <c r="J66" s="29" t="s">
        <v>126</v>
      </c>
      <c r="K66" s="31"/>
      <c r="L66" s="29" t="s">
        <v>127</v>
      </c>
      <c r="M66" s="36">
        <v>412.00567139600003</v>
      </c>
      <c r="N66" s="36">
        <v>4.1755050865830601</v>
      </c>
      <c r="O66" s="36">
        <v>176.44124166312901</v>
      </c>
      <c r="P66" s="36">
        <v>-0.50642425603127195</v>
      </c>
      <c r="Q66" s="36">
        <v>-2.02571443563878</v>
      </c>
      <c r="R66" s="36">
        <v>6.7114479849081397</v>
      </c>
      <c r="S66" s="33">
        <v>1</v>
      </c>
      <c r="T66" s="33">
        <v>4.5928936557904398</v>
      </c>
      <c r="U66" s="33" t="s">
        <v>32</v>
      </c>
      <c r="V66" s="36">
        <v>1.36772213049609</v>
      </c>
      <c r="W66" s="103">
        <v>238.58</v>
      </c>
    </row>
    <row r="67" spans="1:23" x14ac:dyDescent="0.35">
      <c r="A67" s="5" t="s">
        <v>169</v>
      </c>
      <c r="B67" s="5" t="s">
        <v>170</v>
      </c>
      <c r="C67" s="5" t="s">
        <v>171</v>
      </c>
      <c r="D67" t="s">
        <v>392</v>
      </c>
      <c r="E67" s="33" t="s">
        <v>28</v>
      </c>
      <c r="F67" s="2" t="s">
        <v>586</v>
      </c>
      <c r="G67" s="2" t="s">
        <v>634</v>
      </c>
      <c r="H67" s="2">
        <v>98.4</v>
      </c>
      <c r="I67" s="24">
        <v>10</v>
      </c>
      <c r="J67" s="29" t="s">
        <v>172</v>
      </c>
      <c r="K67" s="31"/>
      <c r="L67" s="31" t="s">
        <v>173</v>
      </c>
      <c r="M67" s="36">
        <v>321.98984794</v>
      </c>
      <c r="N67" s="36">
        <v>4.9767810305570599</v>
      </c>
      <c r="O67" s="36">
        <v>189.55600282832</v>
      </c>
      <c r="P67" s="36">
        <v>-1.37352533854078</v>
      </c>
      <c r="Q67" s="36">
        <v>-3.8078834995092201</v>
      </c>
      <c r="R67" s="36">
        <v>5.6456754291737097</v>
      </c>
      <c r="S67" s="33">
        <v>0</v>
      </c>
      <c r="T67" s="33" t="s">
        <v>32</v>
      </c>
      <c r="U67" s="33" t="s">
        <v>32</v>
      </c>
      <c r="V67" s="36">
        <v>4.9767810305570599</v>
      </c>
      <c r="W67" s="103">
        <v>214.68</v>
      </c>
    </row>
    <row r="68" spans="1:23" x14ac:dyDescent="0.35">
      <c r="A68" s="5" t="s">
        <v>91</v>
      </c>
      <c r="B68" s="5" t="s">
        <v>92</v>
      </c>
      <c r="C68" s="5" t="s">
        <v>93</v>
      </c>
      <c r="D68" s="36" t="s">
        <v>378</v>
      </c>
      <c r="E68" s="33" t="s">
        <v>28</v>
      </c>
      <c r="F68" s="33" t="s">
        <v>582</v>
      </c>
      <c r="G68" s="33" t="s">
        <v>635</v>
      </c>
      <c r="H68" s="33" t="s">
        <v>44</v>
      </c>
      <c r="I68" s="28">
        <v>6</v>
      </c>
      <c r="J68" s="29" t="s">
        <v>94</v>
      </c>
      <c r="K68" s="31" t="s">
        <v>94</v>
      </c>
      <c r="L68" s="31" t="s">
        <v>95</v>
      </c>
      <c r="M68" s="36">
        <v>188.046042376</v>
      </c>
      <c r="N68" s="36">
        <v>0.68795948143108598</v>
      </c>
      <c r="O68" s="36">
        <v>114.519631723179</v>
      </c>
      <c r="P68" s="36">
        <v>0.49583033872071403</v>
      </c>
      <c r="Q68" s="36">
        <v>-0.577988800568767</v>
      </c>
      <c r="R68" s="36">
        <v>3.4674230157291999</v>
      </c>
      <c r="S68" s="33">
        <v>0</v>
      </c>
      <c r="T68" s="33" t="s">
        <v>32</v>
      </c>
      <c r="U68" s="33" t="s">
        <v>32</v>
      </c>
      <c r="V68" s="36">
        <v>0.68795948143108598</v>
      </c>
      <c r="W68" s="104">
        <v>139.78</v>
      </c>
    </row>
    <row r="69" spans="1:23" x14ac:dyDescent="0.35">
      <c r="A69" s="2" t="s">
        <v>76</v>
      </c>
      <c r="B69" s="2" t="s">
        <v>77</v>
      </c>
      <c r="C69" s="2" t="s">
        <v>78</v>
      </c>
      <c r="D69" t="s">
        <v>369</v>
      </c>
      <c r="E69" s="33" t="s">
        <v>28</v>
      </c>
      <c r="F69" s="2" t="s">
        <v>626</v>
      </c>
      <c r="G69" s="2">
        <v>2298</v>
      </c>
      <c r="H69" s="2">
        <v>98</v>
      </c>
      <c r="I69" s="32">
        <v>12</v>
      </c>
      <c r="J69" s="31" t="s">
        <v>52</v>
      </c>
      <c r="K69" s="31" t="s">
        <v>53</v>
      </c>
      <c r="L69" s="31" t="s">
        <v>79</v>
      </c>
      <c r="M69" s="36">
        <v>599.981663776</v>
      </c>
      <c r="N69" s="36">
        <v>5.1310355360412796</v>
      </c>
      <c r="O69" s="36">
        <v>189.00917704454801</v>
      </c>
      <c r="P69" s="36">
        <v>-2.3813064523651399</v>
      </c>
      <c r="Q69" s="36">
        <v>-5.4663745408439901</v>
      </c>
      <c r="R69" s="36">
        <v>4.7156982560040204</v>
      </c>
      <c r="S69" s="33">
        <v>1</v>
      </c>
      <c r="T69" s="33">
        <v>8.3658677913738906</v>
      </c>
      <c r="U69" s="33" t="s">
        <v>32</v>
      </c>
      <c r="V69" s="36">
        <v>5.0864266697937301</v>
      </c>
      <c r="W69" s="103">
        <v>340.14</v>
      </c>
    </row>
    <row r="70" spans="1:23" x14ac:dyDescent="0.35">
      <c r="A70" s="1" t="s">
        <v>128</v>
      </c>
      <c r="B70" s="2" t="s">
        <v>129</v>
      </c>
      <c r="C70" s="1" t="s">
        <v>130</v>
      </c>
      <c r="D70" t="s">
        <v>133</v>
      </c>
      <c r="E70" s="97" t="s">
        <v>28</v>
      </c>
      <c r="F70" s="1" t="s">
        <v>638</v>
      </c>
      <c r="G70" s="1">
        <v>8803</v>
      </c>
      <c r="H70" s="1" t="s">
        <v>44</v>
      </c>
      <c r="I70" s="30">
        <v>3</v>
      </c>
      <c r="J70" s="31" t="s">
        <v>131</v>
      </c>
      <c r="K70" s="31" t="s">
        <v>132</v>
      </c>
      <c r="L70" s="29" t="s">
        <v>134</v>
      </c>
      <c r="M70" s="36">
        <v>183.011883036</v>
      </c>
      <c r="N70" s="36">
        <v>1.0711627500513501</v>
      </c>
      <c r="O70" s="36">
        <v>116.138097990264</v>
      </c>
      <c r="P70" s="36">
        <v>-0.61155336249722003</v>
      </c>
      <c r="Q70" s="36">
        <v>-0.87264619964533297</v>
      </c>
      <c r="R70" s="36">
        <v>6.13655466027567</v>
      </c>
      <c r="S70" s="33">
        <v>1</v>
      </c>
      <c r="T70" s="33">
        <v>6.1667409632881798</v>
      </c>
      <c r="U70" s="33" t="s">
        <v>32</v>
      </c>
      <c r="V70" s="36">
        <v>-0.186764228975006</v>
      </c>
      <c r="W70" s="103">
        <v>112.77</v>
      </c>
    </row>
    <row r="71" spans="1:23" x14ac:dyDescent="0.35">
      <c r="A71" s="123" t="s">
        <v>37</v>
      </c>
      <c r="B71" s="5" t="s">
        <v>38</v>
      </c>
      <c r="C71" s="123" t="s">
        <v>39</v>
      </c>
      <c r="D71" t="s">
        <v>360</v>
      </c>
      <c r="E71" s="99" t="s">
        <v>28</v>
      </c>
      <c r="F71" s="18" t="s">
        <v>602</v>
      </c>
      <c r="G71" s="2" t="s">
        <v>640</v>
      </c>
      <c r="H71" s="2">
        <v>95</v>
      </c>
      <c r="I71" s="28">
        <v>10</v>
      </c>
      <c r="J71" s="31" t="s">
        <v>40</v>
      </c>
      <c r="K71" s="31" t="s">
        <v>41</v>
      </c>
      <c r="L71" s="31" t="s">
        <v>42</v>
      </c>
      <c r="M71" s="36">
        <v>532.03310926799998</v>
      </c>
      <c r="N71" s="36">
        <v>5.0639411440009896</v>
      </c>
      <c r="O71" s="36">
        <v>185.60180891570499</v>
      </c>
      <c r="P71" s="36">
        <v>-1.65790455401262</v>
      </c>
      <c r="Q71" s="36">
        <v>-6.3206978495561499</v>
      </c>
      <c r="R71" s="36">
        <v>4.5992236348859503</v>
      </c>
      <c r="S71" s="33">
        <v>0</v>
      </c>
      <c r="T71" s="33" t="s">
        <v>32</v>
      </c>
      <c r="U71" s="33" t="s">
        <v>32</v>
      </c>
      <c r="V71" s="36">
        <v>5.0639411440009896</v>
      </c>
      <c r="W71" s="40"/>
    </row>
    <row r="72" spans="1:23" x14ac:dyDescent="0.35">
      <c r="A72" s="14" t="s">
        <v>152</v>
      </c>
      <c r="B72" s="2" t="s">
        <v>153</v>
      </c>
      <c r="C72" s="14" t="s">
        <v>154</v>
      </c>
      <c r="D72" t="s">
        <v>389</v>
      </c>
      <c r="E72" s="98" t="s">
        <v>28</v>
      </c>
      <c r="F72" s="14" t="s">
        <v>586</v>
      </c>
      <c r="G72" s="2" t="s">
        <v>641</v>
      </c>
      <c r="H72" s="2">
        <v>97.3</v>
      </c>
      <c r="I72" s="24">
        <v>6</v>
      </c>
      <c r="J72" s="29" t="s">
        <v>143</v>
      </c>
      <c r="K72" s="29" t="s">
        <v>155</v>
      </c>
      <c r="L72" s="29" t="s">
        <v>146</v>
      </c>
      <c r="M72" s="36">
        <v>553.78978463999999</v>
      </c>
      <c r="N72" s="36">
        <v>3.7538553722220702</v>
      </c>
      <c r="O72" s="36">
        <v>153.85822287969401</v>
      </c>
      <c r="P72" s="36">
        <v>-0.53600197080453604</v>
      </c>
      <c r="Q72" s="36">
        <v>-4.0719102959957203</v>
      </c>
      <c r="R72" s="36">
        <v>4.5286250374936401</v>
      </c>
      <c r="S72" s="33">
        <v>0</v>
      </c>
      <c r="T72" s="33" t="s">
        <v>32</v>
      </c>
      <c r="U72" s="33" t="s">
        <v>32</v>
      </c>
      <c r="V72" s="36">
        <v>3.7538553722220702</v>
      </c>
      <c r="W72" s="103">
        <v>222.9</v>
      </c>
    </row>
    <row r="73" spans="1:23" x14ac:dyDescent="0.35">
      <c r="A73" s="1" t="s">
        <v>221</v>
      </c>
      <c r="B73" s="2" t="s">
        <v>222</v>
      </c>
      <c r="C73" s="1" t="s">
        <v>223</v>
      </c>
      <c r="D73" t="s">
        <v>402</v>
      </c>
      <c r="E73" s="97" t="s">
        <v>28</v>
      </c>
      <c r="F73" s="1" t="s">
        <v>626</v>
      </c>
      <c r="G73" s="2">
        <v>3212</v>
      </c>
      <c r="H73" s="2">
        <v>99.6</v>
      </c>
      <c r="I73" s="30">
        <v>7</v>
      </c>
      <c r="J73" s="31" t="s">
        <v>224</v>
      </c>
      <c r="K73" s="31" t="s">
        <v>224</v>
      </c>
      <c r="L73" s="29" t="s">
        <v>225</v>
      </c>
      <c r="M73" s="36">
        <v>332.00705338799997</v>
      </c>
      <c r="N73" s="36">
        <v>3.4592024506064099</v>
      </c>
      <c r="O73" s="36">
        <v>125.70887240174901</v>
      </c>
      <c r="P73" s="36">
        <v>-0.20877044481364601</v>
      </c>
      <c r="Q73" s="36">
        <v>-3.2122660241158298</v>
      </c>
      <c r="R73" s="36">
        <v>4.0901521665560798</v>
      </c>
      <c r="S73" s="33">
        <v>1</v>
      </c>
      <c r="T73" s="33">
        <v>8.0763829154237197</v>
      </c>
      <c r="U73" s="33" t="s">
        <v>32</v>
      </c>
      <c r="V73" s="36">
        <v>3.37617416579854</v>
      </c>
      <c r="W73" s="103">
        <v>199.29</v>
      </c>
    </row>
    <row r="74" spans="1:23" x14ac:dyDescent="0.35">
      <c r="A74" s="5" t="s">
        <v>34</v>
      </c>
      <c r="B74" s="5" t="s">
        <v>35</v>
      </c>
      <c r="C74" s="5" t="s">
        <v>36</v>
      </c>
      <c r="D74" t="s">
        <v>359</v>
      </c>
      <c r="E74" s="33" t="s">
        <v>28</v>
      </c>
      <c r="F74" s="2" t="s">
        <v>584</v>
      </c>
      <c r="G74" s="2" t="s">
        <v>646</v>
      </c>
      <c r="H74" s="2">
        <v>98.4</v>
      </c>
      <c r="I74" s="24">
        <v>9</v>
      </c>
      <c r="J74" s="44" t="s">
        <v>29</v>
      </c>
      <c r="K74" s="29" t="s">
        <v>30</v>
      </c>
      <c r="L74" s="25" t="s">
        <v>31</v>
      </c>
      <c r="M74" s="36">
        <v>523.91182142800005</v>
      </c>
      <c r="N74" s="36">
        <v>6.0427168160912901</v>
      </c>
      <c r="O74" s="36">
        <v>159.644636716778</v>
      </c>
      <c r="P74" s="36">
        <v>-0.94395448852378305</v>
      </c>
      <c r="Q74" s="36">
        <v>-5.0157406334637296</v>
      </c>
      <c r="R74" s="36">
        <v>3.86928592742307</v>
      </c>
      <c r="S74" s="33">
        <v>0</v>
      </c>
      <c r="T74" s="33" t="s">
        <v>32</v>
      </c>
      <c r="U74" s="33" t="s">
        <v>32</v>
      </c>
      <c r="V74" s="36">
        <v>6.0427168160912901</v>
      </c>
      <c r="W74" s="101">
        <v>264.55</v>
      </c>
    </row>
  </sheetData>
  <sortState xmlns:xlrd2="http://schemas.microsoft.com/office/spreadsheetml/2017/richdata2" ref="A2:W14">
    <sortCondition ref="A2:A14"/>
  </sortState>
  <hyperlinks>
    <hyperlink ref="A73" location="'Cover Sheet'!A1" display="'Cover Sheet'!A1" xr:uid="{68EF0413-1EB1-4C69-85C4-CAA8A3A72F88}"/>
    <hyperlink ref="A4" location="'Cover Sheet'!A1" display="'Cover Sheet'!A1" xr:uid="{5523C61E-3053-468E-95CB-7C7EB5B24587}"/>
    <hyperlink ref="A54" location="'Cover Sheet'!A1" display="'Cover Sheet'!A1" xr:uid="{A9D529E5-3A42-47DD-AF72-B89579123C63}"/>
    <hyperlink ref="A63" location="'Cover Sheet'!A1" display="'Cover Sheet'!A1" xr:uid="{D959FD00-D452-44B2-91DA-F1528BC1E8E7}"/>
    <hyperlink ref="A12" location="DTXSID70366226!A1" display="DTXSID70366226" xr:uid="{0E51430F-E24A-42C0-81D0-2DADC2AFB8FD}"/>
    <hyperlink ref="A64" r:id="rId1" xr:uid="{E7C87C22-2C76-4A08-B62C-CD33E8FEDD4E}"/>
    <hyperlink ref="A68" r:id="rId2" xr:uid="{81955A41-7CAB-4C56-9762-04F783694156}"/>
    <hyperlink ref="A74" r:id="rId3" xr:uid="{DE52C9DB-10CC-4836-9CE5-BE0A3790F4F9}"/>
  </hyperlinks>
  <pageMargins left="0.7" right="0.7" top="0.75" bottom="0.75" header="0.3" footer="0.3"/>
  <pageSetup orientation="portrait" r:id="rId4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BA9150-0315-468A-8A5C-E63875FBB04F}">
  <dimension ref="A1:U26"/>
  <sheetViews>
    <sheetView zoomScale="87" zoomScaleNormal="87" workbookViewId="0">
      <selection activeCell="B23" sqref="B23"/>
    </sheetView>
  </sheetViews>
  <sheetFormatPr defaultRowHeight="14.5" x14ac:dyDescent="0.35"/>
  <cols>
    <col min="1" max="1" width="16.26953125" customWidth="1"/>
    <col min="2" max="2" width="51.81640625" customWidth="1"/>
    <col min="3" max="3" width="17.26953125" hidden="1" customWidth="1"/>
    <col min="4" max="5" width="15.81640625" hidden="1" customWidth="1"/>
    <col min="6" max="6" width="15.81640625" customWidth="1"/>
    <col min="7" max="7" width="11.453125" hidden="1" customWidth="1"/>
    <col min="8" max="10" width="8.7265625" customWidth="1"/>
    <col min="11" max="11" width="28" bestFit="1" customWidth="1"/>
    <col min="12" max="12" width="10.54296875" bestFit="1" customWidth="1"/>
    <col min="13" max="13" width="12.453125" bestFit="1" customWidth="1"/>
    <col min="14" max="14" width="9.7265625" customWidth="1"/>
    <col min="15" max="15" width="11.453125" customWidth="1"/>
    <col min="17" max="17" width="10.453125" customWidth="1"/>
    <col min="18" max="18" width="14.7265625" customWidth="1"/>
    <col min="20" max="20" width="18" bestFit="1" customWidth="1"/>
  </cols>
  <sheetData>
    <row r="1" spans="1:21" ht="16.5" x14ac:dyDescent="0.35">
      <c r="A1" s="6" t="s">
        <v>3635</v>
      </c>
      <c r="B1" s="6" t="s">
        <v>2</v>
      </c>
      <c r="C1" s="6" t="s">
        <v>3636</v>
      </c>
      <c r="D1" s="6" t="s">
        <v>3637</v>
      </c>
      <c r="E1" s="6" t="s">
        <v>3661</v>
      </c>
      <c r="F1" s="6" t="s">
        <v>3662</v>
      </c>
      <c r="G1" s="6" t="s">
        <v>3663</v>
      </c>
      <c r="H1" s="6" t="s">
        <v>6</v>
      </c>
      <c r="I1" s="6" t="s">
        <v>3659</v>
      </c>
      <c r="J1" s="6" t="s">
        <v>3660</v>
      </c>
      <c r="K1" s="6" t="s">
        <v>3638</v>
      </c>
      <c r="L1" s="6" t="s">
        <v>3639</v>
      </c>
      <c r="M1" s="6" t="s">
        <v>3640</v>
      </c>
      <c r="N1" s="6" t="s">
        <v>3641</v>
      </c>
      <c r="O1" s="23" t="s">
        <v>3650</v>
      </c>
      <c r="P1" s="23" t="s">
        <v>3649</v>
      </c>
      <c r="Q1" s="23" t="s">
        <v>3748</v>
      </c>
      <c r="R1" s="23" t="s">
        <v>3747</v>
      </c>
      <c r="T1" s="161" t="s">
        <v>3642</v>
      </c>
      <c r="U1" s="161">
        <v>4.2000000000000003E-2</v>
      </c>
    </row>
    <row r="2" spans="1:21" x14ac:dyDescent="0.35">
      <c r="A2" s="2">
        <v>945</v>
      </c>
      <c r="B2" s="2" t="s">
        <v>494</v>
      </c>
      <c r="C2" t="s">
        <v>217</v>
      </c>
      <c r="D2" s="2">
        <v>212.09100000000001</v>
      </c>
      <c r="E2" s="4">
        <v>0.89239999999999997</v>
      </c>
      <c r="F2" s="2" t="s">
        <v>3664</v>
      </c>
      <c r="G2" s="111">
        <v>6.8428221932237596</v>
      </c>
      <c r="H2" s="2">
        <v>0.67700000000000005</v>
      </c>
      <c r="I2" s="2">
        <v>0.55000000000000004</v>
      </c>
      <c r="J2" s="2">
        <v>1</v>
      </c>
      <c r="K2" s="2">
        <v>0</v>
      </c>
      <c r="L2" s="3">
        <f>J2*$U$6</f>
        <v>6.7</v>
      </c>
      <c r="M2" s="2">
        <f t="shared" ref="M2:M14" si="0">K2*$U$3*$U$4</f>
        <v>0</v>
      </c>
      <c r="N2" s="162">
        <f>((J2*M2*$U$5)/($U$5+(J2*M2))*60/1000000)</f>
        <v>0</v>
      </c>
      <c r="O2" s="4">
        <f t="shared" ref="O2:O14" si="1">($U$1*$U$2)/(N2+L2)</f>
        <v>0.43880597014925377</v>
      </c>
      <c r="P2" s="4">
        <f t="shared" ref="P2:P14" si="2">O2*1000/D2</f>
        <v>2.0689513942093427</v>
      </c>
      <c r="Q2" s="4">
        <v>2</v>
      </c>
      <c r="R2" s="3">
        <f>Q2/P2</f>
        <v>0.96667326530612252</v>
      </c>
      <c r="T2" s="161" t="s">
        <v>3643</v>
      </c>
      <c r="U2" s="161">
        <v>70</v>
      </c>
    </row>
    <row r="3" spans="1:21" x14ac:dyDescent="0.35">
      <c r="A3" s="1">
        <v>273</v>
      </c>
      <c r="B3" s="2" t="s">
        <v>117</v>
      </c>
      <c r="C3" t="s">
        <v>116</v>
      </c>
      <c r="D3" s="2">
        <v>163.047</v>
      </c>
      <c r="E3" s="111">
        <v>0.81845347312791294</v>
      </c>
      <c r="F3" s="2" t="s">
        <v>3664</v>
      </c>
      <c r="G3" s="111">
        <v>6.8767131484349102</v>
      </c>
      <c r="H3" s="2">
        <v>0.80889999999999995</v>
      </c>
      <c r="I3" s="2">
        <v>0.55000000000000004</v>
      </c>
      <c r="J3" s="2">
        <v>1</v>
      </c>
      <c r="K3" s="2">
        <v>0</v>
      </c>
      <c r="L3" s="3">
        <f t="shared" ref="L3:L14" si="3">J3*$U$6</f>
        <v>6.7</v>
      </c>
      <c r="M3" s="2">
        <f t="shared" si="0"/>
        <v>0</v>
      </c>
      <c r="N3" s="162">
        <f t="shared" ref="N3:N14" si="4">((J3*M3*$U$5)/($U$5+(J3*M3))*60/1000000)</f>
        <v>0</v>
      </c>
      <c r="O3" s="4">
        <f t="shared" si="1"/>
        <v>0.43880597014925377</v>
      </c>
      <c r="P3" s="4">
        <f t="shared" si="2"/>
        <v>2.6912851518228105</v>
      </c>
      <c r="Q3" s="4">
        <v>20</v>
      </c>
      <c r="R3" s="3">
        <f t="shared" ref="R3:R17" si="5">Q3/P3</f>
        <v>7.4313938775510193</v>
      </c>
      <c r="T3" s="161" t="s">
        <v>3644</v>
      </c>
      <c r="U3" s="161">
        <v>110</v>
      </c>
    </row>
    <row r="4" spans="1:21" x14ac:dyDescent="0.35">
      <c r="A4" s="2">
        <v>923</v>
      </c>
      <c r="B4" s="2" t="s">
        <v>98</v>
      </c>
      <c r="C4" t="s">
        <v>97</v>
      </c>
      <c r="D4" s="2">
        <v>288.09699999999998</v>
      </c>
      <c r="E4" s="111">
        <v>1.85299881864136</v>
      </c>
      <c r="F4" s="2" t="s">
        <v>3664</v>
      </c>
      <c r="G4" s="111">
        <v>6.36365376737142</v>
      </c>
      <c r="H4" s="2">
        <v>0.82010000000000005</v>
      </c>
      <c r="I4" s="2">
        <v>0.55000000000000004</v>
      </c>
      <c r="J4" s="2">
        <v>1</v>
      </c>
      <c r="K4" s="2">
        <v>2.95</v>
      </c>
      <c r="L4" s="3">
        <f t="shared" si="3"/>
        <v>6.7</v>
      </c>
      <c r="M4" s="2">
        <f t="shared" si="0"/>
        <v>517902</v>
      </c>
      <c r="N4" s="162">
        <f t="shared" si="4"/>
        <v>23.09883235162064</v>
      </c>
      <c r="O4" s="4">
        <f t="shared" si="1"/>
        <v>9.8661583961027435E-2</v>
      </c>
      <c r="P4" s="4">
        <f t="shared" si="2"/>
        <v>0.34245960201261189</v>
      </c>
      <c r="Q4" s="4">
        <v>2</v>
      </c>
      <c r="R4" s="3">
        <f t="shared" si="5"/>
        <v>5.8401049006835715</v>
      </c>
      <c r="T4" s="161" t="s">
        <v>3645</v>
      </c>
      <c r="U4" s="161">
        <v>1596</v>
      </c>
    </row>
    <row r="5" spans="1:21" x14ac:dyDescent="0.35">
      <c r="A5" s="1">
        <v>913</v>
      </c>
      <c r="B5" s="2" t="s">
        <v>215</v>
      </c>
      <c r="C5" t="s">
        <v>214</v>
      </c>
      <c r="D5" s="2">
        <v>294.11700000000002</v>
      </c>
      <c r="E5" s="111">
        <v>2.39834632029998</v>
      </c>
      <c r="F5" s="2" t="s">
        <v>3664</v>
      </c>
      <c r="G5" s="111">
        <v>8.6730887065030906</v>
      </c>
      <c r="H5" s="2">
        <v>0.36959999999999998</v>
      </c>
      <c r="I5" s="2">
        <v>0.55000000000000004</v>
      </c>
      <c r="J5" s="2">
        <f t="shared" ref="J5:J17" si="6">H5/I5</f>
        <v>0.67199999999999993</v>
      </c>
      <c r="K5" s="2">
        <f>[1]PFAS_all!L21</f>
        <v>5.88</v>
      </c>
      <c r="L5" s="3">
        <f t="shared" si="3"/>
        <v>4.5023999999999997</v>
      </c>
      <c r="M5" s="2">
        <f t="shared" si="0"/>
        <v>1032292.7999999999</v>
      </c>
      <c r="N5" s="162">
        <f t="shared" si="4"/>
        <v>28.460157208708694</v>
      </c>
      <c r="O5" s="4">
        <f t="shared" si="1"/>
        <v>8.9192109137189557E-2</v>
      </c>
      <c r="P5" s="4">
        <f t="shared" si="2"/>
        <v>0.30325383822488861</v>
      </c>
      <c r="Q5" s="4">
        <v>2</v>
      </c>
      <c r="R5" s="3">
        <f t="shared" si="5"/>
        <v>6.5951349922134517</v>
      </c>
      <c r="T5" s="161" t="s">
        <v>3646</v>
      </c>
      <c r="U5" s="161">
        <v>1500000</v>
      </c>
    </row>
    <row r="6" spans="1:21" x14ac:dyDescent="0.35">
      <c r="A6" s="1">
        <v>949</v>
      </c>
      <c r="B6" s="2" t="s">
        <v>164</v>
      </c>
      <c r="C6" t="s">
        <v>163</v>
      </c>
      <c r="D6" s="2">
        <v>294.09699999999998</v>
      </c>
      <c r="E6" s="111">
        <v>2.1318455193624399</v>
      </c>
      <c r="F6" s="2" t="s">
        <v>3664</v>
      </c>
      <c r="G6" s="111">
        <v>5.9822655412883803</v>
      </c>
      <c r="H6" s="2">
        <v>0.2069</v>
      </c>
      <c r="I6" s="2">
        <v>0.55000000000000004</v>
      </c>
      <c r="J6" s="2">
        <f t="shared" si="6"/>
        <v>0.37618181818181817</v>
      </c>
      <c r="K6" s="2">
        <f>[1]PFAS_all!L68</f>
        <v>6.72</v>
      </c>
      <c r="L6" s="3">
        <f t="shared" si="3"/>
        <v>2.5204181818181817</v>
      </c>
      <c r="M6" s="2">
        <f t="shared" si="0"/>
        <v>1179763.2</v>
      </c>
      <c r="N6" s="162">
        <f t="shared" si="4"/>
        <v>20.548605614539127</v>
      </c>
      <c r="O6" s="4">
        <f t="shared" si="1"/>
        <v>0.12744362422757732</v>
      </c>
      <c r="P6" s="4">
        <f t="shared" si="2"/>
        <v>0.4333387427535042</v>
      </c>
      <c r="Q6" s="4">
        <v>7</v>
      </c>
      <c r="R6" s="3">
        <f t="shared" si="5"/>
        <v>16.153644503422132</v>
      </c>
      <c r="T6" s="161" t="s">
        <v>3647</v>
      </c>
      <c r="U6" s="161">
        <v>6.7</v>
      </c>
    </row>
    <row r="7" spans="1:21" x14ac:dyDescent="0.35">
      <c r="A7" s="2">
        <v>916</v>
      </c>
      <c r="B7" s="2" t="s">
        <v>121</v>
      </c>
      <c r="C7" t="s">
        <v>120</v>
      </c>
      <c r="D7" s="2">
        <v>245.072</v>
      </c>
      <c r="E7" s="111">
        <v>2.1101922572699001</v>
      </c>
      <c r="F7" s="2" t="s">
        <v>3664</v>
      </c>
      <c r="G7" s="111">
        <v>6.98243815529767</v>
      </c>
      <c r="H7" s="2">
        <v>0.54169999999999996</v>
      </c>
      <c r="I7" s="2">
        <v>0.55000000000000004</v>
      </c>
      <c r="J7" s="2">
        <f t="shared" si="6"/>
        <v>0.98490909090909073</v>
      </c>
      <c r="K7" s="2">
        <f>[1]PFAS_all!L23</f>
        <v>14.68</v>
      </c>
      <c r="L7" s="3">
        <f t="shared" si="3"/>
        <v>6.5988909090909083</v>
      </c>
      <c r="M7" s="2">
        <f t="shared" si="0"/>
        <v>2577220.7999999998</v>
      </c>
      <c r="N7" s="162">
        <f t="shared" si="4"/>
        <v>56.57032477933258</v>
      </c>
      <c r="O7" s="4">
        <f t="shared" si="1"/>
        <v>4.6541657482361144E-2</v>
      </c>
      <c r="P7" s="4">
        <f t="shared" si="2"/>
        <v>0.18991013858115632</v>
      </c>
      <c r="Q7" s="4">
        <v>7</v>
      </c>
      <c r="R7" s="3">
        <f t="shared" si="5"/>
        <v>36.859538159984098</v>
      </c>
      <c r="T7" s="161"/>
      <c r="U7" s="161"/>
    </row>
    <row r="8" spans="1:21" x14ac:dyDescent="0.35">
      <c r="A8" s="2">
        <v>464</v>
      </c>
      <c r="B8" s="2" t="s">
        <v>201</v>
      </c>
      <c r="C8" t="s">
        <v>200</v>
      </c>
      <c r="D8" s="2">
        <v>410.11200000000002</v>
      </c>
      <c r="E8" s="111">
        <v>3.6128086356637801</v>
      </c>
      <c r="F8" s="2" t="s">
        <v>3664</v>
      </c>
      <c r="G8" s="111">
        <v>6.4797921734319601</v>
      </c>
      <c r="H8" s="2">
        <v>1.2800000000000001E-2</v>
      </c>
      <c r="I8" s="2">
        <v>0.55000000000000004</v>
      </c>
      <c r="J8" s="2">
        <f t="shared" si="6"/>
        <v>2.3272727272727271E-2</v>
      </c>
      <c r="K8" s="2">
        <f>[1]PFAS_all!L8</f>
        <v>19.93</v>
      </c>
      <c r="L8" s="3">
        <f t="shared" si="3"/>
        <v>0.15592727272727272</v>
      </c>
      <c r="M8" s="2">
        <f t="shared" si="0"/>
        <v>3498910.8000000003</v>
      </c>
      <c r="N8" s="162">
        <f t="shared" si="4"/>
        <v>4.6341800991339843</v>
      </c>
      <c r="O8" s="4">
        <f t="shared" si="1"/>
        <v>0.61376494758146227</v>
      </c>
      <c r="P8" s="4">
        <f t="shared" si="2"/>
        <v>1.4965788554869455</v>
      </c>
      <c r="Q8" s="4">
        <v>2</v>
      </c>
      <c r="R8" s="3">
        <f t="shared" si="5"/>
        <v>1.3363813023733087</v>
      </c>
      <c r="T8" s="163" t="s">
        <v>3648</v>
      </c>
    </row>
    <row r="9" spans="1:21" x14ac:dyDescent="0.35">
      <c r="A9" s="2">
        <v>908</v>
      </c>
      <c r="B9" s="2" t="s">
        <v>114</v>
      </c>
      <c r="C9" t="s">
        <v>113</v>
      </c>
      <c r="D9" s="2">
        <v>213.05500000000001</v>
      </c>
      <c r="E9" s="111">
        <v>2.0011351939226598</v>
      </c>
      <c r="F9" s="2" t="s">
        <v>3664</v>
      </c>
      <c r="G9" s="111">
        <v>6.6095074494892501</v>
      </c>
      <c r="H9" s="2">
        <v>0.60299999999999998</v>
      </c>
      <c r="I9" s="2">
        <v>0.55000000000000004</v>
      </c>
      <c r="J9" s="2">
        <v>1</v>
      </c>
      <c r="K9" s="2">
        <f>[1]PFAS_all!L19</f>
        <v>19.95</v>
      </c>
      <c r="L9" s="3">
        <f t="shared" si="3"/>
        <v>6.7</v>
      </c>
      <c r="M9" s="2">
        <f t="shared" si="0"/>
        <v>3502422</v>
      </c>
      <c r="N9" s="162">
        <f t="shared" si="4"/>
        <v>63.013072467696652</v>
      </c>
      <c r="O9" s="4">
        <f t="shared" si="1"/>
        <v>4.2172865087280798E-2</v>
      </c>
      <c r="P9" s="4">
        <f t="shared" si="2"/>
        <v>0.19794355958452417</v>
      </c>
      <c r="Q9" s="4">
        <v>20</v>
      </c>
      <c r="R9" s="3">
        <f t="shared" si="5"/>
        <v>101.03890241227965</v>
      </c>
    </row>
    <row r="10" spans="1:21" x14ac:dyDescent="0.35">
      <c r="A10" s="1">
        <v>479</v>
      </c>
      <c r="B10" s="2" t="s">
        <v>212</v>
      </c>
      <c r="C10" t="s">
        <v>211</v>
      </c>
      <c r="D10" s="2">
        <v>362.11500000000001</v>
      </c>
      <c r="E10" s="111">
        <v>3.17446231590006</v>
      </c>
      <c r="F10" s="2" t="s">
        <v>3664</v>
      </c>
      <c r="G10" s="111">
        <v>7.6146588015816397</v>
      </c>
      <c r="H10" s="2">
        <v>5.6000000000000001E-2</v>
      </c>
      <c r="I10" s="2">
        <v>0.55000000000000004</v>
      </c>
      <c r="J10" s="2">
        <f t="shared" si="6"/>
        <v>0.10181818181818181</v>
      </c>
      <c r="K10" s="2">
        <f>[1]PFAS_all!L11</f>
        <v>20.006</v>
      </c>
      <c r="L10" s="3">
        <f t="shared" si="3"/>
        <v>0.68218181818181811</v>
      </c>
      <c r="M10" s="2">
        <f t="shared" si="0"/>
        <v>3512253.36</v>
      </c>
      <c r="N10" s="162">
        <f t="shared" si="4"/>
        <v>17.326021570556691</v>
      </c>
      <c r="O10" s="4">
        <f t="shared" si="1"/>
        <v>0.16325892908553774</v>
      </c>
      <c r="P10" s="4">
        <f t="shared" si="2"/>
        <v>0.45084829152489608</v>
      </c>
      <c r="Q10" s="4">
        <v>7</v>
      </c>
      <c r="R10" s="3">
        <f t="shared" si="5"/>
        <v>15.526287071697723</v>
      </c>
      <c r="T10" s="161"/>
      <c r="U10" s="161"/>
    </row>
    <row r="11" spans="1:21" x14ac:dyDescent="0.35">
      <c r="A11" s="2">
        <v>477</v>
      </c>
      <c r="B11" s="2" t="s">
        <v>137</v>
      </c>
      <c r="C11" t="s">
        <v>136</v>
      </c>
      <c r="D11" s="2">
        <v>486.27</v>
      </c>
      <c r="E11" s="111">
        <v>6.0044075929639904</v>
      </c>
      <c r="F11" s="2" t="s">
        <v>3665</v>
      </c>
      <c r="G11" s="4" t="s">
        <v>44</v>
      </c>
      <c r="H11" s="2">
        <v>2.9000000000000001E-2</v>
      </c>
      <c r="I11" s="2">
        <v>12.302</v>
      </c>
      <c r="J11" s="2">
        <f t="shared" si="6"/>
        <v>2.3573402698748172E-3</v>
      </c>
      <c r="K11" s="2">
        <f>[1]PFAS_all!L91</f>
        <v>23.85</v>
      </c>
      <c r="L11" s="3">
        <f t="shared" si="3"/>
        <v>1.5794179808161276E-2</v>
      </c>
      <c r="M11" s="2">
        <f t="shared" si="0"/>
        <v>4187106</v>
      </c>
      <c r="N11" s="162">
        <f t="shared" si="4"/>
        <v>0.58835447278218822</v>
      </c>
      <c r="O11" s="4">
        <f t="shared" si="1"/>
        <v>4.8663519936599187</v>
      </c>
      <c r="P11" s="4">
        <f t="shared" si="2"/>
        <v>10.007510217903468</v>
      </c>
      <c r="Q11" s="4">
        <v>7</v>
      </c>
      <c r="R11" s="3">
        <f t="shared" si="5"/>
        <v>0.69947467927406937</v>
      </c>
    </row>
    <row r="12" spans="1:21" x14ac:dyDescent="0.35">
      <c r="A12" s="2">
        <v>909</v>
      </c>
      <c r="B12" s="2" t="s">
        <v>108</v>
      </c>
      <c r="C12" t="s">
        <v>107</v>
      </c>
      <c r="D12" s="2">
        <v>263.06299999999999</v>
      </c>
      <c r="E12" s="111">
        <v>1.9668650069854801</v>
      </c>
      <c r="F12" s="2" t="s">
        <v>3664</v>
      </c>
      <c r="G12" s="111">
        <v>6.4581696139026699</v>
      </c>
      <c r="H12" s="2">
        <v>0.19850000000000001</v>
      </c>
      <c r="I12" s="2">
        <v>0.55000000000000004</v>
      </c>
      <c r="J12" s="2">
        <f t="shared" si="6"/>
        <v>0.3609090909090909</v>
      </c>
      <c r="K12" s="2">
        <f>[1]PFAS_all!L20</f>
        <v>26.026</v>
      </c>
      <c r="L12" s="3">
        <f t="shared" si="3"/>
        <v>2.4180909090909091</v>
      </c>
      <c r="M12" s="2">
        <f t="shared" si="0"/>
        <v>4569124.5600000005</v>
      </c>
      <c r="N12" s="162">
        <f t="shared" si="4"/>
        <v>47.129772757546377</v>
      </c>
      <c r="O12" s="4">
        <f t="shared" si="1"/>
        <v>5.933656433263397E-2</v>
      </c>
      <c r="P12" s="4">
        <f t="shared" si="2"/>
        <v>0.22556028150151855</v>
      </c>
      <c r="Q12" s="4">
        <v>7</v>
      </c>
      <c r="R12" s="3">
        <f t="shared" si="5"/>
        <v>31.033832523182383</v>
      </c>
    </row>
    <row r="13" spans="1:21" x14ac:dyDescent="0.35">
      <c r="A13" s="2">
        <v>971</v>
      </c>
      <c r="B13" s="2" t="s">
        <v>64</v>
      </c>
      <c r="C13" t="s">
        <v>63</v>
      </c>
      <c r="D13" s="2">
        <v>264.09100000000001</v>
      </c>
      <c r="E13" s="111">
        <v>3.2675358058180799</v>
      </c>
      <c r="F13" s="2" t="s">
        <v>3664</v>
      </c>
      <c r="G13" s="111">
        <v>9.7548339293383499</v>
      </c>
      <c r="H13" s="2">
        <v>0.16800000000000001</v>
      </c>
      <c r="I13" s="2">
        <v>0.55000000000000004</v>
      </c>
      <c r="J13" s="2">
        <f t="shared" si="6"/>
        <v>0.30545454545454542</v>
      </c>
      <c r="K13" s="2">
        <v>37.71</v>
      </c>
      <c r="L13" s="3">
        <f t="shared" si="3"/>
        <v>2.0465454545454542</v>
      </c>
      <c r="M13" s="2">
        <f t="shared" si="0"/>
        <v>6620367.6000000006</v>
      </c>
      <c r="N13" s="162">
        <f t="shared" si="4"/>
        <v>51.671915081807732</v>
      </c>
      <c r="O13" s="4">
        <f t="shared" si="1"/>
        <v>5.4729788803430032E-2</v>
      </c>
      <c r="P13" s="4">
        <f t="shared" si="2"/>
        <v>0.20723837163489112</v>
      </c>
      <c r="Q13" s="4">
        <v>2</v>
      </c>
      <c r="R13" s="3">
        <f t="shared" si="5"/>
        <v>9.6507224227932298</v>
      </c>
    </row>
    <row r="14" spans="1:21" x14ac:dyDescent="0.35">
      <c r="A14" s="1">
        <v>274</v>
      </c>
      <c r="B14" s="2" t="s">
        <v>207</v>
      </c>
      <c r="C14" t="s">
        <v>206</v>
      </c>
      <c r="D14" s="2">
        <v>462.13</v>
      </c>
      <c r="E14" s="111">
        <v>4.1698007568038804</v>
      </c>
      <c r="F14" s="2" t="s">
        <v>3664</v>
      </c>
      <c r="G14" s="111">
        <v>7.67914295679451</v>
      </c>
      <c r="H14" s="2">
        <v>4.7000000000000002E-3</v>
      </c>
      <c r="I14" s="2">
        <v>0.55000000000000004</v>
      </c>
      <c r="J14" s="2">
        <f t="shared" si="6"/>
        <v>8.5454545454545453E-3</v>
      </c>
      <c r="K14" s="2">
        <v>49.86</v>
      </c>
      <c r="L14" s="109">
        <f t="shared" si="3"/>
        <v>5.7254545454545454E-2</v>
      </c>
      <c r="M14" s="33">
        <f t="shared" si="0"/>
        <v>8753421.6000000015</v>
      </c>
      <c r="N14" s="293">
        <f t="shared" si="4"/>
        <v>4.2749355916730085</v>
      </c>
      <c r="O14" s="111">
        <f t="shared" si="1"/>
        <v>0.67864057369129194</v>
      </c>
      <c r="P14" s="111">
        <f t="shared" si="2"/>
        <v>1.4685057747631445</v>
      </c>
      <c r="Q14" s="111">
        <v>2</v>
      </c>
      <c r="R14" s="3">
        <f t="shared" si="5"/>
        <v>1.3619285905243241</v>
      </c>
    </row>
    <row r="15" spans="1:21" x14ac:dyDescent="0.35">
      <c r="A15" s="2" t="s">
        <v>3744</v>
      </c>
      <c r="B15" s="2" t="s">
        <v>3737</v>
      </c>
      <c r="D15" s="2">
        <v>414.07</v>
      </c>
      <c r="E15" s="111">
        <v>3.68</v>
      </c>
      <c r="F15" s="2" t="s">
        <v>3664</v>
      </c>
      <c r="G15" s="111">
        <v>0.34</v>
      </c>
      <c r="H15" s="2">
        <v>5.9999999999999995E-4</v>
      </c>
      <c r="I15" s="2">
        <v>0.55000000000000004</v>
      </c>
      <c r="J15" s="2">
        <f t="shared" si="6"/>
        <v>1.0909090909090907E-3</v>
      </c>
      <c r="K15" s="2">
        <v>0.27</v>
      </c>
      <c r="L15" s="109">
        <f t="shared" ref="L15:L17" si="7">J15*$U$6</f>
        <v>7.3090909090909083E-3</v>
      </c>
      <c r="M15" s="33">
        <f t="shared" ref="M15:M17" si="8">K15*$U$3*$U$4</f>
        <v>47401.200000000004</v>
      </c>
      <c r="N15" s="293">
        <f t="shared" ref="N15:N17" si="9">((J15*M15*$U$5)/($U$5+(J15*M15))*60/1000000)</f>
        <v>3.1025170450683951E-3</v>
      </c>
      <c r="O15" s="111">
        <f t="shared" ref="O15:O17" si="10">($U$1*$U$2)/(N15+L15)</f>
        <v>282.37713261432481</v>
      </c>
      <c r="P15" s="111">
        <f t="shared" ref="P15:P17" si="11">O15*1000/D15</f>
        <v>681.95506222214794</v>
      </c>
      <c r="Q15" s="111">
        <v>2</v>
      </c>
      <c r="R15" s="3">
        <f t="shared" si="5"/>
        <v>2.9327445616181918E-3</v>
      </c>
    </row>
    <row r="16" spans="1:21" x14ac:dyDescent="0.35">
      <c r="A16" s="1" t="s">
        <v>3743</v>
      </c>
      <c r="B16" s="2" t="s">
        <v>3738</v>
      </c>
      <c r="C16" t="s">
        <v>3742</v>
      </c>
      <c r="D16" s="2">
        <v>500.13</v>
      </c>
      <c r="E16" s="111">
        <v>-1.07</v>
      </c>
      <c r="F16" s="2" t="s">
        <v>3664</v>
      </c>
      <c r="G16" s="111">
        <v>-1.64</v>
      </c>
      <c r="H16" s="2">
        <v>4.0000000000000001E-3</v>
      </c>
      <c r="I16" s="2">
        <v>0.55000000000000004</v>
      </c>
      <c r="J16" s="2">
        <f t="shared" si="6"/>
        <v>7.2727272727272727E-3</v>
      </c>
      <c r="K16" s="2">
        <v>1.81</v>
      </c>
      <c r="L16" s="109">
        <f t="shared" si="7"/>
        <v>4.872727272727273E-2</v>
      </c>
      <c r="M16" s="33">
        <f t="shared" si="8"/>
        <v>317763.59999999998</v>
      </c>
      <c r="N16" s="293">
        <f t="shared" si="9"/>
        <v>0.13844717830890044</v>
      </c>
      <c r="O16" s="111">
        <f t="shared" si="10"/>
        <v>15.707271925866733</v>
      </c>
      <c r="P16" s="111">
        <f t="shared" si="11"/>
        <v>31.406378193403182</v>
      </c>
      <c r="Q16" s="111">
        <v>7</v>
      </c>
      <c r="R16" s="3">
        <f t="shared" si="5"/>
        <v>0.22288466237314589</v>
      </c>
    </row>
    <row r="17" spans="1:18" x14ac:dyDescent="0.35">
      <c r="A17" s="292" t="s">
        <v>3740</v>
      </c>
      <c r="B17" s="2" t="s">
        <v>3739</v>
      </c>
      <c r="C17" t="s">
        <v>3741</v>
      </c>
      <c r="D17" s="2">
        <v>499.15</v>
      </c>
      <c r="E17" s="111">
        <v>3.45</v>
      </c>
      <c r="F17" s="2" t="s">
        <v>3664</v>
      </c>
      <c r="G17" s="111">
        <v>6.78</v>
      </c>
      <c r="H17" s="2">
        <v>3.8999999999999998E-3</v>
      </c>
      <c r="I17" s="2">
        <v>0.55000000000000004</v>
      </c>
      <c r="J17" s="2">
        <f t="shared" si="6"/>
        <v>7.0909090909090904E-3</v>
      </c>
      <c r="K17" s="2">
        <v>11.93</v>
      </c>
      <c r="L17" s="109">
        <f t="shared" si="7"/>
        <v>4.7509090909090911E-2</v>
      </c>
      <c r="M17" s="33">
        <f t="shared" si="8"/>
        <v>2094430.7999999998</v>
      </c>
      <c r="N17" s="293">
        <f t="shared" si="9"/>
        <v>0.88234901440813129</v>
      </c>
      <c r="O17" s="111">
        <f t="shared" si="10"/>
        <v>3.1617727298263598</v>
      </c>
      <c r="P17" s="111">
        <f t="shared" si="11"/>
        <v>6.3343137931009919</v>
      </c>
      <c r="Q17" s="111">
        <v>2</v>
      </c>
      <c r="R17" s="3">
        <f t="shared" si="5"/>
        <v>0.31574059406060634</v>
      </c>
    </row>
    <row r="19" spans="1:18" x14ac:dyDescent="0.35">
      <c r="B19" s="2" t="s">
        <v>3735</v>
      </c>
      <c r="P19" s="164">
        <f>MEDIAN(P2:P14)</f>
        <v>0.4333387427535042</v>
      </c>
      <c r="Q19" s="164"/>
      <c r="R19" s="164"/>
    </row>
    <row r="20" spans="1:18" x14ac:dyDescent="0.35">
      <c r="B20" s="2" t="s">
        <v>3736</v>
      </c>
      <c r="P20">
        <f>PERCENTILE(P2:P14,0.75)</f>
        <v>1.4965788554869455</v>
      </c>
    </row>
    <row r="22" spans="1:18" x14ac:dyDescent="0.35">
      <c r="O22" t="s">
        <v>3745</v>
      </c>
      <c r="P22" s="164">
        <f>MIN(P2:P14)</f>
        <v>0.18991013858115632</v>
      </c>
      <c r="Q22" s="164"/>
      <c r="R22" s="164"/>
    </row>
    <row r="23" spans="1:18" x14ac:dyDescent="0.35">
      <c r="O23" t="s">
        <v>3746</v>
      </c>
      <c r="P23" s="164">
        <f>MAX(P2:P14)</f>
        <v>10.007510217903468</v>
      </c>
      <c r="Q23" s="164"/>
      <c r="R23" s="164"/>
    </row>
    <row r="24" spans="1:18" x14ac:dyDescent="0.35">
      <c r="F24" s="1"/>
    </row>
    <row r="26" spans="1:18" x14ac:dyDescent="0.35">
      <c r="F26" s="36"/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74ECB-1301-4A67-9679-B42FACD4CFCF}">
  <dimension ref="A1:Y52"/>
  <sheetViews>
    <sheetView tabSelected="1" zoomScale="85" zoomScaleNormal="85" workbookViewId="0">
      <selection activeCell="H42" sqref="H42"/>
    </sheetView>
  </sheetViews>
  <sheetFormatPr defaultColWidth="8.7265625" defaultRowHeight="14.5" x14ac:dyDescent="0.35"/>
  <cols>
    <col min="1" max="1" width="18.54296875" style="150" customWidth="1"/>
    <col min="2" max="2" width="33.54296875" style="150" customWidth="1"/>
    <col min="3" max="3" width="25.1796875" style="150" customWidth="1"/>
    <col min="4" max="4" width="46.453125" style="150" customWidth="1"/>
    <col min="5" max="5" width="10.81640625" style="150" customWidth="1"/>
    <col min="6" max="6" width="12.81640625" style="150" customWidth="1"/>
    <col min="7" max="7" width="8.7265625" style="150"/>
    <col min="8" max="8" width="11.54296875" style="150" customWidth="1"/>
    <col min="9" max="9" width="103.81640625" style="150" customWidth="1"/>
    <col min="10" max="11" width="8.7265625" style="150"/>
    <col min="12" max="13" width="11.81640625" style="150" customWidth="1"/>
    <col min="14" max="14" width="8.7265625" style="150"/>
    <col min="15" max="16" width="12.453125" style="150" customWidth="1"/>
    <col min="17" max="17" width="13.453125" style="150" customWidth="1"/>
    <col min="18" max="16384" width="8.7265625" style="150"/>
  </cols>
  <sheetData>
    <row r="1" spans="1:25" s="146" customFormat="1" x14ac:dyDescent="0.35">
      <c r="A1" s="146" t="s">
        <v>0</v>
      </c>
      <c r="B1" s="146" t="s">
        <v>343</v>
      </c>
      <c r="C1" s="146" t="s">
        <v>3414</v>
      </c>
      <c r="D1" s="147" t="s">
        <v>3415</v>
      </c>
      <c r="E1" s="146" t="s">
        <v>3416</v>
      </c>
      <c r="F1" s="147" t="s">
        <v>3417</v>
      </c>
      <c r="G1" s="147" t="s">
        <v>3418</v>
      </c>
      <c r="H1" s="147" t="s">
        <v>3419</v>
      </c>
      <c r="I1" s="146" t="s">
        <v>3420</v>
      </c>
      <c r="K1" s="146" t="s">
        <v>3421</v>
      </c>
      <c r="L1" s="146" t="s">
        <v>3422</v>
      </c>
      <c r="M1" s="146" t="s">
        <v>3423</v>
      </c>
      <c r="N1" s="146" t="s">
        <v>3424</v>
      </c>
      <c r="O1" s="146" t="s">
        <v>3425</v>
      </c>
      <c r="P1" s="146" t="s">
        <v>3426</v>
      </c>
      <c r="Q1" s="146" t="s">
        <v>3427</v>
      </c>
    </row>
    <row r="2" spans="1:25" x14ac:dyDescent="0.35">
      <c r="A2" s="148" t="s">
        <v>106</v>
      </c>
      <c r="B2" s="147" t="s">
        <v>3428</v>
      </c>
      <c r="C2" s="146" t="s">
        <v>3429</v>
      </c>
      <c r="D2" s="147" t="s">
        <v>3428</v>
      </c>
      <c r="E2" s="146">
        <v>0</v>
      </c>
      <c r="F2" s="147" t="s">
        <v>381</v>
      </c>
      <c r="G2" s="147">
        <v>263.06299999999999</v>
      </c>
      <c r="H2" s="147">
        <v>262.99926715499998</v>
      </c>
      <c r="I2" s="146">
        <v>77</v>
      </c>
      <c r="J2" s="146"/>
      <c r="K2" s="146">
        <v>0</v>
      </c>
      <c r="L2" s="146">
        <v>0</v>
      </c>
      <c r="M2" s="146">
        <v>4802</v>
      </c>
      <c r="N2" s="149">
        <v>1</v>
      </c>
      <c r="O2" s="146" t="s">
        <v>3430</v>
      </c>
      <c r="P2" s="146"/>
      <c r="Q2" s="146">
        <v>262.99926715499998</v>
      </c>
      <c r="V2" s="151"/>
      <c r="W2" s="151"/>
      <c r="X2" s="151"/>
      <c r="Y2" s="151"/>
    </row>
    <row r="3" spans="1:25" x14ac:dyDescent="0.35">
      <c r="C3" s="150" t="s">
        <v>3431</v>
      </c>
      <c r="D3" s="151" t="s">
        <v>3432</v>
      </c>
      <c r="E3" s="150">
        <v>1</v>
      </c>
      <c r="I3" s="150" t="s">
        <v>3433</v>
      </c>
      <c r="K3" s="150">
        <v>0</v>
      </c>
      <c r="L3" s="150">
        <v>2401</v>
      </c>
      <c r="M3" s="150">
        <v>0</v>
      </c>
      <c r="N3" s="152">
        <v>0.5</v>
      </c>
      <c r="O3" s="152">
        <v>0.5</v>
      </c>
      <c r="P3" s="150" t="s">
        <v>3434</v>
      </c>
      <c r="Q3" s="150">
        <v>263.983282739</v>
      </c>
      <c r="V3" s="151"/>
      <c r="W3" s="151"/>
      <c r="X3" s="151"/>
      <c r="Y3" s="151"/>
    </row>
    <row r="4" spans="1:25" x14ac:dyDescent="0.35">
      <c r="C4" s="150" t="s">
        <v>3435</v>
      </c>
      <c r="E4" s="150">
        <v>1</v>
      </c>
      <c r="I4" s="150" t="s">
        <v>3436</v>
      </c>
      <c r="K4" s="150">
        <v>0</v>
      </c>
      <c r="L4" s="150">
        <v>2401</v>
      </c>
      <c r="M4" s="150">
        <v>0</v>
      </c>
      <c r="N4" s="152">
        <v>0.5</v>
      </c>
      <c r="O4" s="152">
        <v>0.5</v>
      </c>
      <c r="P4" s="150" t="s">
        <v>3434</v>
      </c>
      <c r="Q4" s="150">
        <v>17.026549101000001</v>
      </c>
    </row>
    <row r="5" spans="1:25" x14ac:dyDescent="0.35">
      <c r="A5" s="148" t="s">
        <v>115</v>
      </c>
      <c r="B5" s="153" t="s">
        <v>117</v>
      </c>
      <c r="C5" s="146" t="s">
        <v>3437</v>
      </c>
      <c r="D5" s="147" t="s">
        <v>3438</v>
      </c>
      <c r="E5" s="146">
        <v>0</v>
      </c>
      <c r="F5" s="147" t="s">
        <v>384</v>
      </c>
      <c r="G5" s="147">
        <v>163.047</v>
      </c>
      <c r="H5" s="147">
        <v>163.00565450299999</v>
      </c>
      <c r="I5" s="146">
        <v>3</v>
      </c>
      <c r="J5" s="146"/>
      <c r="K5" s="146">
        <v>0</v>
      </c>
      <c r="L5" s="146">
        <v>0</v>
      </c>
      <c r="M5" s="146">
        <v>4802</v>
      </c>
      <c r="N5" s="149">
        <v>1</v>
      </c>
      <c r="O5" s="146" t="s">
        <v>3430</v>
      </c>
      <c r="P5" s="146"/>
      <c r="Q5" s="146">
        <v>163.00565450299999</v>
      </c>
    </row>
    <row r="6" spans="1:25" x14ac:dyDescent="0.35">
      <c r="C6" s="150" t="s">
        <v>3439</v>
      </c>
      <c r="D6" s="151" t="s">
        <v>3440</v>
      </c>
      <c r="E6" s="150">
        <v>1</v>
      </c>
      <c r="I6" s="150" t="s">
        <v>3441</v>
      </c>
      <c r="K6" s="150">
        <v>0</v>
      </c>
      <c r="L6" s="150">
        <v>2401</v>
      </c>
      <c r="M6" s="150">
        <v>0</v>
      </c>
      <c r="N6" s="152">
        <v>0.5</v>
      </c>
      <c r="O6" s="152">
        <v>0.5</v>
      </c>
      <c r="P6" s="150" t="s">
        <v>3434</v>
      </c>
      <c r="Q6" s="150">
        <v>163.98967008700001</v>
      </c>
    </row>
    <row r="7" spans="1:25" x14ac:dyDescent="0.35">
      <c r="C7" s="150" t="s">
        <v>3435</v>
      </c>
      <c r="E7" s="150">
        <v>1</v>
      </c>
      <c r="I7" s="150" t="s">
        <v>3442</v>
      </c>
      <c r="K7" s="150">
        <v>0</v>
      </c>
      <c r="L7" s="150">
        <v>2401</v>
      </c>
      <c r="M7" s="150">
        <v>0</v>
      </c>
      <c r="N7" s="152">
        <v>0.5</v>
      </c>
      <c r="O7" s="152">
        <v>0.5</v>
      </c>
      <c r="P7" s="150" t="s">
        <v>3434</v>
      </c>
      <c r="Q7" s="150">
        <v>17.026549101000001</v>
      </c>
    </row>
    <row r="8" spans="1:25" x14ac:dyDescent="0.35">
      <c r="A8" s="153" t="s">
        <v>96</v>
      </c>
      <c r="B8" s="153" t="s">
        <v>98</v>
      </c>
      <c r="C8" s="146" t="s">
        <v>3443</v>
      </c>
      <c r="D8" s="147" t="s">
        <v>3444</v>
      </c>
      <c r="E8" s="146">
        <v>0</v>
      </c>
      <c r="F8" s="147" t="s">
        <v>379</v>
      </c>
      <c r="G8" s="147">
        <v>288.09699999999998</v>
      </c>
      <c r="H8" s="147">
        <v>288.01450268100001</v>
      </c>
      <c r="I8" s="146">
        <v>92</v>
      </c>
      <c r="J8" s="146"/>
      <c r="K8" s="146">
        <v>0</v>
      </c>
      <c r="L8" s="146">
        <v>0</v>
      </c>
      <c r="M8" s="146">
        <v>4802</v>
      </c>
      <c r="N8" s="149">
        <v>1</v>
      </c>
      <c r="O8" s="146" t="s">
        <v>3430</v>
      </c>
      <c r="P8" s="146"/>
      <c r="Q8" s="146">
        <v>288.01450268100001</v>
      </c>
    </row>
    <row r="9" spans="1:25" x14ac:dyDescent="0.35">
      <c r="C9" s="150" t="s">
        <v>3445</v>
      </c>
      <c r="D9" s="151" t="s">
        <v>3446</v>
      </c>
      <c r="E9" s="150">
        <v>1</v>
      </c>
      <c r="I9" s="150" t="s">
        <v>3447</v>
      </c>
      <c r="K9" s="150">
        <v>0</v>
      </c>
      <c r="L9" s="150">
        <v>2401</v>
      </c>
      <c r="M9" s="150">
        <v>4802</v>
      </c>
      <c r="N9" s="152">
        <v>0.5</v>
      </c>
      <c r="O9" s="150" t="s">
        <v>3430</v>
      </c>
      <c r="P9" s="150" t="s">
        <v>3434</v>
      </c>
      <c r="Q9" s="150">
        <v>288.99851826499997</v>
      </c>
    </row>
    <row r="10" spans="1:25" x14ac:dyDescent="0.35">
      <c r="C10" s="150" t="s">
        <v>3435</v>
      </c>
      <c r="E10" s="150">
        <v>1</v>
      </c>
      <c r="I10" s="150" t="s">
        <v>3448</v>
      </c>
      <c r="K10" s="150">
        <v>0</v>
      </c>
      <c r="L10" s="150">
        <v>2401</v>
      </c>
      <c r="M10" s="150">
        <v>0</v>
      </c>
      <c r="N10" s="152">
        <v>0.5</v>
      </c>
      <c r="O10" s="152">
        <v>0.5</v>
      </c>
      <c r="P10" s="150" t="s">
        <v>3434</v>
      </c>
      <c r="Q10" s="150">
        <v>17.026549101000001</v>
      </c>
    </row>
    <row r="11" spans="1:25" x14ac:dyDescent="0.35">
      <c r="C11" s="150" t="s">
        <v>3449</v>
      </c>
      <c r="D11" s="151" t="s">
        <v>3450</v>
      </c>
      <c r="E11" s="150">
        <v>2</v>
      </c>
      <c r="I11" s="150" t="s">
        <v>3451</v>
      </c>
      <c r="K11" s="150">
        <v>0</v>
      </c>
      <c r="L11" s="150">
        <v>2401</v>
      </c>
      <c r="M11" s="150">
        <v>0</v>
      </c>
      <c r="N11" s="152">
        <v>0.25</v>
      </c>
      <c r="O11" s="152">
        <v>0.25</v>
      </c>
      <c r="P11" s="150" t="s">
        <v>3452</v>
      </c>
      <c r="Q11" s="150">
        <v>289.982533848</v>
      </c>
    </row>
    <row r="12" spans="1:25" x14ac:dyDescent="0.35">
      <c r="C12" s="150" t="s">
        <v>3435</v>
      </c>
      <c r="E12" s="150">
        <v>2</v>
      </c>
      <c r="I12" s="150" t="s">
        <v>3453</v>
      </c>
      <c r="K12" s="150">
        <v>0</v>
      </c>
      <c r="L12" s="150">
        <v>2401</v>
      </c>
      <c r="M12" s="150">
        <v>0</v>
      </c>
      <c r="N12" s="152">
        <v>0.25</v>
      </c>
      <c r="O12" s="152">
        <v>0.25</v>
      </c>
      <c r="P12" s="150" t="s">
        <v>3452</v>
      </c>
      <c r="Q12" s="150">
        <v>17.026549101000001</v>
      </c>
    </row>
    <row r="13" spans="1:25" x14ac:dyDescent="0.35">
      <c r="A13" s="148" t="s">
        <v>112</v>
      </c>
      <c r="B13" s="153" t="s">
        <v>114</v>
      </c>
      <c r="C13" s="146" t="s">
        <v>3454</v>
      </c>
      <c r="D13" s="147" t="s">
        <v>3455</v>
      </c>
      <c r="E13" s="146">
        <v>0</v>
      </c>
      <c r="F13" s="147" t="s">
        <v>383</v>
      </c>
      <c r="G13" s="147">
        <v>213.05500000000001</v>
      </c>
      <c r="H13" s="147">
        <v>213.002460829</v>
      </c>
      <c r="I13" s="146">
        <v>74</v>
      </c>
      <c r="J13" s="146"/>
      <c r="K13" s="146">
        <v>0</v>
      </c>
      <c r="L13" s="146">
        <v>0</v>
      </c>
      <c r="M13" s="146">
        <v>4802</v>
      </c>
      <c r="N13" s="149">
        <v>1</v>
      </c>
      <c r="O13" s="146" t="s">
        <v>3430</v>
      </c>
      <c r="P13" s="146"/>
      <c r="Q13" s="146">
        <v>213.002460829</v>
      </c>
    </row>
    <row r="14" spans="1:25" x14ac:dyDescent="0.35">
      <c r="C14" s="150" t="s">
        <v>3456</v>
      </c>
      <c r="D14" s="151" t="s">
        <v>3457</v>
      </c>
      <c r="E14" s="150">
        <v>1</v>
      </c>
      <c r="I14" s="150" t="s">
        <v>3458</v>
      </c>
      <c r="K14" s="150">
        <v>0</v>
      </c>
      <c r="L14" s="150">
        <v>2401</v>
      </c>
      <c r="M14" s="150">
        <v>0</v>
      </c>
      <c r="N14" s="152">
        <v>0.5</v>
      </c>
      <c r="O14" s="152">
        <v>0.5</v>
      </c>
      <c r="P14" s="150" t="s">
        <v>3434</v>
      </c>
      <c r="Q14" s="150">
        <v>213.98647641299999</v>
      </c>
    </row>
    <row r="15" spans="1:25" x14ac:dyDescent="0.35">
      <c r="C15" s="150" t="s">
        <v>3435</v>
      </c>
      <c r="E15" s="150">
        <v>1</v>
      </c>
      <c r="I15" s="150" t="s">
        <v>3459</v>
      </c>
      <c r="K15" s="150">
        <v>0</v>
      </c>
      <c r="L15" s="150">
        <v>2401</v>
      </c>
      <c r="M15" s="150">
        <v>0</v>
      </c>
      <c r="N15" s="152">
        <v>0.5</v>
      </c>
      <c r="O15" s="152">
        <v>0.5</v>
      </c>
      <c r="P15" s="150" t="s">
        <v>3434</v>
      </c>
      <c r="Q15" s="150">
        <v>17.026549101000001</v>
      </c>
    </row>
    <row r="16" spans="1:25" x14ac:dyDescent="0.35">
      <c r="A16" s="153" t="s">
        <v>119</v>
      </c>
      <c r="B16" s="148" t="s">
        <v>121</v>
      </c>
      <c r="C16" s="146" t="s">
        <v>3460</v>
      </c>
      <c r="D16" s="147" t="s">
        <v>3461</v>
      </c>
      <c r="E16" s="146">
        <v>0</v>
      </c>
      <c r="F16" s="147" t="s">
        <v>385</v>
      </c>
      <c r="G16" s="147">
        <v>245.072</v>
      </c>
      <c r="H16" s="147">
        <v>245.008689025</v>
      </c>
      <c r="I16" s="146">
        <v>87</v>
      </c>
      <c r="J16" s="146"/>
      <c r="K16" s="146">
        <v>0</v>
      </c>
      <c r="L16" s="146">
        <v>0</v>
      </c>
      <c r="M16" s="146">
        <v>4802</v>
      </c>
      <c r="N16" s="149">
        <v>1</v>
      </c>
      <c r="O16" s="146" t="s">
        <v>3430</v>
      </c>
      <c r="P16" s="146"/>
      <c r="Q16" s="146">
        <v>245.008689025</v>
      </c>
    </row>
    <row r="17" spans="1:17" x14ac:dyDescent="0.35">
      <c r="C17" s="150" t="s">
        <v>3462</v>
      </c>
      <c r="D17" s="150" t="s">
        <v>3546</v>
      </c>
      <c r="E17" s="150">
        <v>1</v>
      </c>
      <c r="I17" s="150" t="s">
        <v>3463</v>
      </c>
      <c r="K17" s="150">
        <v>0</v>
      </c>
      <c r="L17" s="150">
        <v>2401</v>
      </c>
      <c r="M17" s="150">
        <v>0</v>
      </c>
      <c r="N17" s="152">
        <v>0.5</v>
      </c>
      <c r="O17" s="152">
        <v>0.5</v>
      </c>
      <c r="P17" s="150" t="s">
        <v>3434</v>
      </c>
      <c r="Q17" s="150">
        <v>245.992704608</v>
      </c>
    </row>
    <row r="18" spans="1:17" x14ac:dyDescent="0.35">
      <c r="C18" s="150" t="s">
        <v>3435</v>
      </c>
      <c r="E18" s="150">
        <v>1</v>
      </c>
      <c r="I18" s="150" t="s">
        <v>3464</v>
      </c>
      <c r="K18" s="150">
        <v>0</v>
      </c>
      <c r="L18" s="150">
        <v>2401</v>
      </c>
      <c r="M18" s="150">
        <v>0</v>
      </c>
      <c r="N18" s="152">
        <v>0.5</v>
      </c>
      <c r="O18" s="152">
        <v>0.5</v>
      </c>
      <c r="P18" s="150" t="s">
        <v>3434</v>
      </c>
      <c r="Q18" s="150">
        <v>17.026549101000001</v>
      </c>
    </row>
    <row r="19" spans="1:17" x14ac:dyDescent="0.35">
      <c r="A19" s="153" t="s">
        <v>62</v>
      </c>
      <c r="B19" s="153" t="s">
        <v>64</v>
      </c>
      <c r="C19" s="146" t="s">
        <v>3465</v>
      </c>
      <c r="D19" s="147" t="s">
        <v>3466</v>
      </c>
      <c r="E19" s="146">
        <v>0</v>
      </c>
      <c r="F19" s="147" t="s">
        <v>365</v>
      </c>
      <c r="G19" s="147">
        <v>264.09100000000001</v>
      </c>
      <c r="H19" s="147">
        <v>264.01966824800002</v>
      </c>
      <c r="I19" s="146">
        <v>177</v>
      </c>
      <c r="J19" s="146"/>
      <c r="K19" s="146">
        <v>0</v>
      </c>
      <c r="L19" s="146">
        <v>0</v>
      </c>
      <c r="M19" s="146">
        <v>50421</v>
      </c>
      <c r="N19" s="149">
        <v>1</v>
      </c>
      <c r="O19" s="146" t="s">
        <v>3430</v>
      </c>
      <c r="P19" s="146"/>
      <c r="Q19" s="146">
        <v>264.01966824800002</v>
      </c>
    </row>
    <row r="20" spans="1:17" x14ac:dyDescent="0.35">
      <c r="C20" s="150" t="s">
        <v>3467</v>
      </c>
      <c r="E20" s="150">
        <v>1</v>
      </c>
      <c r="I20" s="150" t="s">
        <v>3468</v>
      </c>
      <c r="K20" s="150">
        <v>0</v>
      </c>
      <c r="L20" s="150">
        <v>16807</v>
      </c>
      <c r="M20" s="150">
        <v>0</v>
      </c>
      <c r="N20" s="152">
        <v>0.33333000000000002</v>
      </c>
      <c r="O20" s="152">
        <v>0.33333000000000002</v>
      </c>
      <c r="P20" s="150" t="s">
        <v>3469</v>
      </c>
      <c r="Q20" s="150">
        <v>440.05175622600001</v>
      </c>
    </row>
    <row r="21" spans="1:17" x14ac:dyDescent="0.35">
      <c r="C21" s="150" t="s">
        <v>3470</v>
      </c>
      <c r="E21" s="150">
        <v>1</v>
      </c>
      <c r="I21" s="150" t="s">
        <v>3471</v>
      </c>
      <c r="K21" s="150">
        <v>0</v>
      </c>
      <c r="L21" s="150">
        <v>16807</v>
      </c>
      <c r="M21" s="150">
        <v>0</v>
      </c>
      <c r="N21" s="152">
        <v>0.33333000000000002</v>
      </c>
      <c r="O21" s="152">
        <v>0.33333000000000002</v>
      </c>
      <c r="P21" s="150" t="s">
        <v>3472</v>
      </c>
      <c r="Q21" s="150">
        <v>343.976483282</v>
      </c>
    </row>
    <row r="22" spans="1:17" x14ac:dyDescent="0.35">
      <c r="C22" s="150" t="s">
        <v>3473</v>
      </c>
      <c r="D22" s="165" t="s">
        <v>3474</v>
      </c>
      <c r="E22" s="150">
        <v>1</v>
      </c>
      <c r="I22" s="160" t="s">
        <v>3475</v>
      </c>
      <c r="K22" s="150">
        <v>0</v>
      </c>
      <c r="L22" s="150">
        <v>16807</v>
      </c>
      <c r="M22" s="150">
        <v>941192</v>
      </c>
      <c r="N22" s="152">
        <v>0.33333000000000002</v>
      </c>
      <c r="O22" s="150" t="s">
        <v>3430</v>
      </c>
      <c r="P22" s="150" t="s">
        <v>3476</v>
      </c>
      <c r="Q22" s="150">
        <v>262.00401818400002</v>
      </c>
    </row>
    <row r="23" spans="1:17" x14ac:dyDescent="0.35">
      <c r="C23" s="150" t="s">
        <v>3477</v>
      </c>
      <c r="D23" s="150" t="s">
        <v>3656</v>
      </c>
      <c r="E23" s="150">
        <v>2</v>
      </c>
      <c r="I23" s="160" t="s">
        <v>3478</v>
      </c>
      <c r="K23" s="150">
        <v>0</v>
      </c>
      <c r="L23" s="150">
        <v>823543</v>
      </c>
      <c r="M23" s="150">
        <v>24010</v>
      </c>
      <c r="N23" s="152">
        <v>0.29166999999999998</v>
      </c>
      <c r="O23" s="152">
        <v>0.28316000000000002</v>
      </c>
      <c r="P23" s="150" t="s">
        <v>3479</v>
      </c>
      <c r="Q23" s="150">
        <v>241.99778998799999</v>
      </c>
    </row>
    <row r="24" spans="1:17" x14ac:dyDescent="0.35">
      <c r="B24" s="150" t="s">
        <v>3658</v>
      </c>
      <c r="C24" s="150" t="s">
        <v>3480</v>
      </c>
      <c r="D24" s="165" t="s">
        <v>3481</v>
      </c>
      <c r="E24" s="150">
        <v>2</v>
      </c>
      <c r="I24" s="160" t="s">
        <v>3482</v>
      </c>
      <c r="K24" s="150">
        <v>0</v>
      </c>
      <c r="L24" s="150">
        <v>117649</v>
      </c>
      <c r="M24" s="150">
        <v>19208</v>
      </c>
      <c r="N24" s="152">
        <v>4.1669999999999999E-2</v>
      </c>
      <c r="O24" s="152">
        <v>3.4860000000000002E-2</v>
      </c>
      <c r="P24" s="150" t="s">
        <v>3483</v>
      </c>
      <c r="Q24" s="150">
        <v>277.99893280399999</v>
      </c>
    </row>
    <row r="25" spans="1:17" x14ac:dyDescent="0.35">
      <c r="C25" s="150" t="s">
        <v>3484</v>
      </c>
      <c r="E25" s="150">
        <v>3</v>
      </c>
      <c r="I25" s="150" t="s">
        <v>3485</v>
      </c>
      <c r="K25" s="150">
        <v>0</v>
      </c>
      <c r="L25" s="150">
        <v>16807</v>
      </c>
      <c r="M25" s="150">
        <v>26411</v>
      </c>
      <c r="N25" s="152">
        <v>5.9500000000000004E-3</v>
      </c>
      <c r="O25" s="150" t="s">
        <v>3430</v>
      </c>
      <c r="P25" s="150" t="s">
        <v>3486</v>
      </c>
      <c r="Q25" s="150">
        <v>529.07536824700003</v>
      </c>
    </row>
    <row r="26" spans="1:17" x14ac:dyDescent="0.35">
      <c r="C26" s="150" t="s">
        <v>3487</v>
      </c>
      <c r="E26" s="150">
        <v>3</v>
      </c>
      <c r="I26" s="150" t="s">
        <v>3488</v>
      </c>
      <c r="K26" s="150">
        <v>0</v>
      </c>
      <c r="L26" s="150">
        <v>2401</v>
      </c>
      <c r="M26" s="150">
        <v>825944</v>
      </c>
      <c r="N26" s="152">
        <v>8.4999999999999995E-4</v>
      </c>
      <c r="O26" s="150" t="s">
        <v>3430</v>
      </c>
      <c r="P26" s="150" t="s">
        <v>3489</v>
      </c>
      <c r="Q26" s="150">
        <v>240.00212647800001</v>
      </c>
    </row>
    <row r="27" spans="1:17" x14ac:dyDescent="0.35">
      <c r="C27" s="150" t="s">
        <v>3490</v>
      </c>
      <c r="E27" s="150">
        <v>3</v>
      </c>
      <c r="I27" s="150" t="s">
        <v>3491</v>
      </c>
      <c r="K27" s="150">
        <v>0</v>
      </c>
      <c r="L27" s="150">
        <v>2401</v>
      </c>
      <c r="M27" s="150">
        <v>21609</v>
      </c>
      <c r="N27" s="152">
        <v>8.4999999999999995E-4</v>
      </c>
      <c r="O27" s="150" t="s">
        <v>3430</v>
      </c>
      <c r="P27" s="150" t="s">
        <v>3492</v>
      </c>
      <c r="Q27" s="150">
        <v>257.992704608</v>
      </c>
    </row>
    <row r="28" spans="1:17" x14ac:dyDescent="0.35">
      <c r="C28" s="160" t="s">
        <v>3493</v>
      </c>
      <c r="D28" s="166" t="s">
        <v>3657</v>
      </c>
      <c r="E28" s="150">
        <v>3</v>
      </c>
      <c r="I28" s="150" t="s">
        <v>3494</v>
      </c>
      <c r="K28" s="150">
        <v>0</v>
      </c>
      <c r="L28" s="150">
        <v>2401</v>
      </c>
      <c r="M28" s="150">
        <v>4802</v>
      </c>
      <c r="N28" s="152">
        <v>8.4999999999999995E-4</v>
      </c>
      <c r="O28" s="150" t="s">
        <v>3430</v>
      </c>
      <c r="P28" s="150" t="s">
        <v>3495</v>
      </c>
      <c r="Q28" s="150">
        <v>224.00721185800001</v>
      </c>
    </row>
    <row r="29" spans="1:17" x14ac:dyDescent="0.35">
      <c r="C29" s="150" t="s">
        <v>3490</v>
      </c>
      <c r="E29" s="150">
        <v>3</v>
      </c>
      <c r="I29" s="150" t="s">
        <v>3496</v>
      </c>
      <c r="K29" s="150">
        <v>0</v>
      </c>
      <c r="L29" s="150">
        <v>16807</v>
      </c>
      <c r="M29" s="150">
        <v>21609</v>
      </c>
      <c r="N29" s="152">
        <v>5.9500000000000004E-3</v>
      </c>
      <c r="O29" s="150" t="s">
        <v>3430</v>
      </c>
      <c r="P29" s="150" t="s">
        <v>3497</v>
      </c>
      <c r="Q29" s="150">
        <v>257.992704608</v>
      </c>
    </row>
    <row r="30" spans="1:17" x14ac:dyDescent="0.35">
      <c r="C30" s="150" t="s">
        <v>3498</v>
      </c>
      <c r="E30" s="150">
        <v>3</v>
      </c>
      <c r="I30" s="150" t="s">
        <v>3499</v>
      </c>
      <c r="K30" s="150">
        <v>0</v>
      </c>
      <c r="L30" s="150">
        <v>2401</v>
      </c>
      <c r="M30" s="150">
        <v>2401</v>
      </c>
      <c r="N30" s="152">
        <v>8.4999999999999995E-4</v>
      </c>
      <c r="O30" s="150" t="s">
        <v>3430</v>
      </c>
      <c r="P30" s="150" t="s">
        <v>3500</v>
      </c>
      <c r="Q30" s="150">
        <v>293.99384742400002</v>
      </c>
    </row>
    <row r="31" spans="1:17" x14ac:dyDescent="0.35">
      <c r="C31" s="150" t="s">
        <v>3501</v>
      </c>
      <c r="E31" s="150">
        <v>4</v>
      </c>
      <c r="I31" s="150" t="s">
        <v>3502</v>
      </c>
      <c r="K31" s="150">
        <v>0</v>
      </c>
      <c r="L31" s="150">
        <v>16807</v>
      </c>
      <c r="M31" s="150">
        <v>26411</v>
      </c>
      <c r="N31" s="152">
        <v>3.79E-3</v>
      </c>
      <c r="O31" s="150" t="s">
        <v>3430</v>
      </c>
      <c r="P31" s="150" t="s">
        <v>3503</v>
      </c>
      <c r="Q31" s="150">
        <v>531.09101831099997</v>
      </c>
    </row>
    <row r="32" spans="1:17" x14ac:dyDescent="0.35">
      <c r="C32" s="150" t="s">
        <v>3504</v>
      </c>
      <c r="E32" s="150">
        <v>4</v>
      </c>
      <c r="I32" s="150" t="s">
        <v>3505</v>
      </c>
      <c r="K32" s="150">
        <v>0</v>
      </c>
      <c r="L32" s="150">
        <v>2401</v>
      </c>
      <c r="M32" s="150">
        <v>0</v>
      </c>
      <c r="N32" s="152">
        <v>5.4000000000000001E-4</v>
      </c>
      <c r="O32" s="152">
        <v>5.4000000000000001E-4</v>
      </c>
      <c r="P32" s="150" t="s">
        <v>3506</v>
      </c>
      <c r="Q32" s="150">
        <v>147.053157774</v>
      </c>
    </row>
    <row r="33" spans="1:17" x14ac:dyDescent="0.35">
      <c r="C33" s="150" t="s">
        <v>3507</v>
      </c>
      <c r="E33" s="150">
        <v>4</v>
      </c>
      <c r="I33" s="150" t="s">
        <v>3508</v>
      </c>
      <c r="K33" s="150">
        <v>0</v>
      </c>
      <c r="L33" s="150">
        <v>2401</v>
      </c>
      <c r="M33" s="150">
        <v>4802</v>
      </c>
      <c r="N33" s="152">
        <v>5.4000000000000001E-4</v>
      </c>
      <c r="O33" s="150" t="s">
        <v>3430</v>
      </c>
      <c r="P33" s="150" t="s">
        <v>3506</v>
      </c>
      <c r="Q33" s="150">
        <v>400.032775157</v>
      </c>
    </row>
    <row r="34" spans="1:17" x14ac:dyDescent="0.35">
      <c r="C34" s="150" t="s">
        <v>3509</v>
      </c>
      <c r="E34" s="150">
        <v>4</v>
      </c>
      <c r="I34" s="150" t="s">
        <v>3510</v>
      </c>
      <c r="K34" s="150">
        <v>0</v>
      </c>
      <c r="L34" s="150">
        <v>2401</v>
      </c>
      <c r="M34" s="150">
        <v>4802</v>
      </c>
      <c r="N34" s="152">
        <v>5.4000000000000001E-4</v>
      </c>
      <c r="O34" s="150" t="s">
        <v>3430</v>
      </c>
      <c r="P34" s="150" t="s">
        <v>3506</v>
      </c>
      <c r="Q34" s="150">
        <v>472.053904526</v>
      </c>
    </row>
    <row r="35" spans="1:17" x14ac:dyDescent="0.35">
      <c r="C35" s="150" t="s">
        <v>3511</v>
      </c>
      <c r="E35" s="150">
        <v>4</v>
      </c>
      <c r="I35" s="150" t="s">
        <v>3512</v>
      </c>
      <c r="K35" s="150">
        <v>0</v>
      </c>
      <c r="L35" s="150">
        <v>2401</v>
      </c>
      <c r="M35" s="150">
        <v>0</v>
      </c>
      <c r="N35" s="152">
        <v>5.4000000000000001E-4</v>
      </c>
      <c r="O35" s="152">
        <v>5.4000000000000001E-4</v>
      </c>
      <c r="P35" s="150" t="s">
        <v>3506</v>
      </c>
      <c r="Q35" s="150">
        <v>75.032028405000005</v>
      </c>
    </row>
    <row r="36" spans="1:17" x14ac:dyDescent="0.35">
      <c r="C36" s="150" t="s">
        <v>3513</v>
      </c>
      <c r="E36" s="150">
        <v>4</v>
      </c>
      <c r="I36" s="150" t="s">
        <v>3514</v>
      </c>
      <c r="K36" s="150">
        <v>0</v>
      </c>
      <c r="L36" s="150">
        <v>823543</v>
      </c>
      <c r="M36" s="150">
        <v>2401</v>
      </c>
      <c r="N36" s="152">
        <v>8.4999999999999995E-4</v>
      </c>
      <c r="O36" s="152">
        <v>8.4999999999999995E-4</v>
      </c>
      <c r="P36" s="150" t="s">
        <v>3515</v>
      </c>
      <c r="Q36" s="150">
        <v>240.00212647800001</v>
      </c>
    </row>
    <row r="37" spans="1:17" x14ac:dyDescent="0.35">
      <c r="C37" s="150" t="s">
        <v>3516</v>
      </c>
      <c r="E37" s="150">
        <v>4</v>
      </c>
      <c r="I37" s="150" t="s">
        <v>3517</v>
      </c>
      <c r="K37" s="150">
        <v>0</v>
      </c>
      <c r="L37" s="150">
        <v>16807</v>
      </c>
      <c r="M37" s="150">
        <v>26411</v>
      </c>
      <c r="N37" s="152">
        <v>6.6E-4</v>
      </c>
      <c r="O37" s="150" t="s">
        <v>3430</v>
      </c>
      <c r="P37" s="150" t="s">
        <v>3518</v>
      </c>
      <c r="Q37" s="150">
        <v>545.07028286699995</v>
      </c>
    </row>
    <row r="38" spans="1:17" x14ac:dyDescent="0.35">
      <c r="C38" s="150" t="s">
        <v>3519</v>
      </c>
      <c r="E38" s="150">
        <v>4</v>
      </c>
      <c r="I38" s="150" t="s">
        <v>3520</v>
      </c>
      <c r="K38" s="150">
        <v>0</v>
      </c>
      <c r="L38" s="150">
        <v>2401</v>
      </c>
      <c r="M38" s="150">
        <v>823543</v>
      </c>
      <c r="N38" s="152">
        <v>9.0000000000000006E-5</v>
      </c>
      <c r="O38" s="150" t="s">
        <v>3430</v>
      </c>
      <c r="P38" s="150" t="s">
        <v>3521</v>
      </c>
      <c r="Q38" s="150">
        <v>255.99704109800001</v>
      </c>
    </row>
    <row r="39" spans="1:17" x14ac:dyDescent="0.35">
      <c r="C39" s="150" t="s">
        <v>3522</v>
      </c>
      <c r="E39" s="150">
        <v>4</v>
      </c>
      <c r="I39" s="150" t="s">
        <v>3523</v>
      </c>
      <c r="K39" s="150">
        <v>0</v>
      </c>
      <c r="L39" s="150">
        <v>2401</v>
      </c>
      <c r="M39" s="150">
        <v>2401</v>
      </c>
      <c r="N39" s="152">
        <v>9.0000000000000006E-5</v>
      </c>
      <c r="O39" s="150" t="s">
        <v>3430</v>
      </c>
      <c r="P39" s="150" t="s">
        <v>3524</v>
      </c>
      <c r="Q39" s="150">
        <v>240.00212647800001</v>
      </c>
    </row>
    <row r="40" spans="1:17" x14ac:dyDescent="0.35">
      <c r="C40" s="150" t="s">
        <v>3522</v>
      </c>
      <c r="D40" s="150" t="s">
        <v>3655</v>
      </c>
      <c r="E40" s="150">
        <v>4</v>
      </c>
      <c r="I40" s="150" t="s">
        <v>3525</v>
      </c>
      <c r="K40" s="150">
        <v>0</v>
      </c>
      <c r="L40" s="150">
        <v>2401</v>
      </c>
      <c r="M40" s="150">
        <v>2401</v>
      </c>
      <c r="N40" s="152">
        <v>4.2999999999999999E-4</v>
      </c>
      <c r="O40" s="150" t="s">
        <v>3430</v>
      </c>
      <c r="P40" s="150" t="s">
        <v>3526</v>
      </c>
      <c r="Q40" s="150">
        <v>240.00212647800001</v>
      </c>
    </row>
    <row r="41" spans="1:17" x14ac:dyDescent="0.35">
      <c r="C41" s="160" t="s">
        <v>3527</v>
      </c>
      <c r="D41" s="150" t="s">
        <v>3651</v>
      </c>
      <c r="E41" s="150">
        <v>4</v>
      </c>
      <c r="I41" s="150" t="s">
        <v>3528</v>
      </c>
      <c r="K41" s="150">
        <v>0</v>
      </c>
      <c r="L41" s="150">
        <v>2401</v>
      </c>
      <c r="M41" s="150">
        <v>2401</v>
      </c>
      <c r="N41" s="152">
        <v>4.2999999999999999E-4</v>
      </c>
      <c r="O41" s="150" t="s">
        <v>3430</v>
      </c>
      <c r="P41" s="150" t="s">
        <v>3529</v>
      </c>
      <c r="Q41" s="150">
        <v>226.022861922</v>
      </c>
    </row>
    <row r="42" spans="1:17" x14ac:dyDescent="0.35">
      <c r="C42" s="150" t="s">
        <v>3516</v>
      </c>
      <c r="E42" s="150">
        <v>4</v>
      </c>
      <c r="I42" s="150" t="s">
        <v>3530</v>
      </c>
      <c r="K42" s="150">
        <v>0</v>
      </c>
      <c r="L42" s="150">
        <v>16807</v>
      </c>
      <c r="M42" s="150">
        <v>26411</v>
      </c>
      <c r="N42" s="152">
        <v>4.6299999999999996E-3</v>
      </c>
      <c r="O42" s="150" t="s">
        <v>3430</v>
      </c>
      <c r="P42" s="150" t="s">
        <v>3531</v>
      </c>
      <c r="Q42" s="150">
        <v>545.07028286699995</v>
      </c>
    </row>
    <row r="43" spans="1:17" x14ac:dyDescent="0.35">
      <c r="C43" s="150" t="s">
        <v>3519</v>
      </c>
      <c r="D43" s="150" t="s">
        <v>3654</v>
      </c>
      <c r="E43" s="150">
        <v>4</v>
      </c>
      <c r="I43" s="150" t="s">
        <v>3532</v>
      </c>
      <c r="K43" s="150">
        <v>0</v>
      </c>
      <c r="L43" s="150">
        <v>2401</v>
      </c>
      <c r="M43" s="150">
        <v>823543</v>
      </c>
      <c r="N43" s="152">
        <v>6.6E-4</v>
      </c>
      <c r="O43" s="150" t="s">
        <v>3430</v>
      </c>
      <c r="P43" s="150" t="s">
        <v>3533</v>
      </c>
      <c r="Q43" s="150">
        <v>255.99704109800001</v>
      </c>
    </row>
    <row r="44" spans="1:17" x14ac:dyDescent="0.35">
      <c r="C44" s="150" t="s">
        <v>3522</v>
      </c>
      <c r="D44" s="150" t="s">
        <v>3653</v>
      </c>
      <c r="E44" s="150">
        <v>4</v>
      </c>
      <c r="I44" s="150" t="s">
        <v>3534</v>
      </c>
      <c r="K44" s="150">
        <v>0</v>
      </c>
      <c r="L44" s="150">
        <v>2401</v>
      </c>
      <c r="M44" s="150">
        <v>2401</v>
      </c>
      <c r="N44" s="152">
        <v>6.6E-4</v>
      </c>
      <c r="O44" s="150" t="s">
        <v>3430</v>
      </c>
      <c r="P44" s="150" t="s">
        <v>3535</v>
      </c>
      <c r="Q44" s="150">
        <v>240.00212647800001</v>
      </c>
    </row>
    <row r="45" spans="1:17" x14ac:dyDescent="0.35">
      <c r="C45" s="150" t="s">
        <v>3536</v>
      </c>
      <c r="D45" s="150" t="s">
        <v>3652</v>
      </c>
      <c r="E45" s="150">
        <v>4</v>
      </c>
      <c r="I45" s="150" t="s">
        <v>3537</v>
      </c>
      <c r="K45" s="150">
        <v>0</v>
      </c>
      <c r="L45" s="150">
        <v>2401</v>
      </c>
      <c r="M45" s="150">
        <v>117649</v>
      </c>
      <c r="N45" s="152">
        <v>8.4999999999999995E-4</v>
      </c>
      <c r="O45" s="150" t="s">
        <v>3430</v>
      </c>
      <c r="P45" s="150" t="s">
        <v>3538</v>
      </c>
      <c r="Q45" s="150">
        <v>247.988368119</v>
      </c>
    </row>
    <row r="46" spans="1:17" x14ac:dyDescent="0.35">
      <c r="A46" s="153" t="s">
        <v>135</v>
      </c>
      <c r="B46" s="148" t="s">
        <v>137</v>
      </c>
      <c r="C46" s="146" t="s">
        <v>3539</v>
      </c>
      <c r="D46" s="146" t="s">
        <v>137</v>
      </c>
      <c r="E46" s="146">
        <v>0</v>
      </c>
      <c r="F46" s="146"/>
      <c r="G46" s="154">
        <v>486.27</v>
      </c>
      <c r="H46" s="146"/>
      <c r="I46" s="146">
        <v>45</v>
      </c>
      <c r="J46" s="146"/>
      <c r="K46" s="146">
        <v>0</v>
      </c>
      <c r="L46" s="146">
        <v>0</v>
      </c>
      <c r="M46" s="146">
        <v>0</v>
      </c>
      <c r="N46" s="149">
        <v>1</v>
      </c>
      <c r="O46" s="146" t="s">
        <v>3430</v>
      </c>
      <c r="P46" s="146"/>
      <c r="Q46" s="146">
        <v>486.01590331199998</v>
      </c>
    </row>
    <row r="47" spans="1:17" x14ac:dyDescent="0.35">
      <c r="A47" s="148" t="s">
        <v>205</v>
      </c>
      <c r="B47" s="148" t="s">
        <v>207</v>
      </c>
      <c r="C47" s="146" t="s">
        <v>3540</v>
      </c>
      <c r="D47" s="146" t="s">
        <v>207</v>
      </c>
      <c r="E47" s="146">
        <v>0</v>
      </c>
      <c r="F47" s="146"/>
      <c r="G47" s="154">
        <v>462.13</v>
      </c>
      <c r="H47" s="146"/>
      <c r="I47" s="146">
        <v>7</v>
      </c>
      <c r="J47" s="146"/>
      <c r="K47" s="146">
        <v>0</v>
      </c>
      <c r="L47" s="146">
        <v>0</v>
      </c>
      <c r="M47" s="146">
        <v>0</v>
      </c>
      <c r="N47" s="149">
        <v>1</v>
      </c>
      <c r="O47" s="146" t="s">
        <v>3430</v>
      </c>
      <c r="P47" s="146"/>
      <c r="Q47" s="146">
        <v>462.01123004099998</v>
      </c>
    </row>
    <row r="48" spans="1:17" x14ac:dyDescent="0.35">
      <c r="A48" s="148" t="s">
        <v>216</v>
      </c>
      <c r="B48" s="153" t="s">
        <v>218</v>
      </c>
      <c r="C48" s="146" t="s">
        <v>3541</v>
      </c>
      <c r="D48" s="146" t="s">
        <v>494</v>
      </c>
      <c r="E48" s="146">
        <v>0</v>
      </c>
      <c r="F48" s="146"/>
      <c r="G48" s="154">
        <v>212.09100000000001</v>
      </c>
      <c r="H48" s="146"/>
      <c r="I48" s="146">
        <v>154</v>
      </c>
      <c r="J48" s="146"/>
      <c r="K48" s="146">
        <v>0</v>
      </c>
      <c r="L48" s="146">
        <v>0</v>
      </c>
      <c r="M48" s="146">
        <v>0</v>
      </c>
      <c r="N48" s="149">
        <v>1</v>
      </c>
      <c r="O48" s="146" t="s">
        <v>3430</v>
      </c>
      <c r="P48" s="146"/>
      <c r="Q48" s="146">
        <v>212.027198411</v>
      </c>
    </row>
    <row r="49" spans="1:17" x14ac:dyDescent="0.35">
      <c r="A49" s="148" t="s">
        <v>199</v>
      </c>
      <c r="B49" s="148" t="s">
        <v>201</v>
      </c>
      <c r="C49" s="146" t="s">
        <v>3542</v>
      </c>
      <c r="D49" s="146" t="s">
        <v>201</v>
      </c>
      <c r="E49" s="146">
        <v>0</v>
      </c>
      <c r="F49" s="154"/>
      <c r="G49" s="154">
        <v>410.11200000000002</v>
      </c>
      <c r="H49" s="146"/>
      <c r="I49" s="146">
        <v>13</v>
      </c>
      <c r="J49" s="146"/>
      <c r="K49" s="146">
        <v>0</v>
      </c>
      <c r="L49" s="146">
        <v>0</v>
      </c>
      <c r="M49" s="146">
        <v>0</v>
      </c>
      <c r="N49" s="149">
        <v>1</v>
      </c>
      <c r="O49" s="146" t="s">
        <v>3430</v>
      </c>
      <c r="P49" s="146"/>
      <c r="Q49" s="146">
        <v>410.00236124899999</v>
      </c>
    </row>
    <row r="50" spans="1:17" x14ac:dyDescent="0.35">
      <c r="A50" s="148" t="s">
        <v>210</v>
      </c>
      <c r="B50" s="148" t="s">
        <v>212</v>
      </c>
      <c r="C50" s="146" t="s">
        <v>3543</v>
      </c>
      <c r="D50" s="146" t="s">
        <v>212</v>
      </c>
      <c r="E50" s="146">
        <v>0</v>
      </c>
      <c r="F50" s="154"/>
      <c r="G50" s="154">
        <v>362.11500000000001</v>
      </c>
      <c r="H50" s="146"/>
      <c r="I50" s="146">
        <v>36</v>
      </c>
      <c r="J50" s="146"/>
      <c r="K50" s="146">
        <v>0</v>
      </c>
      <c r="L50" s="146">
        <v>0</v>
      </c>
      <c r="M50" s="146">
        <v>0</v>
      </c>
      <c r="N50" s="149">
        <v>1</v>
      </c>
      <c r="O50" s="146" t="s">
        <v>3430</v>
      </c>
      <c r="P50" s="146"/>
      <c r="Q50" s="146">
        <v>362.01761738900001</v>
      </c>
    </row>
    <row r="51" spans="1:17" x14ac:dyDescent="0.35">
      <c r="A51" s="148" t="s">
        <v>213</v>
      </c>
      <c r="B51" s="148" t="s">
        <v>215</v>
      </c>
      <c r="C51" s="146" t="s">
        <v>3544</v>
      </c>
      <c r="D51" s="146" t="s">
        <v>215</v>
      </c>
      <c r="E51" s="146">
        <v>0</v>
      </c>
      <c r="F51" s="154"/>
      <c r="G51" s="154">
        <v>294.11700000000002</v>
      </c>
      <c r="H51" s="146"/>
      <c r="I51" s="146">
        <v>78</v>
      </c>
      <c r="J51" s="146"/>
      <c r="K51" s="146">
        <v>0</v>
      </c>
      <c r="L51" s="146">
        <v>0</v>
      </c>
      <c r="M51" s="146">
        <v>0</v>
      </c>
      <c r="N51" s="149">
        <v>1</v>
      </c>
      <c r="O51" s="146" t="s">
        <v>3430</v>
      </c>
      <c r="P51" s="146"/>
      <c r="Q51" s="146">
        <v>294.03023293199999</v>
      </c>
    </row>
    <row r="52" spans="1:17" x14ac:dyDescent="0.35">
      <c r="A52" s="153" t="s">
        <v>162</v>
      </c>
      <c r="B52" s="148" t="s">
        <v>164</v>
      </c>
      <c r="C52" s="146" t="s">
        <v>3545</v>
      </c>
      <c r="D52" s="146" t="s">
        <v>164</v>
      </c>
      <c r="E52" s="146">
        <v>0</v>
      </c>
      <c r="F52" s="154"/>
      <c r="G52" s="154">
        <v>294.09699999999998</v>
      </c>
      <c r="H52" s="146"/>
      <c r="I52" s="146">
        <v>93</v>
      </c>
      <c r="J52" s="146"/>
      <c r="K52" s="146">
        <v>0</v>
      </c>
      <c r="L52" s="146">
        <v>0</v>
      </c>
      <c r="M52" s="146">
        <v>0</v>
      </c>
      <c r="N52" s="149">
        <v>1</v>
      </c>
      <c r="O52" s="146" t="s">
        <v>3430</v>
      </c>
      <c r="P52" s="146"/>
      <c r="Q52" s="146">
        <v>294.01383397699999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95A9F7-8E46-457D-8D55-4A0A26D53D28}">
  <dimension ref="A1:L75"/>
  <sheetViews>
    <sheetView zoomScale="82" zoomScaleNormal="82" workbookViewId="0">
      <pane ySplit="1" topLeftCell="A23" activePane="bottomLeft" state="frozen"/>
      <selection pane="bottomLeft" activeCell="H63" sqref="H63"/>
    </sheetView>
  </sheetViews>
  <sheetFormatPr defaultColWidth="9.1796875" defaultRowHeight="14.5" x14ac:dyDescent="0.35"/>
  <cols>
    <col min="1" max="1" width="16.453125" style="156" customWidth="1"/>
    <col min="2" max="2" width="23" style="156" customWidth="1"/>
    <col min="3" max="3" width="25.81640625" style="156" customWidth="1"/>
    <col min="4" max="4" width="20.81640625" style="156" customWidth="1"/>
    <col min="5" max="5" width="47.7265625" style="156" customWidth="1"/>
    <col min="6" max="6" width="14.54296875" style="156" customWidth="1"/>
    <col min="7" max="7" width="12.453125" style="156" customWidth="1"/>
    <col min="8" max="8" width="20.453125" style="156" customWidth="1"/>
    <col min="9" max="9" width="15" style="156" customWidth="1"/>
    <col min="10" max="16384" width="9.1796875" style="156"/>
  </cols>
  <sheetData>
    <row r="1" spans="1:12" s="155" customFormat="1" x14ac:dyDescent="0.35">
      <c r="A1" s="155" t="s">
        <v>0</v>
      </c>
      <c r="B1" s="155" t="s">
        <v>3547</v>
      </c>
      <c r="C1" s="155" t="s">
        <v>3414</v>
      </c>
      <c r="E1" s="155" t="s">
        <v>3420</v>
      </c>
      <c r="F1" s="155" t="s">
        <v>3416</v>
      </c>
      <c r="G1" s="155" t="s">
        <v>3422</v>
      </c>
      <c r="H1" s="155" t="s">
        <v>3423</v>
      </c>
      <c r="I1" s="155" t="s">
        <v>3424</v>
      </c>
      <c r="J1" s="155" t="s">
        <v>3425</v>
      </c>
      <c r="K1" s="155" t="s">
        <v>3426</v>
      </c>
      <c r="L1" s="155" t="s">
        <v>3427</v>
      </c>
    </row>
    <row r="2" spans="1:12" x14ac:dyDescent="0.35">
      <c r="A2" s="156" t="s">
        <v>314</v>
      </c>
      <c r="B2" s="155" t="s">
        <v>3548</v>
      </c>
      <c r="C2" s="156" t="s">
        <v>3549</v>
      </c>
      <c r="D2" s="156" t="s">
        <v>314</v>
      </c>
      <c r="F2" s="156">
        <v>0</v>
      </c>
      <c r="G2" s="156">
        <v>0</v>
      </c>
      <c r="H2" s="156">
        <v>686</v>
      </c>
      <c r="I2" s="159">
        <v>1</v>
      </c>
      <c r="J2" s="156" t="s">
        <v>3430</v>
      </c>
      <c r="L2" s="156">
        <v>518.01745823600004</v>
      </c>
    </row>
    <row r="3" spans="1:12" x14ac:dyDescent="0.35">
      <c r="C3" s="156" t="s">
        <v>3550</v>
      </c>
      <c r="E3" s="156" t="s">
        <v>3551</v>
      </c>
      <c r="F3" s="156">
        <v>1</v>
      </c>
      <c r="G3" s="156">
        <v>343</v>
      </c>
      <c r="H3" s="156">
        <v>0</v>
      </c>
      <c r="I3" s="159">
        <v>0.5</v>
      </c>
      <c r="J3" s="159">
        <v>0.5</v>
      </c>
      <c r="K3" s="156" t="s">
        <v>3552</v>
      </c>
      <c r="L3" s="156">
        <v>72.021129368999993</v>
      </c>
    </row>
    <row r="4" spans="1:12" x14ac:dyDescent="0.35">
      <c r="C4" s="156" t="s">
        <v>3553</v>
      </c>
      <c r="E4" s="156" t="s">
        <v>3554</v>
      </c>
      <c r="F4" s="156">
        <v>1</v>
      </c>
      <c r="G4" s="156">
        <v>343</v>
      </c>
      <c r="H4" s="156">
        <v>2401</v>
      </c>
      <c r="I4" s="159">
        <v>0.5</v>
      </c>
      <c r="J4" s="156" t="s">
        <v>3430</v>
      </c>
      <c r="K4" s="156" t="s">
        <v>3552</v>
      </c>
      <c r="L4" s="156">
        <v>464.00689355200001</v>
      </c>
    </row>
    <row r="5" spans="1:12" x14ac:dyDescent="0.35">
      <c r="C5" s="156" t="s">
        <v>3555</v>
      </c>
      <c r="E5" s="156" t="s">
        <v>3556</v>
      </c>
      <c r="F5" s="156">
        <v>2</v>
      </c>
      <c r="G5" s="156">
        <v>2401</v>
      </c>
      <c r="H5" s="156">
        <v>117649</v>
      </c>
      <c r="I5" s="159">
        <v>0.5</v>
      </c>
      <c r="J5" s="156" t="s">
        <v>3430</v>
      </c>
      <c r="K5" s="156" t="s">
        <v>3557</v>
      </c>
      <c r="L5" s="156">
        <v>461.99124348800001</v>
      </c>
    </row>
    <row r="6" spans="1:12" x14ac:dyDescent="0.35">
      <c r="C6" s="156" t="s">
        <v>3558</v>
      </c>
      <c r="E6" s="156" t="s">
        <v>3559</v>
      </c>
      <c r="F6" s="156">
        <v>3</v>
      </c>
      <c r="G6" s="156">
        <v>117649</v>
      </c>
      <c r="H6" s="156">
        <v>2401</v>
      </c>
      <c r="I6" s="159">
        <v>0.5</v>
      </c>
      <c r="J6" s="159">
        <v>0.48980000000000001</v>
      </c>
      <c r="K6" s="156" t="s">
        <v>3560</v>
      </c>
      <c r="L6" s="156">
        <v>477.98615810799998</v>
      </c>
    </row>
    <row r="7" spans="1:12" x14ac:dyDescent="0.35">
      <c r="C7" s="156" t="s">
        <v>3561</v>
      </c>
      <c r="E7" s="156" t="s">
        <v>3562</v>
      </c>
      <c r="F7" s="156">
        <v>4</v>
      </c>
      <c r="G7" s="156">
        <v>2401</v>
      </c>
      <c r="H7" s="156">
        <v>343</v>
      </c>
      <c r="I7" s="159">
        <v>1.0200000000000001E-2</v>
      </c>
      <c r="J7" s="159">
        <v>8.7500000000000008E-3</v>
      </c>
      <c r="K7" s="156" t="s">
        <v>3563</v>
      </c>
      <c r="L7" s="156">
        <v>457.97992991199999</v>
      </c>
    </row>
    <row r="8" spans="1:12" s="158" customFormat="1" x14ac:dyDescent="0.35">
      <c r="D8" s="156"/>
      <c r="E8" s="157"/>
      <c r="G8" s="156"/>
      <c r="H8" s="156"/>
    </row>
    <row r="9" spans="1:12" x14ac:dyDescent="0.35">
      <c r="A9" s="156" t="s">
        <v>277</v>
      </c>
      <c r="B9" s="155" t="s">
        <v>279</v>
      </c>
      <c r="C9" s="156" t="s">
        <v>3564</v>
      </c>
      <c r="F9" s="156">
        <v>0</v>
      </c>
      <c r="G9" s="156">
        <v>0</v>
      </c>
      <c r="H9" s="156">
        <v>686</v>
      </c>
      <c r="I9" s="159">
        <v>1</v>
      </c>
      <c r="J9" s="156" t="s">
        <v>3430</v>
      </c>
      <c r="L9" s="156">
        <v>486.01123004099998</v>
      </c>
    </row>
    <row r="10" spans="1:12" x14ac:dyDescent="0.35">
      <c r="C10" s="156" t="s">
        <v>3550</v>
      </c>
      <c r="E10" s="156" t="s">
        <v>3565</v>
      </c>
      <c r="F10" s="156">
        <v>1</v>
      </c>
      <c r="G10" s="156">
        <v>343</v>
      </c>
      <c r="H10" s="156">
        <v>0</v>
      </c>
      <c r="I10" s="159">
        <v>0.5</v>
      </c>
      <c r="J10" s="159">
        <v>0.5</v>
      </c>
      <c r="K10" s="156" t="s">
        <v>3552</v>
      </c>
      <c r="L10" s="156">
        <v>72.021129368999993</v>
      </c>
    </row>
    <row r="11" spans="1:12" x14ac:dyDescent="0.35">
      <c r="C11" s="156" t="s">
        <v>3566</v>
      </c>
      <c r="E11" s="156" t="s">
        <v>3567</v>
      </c>
      <c r="F11" s="156">
        <v>1</v>
      </c>
      <c r="G11" s="156">
        <v>343</v>
      </c>
      <c r="H11" s="156">
        <v>0</v>
      </c>
      <c r="I11" s="159">
        <v>0.5</v>
      </c>
      <c r="J11" s="159">
        <v>0.5</v>
      </c>
      <c r="K11" s="156" t="s">
        <v>3552</v>
      </c>
      <c r="L11" s="156">
        <v>432.000665357</v>
      </c>
    </row>
    <row r="12" spans="1:12" s="158" customFormat="1" x14ac:dyDescent="0.35">
      <c r="A12" s="156"/>
      <c r="D12" s="156"/>
      <c r="E12" s="157"/>
      <c r="G12" s="156"/>
      <c r="H12" s="156"/>
    </row>
    <row r="13" spans="1:12" x14ac:dyDescent="0.35">
      <c r="A13" s="156" t="s">
        <v>285</v>
      </c>
      <c r="B13" s="155" t="s">
        <v>287</v>
      </c>
      <c r="C13" s="156" t="s">
        <v>3568</v>
      </c>
      <c r="F13" s="156">
        <v>0</v>
      </c>
      <c r="G13" s="156">
        <v>0</v>
      </c>
      <c r="H13" s="156">
        <v>686</v>
      </c>
      <c r="I13" s="159">
        <v>1</v>
      </c>
      <c r="J13" s="156" t="s">
        <v>3430</v>
      </c>
      <c r="L13" s="156">
        <v>186.03039208499999</v>
      </c>
    </row>
    <row r="14" spans="1:12" x14ac:dyDescent="0.35">
      <c r="C14" s="156" t="s">
        <v>3550</v>
      </c>
      <c r="E14" s="156" t="s">
        <v>3569</v>
      </c>
      <c r="F14" s="156">
        <v>1</v>
      </c>
      <c r="G14" s="156">
        <v>343</v>
      </c>
      <c r="H14" s="156">
        <v>0</v>
      </c>
      <c r="I14" s="159">
        <v>0.5</v>
      </c>
      <c r="J14" s="159">
        <v>0.5</v>
      </c>
      <c r="K14" s="156" t="s">
        <v>3552</v>
      </c>
      <c r="L14" s="156">
        <v>72.021129368999993</v>
      </c>
    </row>
    <row r="15" spans="1:12" x14ac:dyDescent="0.35">
      <c r="C15" s="156" t="s">
        <v>3570</v>
      </c>
      <c r="E15" s="156" t="s">
        <v>3571</v>
      </c>
      <c r="F15" s="156">
        <v>1</v>
      </c>
      <c r="G15" s="156">
        <v>343</v>
      </c>
      <c r="H15" s="156">
        <v>0</v>
      </c>
      <c r="I15" s="159">
        <v>0.5</v>
      </c>
      <c r="J15" s="159">
        <v>0.5</v>
      </c>
      <c r="K15" s="156" t="s">
        <v>3552</v>
      </c>
      <c r="L15" s="156">
        <v>132.01982740099999</v>
      </c>
    </row>
    <row r="16" spans="1:12" x14ac:dyDescent="0.35">
      <c r="I16" s="159"/>
    </row>
    <row r="17" spans="1:12" x14ac:dyDescent="0.35">
      <c r="A17" s="156" t="s">
        <v>288</v>
      </c>
      <c r="B17" s="155" t="s">
        <v>290</v>
      </c>
      <c r="C17" s="156" t="s">
        <v>3572</v>
      </c>
      <c r="F17" s="156">
        <v>0</v>
      </c>
      <c r="G17" s="156">
        <v>0</v>
      </c>
      <c r="H17" s="156">
        <v>16807</v>
      </c>
      <c r="I17" s="159">
        <v>1</v>
      </c>
      <c r="J17" s="156" t="s">
        <v>3430</v>
      </c>
      <c r="L17" s="156">
        <v>226.022861922</v>
      </c>
    </row>
    <row r="18" spans="1:12" x14ac:dyDescent="0.35">
      <c r="C18" s="156" t="s">
        <v>3573</v>
      </c>
      <c r="E18" s="156" t="s">
        <v>3574</v>
      </c>
      <c r="F18" s="156">
        <v>1</v>
      </c>
      <c r="G18" s="156">
        <v>16807</v>
      </c>
      <c r="H18" s="156">
        <v>0</v>
      </c>
      <c r="I18" s="159">
        <v>1</v>
      </c>
      <c r="J18" s="159">
        <v>1</v>
      </c>
      <c r="K18" s="156" t="s">
        <v>3575</v>
      </c>
      <c r="L18" s="156">
        <v>244.03342660600001</v>
      </c>
    </row>
    <row r="19" spans="1:12" x14ac:dyDescent="0.35">
      <c r="I19" s="159"/>
    </row>
    <row r="20" spans="1:12" x14ac:dyDescent="0.35">
      <c r="A20" s="156" t="s">
        <v>292</v>
      </c>
      <c r="B20" s="155" t="s">
        <v>294</v>
      </c>
      <c r="C20" s="156" t="s">
        <v>3576</v>
      </c>
      <c r="F20" s="156">
        <v>0</v>
      </c>
      <c r="G20" s="156">
        <v>0</v>
      </c>
      <c r="H20" s="156">
        <v>686</v>
      </c>
      <c r="I20" s="159">
        <v>1</v>
      </c>
      <c r="J20" s="156" t="s">
        <v>3430</v>
      </c>
      <c r="L20" s="156">
        <v>318.03023293199999</v>
      </c>
    </row>
    <row r="21" spans="1:12" x14ac:dyDescent="0.35">
      <c r="C21" s="156" t="s">
        <v>3550</v>
      </c>
      <c r="E21" s="156" t="s">
        <v>3577</v>
      </c>
      <c r="F21" s="156">
        <v>1</v>
      </c>
      <c r="G21" s="156">
        <v>343</v>
      </c>
      <c r="H21" s="156">
        <v>0</v>
      </c>
      <c r="I21" s="159">
        <v>0.5</v>
      </c>
      <c r="J21" s="159">
        <v>0.5</v>
      </c>
      <c r="K21" s="156" t="s">
        <v>3552</v>
      </c>
      <c r="L21" s="156">
        <v>72.021129368999993</v>
      </c>
    </row>
    <row r="22" spans="1:12" x14ac:dyDescent="0.35">
      <c r="C22" s="156" t="s">
        <v>3465</v>
      </c>
      <c r="E22" s="156" t="s">
        <v>3578</v>
      </c>
      <c r="F22" s="156">
        <v>1</v>
      </c>
      <c r="G22" s="156">
        <v>343</v>
      </c>
      <c r="H22" s="156">
        <v>2401</v>
      </c>
      <c r="I22" s="159">
        <v>0.5</v>
      </c>
      <c r="J22" s="156" t="s">
        <v>3430</v>
      </c>
      <c r="K22" s="156" t="s">
        <v>3552</v>
      </c>
      <c r="L22" s="156">
        <v>264.01966824800002</v>
      </c>
    </row>
    <row r="23" spans="1:12" x14ac:dyDescent="0.35">
      <c r="C23" s="156" t="s">
        <v>3473</v>
      </c>
      <c r="E23" s="156" t="s">
        <v>3579</v>
      </c>
      <c r="F23" s="156">
        <v>2</v>
      </c>
      <c r="G23" s="156">
        <v>2401</v>
      </c>
      <c r="H23" s="156">
        <v>117649</v>
      </c>
      <c r="I23" s="159">
        <v>0.5</v>
      </c>
      <c r="J23" s="156" t="s">
        <v>3430</v>
      </c>
      <c r="K23" s="156" t="s">
        <v>3557</v>
      </c>
      <c r="L23" s="156">
        <v>262.00401818400002</v>
      </c>
    </row>
    <row r="24" spans="1:12" x14ac:dyDescent="0.35">
      <c r="C24" s="156" t="s">
        <v>3480</v>
      </c>
      <c r="E24" s="156" t="s">
        <v>3580</v>
      </c>
      <c r="F24" s="156">
        <v>3</v>
      </c>
      <c r="G24" s="156">
        <v>117649</v>
      </c>
      <c r="H24" s="156">
        <v>2401</v>
      </c>
      <c r="I24" s="159">
        <v>0.5</v>
      </c>
      <c r="J24" s="159">
        <v>0.48980000000000001</v>
      </c>
      <c r="K24" s="156" t="s">
        <v>3560</v>
      </c>
      <c r="L24" s="156">
        <v>277.99893280399999</v>
      </c>
    </row>
    <row r="25" spans="1:12" x14ac:dyDescent="0.35">
      <c r="C25" s="156" t="s">
        <v>3490</v>
      </c>
      <c r="E25" s="156" t="s">
        <v>3581</v>
      </c>
      <c r="F25" s="156">
        <v>4</v>
      </c>
      <c r="G25" s="156">
        <v>2401</v>
      </c>
      <c r="H25" s="156">
        <v>343</v>
      </c>
      <c r="I25" s="159">
        <v>1.0200000000000001E-2</v>
      </c>
      <c r="J25" s="159">
        <v>8.7500000000000008E-3</v>
      </c>
      <c r="K25" s="156" t="s">
        <v>3563</v>
      </c>
      <c r="L25" s="156">
        <v>257.992704608</v>
      </c>
    </row>
    <row r="26" spans="1:12" s="158" customFormat="1" x14ac:dyDescent="0.35">
      <c r="D26" s="156"/>
      <c r="E26" s="157"/>
      <c r="G26" s="156"/>
      <c r="H26" s="156"/>
    </row>
    <row r="27" spans="1:12" x14ac:dyDescent="0.35">
      <c r="A27" s="156" t="s">
        <v>298</v>
      </c>
      <c r="B27" s="155" t="s">
        <v>3582</v>
      </c>
      <c r="C27" s="156" t="s">
        <v>3583</v>
      </c>
      <c r="F27" s="156">
        <v>0</v>
      </c>
      <c r="G27" s="156">
        <v>0</v>
      </c>
      <c r="H27" s="156">
        <v>686</v>
      </c>
      <c r="I27" s="159">
        <v>1</v>
      </c>
      <c r="J27" s="156" t="s">
        <v>3430</v>
      </c>
      <c r="L27" s="156">
        <v>268.03342660599998</v>
      </c>
    </row>
    <row r="28" spans="1:12" x14ac:dyDescent="0.35">
      <c r="C28" s="156" t="s">
        <v>3584</v>
      </c>
      <c r="E28" s="156" t="s">
        <v>3585</v>
      </c>
      <c r="F28" s="156">
        <v>1</v>
      </c>
      <c r="G28" s="156">
        <v>343</v>
      </c>
      <c r="H28" s="156">
        <v>0</v>
      </c>
      <c r="I28" s="159">
        <v>0.5</v>
      </c>
      <c r="J28" s="159">
        <v>0.5</v>
      </c>
      <c r="K28" s="156" t="s">
        <v>3552</v>
      </c>
      <c r="L28" s="156">
        <v>86.036779433000007</v>
      </c>
    </row>
    <row r="29" spans="1:12" x14ac:dyDescent="0.35">
      <c r="C29" s="156" t="s">
        <v>3586</v>
      </c>
      <c r="E29" s="156" t="s">
        <v>3587</v>
      </c>
      <c r="F29" s="156">
        <v>1</v>
      </c>
      <c r="G29" s="156">
        <v>343</v>
      </c>
      <c r="H29" s="156">
        <v>0</v>
      </c>
      <c r="I29" s="159">
        <v>0.5</v>
      </c>
      <c r="J29" s="159">
        <v>0.5</v>
      </c>
      <c r="K29" s="156" t="s">
        <v>3552</v>
      </c>
      <c r="L29" s="156">
        <v>200.00721185800001</v>
      </c>
    </row>
    <row r="30" spans="1:12" s="158" customFormat="1" x14ac:dyDescent="0.35">
      <c r="D30" s="156"/>
      <c r="E30" s="157"/>
      <c r="G30" s="156"/>
      <c r="H30" s="156"/>
    </row>
    <row r="31" spans="1:12" x14ac:dyDescent="0.35">
      <c r="A31" s="156" t="s">
        <v>301</v>
      </c>
      <c r="B31" s="155" t="s">
        <v>303</v>
      </c>
      <c r="C31" s="156" t="s">
        <v>3588</v>
      </c>
      <c r="F31" s="156">
        <v>0</v>
      </c>
      <c r="G31" s="156">
        <v>0</v>
      </c>
      <c r="H31" s="156">
        <v>0</v>
      </c>
      <c r="I31" s="159">
        <v>1</v>
      </c>
      <c r="J31" s="156" t="s">
        <v>3430</v>
      </c>
      <c r="L31" s="156">
        <v>452.04772231300001</v>
      </c>
    </row>
    <row r="32" spans="1:12" x14ac:dyDescent="0.35">
      <c r="B32" s="155"/>
      <c r="I32" s="159"/>
    </row>
    <row r="33" spans="1:12" x14ac:dyDescent="0.35">
      <c r="A33" s="156" t="s">
        <v>304</v>
      </c>
      <c r="B33" s="155" t="s">
        <v>3589</v>
      </c>
      <c r="C33" s="156" t="s">
        <v>3590</v>
      </c>
      <c r="F33" s="156">
        <v>0</v>
      </c>
      <c r="G33" s="156">
        <v>0</v>
      </c>
      <c r="H33" s="156">
        <v>0</v>
      </c>
      <c r="I33" s="159">
        <v>1</v>
      </c>
      <c r="J33" s="156" t="s">
        <v>3430</v>
      </c>
      <c r="L33" s="156">
        <v>397.98237469600002</v>
      </c>
    </row>
    <row r="34" spans="1:12" x14ac:dyDescent="0.35">
      <c r="I34" s="159"/>
    </row>
    <row r="35" spans="1:12" x14ac:dyDescent="0.35">
      <c r="A35" s="156" t="s">
        <v>307</v>
      </c>
      <c r="B35" s="155" t="s">
        <v>309</v>
      </c>
      <c r="C35" s="156" t="s">
        <v>3591</v>
      </c>
      <c r="F35" s="156">
        <v>0</v>
      </c>
      <c r="G35" s="156">
        <v>0</v>
      </c>
      <c r="H35" s="156">
        <v>686</v>
      </c>
      <c r="I35" s="159">
        <v>1</v>
      </c>
      <c r="J35" s="156" t="s">
        <v>3430</v>
      </c>
      <c r="L35" s="156">
        <v>454.00500184600003</v>
      </c>
    </row>
    <row r="36" spans="1:12" x14ac:dyDescent="0.35">
      <c r="C36" s="156" t="s">
        <v>3550</v>
      </c>
      <c r="E36" s="156" t="s">
        <v>3592</v>
      </c>
      <c r="F36" s="156">
        <v>1</v>
      </c>
      <c r="G36" s="156">
        <v>343</v>
      </c>
      <c r="H36" s="156">
        <v>0</v>
      </c>
      <c r="I36" s="159">
        <v>0.5</v>
      </c>
      <c r="J36" s="159">
        <v>0.5</v>
      </c>
      <c r="K36" s="156" t="s">
        <v>3552</v>
      </c>
      <c r="L36" s="156">
        <v>72.021129368999993</v>
      </c>
    </row>
    <row r="37" spans="1:12" x14ac:dyDescent="0.35">
      <c r="C37" s="156" t="s">
        <v>3593</v>
      </c>
      <c r="E37" s="156" t="s">
        <v>3594</v>
      </c>
      <c r="F37" s="156">
        <v>1</v>
      </c>
      <c r="G37" s="156">
        <v>343</v>
      </c>
      <c r="H37" s="156">
        <v>0</v>
      </c>
      <c r="I37" s="159">
        <v>0.5</v>
      </c>
      <c r="J37" s="159">
        <v>0.5</v>
      </c>
      <c r="K37" s="156" t="s">
        <v>3552</v>
      </c>
      <c r="L37" s="156">
        <v>399.994437162</v>
      </c>
    </row>
    <row r="38" spans="1:12" ht="14.25" customHeight="1" x14ac:dyDescent="0.35">
      <c r="I38" s="159"/>
    </row>
    <row r="39" spans="1:12" x14ac:dyDescent="0.35">
      <c r="A39" s="156" t="s">
        <v>238</v>
      </c>
      <c r="B39" s="155" t="s">
        <v>240</v>
      </c>
      <c r="C39" s="156" t="s">
        <v>3595</v>
      </c>
      <c r="F39" s="156">
        <v>0</v>
      </c>
      <c r="G39" s="156">
        <v>0</v>
      </c>
      <c r="H39" s="156">
        <v>0</v>
      </c>
      <c r="I39" s="159">
        <v>1</v>
      </c>
      <c r="J39" s="156" t="s">
        <v>3430</v>
      </c>
      <c r="L39" s="156">
        <v>495.88051999999999</v>
      </c>
    </row>
    <row r="40" spans="1:12" x14ac:dyDescent="0.35">
      <c r="I40" s="159"/>
    </row>
    <row r="41" spans="1:12" x14ac:dyDescent="0.35">
      <c r="A41" s="156" t="s">
        <v>310</v>
      </c>
      <c r="B41" s="155" t="s">
        <v>312</v>
      </c>
      <c r="C41" s="156" t="s">
        <v>3596</v>
      </c>
      <c r="F41" s="156">
        <v>0</v>
      </c>
      <c r="G41" s="156">
        <v>0</v>
      </c>
      <c r="H41" s="156">
        <v>686</v>
      </c>
      <c r="I41" s="159">
        <v>1</v>
      </c>
      <c r="J41" s="156" t="s">
        <v>3430</v>
      </c>
      <c r="L41" s="156">
        <v>320.04832778000002</v>
      </c>
    </row>
    <row r="42" spans="1:12" x14ac:dyDescent="0.35">
      <c r="C42" s="156" t="s">
        <v>3550</v>
      </c>
      <c r="E42" s="156" t="s">
        <v>3597</v>
      </c>
      <c r="F42" s="156">
        <v>1</v>
      </c>
      <c r="G42" s="156">
        <v>343</v>
      </c>
      <c r="H42" s="156">
        <v>0</v>
      </c>
      <c r="I42" s="159">
        <v>0.5</v>
      </c>
      <c r="J42" s="159">
        <v>0.5</v>
      </c>
      <c r="K42" s="156" t="s">
        <v>3552</v>
      </c>
      <c r="L42" s="156">
        <v>72.021129368999993</v>
      </c>
    </row>
    <row r="43" spans="1:12" x14ac:dyDescent="0.35">
      <c r="C43" s="156" t="s">
        <v>3598</v>
      </c>
      <c r="E43" s="156" t="s">
        <v>3599</v>
      </c>
      <c r="F43" s="156">
        <v>1</v>
      </c>
      <c r="G43" s="156">
        <v>343</v>
      </c>
      <c r="H43" s="156">
        <v>686</v>
      </c>
      <c r="I43" s="159">
        <v>0.5</v>
      </c>
      <c r="J43" s="156" t="s">
        <v>3430</v>
      </c>
      <c r="K43" s="156" t="s">
        <v>3552</v>
      </c>
      <c r="L43" s="156">
        <v>266.03776309599999</v>
      </c>
    </row>
    <row r="44" spans="1:12" x14ac:dyDescent="0.35">
      <c r="C44" s="156" t="s">
        <v>3550</v>
      </c>
      <c r="E44" s="156" t="s">
        <v>3600</v>
      </c>
      <c r="F44" s="156">
        <v>2</v>
      </c>
      <c r="G44" s="156">
        <v>343</v>
      </c>
      <c r="H44" s="156">
        <v>0</v>
      </c>
      <c r="I44" s="159">
        <v>0.25</v>
      </c>
      <c r="J44" s="159">
        <v>0.25</v>
      </c>
      <c r="K44" s="156" t="s">
        <v>3601</v>
      </c>
      <c r="L44" s="156">
        <v>72.021129368999993</v>
      </c>
    </row>
    <row r="45" spans="1:12" x14ac:dyDescent="0.35">
      <c r="C45" s="156" t="s">
        <v>3541</v>
      </c>
      <c r="E45" s="156" t="s">
        <v>3602</v>
      </c>
      <c r="F45" s="156">
        <v>2</v>
      </c>
      <c r="G45" s="156">
        <v>343</v>
      </c>
      <c r="H45" s="156">
        <v>0</v>
      </c>
      <c r="I45" s="159">
        <v>0.25</v>
      </c>
      <c r="J45" s="159">
        <v>0.25</v>
      </c>
      <c r="K45" s="156" t="s">
        <v>3601</v>
      </c>
      <c r="L45" s="156">
        <v>212.027198411</v>
      </c>
    </row>
    <row r="46" spans="1:12" x14ac:dyDescent="0.35">
      <c r="I46" s="159"/>
      <c r="J46" s="159"/>
    </row>
    <row r="47" spans="1:12" x14ac:dyDescent="0.35">
      <c r="A47" s="156" t="s">
        <v>230</v>
      </c>
      <c r="B47" s="155" t="s">
        <v>232</v>
      </c>
      <c r="C47" s="156" t="s">
        <v>3603</v>
      </c>
      <c r="F47" s="156">
        <v>0</v>
      </c>
      <c r="G47" s="156">
        <v>0</v>
      </c>
      <c r="H47" s="156">
        <v>735</v>
      </c>
      <c r="I47" s="159">
        <v>1</v>
      </c>
      <c r="J47" s="156" t="s">
        <v>3430</v>
      </c>
      <c r="L47" s="156">
        <v>164.02605559599999</v>
      </c>
    </row>
    <row r="48" spans="1:12" x14ac:dyDescent="0.35">
      <c r="C48" s="156" t="s">
        <v>3604</v>
      </c>
      <c r="E48" s="156" t="s">
        <v>3605</v>
      </c>
      <c r="F48" s="156">
        <v>1</v>
      </c>
      <c r="G48" s="156">
        <v>343</v>
      </c>
      <c r="H48" s="156">
        <v>343</v>
      </c>
      <c r="I48" s="159">
        <v>0.46666999999999997</v>
      </c>
      <c r="J48" s="156" t="s">
        <v>3430</v>
      </c>
      <c r="K48" s="156" t="s">
        <v>3606</v>
      </c>
      <c r="L48" s="156">
        <v>162.01040553199999</v>
      </c>
    </row>
    <row r="49" spans="1:12" x14ac:dyDescent="0.35">
      <c r="C49" s="156" t="s">
        <v>3607</v>
      </c>
      <c r="E49" s="156" t="s">
        <v>3608</v>
      </c>
      <c r="F49" s="156">
        <v>1</v>
      </c>
      <c r="G49" s="156">
        <v>343</v>
      </c>
      <c r="H49" s="156">
        <v>0</v>
      </c>
      <c r="I49" s="159">
        <v>0.46666999999999997</v>
      </c>
      <c r="J49" s="159">
        <v>0.46666999999999997</v>
      </c>
      <c r="K49" s="156" t="s">
        <v>3609</v>
      </c>
      <c r="L49" s="156">
        <v>113.992863761</v>
      </c>
    </row>
    <row r="50" spans="1:12" x14ac:dyDescent="0.35">
      <c r="C50" s="156" t="s">
        <v>3439</v>
      </c>
      <c r="E50" s="156" t="s">
        <v>3610</v>
      </c>
      <c r="F50" s="156">
        <v>1</v>
      </c>
      <c r="G50" s="156">
        <v>49</v>
      </c>
      <c r="H50" s="156">
        <v>0</v>
      </c>
      <c r="I50" s="159">
        <v>6.6669999999999993E-2</v>
      </c>
      <c r="J50" s="159">
        <v>6.6669999999999993E-2</v>
      </c>
      <c r="K50" s="156" t="s">
        <v>3611</v>
      </c>
      <c r="L50" s="156">
        <v>163.98967008700001</v>
      </c>
    </row>
    <row r="51" spans="1:12" x14ac:dyDescent="0.35">
      <c r="C51" s="156" t="s">
        <v>3612</v>
      </c>
      <c r="E51" s="156" t="s">
        <v>3613</v>
      </c>
      <c r="F51" s="156">
        <v>2</v>
      </c>
      <c r="G51" s="156">
        <v>343</v>
      </c>
      <c r="H51" s="156">
        <v>0</v>
      </c>
      <c r="I51" s="159">
        <v>0.46666999999999997</v>
      </c>
      <c r="J51" s="159">
        <v>0.46666999999999997</v>
      </c>
      <c r="K51" s="156" t="s">
        <v>3614</v>
      </c>
      <c r="L51" s="156">
        <v>145.999091956</v>
      </c>
    </row>
    <row r="52" spans="1:12" x14ac:dyDescent="0.35">
      <c r="I52" s="159"/>
    </row>
    <row r="53" spans="1:12" x14ac:dyDescent="0.35">
      <c r="A53" s="156" t="s">
        <v>317</v>
      </c>
      <c r="B53" s="155" t="s">
        <v>319</v>
      </c>
      <c r="C53" s="156" t="s">
        <v>3615</v>
      </c>
      <c r="F53" s="156">
        <v>0</v>
      </c>
      <c r="G53" s="156">
        <v>0</v>
      </c>
      <c r="H53" s="156">
        <v>686</v>
      </c>
      <c r="I53" s="159">
        <v>1</v>
      </c>
      <c r="J53" s="156" t="s">
        <v>3430</v>
      </c>
      <c r="L53" s="156">
        <v>370.04513410599998</v>
      </c>
    </row>
    <row r="54" spans="1:12" x14ac:dyDescent="0.35">
      <c r="C54" s="156" t="s">
        <v>3550</v>
      </c>
      <c r="E54" s="156" t="s">
        <v>3616</v>
      </c>
      <c r="F54" s="156">
        <v>1</v>
      </c>
      <c r="G54" s="156">
        <v>343</v>
      </c>
      <c r="H54" s="156">
        <v>0</v>
      </c>
      <c r="I54" s="159">
        <v>0.5</v>
      </c>
      <c r="J54" s="159">
        <v>0.5</v>
      </c>
      <c r="K54" s="156" t="s">
        <v>3552</v>
      </c>
      <c r="L54" s="156">
        <v>72.021129368999993</v>
      </c>
    </row>
    <row r="55" spans="1:12" x14ac:dyDescent="0.35">
      <c r="C55" s="156" t="s">
        <v>3617</v>
      </c>
      <c r="E55" s="156" t="s">
        <v>3618</v>
      </c>
      <c r="F55" s="156">
        <v>1</v>
      </c>
      <c r="G55" s="156">
        <v>343</v>
      </c>
      <c r="H55" s="156">
        <v>686</v>
      </c>
      <c r="I55" s="159">
        <v>0.5</v>
      </c>
      <c r="J55" s="156" t="s">
        <v>3430</v>
      </c>
      <c r="K55" s="156" t="s">
        <v>3552</v>
      </c>
      <c r="L55" s="156">
        <v>316.034569422</v>
      </c>
    </row>
    <row r="56" spans="1:12" x14ac:dyDescent="0.35">
      <c r="C56" s="156" t="s">
        <v>3550</v>
      </c>
      <c r="E56" s="156" t="s">
        <v>3619</v>
      </c>
      <c r="F56" s="156">
        <v>2</v>
      </c>
      <c r="G56" s="156">
        <v>343</v>
      </c>
      <c r="H56" s="156">
        <v>0</v>
      </c>
      <c r="I56" s="159">
        <v>0.25</v>
      </c>
      <c r="J56" s="159">
        <v>0.25</v>
      </c>
      <c r="K56" s="156" t="s">
        <v>3601</v>
      </c>
      <c r="L56" s="156">
        <v>72.021129368999993</v>
      </c>
    </row>
    <row r="57" spans="1:12" x14ac:dyDescent="0.35">
      <c r="C57" s="156" t="s">
        <v>3620</v>
      </c>
      <c r="E57" s="156" t="s">
        <v>3621</v>
      </c>
      <c r="F57" s="156">
        <v>2</v>
      </c>
      <c r="G57" s="156">
        <v>343</v>
      </c>
      <c r="H57" s="156">
        <v>0</v>
      </c>
      <c r="I57" s="159">
        <v>0.25</v>
      </c>
      <c r="J57" s="159">
        <v>0.25</v>
      </c>
      <c r="K57" s="156" t="s">
        <v>3601</v>
      </c>
      <c r="L57" s="156">
        <v>262.02400473699998</v>
      </c>
    </row>
    <row r="58" spans="1:12" x14ac:dyDescent="0.35">
      <c r="A58" s="156" t="s">
        <v>320</v>
      </c>
      <c r="B58" s="155" t="s">
        <v>322</v>
      </c>
      <c r="C58" s="156" t="s">
        <v>3622</v>
      </c>
      <c r="F58" s="156">
        <v>0</v>
      </c>
      <c r="G58" s="156">
        <v>0</v>
      </c>
      <c r="H58" s="156">
        <v>686</v>
      </c>
      <c r="I58" s="159">
        <v>1</v>
      </c>
      <c r="J58" s="156" t="s">
        <v>3430</v>
      </c>
      <c r="L58" s="156">
        <v>421.98237469600002</v>
      </c>
    </row>
    <row r="59" spans="1:12" x14ac:dyDescent="0.35">
      <c r="C59" s="156" t="s">
        <v>3623</v>
      </c>
      <c r="E59" s="156" t="s">
        <v>3624</v>
      </c>
      <c r="F59" s="156">
        <v>1</v>
      </c>
      <c r="G59" s="156">
        <v>343</v>
      </c>
      <c r="H59" s="156">
        <v>0</v>
      </c>
      <c r="I59" s="159">
        <v>0.5</v>
      </c>
      <c r="J59" s="159">
        <v>0.5</v>
      </c>
      <c r="K59" s="156" t="s">
        <v>3552</v>
      </c>
      <c r="L59" s="156">
        <v>407.96672463099998</v>
      </c>
    </row>
    <row r="60" spans="1:12" x14ac:dyDescent="0.35">
      <c r="C60" s="156" t="s">
        <v>3625</v>
      </c>
      <c r="E60" s="156" t="s">
        <v>3626</v>
      </c>
      <c r="F60" s="156">
        <v>1</v>
      </c>
      <c r="G60" s="156">
        <v>343</v>
      </c>
      <c r="H60" s="156">
        <v>0</v>
      </c>
      <c r="I60" s="159">
        <v>0.5</v>
      </c>
      <c r="J60" s="159">
        <v>0.5</v>
      </c>
      <c r="K60" s="156" t="s">
        <v>3552</v>
      </c>
      <c r="L60" s="156">
        <v>32.026214748999998</v>
      </c>
    </row>
    <row r="61" spans="1:12" s="158" customFormat="1" x14ac:dyDescent="0.35">
      <c r="C61" s="156"/>
      <c r="D61" s="156"/>
      <c r="E61" s="157"/>
      <c r="F61" s="156"/>
      <c r="G61" s="156"/>
      <c r="H61" s="156"/>
    </row>
    <row r="62" spans="1:12" x14ac:dyDescent="0.35">
      <c r="A62" s="156" t="s">
        <v>323</v>
      </c>
      <c r="B62" s="155" t="s">
        <v>325</v>
      </c>
      <c r="C62" s="156" t="s">
        <v>3627</v>
      </c>
      <c r="F62" s="156">
        <v>0</v>
      </c>
      <c r="G62" s="156">
        <v>0</v>
      </c>
      <c r="H62" s="156">
        <v>686</v>
      </c>
      <c r="I62" s="159">
        <v>1</v>
      </c>
      <c r="J62" s="156" t="s">
        <v>3430</v>
      </c>
      <c r="L62" s="156">
        <v>300.03965480199997</v>
      </c>
    </row>
    <row r="63" spans="1:12" x14ac:dyDescent="0.35">
      <c r="C63" s="156" t="s">
        <v>3584</v>
      </c>
      <c r="E63" s="156" t="s">
        <v>3628</v>
      </c>
      <c r="F63" s="156">
        <v>1</v>
      </c>
      <c r="G63" s="156">
        <v>343</v>
      </c>
      <c r="H63" s="156">
        <v>0</v>
      </c>
      <c r="I63" s="159">
        <v>0.5</v>
      </c>
      <c r="J63" s="159">
        <v>0.5</v>
      </c>
      <c r="K63" s="156" t="s">
        <v>3552</v>
      </c>
      <c r="L63" s="156">
        <v>86.036779433000007</v>
      </c>
    </row>
    <row r="64" spans="1:12" x14ac:dyDescent="0.35">
      <c r="C64" s="156" t="s">
        <v>3629</v>
      </c>
      <c r="E64" s="156" t="s">
        <v>3630</v>
      </c>
      <c r="F64" s="156">
        <v>1</v>
      </c>
      <c r="G64" s="156">
        <v>343</v>
      </c>
      <c r="H64" s="156">
        <v>0</v>
      </c>
      <c r="I64" s="159">
        <v>0.5</v>
      </c>
      <c r="J64" s="159">
        <v>0.5</v>
      </c>
      <c r="K64" s="156" t="s">
        <v>3552</v>
      </c>
      <c r="L64" s="156">
        <v>232.01344005300001</v>
      </c>
    </row>
    <row r="65" spans="1:12" x14ac:dyDescent="0.35">
      <c r="A65" s="156" t="s">
        <v>281</v>
      </c>
      <c r="B65" s="155" t="s">
        <v>283</v>
      </c>
      <c r="C65" s="156" t="s">
        <v>3631</v>
      </c>
      <c r="F65" s="156">
        <v>0</v>
      </c>
      <c r="G65" s="156">
        <v>0</v>
      </c>
      <c r="H65" s="156">
        <v>16807</v>
      </c>
      <c r="I65" s="159">
        <v>1</v>
      </c>
      <c r="J65" s="156" t="s">
        <v>3430</v>
      </c>
      <c r="L65" s="156">
        <v>326.01647457399997</v>
      </c>
    </row>
    <row r="66" spans="1:12" x14ac:dyDescent="0.35">
      <c r="C66" s="156" t="s">
        <v>3632</v>
      </c>
      <c r="E66" s="156" t="s">
        <v>3633</v>
      </c>
      <c r="F66" s="156">
        <v>1</v>
      </c>
      <c r="G66" s="156">
        <v>16807</v>
      </c>
      <c r="H66" s="156">
        <v>0</v>
      </c>
      <c r="I66" s="159">
        <v>1</v>
      </c>
      <c r="J66" s="159">
        <v>1</v>
      </c>
      <c r="K66" s="156" t="s">
        <v>3575</v>
      </c>
      <c r="L66" s="156">
        <v>344.027039258</v>
      </c>
    </row>
    <row r="67" spans="1:12" x14ac:dyDescent="0.35">
      <c r="I67" s="159"/>
      <c r="J67" s="159"/>
    </row>
    <row r="68" spans="1:12" x14ac:dyDescent="0.35">
      <c r="A68" s="156" t="s">
        <v>295</v>
      </c>
      <c r="B68" s="155" t="s">
        <v>297</v>
      </c>
      <c r="C68" s="156" t="s">
        <v>3634</v>
      </c>
      <c r="F68" s="156">
        <v>0</v>
      </c>
      <c r="G68" s="156">
        <v>0</v>
      </c>
      <c r="H68" s="156">
        <v>0</v>
      </c>
      <c r="I68" s="159">
        <v>1</v>
      </c>
      <c r="J68" s="156" t="s">
        <v>3430</v>
      </c>
      <c r="L68" s="156">
        <v>379.99043745400002</v>
      </c>
    </row>
    <row r="69" spans="1:12" x14ac:dyDescent="0.35">
      <c r="B69" s="155"/>
      <c r="I69" s="159"/>
    </row>
    <row r="70" spans="1:12" x14ac:dyDescent="0.35">
      <c r="A70" s="156" t="s">
        <v>314</v>
      </c>
      <c r="B70" s="155" t="s">
        <v>3548</v>
      </c>
      <c r="C70" s="156" t="s">
        <v>3549</v>
      </c>
      <c r="F70" s="156">
        <v>0</v>
      </c>
      <c r="G70" s="156">
        <v>0</v>
      </c>
      <c r="H70" s="156">
        <v>686</v>
      </c>
      <c r="I70" s="159">
        <v>1</v>
      </c>
      <c r="J70" s="156" t="s">
        <v>3430</v>
      </c>
      <c r="L70" s="156">
        <v>518.01745823600004</v>
      </c>
    </row>
    <row r="71" spans="1:12" x14ac:dyDescent="0.35">
      <c r="C71" s="156" t="s">
        <v>3550</v>
      </c>
      <c r="E71" s="156" t="s">
        <v>3551</v>
      </c>
      <c r="F71" s="156">
        <v>1</v>
      </c>
      <c r="G71" s="156">
        <v>343</v>
      </c>
      <c r="H71" s="156">
        <v>0</v>
      </c>
      <c r="I71" s="159">
        <v>0.5</v>
      </c>
      <c r="J71" s="159">
        <v>0.5</v>
      </c>
      <c r="K71" s="156" t="s">
        <v>3552</v>
      </c>
      <c r="L71" s="156">
        <v>72.021129368999993</v>
      </c>
    </row>
    <row r="72" spans="1:12" x14ac:dyDescent="0.35">
      <c r="C72" s="156" t="s">
        <v>3553</v>
      </c>
      <c r="E72" s="156" t="s">
        <v>3554</v>
      </c>
      <c r="F72" s="156">
        <v>1</v>
      </c>
      <c r="G72" s="156">
        <v>343</v>
      </c>
      <c r="H72" s="156">
        <v>2401</v>
      </c>
      <c r="I72" s="159">
        <v>0.5</v>
      </c>
      <c r="J72" s="156" t="s">
        <v>3430</v>
      </c>
      <c r="K72" s="156" t="s">
        <v>3552</v>
      </c>
      <c r="L72" s="156">
        <v>464.00689355200001</v>
      </c>
    </row>
    <row r="73" spans="1:12" x14ac:dyDescent="0.35">
      <c r="C73" s="156" t="s">
        <v>3555</v>
      </c>
      <c r="E73" s="156" t="s">
        <v>3556</v>
      </c>
      <c r="F73" s="156">
        <v>2</v>
      </c>
      <c r="G73" s="156">
        <v>2401</v>
      </c>
      <c r="H73" s="156">
        <v>117649</v>
      </c>
      <c r="I73" s="159">
        <v>0.5</v>
      </c>
      <c r="J73" s="156" t="s">
        <v>3430</v>
      </c>
      <c r="K73" s="156" t="s">
        <v>3557</v>
      </c>
      <c r="L73" s="156">
        <v>461.99124348800001</v>
      </c>
    </row>
    <row r="74" spans="1:12" x14ac:dyDescent="0.35">
      <c r="C74" s="156" t="s">
        <v>3558</v>
      </c>
      <c r="E74" s="156" t="s">
        <v>3559</v>
      </c>
      <c r="F74" s="156">
        <v>3</v>
      </c>
      <c r="G74" s="156">
        <v>117649</v>
      </c>
      <c r="H74" s="156">
        <v>2401</v>
      </c>
      <c r="I74" s="159">
        <v>0.5</v>
      </c>
      <c r="J74" s="159">
        <v>0.48980000000000001</v>
      </c>
      <c r="K74" s="156" t="s">
        <v>3560</v>
      </c>
      <c r="L74" s="156">
        <v>477.98615810799998</v>
      </c>
    </row>
    <row r="75" spans="1:12" x14ac:dyDescent="0.35">
      <c r="C75" s="156" t="s">
        <v>3561</v>
      </c>
      <c r="E75" s="156" t="s">
        <v>3562</v>
      </c>
      <c r="F75" s="156">
        <v>4</v>
      </c>
      <c r="G75" s="156">
        <v>2401</v>
      </c>
      <c r="H75" s="156">
        <v>343</v>
      </c>
      <c r="I75" s="159">
        <v>1.0200000000000001E-2</v>
      </c>
      <c r="J75" s="159">
        <v>8.7500000000000008E-3</v>
      </c>
      <c r="K75" s="156" t="s">
        <v>3563</v>
      </c>
      <c r="L75" s="156">
        <v>457.97992991199999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D3214-B6C7-427E-B482-EFA45A8D0727}">
  <dimension ref="A1:M94"/>
  <sheetViews>
    <sheetView topLeftCell="A58" workbookViewId="0">
      <selection activeCell="C79" sqref="C79"/>
    </sheetView>
  </sheetViews>
  <sheetFormatPr defaultRowHeight="14.5" x14ac:dyDescent="0.35"/>
  <cols>
    <col min="1" max="1" width="47.453125" customWidth="1"/>
    <col min="2" max="2" width="15.81640625" customWidth="1"/>
    <col min="3" max="3" width="16.54296875" customWidth="1"/>
    <col min="4" max="4" width="16" customWidth="1"/>
    <col min="5" max="5" width="15.453125" customWidth="1"/>
    <col min="6" max="6" width="20.26953125" customWidth="1"/>
    <col min="7" max="7" width="16.453125" customWidth="1"/>
    <col min="8" max="8" width="14.1796875" customWidth="1"/>
    <col min="9" max="9" width="13" customWidth="1"/>
    <col min="10" max="10" width="12.54296875" customWidth="1"/>
    <col min="11" max="11" width="5.81640625" bestFit="1" customWidth="1"/>
    <col min="257" max="257" width="55.1796875" customWidth="1"/>
    <col min="258" max="258" width="13.1796875" customWidth="1"/>
    <col min="259" max="259" width="10.54296875" customWidth="1"/>
    <col min="262" max="262" width="23.7265625" customWidth="1"/>
    <col min="513" max="513" width="55.1796875" customWidth="1"/>
    <col min="514" max="514" width="13.1796875" customWidth="1"/>
    <col min="515" max="515" width="10.54296875" customWidth="1"/>
    <col min="518" max="518" width="23.7265625" customWidth="1"/>
    <col min="769" max="769" width="55.1796875" customWidth="1"/>
    <col min="770" max="770" width="13.1796875" customWidth="1"/>
    <col min="771" max="771" width="10.54296875" customWidth="1"/>
    <col min="774" max="774" width="23.7265625" customWidth="1"/>
    <col min="1025" max="1025" width="55.1796875" customWidth="1"/>
    <col min="1026" max="1026" width="13.1796875" customWidth="1"/>
    <col min="1027" max="1027" width="10.54296875" customWidth="1"/>
    <col min="1030" max="1030" width="23.7265625" customWidth="1"/>
    <col min="1281" max="1281" width="55.1796875" customWidth="1"/>
    <col min="1282" max="1282" width="13.1796875" customWidth="1"/>
    <col min="1283" max="1283" width="10.54296875" customWidth="1"/>
    <col min="1286" max="1286" width="23.7265625" customWidth="1"/>
    <col min="1537" max="1537" width="55.1796875" customWidth="1"/>
    <col min="1538" max="1538" width="13.1796875" customWidth="1"/>
    <col min="1539" max="1539" width="10.54296875" customWidth="1"/>
    <col min="1542" max="1542" width="23.7265625" customWidth="1"/>
    <col min="1793" max="1793" width="55.1796875" customWidth="1"/>
    <col min="1794" max="1794" width="13.1796875" customWidth="1"/>
    <col min="1795" max="1795" width="10.54296875" customWidth="1"/>
    <col min="1798" max="1798" width="23.7265625" customWidth="1"/>
    <col min="2049" max="2049" width="55.1796875" customWidth="1"/>
    <col min="2050" max="2050" width="13.1796875" customWidth="1"/>
    <col min="2051" max="2051" width="10.54296875" customWidth="1"/>
    <col min="2054" max="2054" width="23.7265625" customWidth="1"/>
    <col min="2305" max="2305" width="55.1796875" customWidth="1"/>
    <col min="2306" max="2306" width="13.1796875" customWidth="1"/>
    <col min="2307" max="2307" width="10.54296875" customWidth="1"/>
    <col min="2310" max="2310" width="23.7265625" customWidth="1"/>
    <col min="2561" max="2561" width="55.1796875" customWidth="1"/>
    <col min="2562" max="2562" width="13.1796875" customWidth="1"/>
    <col min="2563" max="2563" width="10.54296875" customWidth="1"/>
    <col min="2566" max="2566" width="23.7265625" customWidth="1"/>
    <col min="2817" max="2817" width="55.1796875" customWidth="1"/>
    <col min="2818" max="2818" width="13.1796875" customWidth="1"/>
    <col min="2819" max="2819" width="10.54296875" customWidth="1"/>
    <col min="2822" max="2822" width="23.7265625" customWidth="1"/>
    <col min="3073" max="3073" width="55.1796875" customWidth="1"/>
    <col min="3074" max="3074" width="13.1796875" customWidth="1"/>
    <col min="3075" max="3075" width="10.54296875" customWidth="1"/>
    <col min="3078" max="3078" width="23.7265625" customWidth="1"/>
    <col min="3329" max="3329" width="55.1796875" customWidth="1"/>
    <col min="3330" max="3330" width="13.1796875" customWidth="1"/>
    <col min="3331" max="3331" width="10.54296875" customWidth="1"/>
    <col min="3334" max="3334" width="23.7265625" customWidth="1"/>
    <col min="3585" max="3585" width="55.1796875" customWidth="1"/>
    <col min="3586" max="3586" width="13.1796875" customWidth="1"/>
    <col min="3587" max="3587" width="10.54296875" customWidth="1"/>
    <col min="3590" max="3590" width="23.7265625" customWidth="1"/>
    <col min="3841" max="3841" width="55.1796875" customWidth="1"/>
    <col min="3842" max="3842" width="13.1796875" customWidth="1"/>
    <col min="3843" max="3843" width="10.54296875" customWidth="1"/>
    <col min="3846" max="3846" width="23.7265625" customWidth="1"/>
    <col min="4097" max="4097" width="55.1796875" customWidth="1"/>
    <col min="4098" max="4098" width="13.1796875" customWidth="1"/>
    <col min="4099" max="4099" width="10.54296875" customWidth="1"/>
    <col min="4102" max="4102" width="23.7265625" customWidth="1"/>
    <col min="4353" max="4353" width="55.1796875" customWidth="1"/>
    <col min="4354" max="4354" width="13.1796875" customWidth="1"/>
    <col min="4355" max="4355" width="10.54296875" customWidth="1"/>
    <col min="4358" max="4358" width="23.7265625" customWidth="1"/>
    <col min="4609" max="4609" width="55.1796875" customWidth="1"/>
    <col min="4610" max="4610" width="13.1796875" customWidth="1"/>
    <col min="4611" max="4611" width="10.54296875" customWidth="1"/>
    <col min="4614" max="4614" width="23.7265625" customWidth="1"/>
    <col min="4865" max="4865" width="55.1796875" customWidth="1"/>
    <col min="4866" max="4866" width="13.1796875" customWidth="1"/>
    <col min="4867" max="4867" width="10.54296875" customWidth="1"/>
    <col min="4870" max="4870" width="23.7265625" customWidth="1"/>
    <col min="5121" max="5121" width="55.1796875" customWidth="1"/>
    <col min="5122" max="5122" width="13.1796875" customWidth="1"/>
    <col min="5123" max="5123" width="10.54296875" customWidth="1"/>
    <col min="5126" max="5126" width="23.7265625" customWidth="1"/>
    <col min="5377" max="5377" width="55.1796875" customWidth="1"/>
    <col min="5378" max="5378" width="13.1796875" customWidth="1"/>
    <col min="5379" max="5379" width="10.54296875" customWidth="1"/>
    <col min="5382" max="5382" width="23.7265625" customWidth="1"/>
    <col min="5633" max="5633" width="55.1796875" customWidth="1"/>
    <col min="5634" max="5634" width="13.1796875" customWidth="1"/>
    <col min="5635" max="5635" width="10.54296875" customWidth="1"/>
    <col min="5638" max="5638" width="23.7265625" customWidth="1"/>
    <col min="5889" max="5889" width="55.1796875" customWidth="1"/>
    <col min="5890" max="5890" width="13.1796875" customWidth="1"/>
    <col min="5891" max="5891" width="10.54296875" customWidth="1"/>
    <col min="5894" max="5894" width="23.7265625" customWidth="1"/>
    <col min="6145" max="6145" width="55.1796875" customWidth="1"/>
    <col min="6146" max="6146" width="13.1796875" customWidth="1"/>
    <col min="6147" max="6147" width="10.54296875" customWidth="1"/>
    <col min="6150" max="6150" width="23.7265625" customWidth="1"/>
    <col min="6401" max="6401" width="55.1796875" customWidth="1"/>
    <col min="6402" max="6402" width="13.1796875" customWidth="1"/>
    <col min="6403" max="6403" width="10.54296875" customWidth="1"/>
    <col min="6406" max="6406" width="23.7265625" customWidth="1"/>
    <col min="6657" max="6657" width="55.1796875" customWidth="1"/>
    <col min="6658" max="6658" width="13.1796875" customWidth="1"/>
    <col min="6659" max="6659" width="10.54296875" customWidth="1"/>
    <col min="6662" max="6662" width="23.7265625" customWidth="1"/>
    <col min="6913" max="6913" width="55.1796875" customWidth="1"/>
    <col min="6914" max="6914" width="13.1796875" customWidth="1"/>
    <col min="6915" max="6915" width="10.54296875" customWidth="1"/>
    <col min="6918" max="6918" width="23.7265625" customWidth="1"/>
    <col min="7169" max="7169" width="55.1796875" customWidth="1"/>
    <col min="7170" max="7170" width="13.1796875" customWidth="1"/>
    <col min="7171" max="7171" width="10.54296875" customWidth="1"/>
    <col min="7174" max="7174" width="23.7265625" customWidth="1"/>
    <col min="7425" max="7425" width="55.1796875" customWidth="1"/>
    <col min="7426" max="7426" width="13.1796875" customWidth="1"/>
    <col min="7427" max="7427" width="10.54296875" customWidth="1"/>
    <col min="7430" max="7430" width="23.7265625" customWidth="1"/>
    <col min="7681" max="7681" width="55.1796875" customWidth="1"/>
    <col min="7682" max="7682" width="13.1796875" customWidth="1"/>
    <col min="7683" max="7683" width="10.54296875" customWidth="1"/>
    <col min="7686" max="7686" width="23.7265625" customWidth="1"/>
    <col min="7937" max="7937" width="55.1796875" customWidth="1"/>
    <col min="7938" max="7938" width="13.1796875" customWidth="1"/>
    <col min="7939" max="7939" width="10.54296875" customWidth="1"/>
    <col min="7942" max="7942" width="23.7265625" customWidth="1"/>
    <col min="8193" max="8193" width="55.1796875" customWidth="1"/>
    <col min="8194" max="8194" width="13.1796875" customWidth="1"/>
    <col min="8195" max="8195" width="10.54296875" customWidth="1"/>
    <col min="8198" max="8198" width="23.7265625" customWidth="1"/>
    <col min="8449" max="8449" width="55.1796875" customWidth="1"/>
    <col min="8450" max="8450" width="13.1796875" customWidth="1"/>
    <col min="8451" max="8451" width="10.54296875" customWidth="1"/>
    <col min="8454" max="8454" width="23.7265625" customWidth="1"/>
    <col min="8705" max="8705" width="55.1796875" customWidth="1"/>
    <col min="8706" max="8706" width="13.1796875" customWidth="1"/>
    <col min="8707" max="8707" width="10.54296875" customWidth="1"/>
    <col min="8710" max="8710" width="23.7265625" customWidth="1"/>
    <col min="8961" max="8961" width="55.1796875" customWidth="1"/>
    <col min="8962" max="8962" width="13.1796875" customWidth="1"/>
    <col min="8963" max="8963" width="10.54296875" customWidth="1"/>
    <col min="8966" max="8966" width="23.7265625" customWidth="1"/>
    <col min="9217" max="9217" width="55.1796875" customWidth="1"/>
    <col min="9218" max="9218" width="13.1796875" customWidth="1"/>
    <col min="9219" max="9219" width="10.54296875" customWidth="1"/>
    <col min="9222" max="9222" width="23.7265625" customWidth="1"/>
    <col min="9473" max="9473" width="55.1796875" customWidth="1"/>
    <col min="9474" max="9474" width="13.1796875" customWidth="1"/>
    <col min="9475" max="9475" width="10.54296875" customWidth="1"/>
    <col min="9478" max="9478" width="23.7265625" customWidth="1"/>
    <col min="9729" max="9729" width="55.1796875" customWidth="1"/>
    <col min="9730" max="9730" width="13.1796875" customWidth="1"/>
    <col min="9731" max="9731" width="10.54296875" customWidth="1"/>
    <col min="9734" max="9734" width="23.7265625" customWidth="1"/>
    <col min="9985" max="9985" width="55.1796875" customWidth="1"/>
    <col min="9986" max="9986" width="13.1796875" customWidth="1"/>
    <col min="9987" max="9987" width="10.54296875" customWidth="1"/>
    <col min="9990" max="9990" width="23.7265625" customWidth="1"/>
    <col min="10241" max="10241" width="55.1796875" customWidth="1"/>
    <col min="10242" max="10242" width="13.1796875" customWidth="1"/>
    <col min="10243" max="10243" width="10.54296875" customWidth="1"/>
    <col min="10246" max="10246" width="23.7265625" customWidth="1"/>
    <col min="10497" max="10497" width="55.1796875" customWidth="1"/>
    <col min="10498" max="10498" width="13.1796875" customWidth="1"/>
    <col min="10499" max="10499" width="10.54296875" customWidth="1"/>
    <col min="10502" max="10502" width="23.7265625" customWidth="1"/>
    <col min="10753" max="10753" width="55.1796875" customWidth="1"/>
    <col min="10754" max="10754" width="13.1796875" customWidth="1"/>
    <col min="10755" max="10755" width="10.54296875" customWidth="1"/>
    <col min="10758" max="10758" width="23.7265625" customWidth="1"/>
    <col min="11009" max="11009" width="55.1796875" customWidth="1"/>
    <col min="11010" max="11010" width="13.1796875" customWidth="1"/>
    <col min="11011" max="11011" width="10.54296875" customWidth="1"/>
    <col min="11014" max="11014" width="23.7265625" customWidth="1"/>
    <col min="11265" max="11265" width="55.1796875" customWidth="1"/>
    <col min="11266" max="11266" width="13.1796875" customWidth="1"/>
    <col min="11267" max="11267" width="10.54296875" customWidth="1"/>
    <col min="11270" max="11270" width="23.7265625" customWidth="1"/>
    <col min="11521" max="11521" width="55.1796875" customWidth="1"/>
    <col min="11522" max="11522" width="13.1796875" customWidth="1"/>
    <col min="11523" max="11523" width="10.54296875" customWidth="1"/>
    <col min="11526" max="11526" width="23.7265625" customWidth="1"/>
    <col min="11777" max="11777" width="55.1796875" customWidth="1"/>
    <col min="11778" max="11778" width="13.1796875" customWidth="1"/>
    <col min="11779" max="11779" width="10.54296875" customWidth="1"/>
    <col min="11782" max="11782" width="23.7265625" customWidth="1"/>
    <col min="12033" max="12033" width="55.1796875" customWidth="1"/>
    <col min="12034" max="12034" width="13.1796875" customWidth="1"/>
    <col min="12035" max="12035" width="10.54296875" customWidth="1"/>
    <col min="12038" max="12038" width="23.7265625" customWidth="1"/>
    <col min="12289" max="12289" width="55.1796875" customWidth="1"/>
    <col min="12290" max="12290" width="13.1796875" customWidth="1"/>
    <col min="12291" max="12291" width="10.54296875" customWidth="1"/>
    <col min="12294" max="12294" width="23.7265625" customWidth="1"/>
    <col min="12545" max="12545" width="55.1796875" customWidth="1"/>
    <col min="12546" max="12546" width="13.1796875" customWidth="1"/>
    <col min="12547" max="12547" width="10.54296875" customWidth="1"/>
    <col min="12550" max="12550" width="23.7265625" customWidth="1"/>
    <col min="12801" max="12801" width="55.1796875" customWidth="1"/>
    <col min="12802" max="12802" width="13.1796875" customWidth="1"/>
    <col min="12803" max="12803" width="10.54296875" customWidth="1"/>
    <col min="12806" max="12806" width="23.7265625" customWidth="1"/>
    <col min="13057" max="13057" width="55.1796875" customWidth="1"/>
    <col min="13058" max="13058" width="13.1796875" customWidth="1"/>
    <col min="13059" max="13059" width="10.54296875" customWidth="1"/>
    <col min="13062" max="13062" width="23.7265625" customWidth="1"/>
    <col min="13313" max="13313" width="55.1796875" customWidth="1"/>
    <col min="13314" max="13314" width="13.1796875" customWidth="1"/>
    <col min="13315" max="13315" width="10.54296875" customWidth="1"/>
    <col min="13318" max="13318" width="23.7265625" customWidth="1"/>
    <col min="13569" max="13569" width="55.1796875" customWidth="1"/>
    <col min="13570" max="13570" width="13.1796875" customWidth="1"/>
    <col min="13571" max="13571" width="10.54296875" customWidth="1"/>
    <col min="13574" max="13574" width="23.7265625" customWidth="1"/>
    <col min="13825" max="13825" width="55.1796875" customWidth="1"/>
    <col min="13826" max="13826" width="13.1796875" customWidth="1"/>
    <col min="13827" max="13827" width="10.54296875" customWidth="1"/>
    <col min="13830" max="13830" width="23.7265625" customWidth="1"/>
    <col min="14081" max="14081" width="55.1796875" customWidth="1"/>
    <col min="14082" max="14082" width="13.1796875" customWidth="1"/>
    <col min="14083" max="14083" width="10.54296875" customWidth="1"/>
    <col min="14086" max="14086" width="23.7265625" customWidth="1"/>
    <col min="14337" max="14337" width="55.1796875" customWidth="1"/>
    <col min="14338" max="14338" width="13.1796875" customWidth="1"/>
    <col min="14339" max="14339" width="10.54296875" customWidth="1"/>
    <col min="14342" max="14342" width="23.7265625" customWidth="1"/>
    <col min="14593" max="14593" width="55.1796875" customWidth="1"/>
    <col min="14594" max="14594" width="13.1796875" customWidth="1"/>
    <col min="14595" max="14595" width="10.54296875" customWidth="1"/>
    <col min="14598" max="14598" width="23.7265625" customWidth="1"/>
    <col min="14849" max="14849" width="55.1796875" customWidth="1"/>
    <col min="14850" max="14850" width="13.1796875" customWidth="1"/>
    <col min="14851" max="14851" width="10.54296875" customWidth="1"/>
    <col min="14854" max="14854" width="23.7265625" customWidth="1"/>
    <col min="15105" max="15105" width="55.1796875" customWidth="1"/>
    <col min="15106" max="15106" width="13.1796875" customWidth="1"/>
    <col min="15107" max="15107" width="10.54296875" customWidth="1"/>
    <col min="15110" max="15110" width="23.7265625" customWidth="1"/>
    <col min="15361" max="15361" width="55.1796875" customWidth="1"/>
    <col min="15362" max="15362" width="13.1796875" customWidth="1"/>
    <col min="15363" max="15363" width="10.54296875" customWidth="1"/>
    <col min="15366" max="15366" width="23.7265625" customWidth="1"/>
    <col min="15617" max="15617" width="55.1796875" customWidth="1"/>
    <col min="15618" max="15618" width="13.1796875" customWidth="1"/>
    <col min="15619" max="15619" width="10.54296875" customWidth="1"/>
    <col min="15622" max="15622" width="23.7265625" customWidth="1"/>
    <col min="15873" max="15873" width="55.1796875" customWidth="1"/>
    <col min="15874" max="15874" width="13.1796875" customWidth="1"/>
    <col min="15875" max="15875" width="10.54296875" customWidth="1"/>
    <col min="15878" max="15878" width="23.7265625" customWidth="1"/>
    <col min="16129" max="16129" width="55.1796875" customWidth="1"/>
    <col min="16130" max="16130" width="13.1796875" customWidth="1"/>
    <col min="16131" max="16131" width="10.54296875" customWidth="1"/>
    <col min="16134" max="16134" width="23.7265625" customWidth="1"/>
  </cols>
  <sheetData>
    <row r="1" spans="1:10" ht="15.5" x14ac:dyDescent="0.35">
      <c r="A1" s="323" t="s">
        <v>3734</v>
      </c>
      <c r="B1" s="323"/>
      <c r="C1" s="323"/>
      <c r="D1" s="323"/>
      <c r="E1" s="323"/>
      <c r="F1" s="323"/>
      <c r="J1" t="s">
        <v>414</v>
      </c>
    </row>
    <row r="2" spans="1:10" ht="15.5" x14ac:dyDescent="0.35">
      <c r="A2" s="47"/>
      <c r="J2" t="s">
        <v>415</v>
      </c>
    </row>
    <row r="3" spans="1:10" ht="15.5" x14ac:dyDescent="0.35">
      <c r="A3" s="42" t="s">
        <v>326</v>
      </c>
      <c r="B3" s="47" t="s">
        <v>416</v>
      </c>
      <c r="C3" s="47" t="s">
        <v>417</v>
      </c>
      <c r="D3" s="47" t="s">
        <v>418</v>
      </c>
      <c r="E3" s="47" t="s">
        <v>419</v>
      </c>
      <c r="F3" s="47" t="s">
        <v>420</v>
      </c>
      <c r="G3" s="47" t="s">
        <v>421</v>
      </c>
      <c r="H3" s="74" t="s">
        <v>567</v>
      </c>
      <c r="J3" t="s">
        <v>422</v>
      </c>
    </row>
    <row r="4" spans="1:10" ht="15.5" x14ac:dyDescent="0.35">
      <c r="A4" s="47" t="s">
        <v>423</v>
      </c>
      <c r="B4" s="48" t="s">
        <v>424</v>
      </c>
      <c r="C4" s="48" t="s">
        <v>424</v>
      </c>
      <c r="D4" s="48" t="s">
        <v>424</v>
      </c>
      <c r="E4" s="48" t="s">
        <v>424</v>
      </c>
      <c r="F4" s="48" t="s">
        <v>424</v>
      </c>
      <c r="G4" s="48" t="s">
        <v>425</v>
      </c>
      <c r="H4" s="48" t="s">
        <v>568</v>
      </c>
      <c r="J4" s="75" t="s">
        <v>574</v>
      </c>
    </row>
    <row r="5" spans="1:10" ht="15.5" x14ac:dyDescent="0.35">
      <c r="A5" s="47" t="s">
        <v>426</v>
      </c>
      <c r="B5" s="48">
        <v>175</v>
      </c>
      <c r="C5" s="48">
        <v>175</v>
      </c>
      <c r="D5" s="48">
        <v>175</v>
      </c>
      <c r="E5" s="48">
        <v>175</v>
      </c>
      <c r="F5" s="48">
        <v>250</v>
      </c>
      <c r="G5" s="48">
        <v>175</v>
      </c>
      <c r="H5" s="48">
        <v>200</v>
      </c>
    </row>
    <row r="6" spans="1:10" ht="15.5" x14ac:dyDescent="0.35">
      <c r="A6" s="47" t="s">
        <v>427</v>
      </c>
      <c r="B6" s="48" t="s">
        <v>428</v>
      </c>
      <c r="C6" s="48" t="s">
        <v>429</v>
      </c>
      <c r="D6" s="48" t="s">
        <v>428</v>
      </c>
      <c r="E6" s="48" t="s">
        <v>429</v>
      </c>
      <c r="F6" s="48" t="s">
        <v>429</v>
      </c>
      <c r="G6" s="48" t="s">
        <v>429</v>
      </c>
      <c r="H6" s="48" t="s">
        <v>428</v>
      </c>
    </row>
    <row r="7" spans="1:10" ht="111.75" customHeight="1" x14ac:dyDescent="0.35">
      <c r="A7" s="47" t="s">
        <v>430</v>
      </c>
      <c r="B7" s="49" t="s">
        <v>431</v>
      </c>
      <c r="C7" s="49" t="s">
        <v>432</v>
      </c>
      <c r="D7" s="49" t="s">
        <v>433</v>
      </c>
      <c r="E7" s="49" t="s">
        <v>434</v>
      </c>
      <c r="F7" s="49" t="s">
        <v>435</v>
      </c>
      <c r="G7" s="49" t="s">
        <v>436</v>
      </c>
      <c r="H7" s="49" t="s">
        <v>569</v>
      </c>
    </row>
    <row r="8" spans="1:10" ht="15.5" x14ac:dyDescent="0.35">
      <c r="A8" s="47" t="s">
        <v>437</v>
      </c>
      <c r="B8">
        <v>260</v>
      </c>
      <c r="C8">
        <v>260</v>
      </c>
      <c r="D8">
        <v>260</v>
      </c>
      <c r="E8">
        <v>260</v>
      </c>
      <c r="F8">
        <v>260</v>
      </c>
      <c r="G8">
        <v>260</v>
      </c>
      <c r="H8">
        <v>290</v>
      </c>
    </row>
    <row r="9" spans="1:10" ht="15.5" x14ac:dyDescent="0.35">
      <c r="A9" s="47"/>
      <c r="B9" s="47"/>
      <c r="C9" s="47"/>
      <c r="D9" s="47"/>
      <c r="E9" s="47"/>
      <c r="F9" s="47"/>
    </row>
    <row r="10" spans="1:10" ht="16" thickBot="1" x14ac:dyDescent="0.4">
      <c r="A10" s="323"/>
      <c r="B10" s="323"/>
      <c r="C10" s="323"/>
      <c r="D10" s="323"/>
      <c r="E10" s="323"/>
      <c r="F10" s="323"/>
    </row>
    <row r="11" spans="1:10" ht="45.5" thickBot="1" x14ac:dyDescent="0.4">
      <c r="A11" s="50" t="s">
        <v>438</v>
      </c>
      <c r="B11" s="51" t="s">
        <v>0</v>
      </c>
      <c r="C11" s="50" t="s">
        <v>439</v>
      </c>
      <c r="D11" s="50" t="s">
        <v>440</v>
      </c>
      <c r="E11" s="52" t="s">
        <v>441</v>
      </c>
      <c r="F11" s="53" t="s">
        <v>442</v>
      </c>
      <c r="G11" s="171" t="s">
        <v>3668</v>
      </c>
      <c r="H11" s="53" t="s">
        <v>3669</v>
      </c>
      <c r="I11" s="171" t="s">
        <v>3666</v>
      </c>
      <c r="J11" s="171" t="s">
        <v>3667</v>
      </c>
    </row>
    <row r="12" spans="1:10" ht="29" x14ac:dyDescent="0.35">
      <c r="A12" s="55" t="s">
        <v>333</v>
      </c>
      <c r="B12" s="55" t="s">
        <v>80</v>
      </c>
      <c r="C12" s="55">
        <v>267</v>
      </c>
      <c r="D12" s="56" t="s">
        <v>443</v>
      </c>
      <c r="E12" s="56" t="s">
        <v>444</v>
      </c>
      <c r="F12" s="170">
        <v>1</v>
      </c>
      <c r="G12" s="170">
        <v>7.5</v>
      </c>
      <c r="H12" s="170">
        <v>0.72</v>
      </c>
      <c r="I12" s="170" t="s">
        <v>3674</v>
      </c>
      <c r="J12" s="170" t="s">
        <v>3674</v>
      </c>
    </row>
    <row r="13" spans="1:10" ht="29" x14ac:dyDescent="0.35">
      <c r="A13" s="57" t="s">
        <v>117</v>
      </c>
      <c r="B13" s="57" t="s">
        <v>115</v>
      </c>
      <c r="C13" s="57">
        <v>273</v>
      </c>
      <c r="D13" s="58" t="s">
        <v>445</v>
      </c>
      <c r="E13" s="58" t="s">
        <v>446</v>
      </c>
      <c r="F13" s="167" t="s">
        <v>447</v>
      </c>
      <c r="G13" s="167">
        <v>1.75</v>
      </c>
      <c r="H13" s="167">
        <v>2.7</v>
      </c>
      <c r="I13" s="167">
        <v>50</v>
      </c>
      <c r="J13" s="167">
        <v>11.02</v>
      </c>
    </row>
    <row r="14" spans="1:10" ht="29" x14ac:dyDescent="0.35">
      <c r="A14" s="57" t="s">
        <v>207</v>
      </c>
      <c r="B14" s="57" t="s">
        <v>205</v>
      </c>
      <c r="C14" s="57">
        <v>274</v>
      </c>
      <c r="D14" s="58" t="s">
        <v>448</v>
      </c>
      <c r="E14" s="58" t="s">
        <v>449</v>
      </c>
      <c r="F14" s="167" t="s">
        <v>450</v>
      </c>
      <c r="G14" s="168">
        <v>5</v>
      </c>
      <c r="H14" s="167">
        <v>11.46</v>
      </c>
      <c r="I14" s="167">
        <v>80</v>
      </c>
      <c r="J14" s="167">
        <v>1.9</v>
      </c>
    </row>
    <row r="15" spans="1:10" ht="43.5" x14ac:dyDescent="0.35">
      <c r="A15" s="59" t="s">
        <v>154</v>
      </c>
      <c r="B15" s="60" t="s">
        <v>152</v>
      </c>
      <c r="C15" s="57">
        <v>275</v>
      </c>
      <c r="D15" s="58" t="s">
        <v>451</v>
      </c>
      <c r="E15" s="58" t="s">
        <v>452</v>
      </c>
      <c r="F15" s="167">
        <v>6</v>
      </c>
      <c r="G15" s="167">
        <v>1.75</v>
      </c>
      <c r="H15" s="172">
        <v>1.51</v>
      </c>
      <c r="I15" s="170" t="s">
        <v>3674</v>
      </c>
      <c r="J15" s="167">
        <v>1.7</v>
      </c>
    </row>
    <row r="16" spans="1:10" ht="43.5" x14ac:dyDescent="0.35">
      <c r="A16" s="59" t="s">
        <v>201</v>
      </c>
      <c r="B16" s="59" t="s">
        <v>453</v>
      </c>
      <c r="C16" s="57">
        <v>464</v>
      </c>
      <c r="D16" s="58" t="s">
        <v>454</v>
      </c>
      <c r="E16" s="58" t="s">
        <v>455</v>
      </c>
      <c r="F16" s="167">
        <v>1</v>
      </c>
      <c r="G16" s="113">
        <v>1.75</v>
      </c>
      <c r="H16" s="167">
        <v>0.52</v>
      </c>
      <c r="I16" s="167">
        <v>125</v>
      </c>
      <c r="J16" s="167">
        <v>20.55</v>
      </c>
    </row>
    <row r="17" spans="1:10" ht="29" x14ac:dyDescent="0.35">
      <c r="A17" s="59" t="s">
        <v>287</v>
      </c>
      <c r="B17" s="59" t="s">
        <v>285</v>
      </c>
      <c r="C17" s="57">
        <v>471</v>
      </c>
      <c r="D17" s="58" t="s">
        <v>456</v>
      </c>
      <c r="E17" s="58" t="s">
        <v>457</v>
      </c>
      <c r="F17" s="167">
        <v>1</v>
      </c>
      <c r="G17" s="167" t="s">
        <v>3674</v>
      </c>
      <c r="H17" s="170" t="s">
        <v>3674</v>
      </c>
      <c r="I17" s="170" t="s">
        <v>3674</v>
      </c>
      <c r="J17" s="170" t="s">
        <v>3674</v>
      </c>
    </row>
    <row r="18" spans="1:10" ht="29" x14ac:dyDescent="0.35">
      <c r="A18" s="59" t="s">
        <v>336</v>
      </c>
      <c r="B18" s="59" t="s">
        <v>34</v>
      </c>
      <c r="C18" s="57">
        <v>474</v>
      </c>
      <c r="D18" s="58" t="s">
        <v>458</v>
      </c>
      <c r="E18" s="58" t="s">
        <v>459</v>
      </c>
      <c r="F18" s="167">
        <v>4</v>
      </c>
      <c r="G18" s="167">
        <v>7</v>
      </c>
      <c r="H18" s="167">
        <v>1.51</v>
      </c>
      <c r="I18" s="167">
        <v>7</v>
      </c>
      <c r="J18" s="167">
        <v>15.12</v>
      </c>
    </row>
    <row r="19" spans="1:10" ht="29" x14ac:dyDescent="0.35">
      <c r="A19" s="57" t="s">
        <v>111</v>
      </c>
      <c r="B19" s="57" t="s">
        <v>109</v>
      </c>
      <c r="C19" s="57">
        <v>476</v>
      </c>
      <c r="D19" s="58" t="s">
        <v>460</v>
      </c>
      <c r="E19" s="58" t="s">
        <v>461</v>
      </c>
      <c r="F19" s="167">
        <v>1</v>
      </c>
      <c r="G19" s="167">
        <v>1.75</v>
      </c>
      <c r="H19" s="167">
        <v>0.56999999999999995</v>
      </c>
      <c r="I19" s="170" t="s">
        <v>3674</v>
      </c>
      <c r="J19" s="170" t="s">
        <v>3674</v>
      </c>
    </row>
    <row r="20" spans="1:10" ht="29" x14ac:dyDescent="0.35">
      <c r="A20" s="59" t="s">
        <v>137</v>
      </c>
      <c r="B20" s="59" t="s">
        <v>135</v>
      </c>
      <c r="C20" s="57">
        <v>477</v>
      </c>
      <c r="D20" s="58" t="s">
        <v>462</v>
      </c>
      <c r="E20" s="58" t="s">
        <v>463</v>
      </c>
      <c r="F20" s="167">
        <v>2</v>
      </c>
      <c r="G20" s="167">
        <v>5</v>
      </c>
      <c r="H20" s="113">
        <v>0.32</v>
      </c>
      <c r="I20" s="167">
        <v>12</v>
      </c>
      <c r="J20" s="167">
        <v>2.2400000000000002</v>
      </c>
    </row>
    <row r="21" spans="1:10" ht="29" x14ac:dyDescent="0.35">
      <c r="A21" s="57" t="s">
        <v>212</v>
      </c>
      <c r="B21" s="57" t="s">
        <v>210</v>
      </c>
      <c r="C21" s="57">
        <v>479</v>
      </c>
      <c r="D21" s="58" t="s">
        <v>464</v>
      </c>
      <c r="E21" s="58" t="s">
        <v>465</v>
      </c>
      <c r="F21" s="167" t="s">
        <v>450</v>
      </c>
      <c r="G21" s="167">
        <v>1.75</v>
      </c>
      <c r="H21" s="167">
        <v>0.3</v>
      </c>
      <c r="I21" s="167">
        <v>50</v>
      </c>
      <c r="J21" s="167">
        <v>7.36</v>
      </c>
    </row>
    <row r="22" spans="1:10" ht="29" x14ac:dyDescent="0.35">
      <c r="A22" s="59" t="s">
        <v>276</v>
      </c>
      <c r="B22" s="59" t="s">
        <v>274</v>
      </c>
      <c r="C22" s="57">
        <v>502</v>
      </c>
      <c r="D22" s="58" t="s">
        <v>466</v>
      </c>
      <c r="E22" s="58" t="s">
        <v>467</v>
      </c>
      <c r="F22" s="167">
        <v>4</v>
      </c>
      <c r="G22" s="167" t="s">
        <v>3674</v>
      </c>
      <c r="H22" s="167" t="s">
        <v>3674</v>
      </c>
      <c r="I22" s="170" t="s">
        <v>3674</v>
      </c>
      <c r="J22" s="170" t="s">
        <v>3674</v>
      </c>
    </row>
    <row r="23" spans="1:10" ht="21" customHeight="1" x14ac:dyDescent="0.35">
      <c r="A23" s="59" t="s">
        <v>240</v>
      </c>
      <c r="B23" s="59" t="s">
        <v>238</v>
      </c>
      <c r="C23" s="57">
        <v>513</v>
      </c>
      <c r="D23" s="58" t="s">
        <v>468</v>
      </c>
      <c r="E23" s="58" t="s">
        <v>469</v>
      </c>
      <c r="F23" s="167">
        <v>6</v>
      </c>
      <c r="G23" s="167">
        <v>1.75</v>
      </c>
      <c r="H23" s="113">
        <v>27.19</v>
      </c>
      <c r="I23" s="170" t="s">
        <v>3674</v>
      </c>
      <c r="J23" s="170" t="s">
        <v>3674</v>
      </c>
    </row>
    <row r="24" spans="1:10" ht="29" x14ac:dyDescent="0.35">
      <c r="A24" s="59" t="s">
        <v>243</v>
      </c>
      <c r="B24" s="59" t="s">
        <v>241</v>
      </c>
      <c r="C24" s="57">
        <v>523</v>
      </c>
      <c r="D24" s="58" t="s">
        <v>470</v>
      </c>
      <c r="E24" s="58" t="s">
        <v>471</v>
      </c>
      <c r="F24" s="167">
        <v>2</v>
      </c>
      <c r="G24" s="170" t="s">
        <v>3674</v>
      </c>
      <c r="H24" s="167" t="s">
        <v>3674</v>
      </c>
      <c r="I24" s="170" t="s">
        <v>3674</v>
      </c>
      <c r="J24" s="170" t="s">
        <v>3674</v>
      </c>
    </row>
    <row r="25" spans="1:10" ht="29" x14ac:dyDescent="0.35">
      <c r="A25" s="59" t="s">
        <v>158</v>
      </c>
      <c r="B25" s="59" t="s">
        <v>156</v>
      </c>
      <c r="C25" s="57">
        <v>760</v>
      </c>
      <c r="D25" s="58" t="s">
        <v>472</v>
      </c>
      <c r="E25" s="58" t="s">
        <v>473</v>
      </c>
      <c r="F25" s="167">
        <v>4</v>
      </c>
      <c r="G25" s="167">
        <v>7</v>
      </c>
      <c r="H25" s="167">
        <v>2.64</v>
      </c>
      <c r="I25" s="167" t="s">
        <v>3673</v>
      </c>
      <c r="J25" s="167" t="s">
        <v>3673</v>
      </c>
    </row>
    <row r="26" spans="1:10" ht="29" x14ac:dyDescent="0.35">
      <c r="A26" s="59" t="s">
        <v>27</v>
      </c>
      <c r="B26" s="59" t="s">
        <v>25</v>
      </c>
      <c r="C26" s="57">
        <v>763</v>
      </c>
      <c r="D26" s="58" t="s">
        <v>474</v>
      </c>
      <c r="E26" s="58" t="s">
        <v>475</v>
      </c>
      <c r="F26" s="167">
        <v>2</v>
      </c>
      <c r="G26" s="172">
        <v>20</v>
      </c>
      <c r="H26" s="167">
        <v>4.66</v>
      </c>
      <c r="I26" s="167" t="s">
        <v>3673</v>
      </c>
      <c r="J26" s="167" t="s">
        <v>3673</v>
      </c>
    </row>
    <row r="27" spans="1:10" ht="29" x14ac:dyDescent="0.35">
      <c r="A27" s="62" t="s">
        <v>171</v>
      </c>
      <c r="B27" s="62" t="s">
        <v>169</v>
      </c>
      <c r="C27" s="57">
        <v>812</v>
      </c>
      <c r="D27" s="58" t="s">
        <v>476</v>
      </c>
      <c r="E27" s="58" t="s">
        <v>477</v>
      </c>
      <c r="F27" s="167">
        <v>6</v>
      </c>
      <c r="G27" s="167">
        <v>7.5</v>
      </c>
      <c r="H27" s="168">
        <v>21.44</v>
      </c>
      <c r="I27" s="170" t="s">
        <v>3674</v>
      </c>
      <c r="J27" s="170" t="s">
        <v>3674</v>
      </c>
    </row>
    <row r="28" spans="1:10" x14ac:dyDescent="0.35">
      <c r="A28" s="57" t="s">
        <v>130</v>
      </c>
      <c r="B28" s="57" t="s">
        <v>128</v>
      </c>
      <c r="C28" s="57">
        <v>899</v>
      </c>
      <c r="D28" s="58" t="s">
        <v>478</v>
      </c>
      <c r="E28" s="58" t="s">
        <v>479</v>
      </c>
      <c r="F28" s="167" t="s">
        <v>447</v>
      </c>
      <c r="G28" s="167">
        <v>1.75</v>
      </c>
      <c r="H28" s="167">
        <v>1.29</v>
      </c>
      <c r="I28" s="170" t="s">
        <v>3674</v>
      </c>
      <c r="J28" s="170" t="s">
        <v>3674</v>
      </c>
    </row>
    <row r="29" spans="1:10" x14ac:dyDescent="0.35">
      <c r="A29" s="57" t="s">
        <v>228</v>
      </c>
      <c r="B29" s="57" t="s">
        <v>226</v>
      </c>
      <c r="C29" s="57">
        <v>900</v>
      </c>
      <c r="D29" s="58" t="s">
        <v>480</v>
      </c>
      <c r="E29" s="58" t="s">
        <v>443</v>
      </c>
      <c r="F29" s="167" t="s">
        <v>447</v>
      </c>
      <c r="G29" s="167">
        <v>1.75</v>
      </c>
      <c r="H29" s="167">
        <v>0.53</v>
      </c>
      <c r="I29" s="170" t="s">
        <v>3674</v>
      </c>
      <c r="J29" s="167">
        <v>9.6999999999999993</v>
      </c>
    </row>
    <row r="30" spans="1:10" ht="29" x14ac:dyDescent="0.35">
      <c r="A30" s="59" t="s">
        <v>264</v>
      </c>
      <c r="B30" s="36" t="s">
        <v>262</v>
      </c>
      <c r="C30" s="57">
        <v>901</v>
      </c>
      <c r="D30" s="58" t="s">
        <v>481</v>
      </c>
      <c r="E30" s="58" t="s">
        <v>482</v>
      </c>
      <c r="F30" s="167">
        <v>4</v>
      </c>
      <c r="G30" s="170" t="s">
        <v>3674</v>
      </c>
      <c r="H30" s="170" t="s">
        <v>3674</v>
      </c>
      <c r="I30" s="170" t="s">
        <v>3674</v>
      </c>
      <c r="J30" s="170" t="s">
        <v>3674</v>
      </c>
    </row>
    <row r="31" spans="1:10" ht="29" x14ac:dyDescent="0.35">
      <c r="A31" s="57" t="s">
        <v>223</v>
      </c>
      <c r="B31" s="57" t="s">
        <v>221</v>
      </c>
      <c r="C31" s="57">
        <v>906</v>
      </c>
      <c r="D31" s="58" t="s">
        <v>443</v>
      </c>
      <c r="E31" s="58" t="s">
        <v>446</v>
      </c>
      <c r="F31" s="167">
        <v>1</v>
      </c>
      <c r="G31" s="167">
        <v>12.5</v>
      </c>
      <c r="H31" s="167">
        <v>0.35</v>
      </c>
      <c r="I31" s="170" t="s">
        <v>3674</v>
      </c>
      <c r="J31" s="170" t="s">
        <v>3674</v>
      </c>
    </row>
    <row r="32" spans="1:10" x14ac:dyDescent="0.35">
      <c r="A32" s="57" t="s">
        <v>114</v>
      </c>
      <c r="B32" s="57" t="s">
        <v>112</v>
      </c>
      <c r="C32" s="57">
        <v>908</v>
      </c>
      <c r="D32" s="58" t="s">
        <v>483</v>
      </c>
      <c r="E32" s="58" t="s">
        <v>445</v>
      </c>
      <c r="F32" s="167">
        <v>1</v>
      </c>
      <c r="G32" s="167">
        <v>1.75</v>
      </c>
      <c r="H32" s="167">
        <v>0.46</v>
      </c>
      <c r="I32" s="167">
        <v>11</v>
      </c>
      <c r="J32" s="167">
        <v>1.81</v>
      </c>
    </row>
    <row r="33" spans="1:10" x14ac:dyDescent="0.35">
      <c r="A33" s="57" t="s">
        <v>108</v>
      </c>
      <c r="B33" s="57" t="s">
        <v>106</v>
      </c>
      <c r="C33" s="57">
        <v>909</v>
      </c>
      <c r="D33" s="58" t="s">
        <v>484</v>
      </c>
      <c r="E33" s="58" t="s">
        <v>485</v>
      </c>
      <c r="F33" s="167">
        <v>1</v>
      </c>
      <c r="G33" s="167">
        <v>1.75</v>
      </c>
      <c r="H33" s="167">
        <v>0.59</v>
      </c>
      <c r="I33" s="167">
        <v>4.4000000000000004</v>
      </c>
      <c r="J33" s="167">
        <v>1.05</v>
      </c>
    </row>
    <row r="34" spans="1:10" ht="29" x14ac:dyDescent="0.35">
      <c r="A34" s="57" t="s">
        <v>215</v>
      </c>
      <c r="B34" s="57" t="s">
        <v>213</v>
      </c>
      <c r="C34" s="57">
        <v>913</v>
      </c>
      <c r="D34" s="58" t="s">
        <v>486</v>
      </c>
      <c r="E34" s="58" t="s">
        <v>487</v>
      </c>
      <c r="F34" s="167">
        <v>1</v>
      </c>
      <c r="G34" s="167">
        <v>1.75</v>
      </c>
      <c r="H34" s="167">
        <v>2.14</v>
      </c>
      <c r="I34" s="167">
        <v>20</v>
      </c>
      <c r="J34" s="167">
        <v>1.63</v>
      </c>
    </row>
    <row r="35" spans="1:10" x14ac:dyDescent="0.35">
      <c r="A35" s="57" t="s">
        <v>335</v>
      </c>
      <c r="B35" s="57" t="s">
        <v>83</v>
      </c>
      <c r="C35" s="57">
        <v>915</v>
      </c>
      <c r="D35" s="58" t="s">
        <v>488</v>
      </c>
      <c r="E35" s="58" t="s">
        <v>489</v>
      </c>
      <c r="F35" s="167" t="s">
        <v>447</v>
      </c>
      <c r="G35" s="167">
        <v>1.75</v>
      </c>
      <c r="H35" s="167">
        <v>1.92</v>
      </c>
      <c r="I35" s="170" t="s">
        <v>3674</v>
      </c>
      <c r="J35" s="170" t="s">
        <v>3674</v>
      </c>
    </row>
    <row r="36" spans="1:10" ht="29" x14ac:dyDescent="0.35">
      <c r="A36" s="57" t="s">
        <v>121</v>
      </c>
      <c r="B36" s="57" t="s">
        <v>119</v>
      </c>
      <c r="C36" s="57">
        <v>916</v>
      </c>
      <c r="D36" s="58" t="s">
        <v>490</v>
      </c>
      <c r="E36" s="58" t="s">
        <v>491</v>
      </c>
      <c r="F36" s="167">
        <v>1</v>
      </c>
      <c r="G36" s="169" t="s">
        <v>3670</v>
      </c>
      <c r="H36" s="167">
        <v>0.47</v>
      </c>
      <c r="I36" s="167">
        <v>7.1</v>
      </c>
      <c r="J36" s="167">
        <v>1.9</v>
      </c>
    </row>
    <row r="37" spans="1:10" ht="29" x14ac:dyDescent="0.35">
      <c r="A37" s="57" t="s">
        <v>98</v>
      </c>
      <c r="B37" s="57" t="s">
        <v>96</v>
      </c>
      <c r="C37" s="57">
        <v>923</v>
      </c>
      <c r="D37" s="58" t="s">
        <v>492</v>
      </c>
      <c r="E37" s="58" t="s">
        <v>493</v>
      </c>
      <c r="F37" s="167">
        <v>1</v>
      </c>
      <c r="G37" s="169" t="s">
        <v>3671</v>
      </c>
      <c r="H37" s="167">
        <v>7.91</v>
      </c>
      <c r="I37" s="167">
        <v>2.8</v>
      </c>
      <c r="J37" s="167">
        <v>0.87</v>
      </c>
    </row>
    <row r="38" spans="1:10" ht="29" x14ac:dyDescent="0.35">
      <c r="A38" s="59" t="s">
        <v>494</v>
      </c>
      <c r="B38" s="36" t="s">
        <v>216</v>
      </c>
      <c r="C38" s="57">
        <v>945</v>
      </c>
      <c r="D38" s="58" t="s">
        <v>495</v>
      </c>
      <c r="E38" s="58" t="s">
        <v>496</v>
      </c>
      <c r="F38" s="167">
        <v>2</v>
      </c>
      <c r="G38" s="172">
        <v>31.25</v>
      </c>
      <c r="H38" s="167">
        <v>9.2799999999999994</v>
      </c>
      <c r="I38" s="167">
        <v>50</v>
      </c>
      <c r="J38" s="167">
        <v>1.34</v>
      </c>
    </row>
    <row r="39" spans="1:10" x14ac:dyDescent="0.35">
      <c r="A39" s="57" t="s">
        <v>164</v>
      </c>
      <c r="B39" s="57" t="s">
        <v>162</v>
      </c>
      <c r="C39" s="57">
        <v>949</v>
      </c>
      <c r="D39" s="58" t="s">
        <v>497</v>
      </c>
      <c r="E39" s="58" t="s">
        <v>498</v>
      </c>
      <c r="F39" s="167">
        <v>1</v>
      </c>
      <c r="G39" s="167">
        <v>1.75</v>
      </c>
      <c r="H39" s="167">
        <v>0.53</v>
      </c>
      <c r="I39" s="167">
        <v>7</v>
      </c>
      <c r="J39" s="167">
        <v>1.46</v>
      </c>
    </row>
    <row r="40" spans="1:10" ht="29" x14ac:dyDescent="0.35">
      <c r="A40" s="57" t="s">
        <v>182</v>
      </c>
      <c r="B40" s="57" t="s">
        <v>180</v>
      </c>
      <c r="C40" s="57">
        <v>959</v>
      </c>
      <c r="D40" s="58" t="s">
        <v>499</v>
      </c>
      <c r="E40" s="58" t="s">
        <v>500</v>
      </c>
      <c r="F40" s="167">
        <v>1</v>
      </c>
      <c r="G40" s="167">
        <v>12.5</v>
      </c>
      <c r="H40" s="167">
        <v>0.94</v>
      </c>
      <c r="I40" s="170" t="s">
        <v>3674</v>
      </c>
      <c r="J40" s="170" t="s">
        <v>3674</v>
      </c>
    </row>
    <row r="41" spans="1:10" ht="43.5" x14ac:dyDescent="0.35">
      <c r="A41" s="59" t="s">
        <v>177</v>
      </c>
      <c r="B41" s="36" t="s">
        <v>175</v>
      </c>
      <c r="C41" s="57">
        <v>964</v>
      </c>
      <c r="D41" s="58" t="s">
        <v>501</v>
      </c>
      <c r="E41" s="58" t="s">
        <v>502</v>
      </c>
      <c r="F41" s="167">
        <v>2</v>
      </c>
      <c r="G41" s="113">
        <v>1.75</v>
      </c>
      <c r="H41" s="113">
        <v>0.35</v>
      </c>
      <c r="I41" s="170" t="s">
        <v>3674</v>
      </c>
      <c r="J41" s="170" t="s">
        <v>3674</v>
      </c>
    </row>
    <row r="42" spans="1:10" x14ac:dyDescent="0.35">
      <c r="A42" s="57" t="s">
        <v>334</v>
      </c>
      <c r="B42" s="57" t="s">
        <v>69</v>
      </c>
      <c r="C42" s="57">
        <v>965</v>
      </c>
      <c r="D42" s="58" t="s">
        <v>503</v>
      </c>
      <c r="E42" s="58" t="s">
        <v>504</v>
      </c>
      <c r="F42" s="167">
        <v>1</v>
      </c>
      <c r="G42" s="167">
        <v>1.75</v>
      </c>
      <c r="H42" s="167">
        <v>1.73</v>
      </c>
      <c r="I42" s="170" t="s">
        <v>3674</v>
      </c>
      <c r="J42" s="170" t="s">
        <v>3674</v>
      </c>
    </row>
    <row r="43" spans="1:10" ht="29" x14ac:dyDescent="0.35">
      <c r="A43" s="62" t="s">
        <v>93</v>
      </c>
      <c r="B43" s="62" t="s">
        <v>91</v>
      </c>
      <c r="C43" s="57">
        <v>3096</v>
      </c>
      <c r="D43" s="58" t="s">
        <v>505</v>
      </c>
      <c r="E43" s="58" t="s">
        <v>506</v>
      </c>
      <c r="F43" s="167">
        <v>4</v>
      </c>
      <c r="G43" s="167">
        <v>7</v>
      </c>
      <c r="H43" s="167">
        <v>18.36</v>
      </c>
      <c r="I43" s="167">
        <v>30</v>
      </c>
      <c r="J43" s="167">
        <v>11.75</v>
      </c>
    </row>
    <row r="44" spans="1:10" ht="29" x14ac:dyDescent="0.35">
      <c r="A44" s="62" t="s">
        <v>273</v>
      </c>
      <c r="B44" s="62" t="s">
        <v>271</v>
      </c>
      <c r="C44" s="57">
        <v>3101</v>
      </c>
      <c r="D44" s="58" t="s">
        <v>507</v>
      </c>
      <c r="E44" s="58" t="s">
        <v>508</v>
      </c>
      <c r="F44" s="167">
        <v>4</v>
      </c>
      <c r="G44" s="170" t="s">
        <v>3674</v>
      </c>
      <c r="H44" s="170" t="s">
        <v>3674</v>
      </c>
      <c r="I44" s="170" t="s">
        <v>3674</v>
      </c>
      <c r="J44" s="170" t="s">
        <v>3674</v>
      </c>
    </row>
    <row r="45" spans="1:10" x14ac:dyDescent="0.35">
      <c r="A45" s="62" t="s">
        <v>250</v>
      </c>
      <c r="B45" s="62" t="s">
        <v>248</v>
      </c>
      <c r="C45" s="57">
        <v>3107</v>
      </c>
      <c r="D45" s="58" t="s">
        <v>509</v>
      </c>
      <c r="E45" s="58" t="s">
        <v>510</v>
      </c>
      <c r="F45" s="167">
        <v>1</v>
      </c>
      <c r="G45" s="170" t="s">
        <v>3674</v>
      </c>
      <c r="H45" s="170" t="s">
        <v>3674</v>
      </c>
      <c r="I45" s="170" t="s">
        <v>3674</v>
      </c>
      <c r="J45" s="170" t="s">
        <v>3674</v>
      </c>
    </row>
    <row r="46" spans="1:10" x14ac:dyDescent="0.35">
      <c r="A46" s="57" t="s">
        <v>104</v>
      </c>
      <c r="B46" s="57" t="s">
        <v>102</v>
      </c>
      <c r="C46" s="57">
        <v>3117</v>
      </c>
      <c r="D46" s="58" t="s">
        <v>511</v>
      </c>
      <c r="E46" s="58" t="s">
        <v>512</v>
      </c>
      <c r="F46" s="167" t="s">
        <v>513</v>
      </c>
      <c r="G46" s="167" t="s">
        <v>3672</v>
      </c>
      <c r="H46" s="167">
        <v>0.6</v>
      </c>
      <c r="I46" s="170" t="s">
        <v>3674</v>
      </c>
      <c r="J46" s="170" t="s">
        <v>3674</v>
      </c>
    </row>
    <row r="47" spans="1:10" x14ac:dyDescent="0.35">
      <c r="A47" s="57" t="s">
        <v>125</v>
      </c>
      <c r="B47" s="57" t="s">
        <v>123</v>
      </c>
      <c r="C47" s="57">
        <v>3125</v>
      </c>
      <c r="D47" s="58" t="s">
        <v>514</v>
      </c>
      <c r="E47" s="58" t="s">
        <v>515</v>
      </c>
      <c r="F47" s="167" t="s">
        <v>447</v>
      </c>
      <c r="G47" s="167">
        <v>3</v>
      </c>
      <c r="H47" s="170" t="s">
        <v>3674</v>
      </c>
      <c r="I47" s="170" t="s">
        <v>3674</v>
      </c>
      <c r="J47" s="170" t="s">
        <v>3674</v>
      </c>
    </row>
    <row r="48" spans="1:10" ht="29" x14ac:dyDescent="0.35">
      <c r="A48" s="62" t="s">
        <v>306</v>
      </c>
      <c r="B48" s="62" t="s">
        <v>304</v>
      </c>
      <c r="C48" s="57">
        <v>3204</v>
      </c>
      <c r="D48" s="58" t="s">
        <v>516</v>
      </c>
      <c r="E48" s="58" t="s">
        <v>517</v>
      </c>
      <c r="F48" s="167">
        <v>1</v>
      </c>
      <c r="G48" s="170" t="s">
        <v>3674</v>
      </c>
      <c r="H48" s="170" t="s">
        <v>3674</v>
      </c>
      <c r="I48" s="170" t="s">
        <v>3674</v>
      </c>
      <c r="J48" s="170" t="s">
        <v>3674</v>
      </c>
    </row>
    <row r="49" spans="1:10" ht="25" x14ac:dyDescent="0.35">
      <c r="A49" s="62" t="s">
        <v>322</v>
      </c>
      <c r="B49" s="62" t="s">
        <v>320</v>
      </c>
      <c r="C49" s="57">
        <v>14520</v>
      </c>
      <c r="D49" s="58" t="s">
        <v>518</v>
      </c>
      <c r="E49" s="58" t="s">
        <v>519</v>
      </c>
      <c r="F49" s="167">
        <v>6</v>
      </c>
      <c r="G49" s="170" t="s">
        <v>3674</v>
      </c>
      <c r="H49" s="170" t="s">
        <v>3674</v>
      </c>
      <c r="I49" s="170" t="s">
        <v>3674</v>
      </c>
      <c r="J49" s="170" t="s">
        <v>3674</v>
      </c>
    </row>
    <row r="50" spans="1:10" ht="43.5" x14ac:dyDescent="0.35">
      <c r="A50" s="59" t="s">
        <v>154</v>
      </c>
      <c r="B50" s="59" t="s">
        <v>152</v>
      </c>
      <c r="C50" s="57">
        <v>30501</v>
      </c>
      <c r="D50" s="58" t="s">
        <v>520</v>
      </c>
      <c r="E50" s="58" t="s">
        <v>521</v>
      </c>
      <c r="F50" s="167">
        <v>5</v>
      </c>
      <c r="G50" s="167">
        <v>1.75</v>
      </c>
      <c r="H50" s="167">
        <v>1.48</v>
      </c>
      <c r="I50" s="170" t="s">
        <v>3674</v>
      </c>
      <c r="J50" s="167">
        <v>2.04</v>
      </c>
    </row>
    <row r="51" spans="1:10" ht="58" x14ac:dyDescent="0.35">
      <c r="A51" s="59" t="s">
        <v>142</v>
      </c>
      <c r="B51" s="60" t="s">
        <v>140</v>
      </c>
      <c r="C51" s="57">
        <v>30503</v>
      </c>
      <c r="D51" s="58" t="s">
        <v>522</v>
      </c>
      <c r="E51" s="58" t="s">
        <v>523</v>
      </c>
      <c r="F51" s="167">
        <v>5</v>
      </c>
      <c r="G51" s="167">
        <v>3</v>
      </c>
      <c r="H51" s="167">
        <v>41.9</v>
      </c>
      <c r="I51" s="170" t="s">
        <v>3674</v>
      </c>
      <c r="J51" s="167">
        <v>17.54</v>
      </c>
    </row>
    <row r="52" spans="1:10" ht="58" x14ac:dyDescent="0.35">
      <c r="A52" s="59" t="s">
        <v>198</v>
      </c>
      <c r="B52" s="60" t="s">
        <v>196</v>
      </c>
      <c r="C52" s="57">
        <v>30505</v>
      </c>
      <c r="D52" s="58" t="s">
        <v>485</v>
      </c>
      <c r="E52" s="58" t="s">
        <v>524</v>
      </c>
      <c r="F52" s="167">
        <v>6</v>
      </c>
      <c r="G52" s="167">
        <v>7.5</v>
      </c>
      <c r="H52" s="167">
        <v>19.61</v>
      </c>
      <c r="I52" s="170" t="s">
        <v>3674</v>
      </c>
      <c r="J52" s="170" t="s">
        <v>3674</v>
      </c>
    </row>
    <row r="53" spans="1:10" ht="43.5" x14ac:dyDescent="0.35">
      <c r="A53" s="59" t="s">
        <v>325</v>
      </c>
      <c r="B53" s="60" t="s">
        <v>323</v>
      </c>
      <c r="C53" s="57">
        <v>30507</v>
      </c>
      <c r="D53" s="58" t="s">
        <v>525</v>
      </c>
      <c r="E53" s="58" t="s">
        <v>526</v>
      </c>
      <c r="F53" s="167">
        <v>5</v>
      </c>
      <c r="G53" s="167">
        <v>125</v>
      </c>
      <c r="H53" s="167">
        <v>3.17</v>
      </c>
      <c r="I53" s="170" t="s">
        <v>3674</v>
      </c>
      <c r="J53" s="167">
        <v>15.72</v>
      </c>
    </row>
    <row r="54" spans="1:10" ht="29" x14ac:dyDescent="0.35">
      <c r="A54" s="59" t="s">
        <v>189</v>
      </c>
      <c r="B54" s="60" t="s">
        <v>187</v>
      </c>
      <c r="C54" s="57">
        <v>30510</v>
      </c>
      <c r="D54" s="58" t="s">
        <v>527</v>
      </c>
      <c r="E54" s="58" t="s">
        <v>528</v>
      </c>
      <c r="F54" s="167">
        <v>6</v>
      </c>
      <c r="G54" s="167">
        <v>5</v>
      </c>
      <c r="H54" s="167">
        <v>10.28</v>
      </c>
      <c r="I54" s="170" t="s">
        <v>3674</v>
      </c>
      <c r="J54" s="170" t="s">
        <v>3674</v>
      </c>
    </row>
    <row r="55" spans="1:10" ht="29" x14ac:dyDescent="0.35">
      <c r="A55" s="79" t="s">
        <v>150</v>
      </c>
      <c r="B55" s="82" t="s">
        <v>148</v>
      </c>
      <c r="C55" s="80">
        <v>30516</v>
      </c>
      <c r="D55" s="81" t="s">
        <v>529</v>
      </c>
      <c r="E55" s="81" t="s">
        <v>530</v>
      </c>
      <c r="F55" s="173">
        <v>5</v>
      </c>
      <c r="G55" s="167">
        <v>1.75</v>
      </c>
      <c r="H55" s="167">
        <v>0.82</v>
      </c>
      <c r="I55" s="170" t="s">
        <v>3674</v>
      </c>
      <c r="J55" s="167">
        <v>1.41</v>
      </c>
    </row>
    <row r="56" spans="1:10" ht="29" x14ac:dyDescent="0.35">
      <c r="A56" s="83" t="s">
        <v>194</v>
      </c>
      <c r="B56" s="83" t="s">
        <v>192</v>
      </c>
      <c r="C56" s="55">
        <v>30521</v>
      </c>
      <c r="D56" s="56" t="s">
        <v>531</v>
      </c>
      <c r="E56" s="56" t="s">
        <v>532</v>
      </c>
      <c r="F56" s="170">
        <v>6</v>
      </c>
      <c r="G56" s="167">
        <v>1.75</v>
      </c>
      <c r="H56" s="167">
        <v>21.97</v>
      </c>
      <c r="I56" s="170" t="s">
        <v>3674</v>
      </c>
      <c r="J56" s="170" t="s">
        <v>3674</v>
      </c>
    </row>
    <row r="57" spans="1:10" ht="27.75" customHeight="1" x14ac:dyDescent="0.35">
      <c r="A57" s="84" t="s">
        <v>89</v>
      </c>
      <c r="B57" s="85" t="s">
        <v>87</v>
      </c>
      <c r="C57" s="86">
        <v>276</v>
      </c>
      <c r="D57" s="87">
        <v>469</v>
      </c>
      <c r="E57" s="87">
        <v>449</v>
      </c>
      <c r="F57" s="174">
        <v>7</v>
      </c>
      <c r="G57" s="170" t="s">
        <v>3674</v>
      </c>
      <c r="H57" s="170" t="s">
        <v>3674</v>
      </c>
      <c r="I57" s="170" t="s">
        <v>3674</v>
      </c>
      <c r="J57" s="170" t="s">
        <v>3674</v>
      </c>
    </row>
    <row r="58" spans="1:10" ht="21.75" customHeight="1" x14ac:dyDescent="0.35">
      <c r="A58" s="88" t="s">
        <v>283</v>
      </c>
      <c r="B58" s="89" t="s">
        <v>281</v>
      </c>
      <c r="C58" s="86">
        <v>278</v>
      </c>
      <c r="D58" s="87">
        <v>327</v>
      </c>
      <c r="E58" s="87">
        <v>307</v>
      </c>
      <c r="F58" s="174">
        <v>7</v>
      </c>
      <c r="G58" s="170" t="s">
        <v>3674</v>
      </c>
      <c r="H58" s="170" t="s">
        <v>3674</v>
      </c>
      <c r="I58" s="170" t="s">
        <v>3674</v>
      </c>
      <c r="J58" s="170" t="s">
        <v>3674</v>
      </c>
    </row>
    <row r="59" spans="1:10" ht="24" customHeight="1" x14ac:dyDescent="0.35">
      <c r="A59" s="88" t="s">
        <v>312</v>
      </c>
      <c r="B59" s="89" t="s">
        <v>310</v>
      </c>
      <c r="C59" s="86">
        <v>468</v>
      </c>
      <c r="D59" s="87">
        <v>321</v>
      </c>
      <c r="E59" s="87">
        <v>301</v>
      </c>
      <c r="F59" s="174">
        <v>7</v>
      </c>
      <c r="G59" s="170" t="s">
        <v>3674</v>
      </c>
      <c r="H59" s="170" t="s">
        <v>3674</v>
      </c>
      <c r="I59" s="170" t="s">
        <v>3674</v>
      </c>
      <c r="J59" s="170" t="s">
        <v>3674</v>
      </c>
    </row>
    <row r="60" spans="1:10" ht="24" customHeight="1" x14ac:dyDescent="0.35">
      <c r="A60" s="88" t="s">
        <v>287</v>
      </c>
      <c r="B60" s="89" t="s">
        <v>285</v>
      </c>
      <c r="C60" s="86">
        <v>471</v>
      </c>
      <c r="D60" s="87">
        <v>187</v>
      </c>
      <c r="E60" s="87">
        <v>167</v>
      </c>
      <c r="F60" s="174">
        <v>7</v>
      </c>
      <c r="G60" s="170" t="s">
        <v>3674</v>
      </c>
      <c r="H60" s="170" t="s">
        <v>3674</v>
      </c>
      <c r="I60" s="170" t="s">
        <v>3674</v>
      </c>
      <c r="J60" s="170" t="s">
        <v>3674</v>
      </c>
    </row>
    <row r="61" spans="1:10" ht="21" customHeight="1" x14ac:dyDescent="0.35">
      <c r="A61" s="88" t="s">
        <v>290</v>
      </c>
      <c r="B61" s="89" t="s">
        <v>288</v>
      </c>
      <c r="C61" s="86">
        <v>472</v>
      </c>
      <c r="D61" s="87">
        <v>165</v>
      </c>
      <c r="E61" s="87">
        <v>127</v>
      </c>
      <c r="F61" s="174">
        <v>7</v>
      </c>
      <c r="G61" s="170" t="s">
        <v>3674</v>
      </c>
      <c r="H61" s="170" t="s">
        <v>3674</v>
      </c>
      <c r="I61" s="170" t="s">
        <v>3674</v>
      </c>
      <c r="J61" s="170" t="s">
        <v>3674</v>
      </c>
    </row>
    <row r="62" spans="1:10" ht="24" customHeight="1" x14ac:dyDescent="0.35">
      <c r="A62" s="88" t="s">
        <v>336</v>
      </c>
      <c r="B62" s="89" t="s">
        <v>34</v>
      </c>
      <c r="C62" s="86">
        <v>474</v>
      </c>
      <c r="D62" s="87">
        <v>505</v>
      </c>
      <c r="E62" s="87">
        <v>525</v>
      </c>
      <c r="F62" s="174">
        <v>7</v>
      </c>
      <c r="G62" s="170" t="s">
        <v>3674</v>
      </c>
      <c r="H62" s="170" t="s">
        <v>3674</v>
      </c>
      <c r="I62" s="170" t="s">
        <v>3674</v>
      </c>
      <c r="J62" s="170" t="s">
        <v>3674</v>
      </c>
    </row>
    <row r="63" spans="1:10" ht="24.75" customHeight="1" x14ac:dyDescent="0.35">
      <c r="A63" s="88" t="s">
        <v>294</v>
      </c>
      <c r="B63" s="89" t="s">
        <v>292</v>
      </c>
      <c r="C63" s="86">
        <v>478</v>
      </c>
      <c r="D63" s="87">
        <v>319</v>
      </c>
      <c r="E63" s="87">
        <v>299</v>
      </c>
      <c r="F63" s="174">
        <v>7</v>
      </c>
      <c r="G63" s="170" t="s">
        <v>3674</v>
      </c>
      <c r="H63" s="170" t="s">
        <v>3674</v>
      </c>
      <c r="I63" s="170" t="s">
        <v>3674</v>
      </c>
      <c r="J63" s="170" t="s">
        <v>3674</v>
      </c>
    </row>
    <row r="64" spans="1:10" ht="22.5" customHeight="1" x14ac:dyDescent="0.35">
      <c r="A64" s="88" t="s">
        <v>300</v>
      </c>
      <c r="B64" s="89" t="s">
        <v>298</v>
      </c>
      <c r="C64" s="86">
        <v>3203</v>
      </c>
      <c r="D64" s="90">
        <v>269</v>
      </c>
      <c r="E64" s="90">
        <v>249</v>
      </c>
      <c r="F64" s="174">
        <v>7</v>
      </c>
      <c r="G64" s="170" t="s">
        <v>3674</v>
      </c>
      <c r="H64" s="170" t="s">
        <v>3674</v>
      </c>
      <c r="I64" s="170" t="s">
        <v>3674</v>
      </c>
      <c r="J64" s="170" t="s">
        <v>3674</v>
      </c>
    </row>
    <row r="65" spans="1:10" ht="23.25" customHeight="1" x14ac:dyDescent="0.35">
      <c r="A65" s="88" t="s">
        <v>309</v>
      </c>
      <c r="B65" s="89" t="s">
        <v>307</v>
      </c>
      <c r="C65" s="86" t="s">
        <v>570</v>
      </c>
      <c r="D65" s="90">
        <v>455</v>
      </c>
      <c r="E65" s="90">
        <v>435</v>
      </c>
      <c r="F65" s="174">
        <v>7</v>
      </c>
      <c r="G65" s="170" t="s">
        <v>3674</v>
      </c>
      <c r="H65" s="170" t="s">
        <v>3674</v>
      </c>
      <c r="I65" s="170" t="s">
        <v>3674</v>
      </c>
      <c r="J65" s="170" t="s">
        <v>3674</v>
      </c>
    </row>
    <row r="66" spans="1:10" ht="21.75" customHeight="1" x14ac:dyDescent="0.35">
      <c r="A66" s="88" t="s">
        <v>316</v>
      </c>
      <c r="B66" s="89" t="s">
        <v>314</v>
      </c>
      <c r="C66" s="86" t="s">
        <v>330</v>
      </c>
      <c r="D66" s="90">
        <v>519</v>
      </c>
      <c r="E66" s="90">
        <v>499</v>
      </c>
      <c r="F66" s="174">
        <v>7</v>
      </c>
      <c r="G66" s="170" t="s">
        <v>3674</v>
      </c>
      <c r="H66" s="170" t="s">
        <v>3674</v>
      </c>
      <c r="I66" s="170" t="s">
        <v>3674</v>
      </c>
      <c r="J66" s="170" t="s">
        <v>3674</v>
      </c>
    </row>
    <row r="67" spans="1:10" ht="21.75" customHeight="1" x14ac:dyDescent="0.35">
      <c r="A67" s="88" t="s">
        <v>51</v>
      </c>
      <c r="B67" s="89" t="s">
        <v>49</v>
      </c>
      <c r="C67" s="86">
        <v>3135</v>
      </c>
      <c r="D67" s="90">
        <v>351</v>
      </c>
      <c r="E67" s="90">
        <v>331</v>
      </c>
      <c r="F67" s="174">
        <v>7</v>
      </c>
      <c r="G67" s="167">
        <v>7.5</v>
      </c>
      <c r="H67" s="167">
        <v>5.78</v>
      </c>
      <c r="I67" s="170" t="s">
        <v>3674</v>
      </c>
      <c r="J67" s="170" t="s">
        <v>3674</v>
      </c>
    </row>
    <row r="68" spans="1:10" ht="22.5" customHeight="1" x14ac:dyDescent="0.35">
      <c r="A68" s="88" t="s">
        <v>279</v>
      </c>
      <c r="B68" s="89" t="s">
        <v>277</v>
      </c>
      <c r="C68" s="86" t="s">
        <v>571</v>
      </c>
      <c r="D68" s="90">
        <v>487</v>
      </c>
      <c r="E68" s="90">
        <v>467</v>
      </c>
      <c r="F68" s="174">
        <v>7</v>
      </c>
      <c r="G68" s="170" t="s">
        <v>3674</v>
      </c>
      <c r="H68" s="170" t="s">
        <v>3674</v>
      </c>
      <c r="I68" s="170" t="s">
        <v>3674</v>
      </c>
      <c r="J68" s="170" t="s">
        <v>3674</v>
      </c>
    </row>
    <row r="69" spans="1:10" ht="24.75" customHeight="1" x14ac:dyDescent="0.35">
      <c r="A69" s="88" t="s">
        <v>67</v>
      </c>
      <c r="B69" s="89" t="s">
        <v>65</v>
      </c>
      <c r="C69" s="86">
        <v>3145</v>
      </c>
      <c r="D69" s="90">
        <v>391</v>
      </c>
      <c r="E69" s="87" t="s">
        <v>573</v>
      </c>
      <c r="F69" s="174">
        <v>7</v>
      </c>
      <c r="G69" s="167">
        <v>12.5</v>
      </c>
      <c r="H69" s="167">
        <v>6.32</v>
      </c>
      <c r="I69" s="170" t="s">
        <v>3674</v>
      </c>
      <c r="J69" s="170" t="s">
        <v>3674</v>
      </c>
    </row>
    <row r="70" spans="1:10" ht="22.5" customHeight="1" x14ac:dyDescent="0.35">
      <c r="A70" s="88" t="s">
        <v>74</v>
      </c>
      <c r="B70" s="89" t="s">
        <v>72</v>
      </c>
      <c r="C70" s="86">
        <v>902</v>
      </c>
      <c r="D70" s="90">
        <v>255</v>
      </c>
      <c r="E70" s="90">
        <v>275</v>
      </c>
      <c r="F70" s="174">
        <v>7</v>
      </c>
      <c r="G70" s="167">
        <v>3</v>
      </c>
      <c r="H70" s="167">
        <v>27.16</v>
      </c>
      <c r="I70" s="170" t="s">
        <v>3674</v>
      </c>
      <c r="J70" s="170" t="s">
        <v>3674</v>
      </c>
    </row>
    <row r="71" spans="1:10" ht="24" customHeight="1" x14ac:dyDescent="0.35">
      <c r="A71" s="88" t="s">
        <v>47</v>
      </c>
      <c r="B71" s="89" t="s">
        <v>45</v>
      </c>
      <c r="C71" s="86">
        <v>940</v>
      </c>
      <c r="D71" s="90">
        <v>433</v>
      </c>
      <c r="E71" s="90">
        <v>413</v>
      </c>
      <c r="F71" s="174">
        <v>7</v>
      </c>
      <c r="G71" s="170" t="s">
        <v>3674</v>
      </c>
      <c r="H71" s="170" t="s">
        <v>3674</v>
      </c>
      <c r="I71" s="170" t="s">
        <v>3674</v>
      </c>
      <c r="J71" s="170" t="s">
        <v>3674</v>
      </c>
    </row>
    <row r="72" spans="1:10" ht="21" customHeight="1" x14ac:dyDescent="0.35">
      <c r="A72" s="88" t="s">
        <v>61</v>
      </c>
      <c r="B72" s="89" t="s">
        <v>59</v>
      </c>
      <c r="C72" s="86">
        <v>941</v>
      </c>
      <c r="D72" s="90">
        <v>365</v>
      </c>
      <c r="E72" s="90">
        <v>327</v>
      </c>
      <c r="F72" s="174">
        <v>7</v>
      </c>
      <c r="G72" s="167">
        <v>12.5</v>
      </c>
      <c r="H72" s="167">
        <v>4.53</v>
      </c>
      <c r="I72" s="167">
        <v>12</v>
      </c>
      <c r="J72" s="176">
        <v>30.503504687392486</v>
      </c>
    </row>
    <row r="73" spans="1:10" ht="21" customHeight="1" x14ac:dyDescent="0.35">
      <c r="A73" s="88" t="s">
        <v>57</v>
      </c>
      <c r="B73" s="89" t="s">
        <v>55</v>
      </c>
      <c r="C73" s="86" t="s">
        <v>572</v>
      </c>
      <c r="D73" s="90">
        <v>465</v>
      </c>
      <c r="E73" s="90">
        <v>427</v>
      </c>
      <c r="F73" s="174">
        <v>7</v>
      </c>
      <c r="G73" s="167">
        <v>3</v>
      </c>
      <c r="H73" s="167">
        <v>9.77</v>
      </c>
      <c r="I73" s="170" t="s">
        <v>3674</v>
      </c>
      <c r="J73" s="170" t="s">
        <v>3674</v>
      </c>
    </row>
    <row r="74" spans="1:10" ht="24.75" customHeight="1" x14ac:dyDescent="0.35">
      <c r="A74" s="88" t="s">
        <v>39</v>
      </c>
      <c r="B74" s="89" t="s">
        <v>37</v>
      </c>
      <c r="C74" s="86">
        <v>467</v>
      </c>
      <c r="D74" s="90">
        <v>533</v>
      </c>
      <c r="E74" s="90">
        <v>513</v>
      </c>
      <c r="F74" s="174">
        <v>7</v>
      </c>
      <c r="G74" s="170" t="s">
        <v>3674</v>
      </c>
      <c r="H74" s="170" t="s">
        <v>3674</v>
      </c>
      <c r="I74" s="170" t="s">
        <v>3674</v>
      </c>
      <c r="J74" s="170" t="s">
        <v>3674</v>
      </c>
    </row>
    <row r="75" spans="1:10" ht="18" customHeight="1" x14ac:dyDescent="0.35">
      <c r="A75" s="88" t="s">
        <v>78</v>
      </c>
      <c r="B75" s="89" t="s">
        <v>76</v>
      </c>
      <c r="C75" s="86">
        <v>969</v>
      </c>
      <c r="D75" s="90">
        <v>601</v>
      </c>
      <c r="E75" s="90">
        <v>581</v>
      </c>
      <c r="F75" s="174">
        <v>7</v>
      </c>
      <c r="G75" s="167">
        <v>12.5</v>
      </c>
      <c r="H75" s="167">
        <v>5.85</v>
      </c>
      <c r="I75" s="170" t="s">
        <v>3674</v>
      </c>
      <c r="J75" s="176">
        <v>21.526690130034964</v>
      </c>
    </row>
    <row r="76" spans="1:10" ht="20.25" customHeight="1" thickBot="1" x14ac:dyDescent="0.4">
      <c r="A76" s="91" t="s">
        <v>64</v>
      </c>
      <c r="B76" s="92" t="s">
        <v>62</v>
      </c>
      <c r="C76" s="93">
        <v>971</v>
      </c>
      <c r="D76" s="94">
        <v>265</v>
      </c>
      <c r="E76" s="94">
        <v>227</v>
      </c>
      <c r="F76" s="175">
        <v>7</v>
      </c>
      <c r="G76" s="177">
        <v>12.5</v>
      </c>
      <c r="H76" s="177">
        <v>12.92</v>
      </c>
      <c r="I76" s="177">
        <v>125</v>
      </c>
      <c r="J76" s="178">
        <v>6.8670689292319276</v>
      </c>
    </row>
    <row r="77" spans="1:10" x14ac:dyDescent="0.35">
      <c r="A77" s="76"/>
      <c r="B77" s="76"/>
      <c r="C77" s="77"/>
      <c r="D77" s="78"/>
      <c r="E77" s="78"/>
      <c r="F77" s="24"/>
      <c r="H77" s="179" t="s">
        <v>3675</v>
      </c>
    </row>
    <row r="78" spans="1:10" x14ac:dyDescent="0.35">
      <c r="A78" s="76"/>
      <c r="B78" s="76"/>
      <c r="C78" s="77"/>
      <c r="D78" s="78"/>
      <c r="E78" s="78"/>
      <c r="F78" s="24"/>
      <c r="H78" s="61"/>
    </row>
    <row r="79" spans="1:10" x14ac:dyDescent="0.35">
      <c r="A79" s="76"/>
      <c r="B79" s="76"/>
      <c r="C79" s="77"/>
      <c r="D79" s="78"/>
      <c r="E79" s="78"/>
      <c r="F79" s="24"/>
      <c r="H79" s="61"/>
    </row>
    <row r="80" spans="1:10" x14ac:dyDescent="0.35">
      <c r="A80" s="76"/>
      <c r="B80" s="76"/>
      <c r="C80" s="77"/>
      <c r="D80" s="78"/>
      <c r="E80" s="78"/>
      <c r="F80" s="24"/>
      <c r="H80" s="61"/>
    </row>
    <row r="81" spans="1:13" x14ac:dyDescent="0.35">
      <c r="A81" s="65"/>
      <c r="B81" s="66"/>
      <c r="C81" s="66"/>
      <c r="D81" s="66"/>
      <c r="E81" s="27"/>
      <c r="F81" s="27"/>
    </row>
    <row r="82" spans="1:13" ht="15.5" thickBot="1" x14ac:dyDescent="0.4">
      <c r="A82" s="67" t="s">
        <v>533</v>
      </c>
      <c r="F82" s="27"/>
    </row>
    <row r="83" spans="1:13" ht="45.5" thickBot="1" x14ac:dyDescent="0.4">
      <c r="A83" s="46" t="s">
        <v>534</v>
      </c>
      <c r="B83" s="45" t="s">
        <v>535</v>
      </c>
      <c r="C83" s="46" t="s">
        <v>536</v>
      </c>
      <c r="D83" s="68" t="s">
        <v>440</v>
      </c>
      <c r="E83" s="53" t="s">
        <v>441</v>
      </c>
      <c r="F83" s="27"/>
      <c r="G83" s="49"/>
      <c r="K83" s="49"/>
      <c r="M83" s="54"/>
    </row>
    <row r="84" spans="1:13" ht="15.5" x14ac:dyDescent="0.35">
      <c r="A84" s="324" t="s">
        <v>537</v>
      </c>
      <c r="B84" s="325"/>
      <c r="C84" s="325"/>
      <c r="D84" s="325"/>
      <c r="E84" s="326"/>
      <c r="F84" s="27"/>
      <c r="G84" s="49"/>
      <c r="K84" s="49"/>
    </row>
    <row r="85" spans="1:13" ht="29" x14ac:dyDescent="0.35">
      <c r="A85" s="57" t="s">
        <v>538</v>
      </c>
      <c r="B85" s="69" t="s">
        <v>539</v>
      </c>
      <c r="C85" s="57" t="s">
        <v>540</v>
      </c>
      <c r="D85" s="58" t="s">
        <v>541</v>
      </c>
      <c r="E85" s="58" t="s">
        <v>542</v>
      </c>
      <c r="F85" s="27"/>
      <c r="G85" s="49"/>
      <c r="K85" s="49"/>
    </row>
    <row r="86" spans="1:13" ht="42" customHeight="1" x14ac:dyDescent="0.35">
      <c r="A86" s="57" t="s">
        <v>543</v>
      </c>
      <c r="B86" s="69" t="s">
        <v>539</v>
      </c>
      <c r="C86" s="57" t="s">
        <v>544</v>
      </c>
      <c r="D86" s="58" t="s">
        <v>545</v>
      </c>
      <c r="E86" s="58" t="s">
        <v>546</v>
      </c>
      <c r="F86" s="27"/>
      <c r="G86" s="49"/>
      <c r="K86" s="49"/>
    </row>
    <row r="87" spans="1:13" ht="15.5" x14ac:dyDescent="0.35">
      <c r="A87" s="57" t="s">
        <v>547</v>
      </c>
      <c r="B87" s="69" t="s">
        <v>539</v>
      </c>
      <c r="C87" s="57" t="s">
        <v>548</v>
      </c>
      <c r="D87" s="58" t="s">
        <v>549</v>
      </c>
      <c r="E87" s="58" t="s">
        <v>550</v>
      </c>
      <c r="F87" s="27"/>
      <c r="G87" s="49"/>
      <c r="K87" s="49"/>
    </row>
    <row r="88" spans="1:13" ht="15.5" x14ac:dyDescent="0.35">
      <c r="A88" s="57" t="s">
        <v>551</v>
      </c>
      <c r="B88" s="69" t="s">
        <v>539</v>
      </c>
      <c r="C88" s="57" t="s">
        <v>552</v>
      </c>
      <c r="D88" s="58" t="s">
        <v>553</v>
      </c>
      <c r="E88" s="58" t="s">
        <v>554</v>
      </c>
      <c r="F88" s="27"/>
    </row>
    <row r="89" spans="1:13" ht="31" x14ac:dyDescent="0.35">
      <c r="A89" s="69" t="s">
        <v>555</v>
      </c>
      <c r="B89" s="69" t="s">
        <v>556</v>
      </c>
      <c r="C89" s="57" t="s">
        <v>557</v>
      </c>
      <c r="D89" s="58" t="s">
        <v>483</v>
      </c>
      <c r="E89" s="58" t="s">
        <v>445</v>
      </c>
      <c r="F89" s="27"/>
    </row>
    <row r="90" spans="1:13" x14ac:dyDescent="0.35">
      <c r="A90" s="327" t="s">
        <v>558</v>
      </c>
      <c r="B90" s="327"/>
      <c r="C90" s="327"/>
      <c r="D90" s="327"/>
      <c r="E90" s="327"/>
      <c r="F90" s="27"/>
    </row>
    <row r="91" spans="1:13" ht="15.5" x14ac:dyDescent="0.35">
      <c r="A91" s="69" t="s">
        <v>559</v>
      </c>
      <c r="B91" s="70" t="s">
        <v>560</v>
      </c>
      <c r="C91" s="70" t="s">
        <v>561</v>
      </c>
      <c r="D91" s="58" t="s">
        <v>562</v>
      </c>
      <c r="E91" s="58" t="s">
        <v>563</v>
      </c>
      <c r="F91" s="27"/>
      <c r="G91" s="71"/>
    </row>
    <row r="92" spans="1:13" ht="29.5" thickBot="1" x14ac:dyDescent="0.4">
      <c r="A92" s="72" t="s">
        <v>564</v>
      </c>
      <c r="B92" s="72"/>
      <c r="C92" s="63"/>
      <c r="D92" s="64" t="s">
        <v>565</v>
      </c>
      <c r="E92" s="64" t="s">
        <v>566</v>
      </c>
      <c r="F92" s="27"/>
    </row>
    <row r="93" spans="1:13" ht="16.5" x14ac:dyDescent="0.35">
      <c r="A93" s="73"/>
    </row>
    <row r="94" spans="1:13" ht="16.5" x14ac:dyDescent="0.35">
      <c r="A94" s="73"/>
    </row>
  </sheetData>
  <mergeCells count="4">
    <mergeCell ref="A1:F1"/>
    <mergeCell ref="A10:F10"/>
    <mergeCell ref="A84:E84"/>
    <mergeCell ref="A90:E90"/>
  </mergeCells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D75DDD-5CBA-419F-99C2-6819997D4AF0}">
  <dimension ref="A1:BC82"/>
  <sheetViews>
    <sheetView zoomScale="73" zoomScaleNormal="73" workbookViewId="0">
      <pane ySplit="1" topLeftCell="A2" activePane="bottomLeft" state="frozen"/>
      <selection activeCell="B1" sqref="B1"/>
      <selection pane="bottomLeft" activeCell="A15" sqref="A15"/>
    </sheetView>
  </sheetViews>
  <sheetFormatPr defaultRowHeight="14.5" x14ac:dyDescent="0.35"/>
  <cols>
    <col min="1" max="1" width="16.1796875" style="2" customWidth="1"/>
    <col min="2" max="2" width="62.453125" style="2" customWidth="1"/>
    <col min="3" max="3" width="19.54296875" style="2" customWidth="1"/>
    <col min="4" max="4" width="24.7265625" style="2" customWidth="1"/>
    <col min="5" max="5" width="8.7265625" style="23" customWidth="1"/>
    <col min="6" max="6" width="8.7265625" style="2" customWidth="1"/>
    <col min="7" max="7" width="11.26953125" style="2" customWidth="1"/>
    <col min="8" max="8" width="13.7265625" style="2" customWidth="1"/>
    <col min="9" max="9" width="10.453125" style="2" customWidth="1"/>
    <col min="10" max="10" width="13.81640625" style="2" customWidth="1"/>
    <col min="11" max="11" width="14.1796875" style="15" customWidth="1"/>
    <col min="12" max="12" width="14.1796875" style="2" customWidth="1"/>
    <col min="13" max="13" width="9.1796875" style="2"/>
    <col min="14" max="14" width="39.453125" customWidth="1"/>
  </cols>
  <sheetData>
    <row r="1" spans="1:55" ht="43.5" x14ac:dyDescent="0.35">
      <c r="A1" s="6" t="s">
        <v>0</v>
      </c>
      <c r="B1" s="7" t="s">
        <v>2</v>
      </c>
      <c r="C1" s="7" t="s">
        <v>3</v>
      </c>
      <c r="D1" s="7" t="s">
        <v>327</v>
      </c>
      <c r="E1" s="8" t="s">
        <v>6</v>
      </c>
      <c r="F1" s="8" t="s">
        <v>18</v>
      </c>
      <c r="G1" s="8" t="s">
        <v>19</v>
      </c>
      <c r="H1" s="9" t="s">
        <v>339</v>
      </c>
      <c r="I1" s="10" t="s">
        <v>340</v>
      </c>
      <c r="J1" s="11" t="s">
        <v>20</v>
      </c>
      <c r="K1" s="12" t="s">
        <v>21</v>
      </c>
      <c r="L1" s="8" t="s">
        <v>22</v>
      </c>
      <c r="M1" s="13" t="s">
        <v>23</v>
      </c>
      <c r="N1" s="9" t="s">
        <v>24</v>
      </c>
    </row>
    <row r="2" spans="1:55" s="36" customFormat="1" x14ac:dyDescent="0.35">
      <c r="A2" s="105" t="s">
        <v>115</v>
      </c>
      <c r="B2" s="97" t="s">
        <v>117</v>
      </c>
      <c r="C2" s="97" t="s">
        <v>118</v>
      </c>
      <c r="D2" s="138">
        <v>1208990273</v>
      </c>
      <c r="E2" s="106">
        <v>0.80894301434131111</v>
      </c>
      <c r="F2" s="107">
        <v>3.7180557419777972E-2</v>
      </c>
      <c r="G2" s="108">
        <v>4.5999999999999996</v>
      </c>
      <c r="H2" s="33">
        <v>0</v>
      </c>
      <c r="I2" s="33" t="s">
        <v>342</v>
      </c>
      <c r="J2" s="108">
        <v>0</v>
      </c>
      <c r="K2" s="125">
        <v>0</v>
      </c>
      <c r="L2" s="108">
        <v>0</v>
      </c>
      <c r="M2" s="33">
        <v>0</v>
      </c>
      <c r="N2" s="112"/>
    </row>
    <row r="3" spans="1:55" s="36" customFormat="1" x14ac:dyDescent="0.35">
      <c r="A3" s="105" t="s">
        <v>216</v>
      </c>
      <c r="B3" s="97" t="s">
        <v>494</v>
      </c>
      <c r="C3" s="97" t="s">
        <v>118</v>
      </c>
      <c r="D3" s="136">
        <v>1480945</v>
      </c>
      <c r="E3" s="106">
        <v>0.67695036468125436</v>
      </c>
      <c r="F3" s="107">
        <v>6.0631684085490738E-2</v>
      </c>
      <c r="G3" s="108">
        <v>8.9565922774913478</v>
      </c>
      <c r="H3" s="33">
        <v>0</v>
      </c>
      <c r="I3" s="33" t="s">
        <v>342</v>
      </c>
      <c r="J3" s="108">
        <v>2.8</v>
      </c>
      <c r="K3" s="125">
        <v>0</v>
      </c>
      <c r="L3" s="108">
        <v>0</v>
      </c>
      <c r="M3" s="33">
        <v>0</v>
      </c>
      <c r="N3" s="112"/>
    </row>
    <row r="4" spans="1:55" s="36" customFormat="1" x14ac:dyDescent="0.35">
      <c r="A4" s="105" t="s">
        <v>96</v>
      </c>
      <c r="B4" s="97" t="s">
        <v>98</v>
      </c>
      <c r="C4" s="97" t="s">
        <v>118</v>
      </c>
      <c r="D4" s="125">
        <v>1480923</v>
      </c>
      <c r="E4" s="109">
        <v>0.82011613721981724</v>
      </c>
      <c r="F4" s="110">
        <v>0.13096356140813889</v>
      </c>
      <c r="G4" s="111">
        <v>15.968904337390995</v>
      </c>
      <c r="H4" s="33">
        <v>0</v>
      </c>
      <c r="I4" s="33" t="s">
        <v>342</v>
      </c>
      <c r="J4" s="33">
        <v>5.29</v>
      </c>
      <c r="K4" s="124">
        <v>0</v>
      </c>
      <c r="L4" s="111">
        <v>2.95</v>
      </c>
      <c r="M4" s="33">
        <v>0</v>
      </c>
      <c r="N4" s="112"/>
    </row>
    <row r="5" spans="1:55" s="36" customFormat="1" x14ac:dyDescent="0.35">
      <c r="A5" s="105" t="s">
        <v>162</v>
      </c>
      <c r="B5" s="97" t="s">
        <v>164</v>
      </c>
      <c r="C5" s="97" t="s">
        <v>118</v>
      </c>
      <c r="D5" s="125">
        <v>1480949</v>
      </c>
      <c r="E5" s="106">
        <v>0.20693642543366739</v>
      </c>
      <c r="F5" s="107">
        <v>1.9301400098345904E-2</v>
      </c>
      <c r="G5" s="108">
        <v>9.33</v>
      </c>
      <c r="H5" s="33">
        <v>0</v>
      </c>
      <c r="I5" s="33" t="s">
        <v>342</v>
      </c>
      <c r="J5" s="108">
        <v>6.72</v>
      </c>
      <c r="K5" s="125">
        <v>0</v>
      </c>
      <c r="L5" s="108">
        <v>6.72</v>
      </c>
      <c r="M5" s="33">
        <v>0</v>
      </c>
      <c r="N5" s="112"/>
    </row>
    <row r="6" spans="1:55" s="36" customFormat="1" x14ac:dyDescent="0.35">
      <c r="A6" s="105" t="s">
        <v>213</v>
      </c>
      <c r="B6" s="97" t="s">
        <v>215</v>
      </c>
      <c r="C6" s="97" t="s">
        <v>118</v>
      </c>
      <c r="D6" s="144">
        <v>1480913</v>
      </c>
      <c r="E6" s="106">
        <v>0.36958946624121491</v>
      </c>
      <c r="F6" s="107">
        <v>4.4797252196020966E-2</v>
      </c>
      <c r="G6" s="108">
        <v>12.12</v>
      </c>
      <c r="H6" s="33">
        <v>0</v>
      </c>
      <c r="I6" s="33" t="s">
        <v>342</v>
      </c>
      <c r="J6" s="108">
        <v>8.61</v>
      </c>
      <c r="K6" s="125">
        <v>0</v>
      </c>
      <c r="L6" s="108">
        <v>5.88</v>
      </c>
      <c r="M6" s="33">
        <v>0</v>
      </c>
      <c r="N6" s="112"/>
    </row>
    <row r="7" spans="1:55" s="36" customFormat="1" x14ac:dyDescent="0.35">
      <c r="A7" s="105" t="s">
        <v>119</v>
      </c>
      <c r="B7" s="97" t="s">
        <v>121</v>
      </c>
      <c r="C7" s="97" t="s">
        <v>118</v>
      </c>
      <c r="D7" s="135">
        <v>1480916</v>
      </c>
      <c r="E7" s="109">
        <v>0.54171483816911825</v>
      </c>
      <c r="F7" s="110">
        <v>9.6514059901328553E-2</v>
      </c>
      <c r="G7" s="111">
        <v>17.816395841680411</v>
      </c>
      <c r="H7" s="33">
        <v>0</v>
      </c>
      <c r="I7" s="33" t="s">
        <v>342</v>
      </c>
      <c r="J7" s="111">
        <v>14.68</v>
      </c>
      <c r="K7" s="124">
        <v>0</v>
      </c>
      <c r="L7" s="111">
        <v>14.68</v>
      </c>
      <c r="M7" s="33">
        <v>0</v>
      </c>
      <c r="N7" s="112"/>
    </row>
    <row r="8" spans="1:55" s="36" customFormat="1" x14ac:dyDescent="0.35">
      <c r="A8" s="112" t="s">
        <v>112</v>
      </c>
      <c r="B8" s="33" t="s">
        <v>114</v>
      </c>
      <c r="C8" s="33" t="s">
        <v>118</v>
      </c>
      <c r="D8" s="144">
        <v>1480908</v>
      </c>
      <c r="E8" s="109">
        <v>0.60297495129103973</v>
      </c>
      <c r="F8" s="110">
        <v>7.2721070966254894E-2</v>
      </c>
      <c r="G8" s="111">
        <v>12.060380088849561</v>
      </c>
      <c r="H8" s="33">
        <v>0</v>
      </c>
      <c r="I8" s="33" t="s">
        <v>342</v>
      </c>
      <c r="J8" s="111">
        <v>19.95</v>
      </c>
      <c r="K8" s="124">
        <v>0</v>
      </c>
      <c r="L8" s="111">
        <v>19.95</v>
      </c>
      <c r="M8" s="33">
        <v>0</v>
      </c>
      <c r="N8" s="112"/>
    </row>
    <row r="9" spans="1:55" s="36" customFormat="1" x14ac:dyDescent="0.35">
      <c r="A9" s="105" t="s">
        <v>210</v>
      </c>
      <c r="B9" s="97" t="s">
        <v>212</v>
      </c>
      <c r="C9" s="97" t="s">
        <v>118</v>
      </c>
      <c r="D9" s="138">
        <v>1208990479</v>
      </c>
      <c r="E9" s="106">
        <v>5.6000000000000001E-2</v>
      </c>
      <c r="F9" s="107">
        <v>7.1999999999999998E-3</v>
      </c>
      <c r="G9" s="108">
        <v>13.03</v>
      </c>
      <c r="H9" s="33">
        <v>0</v>
      </c>
      <c r="I9" s="33" t="s">
        <v>342</v>
      </c>
      <c r="J9" s="108">
        <v>22.82</v>
      </c>
      <c r="K9" s="125">
        <v>0</v>
      </c>
      <c r="L9" s="108">
        <v>20.006</v>
      </c>
      <c r="M9" s="33">
        <v>0</v>
      </c>
      <c r="N9" s="112"/>
    </row>
    <row r="10" spans="1:55" s="36" customFormat="1" x14ac:dyDescent="0.35">
      <c r="A10" s="112" t="s">
        <v>199</v>
      </c>
      <c r="B10" s="33" t="s">
        <v>201</v>
      </c>
      <c r="C10" s="33" t="s">
        <v>118</v>
      </c>
      <c r="D10" s="138">
        <v>1208990464</v>
      </c>
      <c r="E10" s="109">
        <v>1.278016452185487E-2</v>
      </c>
      <c r="F10" s="110">
        <v>1.6833130688438005E-3</v>
      </c>
      <c r="G10" s="111">
        <v>13.171294203335421</v>
      </c>
      <c r="H10" s="33">
        <v>0</v>
      </c>
      <c r="I10" s="33" t="s">
        <v>342</v>
      </c>
      <c r="J10" s="111">
        <v>24.3</v>
      </c>
      <c r="K10" s="124">
        <v>0</v>
      </c>
      <c r="L10" s="111">
        <v>19.93</v>
      </c>
      <c r="M10" s="33">
        <v>0</v>
      </c>
      <c r="N10" s="112"/>
    </row>
    <row r="11" spans="1:55" s="36" customFormat="1" x14ac:dyDescent="0.35">
      <c r="A11" s="33" t="s">
        <v>135</v>
      </c>
      <c r="B11" s="33" t="s">
        <v>137</v>
      </c>
      <c r="C11" s="33" t="s">
        <v>118</v>
      </c>
      <c r="D11" s="138">
        <v>1208990477</v>
      </c>
      <c r="E11" s="33">
        <v>2.9000000000000001E-2</v>
      </c>
      <c r="F11" s="110">
        <v>1.056E-2</v>
      </c>
      <c r="G11" s="111">
        <v>36.28</v>
      </c>
      <c r="H11" s="33">
        <v>0</v>
      </c>
      <c r="I11" s="33" t="s">
        <v>342</v>
      </c>
      <c r="J11" s="111">
        <v>30.98</v>
      </c>
      <c r="K11" s="124">
        <v>0</v>
      </c>
      <c r="L11" s="111">
        <v>23.85</v>
      </c>
      <c r="M11" s="33">
        <v>0</v>
      </c>
      <c r="N11" s="112"/>
    </row>
    <row r="12" spans="1:55" s="36" customFormat="1" x14ac:dyDescent="0.35">
      <c r="A12" s="112" t="s">
        <v>106</v>
      </c>
      <c r="B12" s="33" t="s">
        <v>108</v>
      </c>
      <c r="C12" s="33" t="s">
        <v>118</v>
      </c>
      <c r="D12" s="124">
        <v>1480909</v>
      </c>
      <c r="E12" s="109">
        <v>0.19848969557716009</v>
      </c>
      <c r="F12" s="110">
        <v>2.8876363733587682E-2</v>
      </c>
      <c r="G12" s="111">
        <v>14.548041725603031</v>
      </c>
      <c r="H12" s="33">
        <v>0</v>
      </c>
      <c r="I12" s="33" t="s">
        <v>342</v>
      </c>
      <c r="J12" s="33">
        <v>34.94</v>
      </c>
      <c r="K12" s="124">
        <v>0</v>
      </c>
      <c r="L12" s="111">
        <v>26.026</v>
      </c>
      <c r="M12" s="33">
        <v>0</v>
      </c>
      <c r="N12" s="112"/>
    </row>
    <row r="13" spans="1:55" s="36" customFormat="1" x14ac:dyDescent="0.35">
      <c r="A13" s="36" t="s">
        <v>62</v>
      </c>
      <c r="B13" s="33" t="s">
        <v>64</v>
      </c>
      <c r="C13" s="33" t="s">
        <v>118</v>
      </c>
      <c r="D13" s="134">
        <v>1480971</v>
      </c>
      <c r="E13" s="106">
        <v>0.16800000000000001</v>
      </c>
      <c r="F13" s="107">
        <v>5.3636999999999997E-2</v>
      </c>
      <c r="G13" s="108">
        <v>31.95</v>
      </c>
      <c r="H13" s="33">
        <v>0</v>
      </c>
      <c r="I13" s="33" t="s">
        <v>342</v>
      </c>
      <c r="J13" s="108">
        <v>45.62</v>
      </c>
      <c r="K13" s="125">
        <v>0</v>
      </c>
      <c r="L13" s="108">
        <v>37.71</v>
      </c>
      <c r="M13" s="33">
        <v>0</v>
      </c>
      <c r="N13" s="112"/>
    </row>
    <row r="14" spans="1:55" s="36" customFormat="1" ht="14.15" customHeight="1" x14ac:dyDescent="0.35">
      <c r="A14" s="105" t="s">
        <v>205</v>
      </c>
      <c r="B14" s="97" t="s">
        <v>207</v>
      </c>
      <c r="C14" s="97" t="s">
        <v>118</v>
      </c>
      <c r="D14" s="135">
        <v>1208990274</v>
      </c>
      <c r="E14" s="106">
        <v>4.7000000000000002E-3</v>
      </c>
      <c r="F14" s="107">
        <v>1.0499999999999999E-3</v>
      </c>
      <c r="G14" s="108">
        <v>22.3</v>
      </c>
      <c r="H14" s="33">
        <v>0</v>
      </c>
      <c r="I14" s="33" t="s">
        <v>342</v>
      </c>
      <c r="J14" s="33">
        <v>56.6</v>
      </c>
      <c r="K14" s="125">
        <v>0</v>
      </c>
      <c r="L14" s="108">
        <v>49.86</v>
      </c>
      <c r="M14" s="33">
        <v>0</v>
      </c>
      <c r="N14" s="112"/>
    </row>
    <row r="15" spans="1:55" s="36" customFormat="1" x14ac:dyDescent="0.35">
      <c r="A15" s="36" t="s">
        <v>241</v>
      </c>
      <c r="B15" s="33" t="s">
        <v>243</v>
      </c>
      <c r="C15" s="33" t="s">
        <v>233</v>
      </c>
      <c r="D15" s="138">
        <v>1210314523</v>
      </c>
      <c r="E15" s="33" t="s">
        <v>48</v>
      </c>
      <c r="F15" s="33" t="s">
        <v>48</v>
      </c>
      <c r="G15" s="111" t="s">
        <v>48</v>
      </c>
      <c r="H15" s="33">
        <v>1</v>
      </c>
      <c r="I15" s="33" t="s">
        <v>44</v>
      </c>
      <c r="J15" s="33" t="s">
        <v>48</v>
      </c>
      <c r="K15" s="124" t="s">
        <v>48</v>
      </c>
      <c r="L15" s="33" t="s">
        <v>48</v>
      </c>
      <c r="M15" s="33">
        <v>1</v>
      </c>
      <c r="N15" s="112"/>
    </row>
    <row r="16" spans="1:55" x14ac:dyDescent="0.35">
      <c r="A16" s="98" t="s">
        <v>295</v>
      </c>
      <c r="B16" s="98" t="s">
        <v>297</v>
      </c>
      <c r="C16" s="98" t="s">
        <v>233</v>
      </c>
      <c r="D16" s="140">
        <v>1213130522</v>
      </c>
      <c r="E16" s="109" t="s">
        <v>33</v>
      </c>
      <c r="F16" s="110" t="s">
        <v>33</v>
      </c>
      <c r="G16" s="111" t="s">
        <v>33</v>
      </c>
      <c r="H16" s="33">
        <v>1</v>
      </c>
      <c r="I16" s="33">
        <v>0</v>
      </c>
      <c r="J16" s="33" t="s">
        <v>48</v>
      </c>
      <c r="K16" s="124" t="s">
        <v>48</v>
      </c>
      <c r="L16" s="33" t="s">
        <v>48</v>
      </c>
      <c r="M16" s="33">
        <v>1</v>
      </c>
      <c r="N16" s="112"/>
      <c r="O16" s="36"/>
      <c r="P16" s="36"/>
      <c r="Q16" s="36"/>
      <c r="R16" s="36"/>
      <c r="S16" s="3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</row>
    <row r="17" spans="1:55" x14ac:dyDescent="0.35">
      <c r="A17" s="36" t="s">
        <v>245</v>
      </c>
      <c r="B17" s="33" t="s">
        <v>247</v>
      </c>
      <c r="C17" s="33" t="s">
        <v>233</v>
      </c>
      <c r="D17" s="136">
        <v>1208990475</v>
      </c>
      <c r="E17" s="109" t="s">
        <v>48</v>
      </c>
      <c r="F17" s="110" t="s">
        <v>48</v>
      </c>
      <c r="G17" s="111" t="s">
        <v>48</v>
      </c>
      <c r="H17" s="33" t="s">
        <v>48</v>
      </c>
      <c r="I17" s="33" t="s">
        <v>48</v>
      </c>
      <c r="J17" s="33" t="s">
        <v>48</v>
      </c>
      <c r="K17" s="33" t="s">
        <v>48</v>
      </c>
      <c r="L17" s="33" t="s">
        <v>48</v>
      </c>
      <c r="M17" s="33">
        <v>1</v>
      </c>
      <c r="N17" s="112"/>
      <c r="O17" s="36"/>
      <c r="P17" s="36"/>
      <c r="Q17" s="36"/>
      <c r="R17" s="36"/>
      <c r="S17" s="3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</row>
    <row r="18" spans="1:55" x14ac:dyDescent="0.35">
      <c r="A18" s="36" t="s">
        <v>251</v>
      </c>
      <c r="B18" s="33" t="s">
        <v>253</v>
      </c>
      <c r="C18" s="33" t="s">
        <v>233</v>
      </c>
      <c r="D18" s="136">
        <v>1503091</v>
      </c>
      <c r="E18" s="33" t="s">
        <v>48</v>
      </c>
      <c r="F18" s="33" t="s">
        <v>48</v>
      </c>
      <c r="G18" s="111" t="s">
        <v>48</v>
      </c>
      <c r="H18" s="33" t="s">
        <v>48</v>
      </c>
      <c r="I18" s="33" t="s">
        <v>48</v>
      </c>
      <c r="J18" s="33" t="s">
        <v>48</v>
      </c>
      <c r="K18" s="33" t="s">
        <v>48</v>
      </c>
      <c r="L18" s="33" t="s">
        <v>48</v>
      </c>
      <c r="M18" s="33">
        <v>1</v>
      </c>
      <c r="N18" s="112"/>
      <c r="O18" s="36"/>
      <c r="P18" s="36"/>
      <c r="Q18" s="36"/>
      <c r="R18" s="36"/>
      <c r="S18" s="3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</row>
    <row r="19" spans="1:55" x14ac:dyDescent="0.35">
      <c r="A19" s="36" t="s">
        <v>254</v>
      </c>
      <c r="B19" s="33" t="s">
        <v>256</v>
      </c>
      <c r="C19" s="33" t="s">
        <v>233</v>
      </c>
      <c r="D19" s="136">
        <v>1503163</v>
      </c>
      <c r="E19" s="33" t="s">
        <v>48</v>
      </c>
      <c r="F19" s="33" t="s">
        <v>48</v>
      </c>
      <c r="G19" s="111" t="s">
        <v>48</v>
      </c>
      <c r="H19" s="33" t="s">
        <v>48</v>
      </c>
      <c r="I19" s="33">
        <v>0</v>
      </c>
      <c r="J19" s="33" t="s">
        <v>48</v>
      </c>
      <c r="K19" s="124" t="s">
        <v>48</v>
      </c>
      <c r="L19" s="33" t="s">
        <v>48</v>
      </c>
      <c r="M19" s="33">
        <v>1</v>
      </c>
      <c r="N19" s="112"/>
      <c r="O19" s="36"/>
      <c r="P19" s="36"/>
      <c r="Q19" s="36"/>
      <c r="R19" s="36"/>
      <c r="S19" s="3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</row>
    <row r="20" spans="1:55" x14ac:dyDescent="0.35">
      <c r="A20" s="36" t="s">
        <v>258</v>
      </c>
      <c r="B20" s="33" t="s">
        <v>260</v>
      </c>
      <c r="C20" s="33" t="s">
        <v>233</v>
      </c>
      <c r="D20" s="124">
        <v>1503116</v>
      </c>
      <c r="E20" s="33" t="s">
        <v>48</v>
      </c>
      <c r="F20" s="33" t="s">
        <v>48</v>
      </c>
      <c r="G20" s="111" t="s">
        <v>48</v>
      </c>
      <c r="H20" s="33" t="s">
        <v>48</v>
      </c>
      <c r="I20" s="33" t="s">
        <v>48</v>
      </c>
      <c r="J20" s="33" t="s">
        <v>48</v>
      </c>
      <c r="K20" s="33" t="s">
        <v>48</v>
      </c>
      <c r="L20" s="33" t="s">
        <v>48</v>
      </c>
      <c r="M20" s="33">
        <v>1</v>
      </c>
      <c r="N20" s="112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</row>
    <row r="21" spans="1:55" x14ac:dyDescent="0.35">
      <c r="A21" s="36" t="s">
        <v>262</v>
      </c>
      <c r="B21" s="33" t="s">
        <v>264</v>
      </c>
      <c r="C21" s="33" t="s">
        <v>233</v>
      </c>
      <c r="D21" s="124">
        <v>1480901</v>
      </c>
      <c r="E21" s="109" t="s">
        <v>48</v>
      </c>
      <c r="F21" s="110" t="s">
        <v>48</v>
      </c>
      <c r="G21" s="111" t="s">
        <v>48</v>
      </c>
      <c r="H21" s="33" t="s">
        <v>48</v>
      </c>
      <c r="I21" s="33" t="s">
        <v>48</v>
      </c>
      <c r="J21" s="111" t="s">
        <v>48</v>
      </c>
      <c r="K21" s="124" t="s">
        <v>48</v>
      </c>
      <c r="L21" s="111" t="s">
        <v>48</v>
      </c>
      <c r="M21" s="33">
        <v>1</v>
      </c>
      <c r="N21" s="112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</row>
    <row r="22" spans="1:55" x14ac:dyDescent="0.35">
      <c r="A22" s="127" t="s">
        <v>265</v>
      </c>
      <c r="B22" s="37" t="s">
        <v>267</v>
      </c>
      <c r="C22" s="37" t="s">
        <v>233</v>
      </c>
      <c r="D22" s="124">
        <v>1208990271</v>
      </c>
      <c r="E22" s="33" t="s">
        <v>48</v>
      </c>
      <c r="F22" s="33" t="s">
        <v>48</v>
      </c>
      <c r="G22" s="111" t="s">
        <v>48</v>
      </c>
      <c r="H22" s="33" t="s">
        <v>48</v>
      </c>
      <c r="I22" s="33" t="s">
        <v>44</v>
      </c>
      <c r="J22" s="33" t="s">
        <v>48</v>
      </c>
      <c r="K22" s="124" t="s">
        <v>48</v>
      </c>
      <c r="L22" s="33" t="s">
        <v>48</v>
      </c>
      <c r="M22" s="33">
        <v>1</v>
      </c>
      <c r="N22" s="112"/>
      <c r="O22" s="36"/>
      <c r="P22" s="36"/>
      <c r="Q22" s="36"/>
      <c r="R22" s="36"/>
      <c r="S22" s="3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</row>
    <row r="23" spans="1:55" x14ac:dyDescent="0.35">
      <c r="A23" s="36" t="s">
        <v>268</v>
      </c>
      <c r="B23" s="33" t="s">
        <v>270</v>
      </c>
      <c r="C23" s="33" t="s">
        <v>233</v>
      </c>
      <c r="D23" s="124">
        <v>1480918</v>
      </c>
      <c r="E23" s="33" t="s">
        <v>48</v>
      </c>
      <c r="F23" s="33" t="s">
        <v>48</v>
      </c>
      <c r="G23" s="111" t="s">
        <v>48</v>
      </c>
      <c r="H23" s="33" t="s">
        <v>48</v>
      </c>
      <c r="I23" s="33" t="s">
        <v>48</v>
      </c>
      <c r="J23" s="33" t="s">
        <v>48</v>
      </c>
      <c r="K23" s="124" t="s">
        <v>48</v>
      </c>
      <c r="L23" s="33" t="s">
        <v>48</v>
      </c>
      <c r="M23" s="33">
        <v>1</v>
      </c>
      <c r="N23" s="112"/>
      <c r="O23" s="36"/>
      <c r="P23" s="36"/>
      <c r="Q23" s="36"/>
      <c r="R23" s="36"/>
      <c r="S23" s="3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</row>
    <row r="24" spans="1:55" x14ac:dyDescent="0.35">
      <c r="A24" s="36" t="s">
        <v>234</v>
      </c>
      <c r="B24" s="33" t="s">
        <v>236</v>
      </c>
      <c r="C24" s="33" t="s">
        <v>233</v>
      </c>
      <c r="D24" s="136">
        <v>1210314749</v>
      </c>
      <c r="E24" s="33" t="s">
        <v>48</v>
      </c>
      <c r="F24" s="33" t="s">
        <v>48</v>
      </c>
      <c r="G24" s="111" t="s">
        <v>48</v>
      </c>
      <c r="H24" s="33" t="s">
        <v>48</v>
      </c>
      <c r="I24" s="33" t="s">
        <v>44</v>
      </c>
      <c r="J24" s="33" t="s">
        <v>48</v>
      </c>
      <c r="K24" s="124" t="s">
        <v>48</v>
      </c>
      <c r="L24" s="33" t="s">
        <v>48</v>
      </c>
      <c r="M24" s="33">
        <v>1</v>
      </c>
      <c r="N24" s="112"/>
      <c r="O24" s="36"/>
      <c r="P24" s="36"/>
      <c r="Q24" s="36"/>
      <c r="R24" s="36"/>
      <c r="S24" s="3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</row>
    <row r="25" spans="1:55" x14ac:dyDescent="0.35">
      <c r="A25" s="36" t="s">
        <v>271</v>
      </c>
      <c r="B25" s="33" t="s">
        <v>273</v>
      </c>
      <c r="C25" s="33" t="s">
        <v>233</v>
      </c>
      <c r="D25" s="124">
        <v>1503101</v>
      </c>
      <c r="E25" s="33" t="s">
        <v>48</v>
      </c>
      <c r="F25" s="33" t="s">
        <v>48</v>
      </c>
      <c r="G25" s="111" t="s">
        <v>48</v>
      </c>
      <c r="H25" s="33" t="s">
        <v>48</v>
      </c>
      <c r="I25" s="33" t="s">
        <v>48</v>
      </c>
      <c r="J25" s="33" t="s">
        <v>48</v>
      </c>
      <c r="K25" s="124" t="s">
        <v>48</v>
      </c>
      <c r="L25" s="33" t="s">
        <v>48</v>
      </c>
      <c r="M25" s="33">
        <v>1</v>
      </c>
      <c r="N25" s="112"/>
      <c r="O25" s="36"/>
      <c r="P25" s="36"/>
      <c r="Q25" s="36"/>
      <c r="R25" s="36"/>
      <c r="S25" s="3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</row>
    <row r="26" spans="1:55" x14ac:dyDescent="0.35">
      <c r="A26" s="36" t="s">
        <v>274</v>
      </c>
      <c r="B26" s="33" t="s">
        <v>276</v>
      </c>
      <c r="C26" s="33" t="s">
        <v>233</v>
      </c>
      <c r="D26" s="124" t="s">
        <v>332</v>
      </c>
      <c r="E26" s="33" t="s">
        <v>48</v>
      </c>
      <c r="F26" s="33" t="s">
        <v>48</v>
      </c>
      <c r="G26" s="111" t="s">
        <v>48</v>
      </c>
      <c r="H26" s="33" t="s">
        <v>48</v>
      </c>
      <c r="I26" s="33" t="s">
        <v>48</v>
      </c>
      <c r="J26" s="33" t="s">
        <v>48</v>
      </c>
      <c r="K26" s="124" t="s">
        <v>48</v>
      </c>
      <c r="L26" s="33" t="s">
        <v>48</v>
      </c>
      <c r="M26" s="33">
        <v>1</v>
      </c>
      <c r="N26" s="112"/>
      <c r="O26" s="36"/>
      <c r="P26" s="36"/>
      <c r="Q26" s="36"/>
      <c r="R26" s="36"/>
      <c r="S26" s="3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</row>
    <row r="27" spans="1:55" x14ac:dyDescent="0.35">
      <c r="A27" s="36" t="s">
        <v>277</v>
      </c>
      <c r="B27" s="33" t="s">
        <v>279</v>
      </c>
      <c r="C27" s="33" t="s">
        <v>233</v>
      </c>
      <c r="D27" s="142">
        <v>1503142</v>
      </c>
      <c r="E27" s="33" t="s">
        <v>33</v>
      </c>
      <c r="F27" s="33" t="s">
        <v>33</v>
      </c>
      <c r="G27" s="111" t="s">
        <v>33</v>
      </c>
      <c r="H27" s="33">
        <v>1</v>
      </c>
      <c r="I27" s="33">
        <v>0</v>
      </c>
      <c r="J27" s="33" t="s">
        <v>33</v>
      </c>
      <c r="K27" s="124">
        <v>1</v>
      </c>
      <c r="L27" s="33" t="s">
        <v>33</v>
      </c>
      <c r="M27" s="33">
        <v>0</v>
      </c>
      <c r="N27" s="112"/>
      <c r="O27" s="36"/>
      <c r="P27" s="36"/>
      <c r="Q27" s="36"/>
      <c r="R27" s="36"/>
      <c r="S27" s="3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</row>
    <row r="28" spans="1:55" x14ac:dyDescent="0.35">
      <c r="A28" s="36" t="s">
        <v>281</v>
      </c>
      <c r="B28" s="33" t="s">
        <v>283</v>
      </c>
      <c r="C28" s="33" t="s">
        <v>233</v>
      </c>
      <c r="D28" s="143">
        <v>1208990278</v>
      </c>
      <c r="E28" s="109" t="s">
        <v>33</v>
      </c>
      <c r="F28" s="110" t="s">
        <v>33</v>
      </c>
      <c r="G28" s="111" t="s">
        <v>33</v>
      </c>
      <c r="H28" s="33">
        <v>1</v>
      </c>
      <c r="I28" s="33">
        <v>0</v>
      </c>
      <c r="J28" s="111" t="s">
        <v>33</v>
      </c>
      <c r="K28" s="124">
        <v>1</v>
      </c>
      <c r="L28" s="111" t="s">
        <v>33</v>
      </c>
      <c r="M28" s="33">
        <v>0</v>
      </c>
      <c r="N28" s="112"/>
      <c r="O28" s="36"/>
      <c r="P28" s="36"/>
      <c r="Q28" s="36"/>
      <c r="R28" s="36"/>
      <c r="S28" s="3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</row>
    <row r="29" spans="1:55" x14ac:dyDescent="0.35">
      <c r="A29" s="36" t="s">
        <v>285</v>
      </c>
      <c r="B29" s="33" t="s">
        <v>287</v>
      </c>
      <c r="C29" s="33" t="s">
        <v>233</v>
      </c>
      <c r="D29" s="136">
        <v>1208990471</v>
      </c>
      <c r="E29" s="33" t="s">
        <v>33</v>
      </c>
      <c r="F29" s="33" t="s">
        <v>33</v>
      </c>
      <c r="G29" s="111" t="s">
        <v>33</v>
      </c>
      <c r="H29" s="33">
        <v>1</v>
      </c>
      <c r="I29" s="33">
        <v>0</v>
      </c>
      <c r="J29" s="111" t="s">
        <v>33</v>
      </c>
      <c r="K29" s="124">
        <v>1</v>
      </c>
      <c r="L29" s="111" t="s">
        <v>33</v>
      </c>
      <c r="M29" s="33">
        <v>0</v>
      </c>
      <c r="N29" s="112"/>
      <c r="O29" s="36"/>
      <c r="P29" s="36"/>
      <c r="Q29" s="36"/>
      <c r="R29" s="36"/>
      <c r="S29" s="3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</row>
    <row r="30" spans="1:55" x14ac:dyDescent="0.35">
      <c r="A30" s="36" t="s">
        <v>288</v>
      </c>
      <c r="B30" s="33" t="s">
        <v>290</v>
      </c>
      <c r="C30" s="33" t="s">
        <v>233</v>
      </c>
      <c r="D30" s="136">
        <v>1208990472</v>
      </c>
      <c r="E30" s="97" t="s">
        <v>33</v>
      </c>
      <c r="F30" s="33" t="s">
        <v>33</v>
      </c>
      <c r="G30" s="108" t="s">
        <v>33</v>
      </c>
      <c r="H30" s="33">
        <v>1</v>
      </c>
      <c r="I30" s="33">
        <v>0</v>
      </c>
      <c r="J30" s="111" t="s">
        <v>33</v>
      </c>
      <c r="K30" s="124">
        <v>1</v>
      </c>
      <c r="L30" s="111" t="s">
        <v>33</v>
      </c>
      <c r="M30" s="33">
        <v>0</v>
      </c>
      <c r="N30" s="112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</row>
    <row r="31" spans="1:55" x14ac:dyDescent="0.35">
      <c r="A31" s="36" t="s">
        <v>292</v>
      </c>
      <c r="B31" s="33" t="s">
        <v>294</v>
      </c>
      <c r="C31" s="33" t="s">
        <v>233</v>
      </c>
      <c r="D31" s="136">
        <v>1208990478</v>
      </c>
      <c r="E31" s="109" t="s">
        <v>33</v>
      </c>
      <c r="F31" s="110" t="s">
        <v>33</v>
      </c>
      <c r="G31" s="111" t="s">
        <v>33</v>
      </c>
      <c r="H31" s="33">
        <v>1</v>
      </c>
      <c r="I31" s="33">
        <v>0</v>
      </c>
      <c r="J31" s="111" t="s">
        <v>33</v>
      </c>
      <c r="K31" s="124">
        <v>1</v>
      </c>
      <c r="L31" s="111" t="s">
        <v>33</v>
      </c>
      <c r="M31" s="33">
        <v>0</v>
      </c>
      <c r="N31" s="112"/>
      <c r="O31" s="36"/>
      <c r="P31" s="36"/>
      <c r="Q31" s="36"/>
      <c r="R31" s="36"/>
      <c r="S31" s="3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</row>
    <row r="32" spans="1:55" x14ac:dyDescent="0.35">
      <c r="A32" s="36" t="s">
        <v>298</v>
      </c>
      <c r="B32" s="33" t="s">
        <v>300</v>
      </c>
      <c r="C32" s="33" t="s">
        <v>233</v>
      </c>
      <c r="D32" s="136">
        <v>1503203</v>
      </c>
      <c r="E32" s="33" t="s">
        <v>33</v>
      </c>
      <c r="F32" s="33" t="s">
        <v>33</v>
      </c>
      <c r="G32" s="111" t="s">
        <v>33</v>
      </c>
      <c r="H32" s="33">
        <v>1</v>
      </c>
      <c r="I32" s="33">
        <v>8</v>
      </c>
      <c r="J32" s="33" t="s">
        <v>33</v>
      </c>
      <c r="K32" s="124">
        <v>1</v>
      </c>
      <c r="L32" s="33" t="s">
        <v>33</v>
      </c>
      <c r="M32" s="33">
        <v>0</v>
      </c>
      <c r="N32" s="112"/>
      <c r="O32" s="36"/>
      <c r="P32" s="36"/>
      <c r="Q32" s="36"/>
      <c r="R32" s="36"/>
      <c r="S32" s="3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</row>
    <row r="33" spans="1:55" x14ac:dyDescent="0.35">
      <c r="A33" s="105" t="s">
        <v>248</v>
      </c>
      <c r="B33" s="33" t="s">
        <v>250</v>
      </c>
      <c r="C33" s="33" t="s">
        <v>233</v>
      </c>
      <c r="D33" s="136" t="s">
        <v>328</v>
      </c>
      <c r="E33" s="106" t="s">
        <v>48</v>
      </c>
      <c r="F33" s="107" t="s">
        <v>48</v>
      </c>
      <c r="G33" s="108" t="s">
        <v>48</v>
      </c>
      <c r="H33" s="33" t="s">
        <v>48</v>
      </c>
      <c r="I33" s="33" t="s">
        <v>48</v>
      </c>
      <c r="J33" s="108" t="s">
        <v>33</v>
      </c>
      <c r="K33" s="125">
        <v>1</v>
      </c>
      <c r="L33" s="108" t="s">
        <v>33</v>
      </c>
      <c r="M33" s="33">
        <v>0</v>
      </c>
      <c r="N33" s="112"/>
      <c r="O33" s="36"/>
      <c r="P33" s="36"/>
      <c r="Q33" s="36"/>
      <c r="R33" s="36"/>
      <c r="S33" s="3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</row>
    <row r="34" spans="1:55" x14ac:dyDescent="0.35">
      <c r="A34" s="36" t="s">
        <v>301</v>
      </c>
      <c r="B34" s="33" t="s">
        <v>303</v>
      </c>
      <c r="C34" s="33" t="s">
        <v>233</v>
      </c>
      <c r="D34" s="136">
        <v>1208990482</v>
      </c>
      <c r="E34" s="33" t="s">
        <v>33</v>
      </c>
      <c r="F34" s="33" t="s">
        <v>33</v>
      </c>
      <c r="G34" s="111" t="s">
        <v>33</v>
      </c>
      <c r="H34" s="33">
        <v>1</v>
      </c>
      <c r="I34" s="33">
        <v>0</v>
      </c>
      <c r="J34" s="111" t="s">
        <v>33</v>
      </c>
      <c r="K34" s="124">
        <v>1</v>
      </c>
      <c r="L34" s="111" t="s">
        <v>33</v>
      </c>
      <c r="M34" s="33">
        <v>0</v>
      </c>
      <c r="N34" s="112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</row>
    <row r="35" spans="1:55" x14ac:dyDescent="0.35">
      <c r="A35" s="36" t="s">
        <v>304</v>
      </c>
      <c r="B35" s="33" t="s">
        <v>306</v>
      </c>
      <c r="C35" s="33" t="s">
        <v>233</v>
      </c>
      <c r="D35" s="136">
        <v>1503204</v>
      </c>
      <c r="E35" s="33" t="s">
        <v>33</v>
      </c>
      <c r="F35" s="33" t="s">
        <v>33</v>
      </c>
      <c r="G35" s="111" t="s">
        <v>33</v>
      </c>
      <c r="H35" s="33">
        <v>1</v>
      </c>
      <c r="I35" s="33">
        <v>0</v>
      </c>
      <c r="J35" s="33" t="s">
        <v>33</v>
      </c>
      <c r="K35" s="124">
        <v>1</v>
      </c>
      <c r="L35" s="33" t="s">
        <v>33</v>
      </c>
      <c r="M35" s="33">
        <v>0</v>
      </c>
      <c r="N35" s="112"/>
      <c r="O35" s="36"/>
      <c r="P35" s="36"/>
      <c r="Q35" s="36"/>
      <c r="R35" s="36"/>
      <c r="S35" s="3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</row>
    <row r="36" spans="1:55" x14ac:dyDescent="0.35">
      <c r="A36" s="36" t="s">
        <v>307</v>
      </c>
      <c r="B36" s="33" t="s">
        <v>309</v>
      </c>
      <c r="C36" s="33" t="s">
        <v>233</v>
      </c>
      <c r="D36" s="124">
        <v>1503094</v>
      </c>
      <c r="E36" s="33" t="s">
        <v>33</v>
      </c>
      <c r="F36" s="33" t="s">
        <v>33</v>
      </c>
      <c r="G36" s="111" t="s">
        <v>33</v>
      </c>
      <c r="H36" s="33">
        <v>1</v>
      </c>
      <c r="I36" s="33">
        <v>6</v>
      </c>
      <c r="J36" s="33" t="s">
        <v>33</v>
      </c>
      <c r="K36" s="124">
        <v>1</v>
      </c>
      <c r="L36" s="33" t="s">
        <v>33</v>
      </c>
      <c r="M36" s="33">
        <v>0</v>
      </c>
      <c r="N36" s="112"/>
      <c r="O36" s="36"/>
      <c r="P36" s="36"/>
      <c r="Q36" s="36"/>
      <c r="R36" s="36"/>
      <c r="S36" s="3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</row>
    <row r="37" spans="1:55" x14ac:dyDescent="0.35">
      <c r="A37" s="36" t="s">
        <v>238</v>
      </c>
      <c r="B37" s="33" t="s">
        <v>240</v>
      </c>
      <c r="C37" s="33" t="s">
        <v>233</v>
      </c>
      <c r="D37" s="124" t="s">
        <v>329</v>
      </c>
      <c r="E37" s="33" t="s">
        <v>33</v>
      </c>
      <c r="F37" s="33" t="s">
        <v>33</v>
      </c>
      <c r="G37" s="111" t="s">
        <v>33</v>
      </c>
      <c r="H37" s="33">
        <v>1</v>
      </c>
      <c r="I37" s="33">
        <v>16</v>
      </c>
      <c r="J37" s="33" t="s">
        <v>33</v>
      </c>
      <c r="K37" s="124">
        <v>1</v>
      </c>
      <c r="L37" s="33" t="s">
        <v>33</v>
      </c>
      <c r="M37" s="33">
        <v>0</v>
      </c>
      <c r="N37" s="112"/>
      <c r="O37" s="36"/>
      <c r="P37" s="36"/>
      <c r="Q37" s="36"/>
      <c r="R37" s="36"/>
      <c r="S37" s="3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</row>
    <row r="38" spans="1:55" x14ac:dyDescent="0.35">
      <c r="A38" s="36" t="s">
        <v>310</v>
      </c>
      <c r="B38" s="33" t="s">
        <v>312</v>
      </c>
      <c r="C38" s="33" t="s">
        <v>233</v>
      </c>
      <c r="D38" s="124">
        <v>1208990468</v>
      </c>
      <c r="E38" s="109" t="s">
        <v>33</v>
      </c>
      <c r="F38" s="110" t="s">
        <v>33</v>
      </c>
      <c r="G38" s="111" t="s">
        <v>33</v>
      </c>
      <c r="H38" s="33">
        <v>1</v>
      </c>
      <c r="I38" s="33">
        <v>0</v>
      </c>
      <c r="J38" s="111" t="s">
        <v>33</v>
      </c>
      <c r="K38" s="124">
        <v>1</v>
      </c>
      <c r="L38" s="111" t="s">
        <v>33</v>
      </c>
      <c r="M38" s="33">
        <v>0</v>
      </c>
      <c r="N38" s="112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</row>
    <row r="39" spans="1:55" x14ac:dyDescent="0.35">
      <c r="A39" s="36" t="s">
        <v>314</v>
      </c>
      <c r="B39" s="33" t="s">
        <v>316</v>
      </c>
      <c r="C39" s="33" t="s">
        <v>233</v>
      </c>
      <c r="D39" s="124">
        <v>1503128</v>
      </c>
      <c r="E39" s="109" t="s">
        <v>33</v>
      </c>
      <c r="F39" s="110" t="s">
        <v>33</v>
      </c>
      <c r="G39" s="111" t="s">
        <v>33</v>
      </c>
      <c r="H39" s="33">
        <v>1</v>
      </c>
      <c r="I39" s="33">
        <v>0</v>
      </c>
      <c r="J39" s="111" t="s">
        <v>33</v>
      </c>
      <c r="K39" s="124">
        <v>1</v>
      </c>
      <c r="L39" s="111" t="s">
        <v>33</v>
      </c>
      <c r="M39" s="33">
        <v>0</v>
      </c>
      <c r="N39" s="112"/>
      <c r="O39" s="36"/>
      <c r="P39" s="36"/>
      <c r="Q39" s="36"/>
      <c r="R39" s="36"/>
      <c r="S39" s="3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</row>
    <row r="40" spans="1:55" x14ac:dyDescent="0.35">
      <c r="A40" s="36" t="s">
        <v>230</v>
      </c>
      <c r="B40" s="33" t="s">
        <v>232</v>
      </c>
      <c r="C40" s="33" t="s">
        <v>233</v>
      </c>
      <c r="D40" s="124">
        <v>1480907</v>
      </c>
      <c r="E40" s="33" t="s">
        <v>33</v>
      </c>
      <c r="F40" s="33" t="s">
        <v>33</v>
      </c>
      <c r="G40" s="111" t="s">
        <v>33</v>
      </c>
      <c r="H40" s="33">
        <v>1</v>
      </c>
      <c r="I40" s="33">
        <v>0</v>
      </c>
      <c r="J40" s="33" t="s">
        <v>33</v>
      </c>
      <c r="K40" s="124">
        <v>1</v>
      </c>
      <c r="L40" s="33" t="s">
        <v>33</v>
      </c>
      <c r="M40" s="33">
        <v>0</v>
      </c>
      <c r="N40" s="112"/>
      <c r="O40" s="36"/>
      <c r="P40" s="36"/>
      <c r="Q40" s="36"/>
      <c r="R40" s="36"/>
      <c r="S40" s="3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</row>
    <row r="41" spans="1:55" x14ac:dyDescent="0.35">
      <c r="A41" s="36" t="s">
        <v>317</v>
      </c>
      <c r="B41" s="33" t="s">
        <v>319</v>
      </c>
      <c r="C41" s="33" t="s">
        <v>233</v>
      </c>
      <c r="D41" s="124" t="s">
        <v>331</v>
      </c>
      <c r="E41" s="109" t="s">
        <v>33</v>
      </c>
      <c r="F41" s="110" t="s">
        <v>33</v>
      </c>
      <c r="G41" s="111" t="s">
        <v>33</v>
      </c>
      <c r="H41" s="33">
        <v>1</v>
      </c>
      <c r="I41" s="33">
        <v>0</v>
      </c>
      <c r="J41" s="111" t="s">
        <v>33</v>
      </c>
      <c r="K41" s="124">
        <v>1</v>
      </c>
      <c r="L41" s="111" t="s">
        <v>33</v>
      </c>
      <c r="M41" s="33">
        <v>0</v>
      </c>
      <c r="N41" s="112"/>
      <c r="O41" s="36"/>
      <c r="P41" s="36"/>
      <c r="Q41" s="36"/>
      <c r="R41" s="36"/>
      <c r="S41" s="3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</row>
    <row r="42" spans="1:55" x14ac:dyDescent="0.35">
      <c r="A42" s="36" t="s">
        <v>320</v>
      </c>
      <c r="B42" s="36" t="s">
        <v>322</v>
      </c>
      <c r="C42" s="33" t="s">
        <v>233</v>
      </c>
      <c r="D42" s="125">
        <v>1210314520</v>
      </c>
      <c r="E42" s="106" t="s">
        <v>33</v>
      </c>
      <c r="F42" s="107" t="s">
        <v>33</v>
      </c>
      <c r="G42" s="108" t="s">
        <v>33</v>
      </c>
      <c r="H42" s="33">
        <v>1</v>
      </c>
      <c r="I42" s="33" t="s">
        <v>33</v>
      </c>
      <c r="J42" s="33" t="s">
        <v>33</v>
      </c>
      <c r="K42" s="125">
        <v>1</v>
      </c>
      <c r="L42" s="108" t="s">
        <v>33</v>
      </c>
      <c r="M42" s="33">
        <v>0</v>
      </c>
      <c r="N42" s="112"/>
      <c r="O42" s="36"/>
      <c r="P42" s="36"/>
      <c r="Q42" s="36"/>
      <c r="R42" s="36"/>
      <c r="S42" s="3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</row>
    <row r="43" spans="1:55" x14ac:dyDescent="0.35">
      <c r="A43" s="98" t="s">
        <v>323</v>
      </c>
      <c r="B43" s="98" t="s">
        <v>325</v>
      </c>
      <c r="C43" s="98" t="s">
        <v>647</v>
      </c>
      <c r="D43" s="139">
        <v>1213130507</v>
      </c>
      <c r="E43" s="33" t="s">
        <v>33</v>
      </c>
      <c r="F43" s="33" t="s">
        <v>33</v>
      </c>
      <c r="G43" s="111" t="s">
        <v>33</v>
      </c>
      <c r="H43" s="33">
        <v>1</v>
      </c>
      <c r="I43" s="33">
        <v>0.01</v>
      </c>
      <c r="J43" s="33" t="s">
        <v>33</v>
      </c>
      <c r="K43" s="124">
        <v>1</v>
      </c>
      <c r="L43" s="33" t="s">
        <v>33</v>
      </c>
      <c r="M43" s="33">
        <v>0</v>
      </c>
      <c r="N43" s="112"/>
      <c r="O43" s="36"/>
      <c r="P43" s="36"/>
      <c r="Q43" s="36"/>
      <c r="R43" s="36"/>
      <c r="S43" s="3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</row>
    <row r="44" spans="1:55" x14ac:dyDescent="0.35">
      <c r="A44" s="98" t="s">
        <v>196</v>
      </c>
      <c r="B44" s="98" t="s">
        <v>198</v>
      </c>
      <c r="C44" s="98" t="s">
        <v>28</v>
      </c>
      <c r="D44" s="140">
        <v>1213130505</v>
      </c>
      <c r="E44" s="33">
        <v>0.129</v>
      </c>
      <c r="F44" s="33">
        <v>3.1099999999999999E-2</v>
      </c>
      <c r="G44" s="111">
        <v>24.183800000000002</v>
      </c>
      <c r="H44" s="33">
        <v>0</v>
      </c>
      <c r="I44" s="33">
        <v>54</v>
      </c>
      <c r="J44" s="33" t="s">
        <v>48</v>
      </c>
      <c r="K44" s="124" t="s">
        <v>48</v>
      </c>
      <c r="L44" s="33" t="s">
        <v>48</v>
      </c>
      <c r="M44" s="33" t="s">
        <v>174</v>
      </c>
      <c r="N44" s="112"/>
      <c r="O44" s="36"/>
      <c r="P44" s="36"/>
      <c r="Q44" s="36"/>
      <c r="R44" s="36"/>
      <c r="S44" s="3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</row>
    <row r="45" spans="1:55" s="43" customFormat="1" x14ac:dyDescent="0.35">
      <c r="A45" s="36" t="s">
        <v>45</v>
      </c>
      <c r="B45" s="33" t="s">
        <v>47</v>
      </c>
      <c r="C45" s="33" t="s">
        <v>28</v>
      </c>
      <c r="D45" s="136">
        <v>1480940</v>
      </c>
      <c r="E45" s="33">
        <v>0.21</v>
      </c>
      <c r="F45" s="33">
        <v>0.11</v>
      </c>
      <c r="G45" s="111">
        <v>50.05</v>
      </c>
      <c r="H45" s="33">
        <v>0</v>
      </c>
      <c r="I45" s="33">
        <v>54</v>
      </c>
      <c r="J45" s="33" t="s">
        <v>48</v>
      </c>
      <c r="K45" s="124" t="s">
        <v>48</v>
      </c>
      <c r="L45" s="33" t="s">
        <v>48</v>
      </c>
      <c r="M45" s="33">
        <v>1</v>
      </c>
      <c r="N45" s="112"/>
      <c r="O45" s="36"/>
      <c r="P45" s="36"/>
      <c r="Q45" s="36"/>
      <c r="R45" s="36"/>
      <c r="S45" s="3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</row>
    <row r="46" spans="1:55" x14ac:dyDescent="0.35">
      <c r="A46" s="98" t="s">
        <v>187</v>
      </c>
      <c r="B46" s="98" t="s">
        <v>189</v>
      </c>
      <c r="C46" s="98" t="s">
        <v>28</v>
      </c>
      <c r="D46" s="139">
        <v>1213130510</v>
      </c>
      <c r="E46" s="33">
        <v>4.2999999999999997E-2</v>
      </c>
      <c r="F46" s="33">
        <v>1.013E-2</v>
      </c>
      <c r="G46" s="111">
        <v>23.532900000000001</v>
      </c>
      <c r="H46" s="33">
        <v>0</v>
      </c>
      <c r="I46" s="33">
        <v>60</v>
      </c>
      <c r="J46" s="33" t="s">
        <v>48</v>
      </c>
      <c r="K46" s="124" t="s">
        <v>48</v>
      </c>
      <c r="L46" s="33" t="s">
        <v>48</v>
      </c>
      <c r="M46" s="33" t="s">
        <v>174</v>
      </c>
      <c r="N46" s="112"/>
      <c r="O46" s="36"/>
      <c r="P46" s="36"/>
      <c r="Q46" s="36"/>
      <c r="R46" s="36"/>
      <c r="S46" s="3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</row>
    <row r="47" spans="1:55" x14ac:dyDescent="0.35">
      <c r="A47" s="105" t="s">
        <v>180</v>
      </c>
      <c r="B47" s="97" t="s">
        <v>182</v>
      </c>
      <c r="C47" s="97" t="s">
        <v>28</v>
      </c>
      <c r="D47" s="135">
        <v>1480959</v>
      </c>
      <c r="E47" s="109">
        <v>4.7668791280930434E-2</v>
      </c>
      <c r="F47" s="110">
        <v>1.1453507939878156E-2</v>
      </c>
      <c r="G47" s="111">
        <v>24.03</v>
      </c>
      <c r="H47" s="33">
        <v>0</v>
      </c>
      <c r="I47" s="33" t="s">
        <v>342</v>
      </c>
      <c r="J47" s="111" t="s">
        <v>48</v>
      </c>
      <c r="K47" s="124" t="s">
        <v>48</v>
      </c>
      <c r="L47" s="111" t="s">
        <v>48</v>
      </c>
      <c r="M47" s="33" t="s">
        <v>174</v>
      </c>
      <c r="N47" s="112"/>
      <c r="O47" s="36"/>
      <c r="P47" s="36"/>
      <c r="Q47" s="36"/>
      <c r="R47" s="36"/>
      <c r="S47" s="3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</row>
    <row r="48" spans="1:55" s="43" customFormat="1" x14ac:dyDescent="0.35">
      <c r="A48" s="100" t="s">
        <v>49</v>
      </c>
      <c r="B48" s="96" t="s">
        <v>51</v>
      </c>
      <c r="C48" s="96" t="s">
        <v>28</v>
      </c>
      <c r="D48" s="141">
        <v>1503135</v>
      </c>
      <c r="E48" s="130">
        <v>2.3E-2</v>
      </c>
      <c r="F48" s="130">
        <v>5.8190000000000004E-3</v>
      </c>
      <c r="G48" s="133">
        <v>25.43</v>
      </c>
      <c r="H48" s="129">
        <v>0</v>
      </c>
      <c r="I48" s="130" t="s">
        <v>342</v>
      </c>
      <c r="J48" s="130" t="s">
        <v>33</v>
      </c>
      <c r="K48" s="131">
        <v>1</v>
      </c>
      <c r="L48" s="130" t="s">
        <v>33</v>
      </c>
      <c r="M48" s="129">
        <v>0</v>
      </c>
      <c r="N48" s="132"/>
      <c r="O48" s="36"/>
      <c r="P48" s="36"/>
      <c r="Q48" s="36"/>
      <c r="R48" s="36"/>
      <c r="S48" s="3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</row>
    <row r="49" spans="1:55" x14ac:dyDescent="0.35">
      <c r="A49" s="105" t="s">
        <v>226</v>
      </c>
      <c r="B49" s="97" t="s">
        <v>228</v>
      </c>
      <c r="C49" s="97" t="s">
        <v>28</v>
      </c>
      <c r="D49" s="144">
        <v>1480900</v>
      </c>
      <c r="E49" s="106">
        <v>0.36160360448957768</v>
      </c>
      <c r="F49" s="107">
        <v>7.2492448370449103E-2</v>
      </c>
      <c r="G49" s="108">
        <v>20.05</v>
      </c>
      <c r="H49" s="33">
        <v>0</v>
      </c>
      <c r="I49" s="33" t="s">
        <v>342</v>
      </c>
      <c r="J49" s="108" t="s">
        <v>33</v>
      </c>
      <c r="K49" s="125">
        <v>1</v>
      </c>
      <c r="L49" s="108" t="s">
        <v>33</v>
      </c>
      <c r="M49" s="33">
        <v>0</v>
      </c>
      <c r="N49" s="112"/>
      <c r="O49" s="36"/>
      <c r="P49" s="36"/>
      <c r="Q49" s="36"/>
      <c r="R49" s="36"/>
      <c r="S49" s="3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</row>
    <row r="50" spans="1:55" x14ac:dyDescent="0.35">
      <c r="A50" s="105" t="s">
        <v>80</v>
      </c>
      <c r="B50" s="97" t="s">
        <v>333</v>
      </c>
      <c r="C50" s="97" t="s">
        <v>28</v>
      </c>
      <c r="D50" s="138">
        <v>1208990267</v>
      </c>
      <c r="E50" s="106">
        <v>3.5748493336945748E-2</v>
      </c>
      <c r="F50" s="107">
        <v>8.5689423571837561E-3</v>
      </c>
      <c r="G50" s="108">
        <v>23.97</v>
      </c>
      <c r="H50" s="33">
        <v>0</v>
      </c>
      <c r="I50" s="33" t="s">
        <v>342</v>
      </c>
      <c r="J50" s="108" t="s">
        <v>33</v>
      </c>
      <c r="K50" s="125">
        <v>1</v>
      </c>
      <c r="L50" s="108" t="s">
        <v>33</v>
      </c>
      <c r="M50" s="33">
        <v>0</v>
      </c>
      <c r="N50" s="112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</row>
    <row r="51" spans="1:55" s="43" customFormat="1" x14ac:dyDescent="0.35">
      <c r="A51" s="105" t="s">
        <v>25</v>
      </c>
      <c r="B51" s="97" t="s">
        <v>27</v>
      </c>
      <c r="C51" s="97" t="s">
        <v>28</v>
      </c>
      <c r="D51" s="138">
        <v>1210314763</v>
      </c>
      <c r="E51" s="106">
        <v>9.8037449638748289E-2</v>
      </c>
      <c r="F51" s="107">
        <v>1.5769034171690413E-2</v>
      </c>
      <c r="G51" s="108">
        <v>16.08470459992246</v>
      </c>
      <c r="H51" s="33">
        <v>0</v>
      </c>
      <c r="I51" s="33" t="s">
        <v>342</v>
      </c>
      <c r="J51" s="108" t="s">
        <v>33</v>
      </c>
      <c r="K51" s="125">
        <v>1</v>
      </c>
      <c r="L51" s="108" t="s">
        <v>33</v>
      </c>
      <c r="M51" s="33">
        <v>0</v>
      </c>
      <c r="N51" s="112"/>
      <c r="O51" s="36"/>
      <c r="P51" s="36"/>
      <c r="Q51" s="36"/>
      <c r="R51" s="36"/>
      <c r="S51" s="3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</row>
    <row r="52" spans="1:55" x14ac:dyDescent="0.35">
      <c r="A52" s="98" t="s">
        <v>140</v>
      </c>
      <c r="B52" s="98" t="s">
        <v>142</v>
      </c>
      <c r="C52" s="98" t="s">
        <v>28</v>
      </c>
      <c r="D52" s="140">
        <v>1213130503</v>
      </c>
      <c r="E52" s="33">
        <v>4.0000000000000001E-3</v>
      </c>
      <c r="F52" s="33" t="s">
        <v>147</v>
      </c>
      <c r="G52" s="111" t="s">
        <v>147</v>
      </c>
      <c r="H52" s="33">
        <v>0</v>
      </c>
      <c r="I52" s="33">
        <v>40</v>
      </c>
      <c r="J52" s="33" t="s">
        <v>33</v>
      </c>
      <c r="K52" s="124">
        <v>1</v>
      </c>
      <c r="L52" s="33" t="s">
        <v>33</v>
      </c>
      <c r="M52" s="33">
        <v>0</v>
      </c>
      <c r="N52" s="112" t="s">
        <v>652</v>
      </c>
      <c r="O52" s="36"/>
      <c r="P52" s="36"/>
      <c r="Q52" s="36"/>
      <c r="R52" s="36"/>
      <c r="S52" s="3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</row>
    <row r="53" spans="1:55" x14ac:dyDescent="0.35">
      <c r="A53" s="98" t="s">
        <v>148</v>
      </c>
      <c r="B53" s="98" t="s">
        <v>150</v>
      </c>
      <c r="C53" s="98" t="s">
        <v>28</v>
      </c>
      <c r="D53" s="140">
        <v>1213130516</v>
      </c>
      <c r="E53" s="33">
        <v>5.4999999999999997E-3</v>
      </c>
      <c r="F53" s="33">
        <v>1.6999999999999999E-3</v>
      </c>
      <c r="G53" s="111">
        <v>31.33</v>
      </c>
      <c r="H53" s="33">
        <v>0</v>
      </c>
      <c r="I53" s="33" t="s">
        <v>342</v>
      </c>
      <c r="J53" s="33" t="s">
        <v>33</v>
      </c>
      <c r="K53" s="124">
        <v>1</v>
      </c>
      <c r="L53" s="33" t="s">
        <v>33</v>
      </c>
      <c r="M53" s="33">
        <v>0</v>
      </c>
      <c r="N53" s="112"/>
      <c r="O53" s="36"/>
      <c r="P53" s="36"/>
      <c r="Q53" s="36"/>
      <c r="R53" s="36"/>
      <c r="S53" s="3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</row>
    <row r="54" spans="1:55" x14ac:dyDescent="0.35">
      <c r="A54" s="112" t="s">
        <v>175</v>
      </c>
      <c r="B54" s="33" t="s">
        <v>177</v>
      </c>
      <c r="C54" s="33" t="s">
        <v>28</v>
      </c>
      <c r="D54" s="144">
        <v>1480964</v>
      </c>
      <c r="E54" s="109">
        <v>0.17284738608421227</v>
      </c>
      <c r="F54" s="110">
        <v>1.1946408866145782E-2</v>
      </c>
      <c r="G54" s="111">
        <v>6.9115357407403435</v>
      </c>
      <c r="H54" s="33">
        <v>0</v>
      </c>
      <c r="I54" s="33">
        <v>66</v>
      </c>
      <c r="J54" s="111" t="s">
        <v>33</v>
      </c>
      <c r="K54" s="124">
        <v>1</v>
      </c>
      <c r="L54" s="111" t="s">
        <v>33</v>
      </c>
      <c r="M54" s="33">
        <v>0</v>
      </c>
      <c r="N54" s="112"/>
      <c r="O54" s="36"/>
      <c r="P54" s="36"/>
      <c r="Q54" s="36"/>
      <c r="R54" s="36"/>
      <c r="S54" s="3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</row>
    <row r="55" spans="1:55" x14ac:dyDescent="0.35">
      <c r="A55" s="105" t="s">
        <v>109</v>
      </c>
      <c r="B55" s="97" t="s">
        <v>111</v>
      </c>
      <c r="C55" s="97" t="s">
        <v>28</v>
      </c>
      <c r="D55" s="135">
        <v>1208990476</v>
      </c>
      <c r="E55" s="106">
        <v>0.54507375891304599</v>
      </c>
      <c r="F55" s="107">
        <v>5.0972546989627499E-2</v>
      </c>
      <c r="G55" s="108">
        <v>9.35</v>
      </c>
      <c r="H55" s="33">
        <v>0</v>
      </c>
      <c r="I55" s="33" t="s">
        <v>342</v>
      </c>
      <c r="J55" s="108" t="s">
        <v>33</v>
      </c>
      <c r="K55" s="125">
        <v>1</v>
      </c>
      <c r="L55" s="108" t="s">
        <v>33</v>
      </c>
      <c r="M55" s="33">
        <v>0</v>
      </c>
      <c r="N55" s="112"/>
      <c r="O55" s="36"/>
      <c r="P55" s="36"/>
      <c r="Q55" s="36"/>
      <c r="R55" s="36"/>
      <c r="S55" s="3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</row>
    <row r="56" spans="1:55" x14ac:dyDescent="0.35">
      <c r="A56" s="105" t="s">
        <v>83</v>
      </c>
      <c r="B56" s="97" t="s">
        <v>335</v>
      </c>
      <c r="C56" s="97" t="s">
        <v>28</v>
      </c>
      <c r="D56" s="135">
        <v>1480915</v>
      </c>
      <c r="E56" s="106">
        <v>0.51050722378504254</v>
      </c>
      <c r="F56" s="107">
        <v>3.1034624930228488E-2</v>
      </c>
      <c r="G56" s="108">
        <v>6.08</v>
      </c>
      <c r="H56" s="33">
        <v>0</v>
      </c>
      <c r="I56" s="33">
        <v>82</v>
      </c>
      <c r="J56" s="108" t="s">
        <v>33</v>
      </c>
      <c r="K56" s="125">
        <v>1</v>
      </c>
      <c r="L56" s="108" t="s">
        <v>33</v>
      </c>
      <c r="M56" s="33">
        <v>0</v>
      </c>
      <c r="N56" s="112"/>
      <c r="O56" s="36"/>
      <c r="P56" s="36"/>
      <c r="Q56" s="36"/>
      <c r="R56" s="36"/>
      <c r="S56" s="36"/>
      <c r="T56" s="36"/>
      <c r="U56" s="36"/>
      <c r="V56" s="36"/>
      <c r="W56" s="36"/>
      <c r="X56" s="36"/>
      <c r="Y56" s="36"/>
      <c r="Z56" s="36"/>
      <c r="AA56" s="36"/>
      <c r="AB56" s="36"/>
      <c r="AC56" s="36"/>
      <c r="AD56" s="36"/>
      <c r="AE56" s="36"/>
      <c r="AF56" s="36"/>
      <c r="AG56" s="36"/>
      <c r="AH56" s="36"/>
      <c r="AI56" s="36"/>
      <c r="AJ56" s="36"/>
      <c r="AK56" s="36"/>
      <c r="AL56" s="36"/>
      <c r="AM56" s="36"/>
      <c r="AN56" s="36"/>
      <c r="AO56" s="36"/>
      <c r="AP56" s="36"/>
      <c r="AQ56" s="36"/>
      <c r="AR56" s="36"/>
      <c r="AS56" s="36"/>
      <c r="AT56" s="36"/>
      <c r="AU56" s="36"/>
      <c r="AV56" s="36"/>
      <c r="AW56" s="36"/>
      <c r="AX56" s="36"/>
      <c r="AY56" s="36"/>
      <c r="AZ56" s="36"/>
      <c r="BA56" s="36"/>
      <c r="BB56" s="36"/>
      <c r="BC56" s="36"/>
    </row>
    <row r="57" spans="1:55" x14ac:dyDescent="0.35">
      <c r="A57" s="98" t="s">
        <v>192</v>
      </c>
      <c r="B57" s="98" t="s">
        <v>194</v>
      </c>
      <c r="C57" s="98" t="s">
        <v>28</v>
      </c>
      <c r="D57" s="139">
        <v>1213130521</v>
      </c>
      <c r="E57" s="33">
        <v>0.105</v>
      </c>
      <c r="F57" s="112" t="s">
        <v>195</v>
      </c>
      <c r="G57" s="111"/>
      <c r="H57" s="33">
        <v>0</v>
      </c>
      <c r="I57" s="33">
        <v>58</v>
      </c>
      <c r="J57" s="33" t="s">
        <v>33</v>
      </c>
      <c r="K57" s="124" t="s">
        <v>33</v>
      </c>
      <c r="L57" s="33" t="s">
        <v>33</v>
      </c>
      <c r="M57" s="33">
        <v>0</v>
      </c>
      <c r="N57" s="112" t="s">
        <v>653</v>
      </c>
      <c r="O57" s="36"/>
      <c r="P57" s="36"/>
      <c r="Q57" s="36"/>
      <c r="R57" s="36"/>
      <c r="S57" s="36"/>
      <c r="T57" s="36"/>
      <c r="U57" s="36"/>
      <c r="V57" s="36"/>
      <c r="W57" s="36"/>
      <c r="X57" s="36"/>
      <c r="Y57" s="36"/>
      <c r="Z57" s="36"/>
      <c r="AA57" s="36"/>
      <c r="AB57" s="36"/>
      <c r="AC57" s="36"/>
      <c r="AD57" s="36"/>
      <c r="AE57" s="36"/>
      <c r="AF57" s="36"/>
      <c r="AG57" s="36"/>
      <c r="AH57" s="36"/>
      <c r="AI57" s="36"/>
      <c r="AJ57" s="36"/>
      <c r="AK57" s="36"/>
      <c r="AL57" s="36"/>
      <c r="AM57" s="36"/>
      <c r="AN57" s="36"/>
      <c r="AO57" s="36"/>
      <c r="AP57" s="36"/>
      <c r="AQ57" s="36"/>
      <c r="AR57" s="36"/>
      <c r="AS57" s="36"/>
      <c r="AT57" s="36"/>
      <c r="AU57" s="36"/>
      <c r="AV57" s="36"/>
      <c r="AW57" s="36"/>
      <c r="AX57" s="36"/>
      <c r="AY57" s="36"/>
      <c r="AZ57" s="36"/>
      <c r="BA57" s="36"/>
      <c r="BB57" s="36"/>
      <c r="BC57" s="36"/>
    </row>
    <row r="58" spans="1:55" x14ac:dyDescent="0.35">
      <c r="A58" s="36" t="s">
        <v>65</v>
      </c>
      <c r="B58" s="33" t="s">
        <v>67</v>
      </c>
      <c r="C58" s="97" t="s">
        <v>28</v>
      </c>
      <c r="D58" s="124">
        <v>1503145</v>
      </c>
      <c r="E58" s="109">
        <v>2.3E-2</v>
      </c>
      <c r="F58" s="110">
        <v>1.1217E-2</v>
      </c>
      <c r="G58" s="111">
        <v>48.348599999999998</v>
      </c>
      <c r="H58" s="33">
        <v>0</v>
      </c>
      <c r="I58" s="33" t="s">
        <v>342</v>
      </c>
      <c r="J58" s="111" t="s">
        <v>33</v>
      </c>
      <c r="K58" s="124">
        <v>1</v>
      </c>
      <c r="L58" s="111" t="s">
        <v>33</v>
      </c>
      <c r="M58" s="33">
        <v>0</v>
      </c>
      <c r="N58" s="112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  <c r="AB58" s="36"/>
      <c r="AC58" s="36"/>
      <c r="AD58" s="36"/>
      <c r="AE58" s="36"/>
      <c r="AF58" s="36"/>
      <c r="AG58" s="36"/>
      <c r="AH58" s="36"/>
      <c r="AI58" s="36"/>
      <c r="AJ58" s="36"/>
      <c r="AK58" s="36"/>
      <c r="AL58" s="36"/>
      <c r="AM58" s="36"/>
      <c r="AN58" s="36"/>
      <c r="AO58" s="36"/>
      <c r="AP58" s="36"/>
      <c r="AQ58" s="36"/>
      <c r="AR58" s="36"/>
      <c r="AS58" s="36"/>
      <c r="AT58" s="36"/>
      <c r="AU58" s="36"/>
      <c r="AV58" s="36"/>
      <c r="AW58" s="36"/>
      <c r="AX58" s="36"/>
      <c r="AY58" s="36"/>
      <c r="AZ58" s="36"/>
      <c r="BA58" s="36"/>
      <c r="BB58" s="36"/>
      <c r="BC58" s="36"/>
    </row>
    <row r="59" spans="1:55" x14ac:dyDescent="0.35">
      <c r="A59" s="36" t="s">
        <v>59</v>
      </c>
      <c r="B59" s="33" t="s">
        <v>61</v>
      </c>
      <c r="C59" s="33" t="s">
        <v>28</v>
      </c>
      <c r="D59" s="124">
        <v>1480941</v>
      </c>
      <c r="E59" s="33">
        <v>2.3E-2</v>
      </c>
      <c r="F59" s="36">
        <v>5.8190000000000004E-3</v>
      </c>
      <c r="G59" s="111">
        <v>25.43</v>
      </c>
      <c r="H59" s="33">
        <v>0</v>
      </c>
      <c r="I59" s="33">
        <v>100</v>
      </c>
      <c r="J59" s="111" t="s">
        <v>33</v>
      </c>
      <c r="K59" s="124">
        <v>1</v>
      </c>
      <c r="L59" s="111" t="s">
        <v>33</v>
      </c>
      <c r="M59" s="33">
        <v>0</v>
      </c>
      <c r="N59" s="112"/>
      <c r="O59" s="36"/>
      <c r="P59" s="36"/>
      <c r="Q59" s="36"/>
      <c r="R59" s="36"/>
      <c r="S59" s="36"/>
      <c r="T59" s="36"/>
      <c r="U59" s="36"/>
      <c r="V59" s="36"/>
      <c r="W59" s="36"/>
      <c r="X59" s="36"/>
      <c r="Y59" s="36"/>
      <c r="Z59" s="36"/>
      <c r="AA59" s="36"/>
      <c r="AB59" s="36"/>
      <c r="AC59" s="36"/>
      <c r="AD59" s="36"/>
      <c r="AE59" s="36"/>
      <c r="AF59" s="36"/>
      <c r="AG59" s="36"/>
      <c r="AH59" s="36"/>
      <c r="AI59" s="36"/>
      <c r="AJ59" s="36"/>
      <c r="AK59" s="36"/>
      <c r="AL59" s="36"/>
      <c r="AM59" s="36"/>
      <c r="AN59" s="36"/>
      <c r="AO59" s="36"/>
      <c r="AP59" s="36"/>
      <c r="AQ59" s="36"/>
      <c r="AR59" s="36"/>
      <c r="AS59" s="36"/>
      <c r="AT59" s="36"/>
      <c r="AU59" s="36"/>
      <c r="AV59" s="36"/>
      <c r="AW59" s="36"/>
      <c r="AX59" s="36"/>
      <c r="AY59" s="36"/>
      <c r="AZ59" s="36"/>
      <c r="BA59" s="36"/>
      <c r="BB59" s="36"/>
      <c r="BC59" s="36"/>
    </row>
    <row r="60" spans="1:55" x14ac:dyDescent="0.35">
      <c r="A60" s="33" t="s">
        <v>87</v>
      </c>
      <c r="B60" s="33" t="s">
        <v>89</v>
      </c>
      <c r="C60" s="33" t="s">
        <v>28</v>
      </c>
      <c r="D60" s="124">
        <v>1208990276</v>
      </c>
      <c r="E60" s="109">
        <v>0.13</v>
      </c>
      <c r="F60" s="110">
        <v>0.05</v>
      </c>
      <c r="G60" s="111">
        <v>40.53</v>
      </c>
      <c r="H60" s="33">
        <v>0</v>
      </c>
      <c r="I60" s="33">
        <v>49</v>
      </c>
      <c r="J60" s="111" t="s">
        <v>33</v>
      </c>
      <c r="K60" s="124">
        <v>1</v>
      </c>
      <c r="L60" s="111" t="s">
        <v>33</v>
      </c>
      <c r="M60" s="33">
        <v>0</v>
      </c>
      <c r="N60" s="112"/>
      <c r="O60" s="36"/>
      <c r="P60" s="36"/>
      <c r="Q60" s="36"/>
      <c r="R60" s="36"/>
      <c r="S60" s="36"/>
      <c r="T60" s="36"/>
      <c r="U60" s="36"/>
      <c r="V60" s="36"/>
      <c r="W60" s="36"/>
      <c r="X60" s="36"/>
      <c r="Y60" s="36"/>
      <c r="Z60" s="36"/>
      <c r="AA60" s="36"/>
      <c r="AB60" s="36"/>
      <c r="AC60" s="36"/>
      <c r="AD60" s="36"/>
      <c r="AE60" s="36"/>
      <c r="AF60" s="36"/>
      <c r="AG60" s="36"/>
      <c r="AH60" s="36"/>
      <c r="AI60" s="36"/>
      <c r="AJ60" s="36"/>
      <c r="AK60" s="36"/>
      <c r="AL60" s="36"/>
      <c r="AM60" s="36"/>
      <c r="AN60" s="36"/>
      <c r="AO60" s="36"/>
      <c r="AP60" s="36"/>
      <c r="AQ60" s="36"/>
      <c r="AR60" s="36"/>
      <c r="AS60" s="36"/>
      <c r="AT60" s="36"/>
      <c r="AU60" s="36"/>
      <c r="AV60" s="36"/>
      <c r="AW60" s="36"/>
      <c r="AX60" s="36"/>
      <c r="AY60" s="36"/>
      <c r="AZ60" s="36"/>
      <c r="BA60" s="36"/>
      <c r="BB60" s="36"/>
      <c r="BC60" s="36"/>
    </row>
    <row r="61" spans="1:55" x14ac:dyDescent="0.35">
      <c r="A61" s="105" t="s">
        <v>102</v>
      </c>
      <c r="B61" s="97" t="s">
        <v>104</v>
      </c>
      <c r="C61" s="97" t="s">
        <v>28</v>
      </c>
      <c r="D61" s="125">
        <v>1503117</v>
      </c>
      <c r="E61" s="109">
        <v>2.8193457145514925E-2</v>
      </c>
      <c r="F61" s="110">
        <v>5.2592388170276637E-3</v>
      </c>
      <c r="G61" s="111">
        <v>18.65411109351772</v>
      </c>
      <c r="H61" s="33">
        <v>0</v>
      </c>
      <c r="I61" s="33" t="s">
        <v>342</v>
      </c>
      <c r="J61" s="111" t="s">
        <v>33</v>
      </c>
      <c r="K61" s="124">
        <v>1</v>
      </c>
      <c r="L61" s="111" t="s">
        <v>33</v>
      </c>
      <c r="M61" s="33">
        <v>0</v>
      </c>
      <c r="N61" s="112"/>
      <c r="O61" s="36"/>
      <c r="P61" s="36"/>
      <c r="Q61" s="36"/>
      <c r="R61" s="36"/>
      <c r="S61" s="36"/>
      <c r="T61" s="36"/>
      <c r="U61" s="36"/>
      <c r="V61" s="36"/>
      <c r="W61" s="36"/>
      <c r="X61" s="36"/>
      <c r="Y61" s="36"/>
      <c r="Z61" s="36"/>
      <c r="AA61" s="36"/>
      <c r="AB61" s="36"/>
      <c r="AC61" s="36"/>
      <c r="AD61" s="36"/>
      <c r="AE61" s="36"/>
      <c r="AF61" s="36"/>
      <c r="AG61" s="36"/>
      <c r="AH61" s="36"/>
      <c r="AI61" s="36"/>
      <c r="AJ61" s="36"/>
      <c r="AK61" s="36"/>
      <c r="AL61" s="36"/>
      <c r="AM61" s="36"/>
      <c r="AN61" s="36"/>
      <c r="AO61" s="36"/>
      <c r="AP61" s="36"/>
      <c r="AQ61" s="36"/>
      <c r="AR61" s="36"/>
      <c r="AS61" s="36"/>
      <c r="AT61" s="36"/>
      <c r="AU61" s="36"/>
      <c r="AV61" s="36"/>
      <c r="AW61" s="36"/>
      <c r="AX61" s="36"/>
      <c r="AY61" s="36"/>
      <c r="AZ61" s="36"/>
      <c r="BA61" s="36"/>
      <c r="BB61" s="36"/>
      <c r="BC61" s="36"/>
    </row>
    <row r="62" spans="1:55" s="21" customFormat="1" x14ac:dyDescent="0.35">
      <c r="A62" s="36" t="s">
        <v>72</v>
      </c>
      <c r="B62" s="33" t="s">
        <v>74</v>
      </c>
      <c r="C62" s="33" t="s">
        <v>28</v>
      </c>
      <c r="D62" s="124">
        <v>1480902</v>
      </c>
      <c r="E62" s="109">
        <v>6.4000000000000001E-2</v>
      </c>
      <c r="F62" s="110">
        <v>1.6327999999999999E-2</v>
      </c>
      <c r="G62" s="111">
        <v>25.498200000000001</v>
      </c>
      <c r="H62" s="33">
        <v>0</v>
      </c>
      <c r="I62" s="33">
        <v>100</v>
      </c>
      <c r="J62" s="111" t="s">
        <v>33</v>
      </c>
      <c r="K62" s="124">
        <v>1</v>
      </c>
      <c r="L62" s="111" t="s">
        <v>33</v>
      </c>
      <c r="M62" s="33">
        <v>0</v>
      </c>
      <c r="N62" s="112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  <c r="AB62" s="36"/>
      <c r="AC62" s="36"/>
      <c r="AD62" s="36"/>
      <c r="AE62" s="36"/>
      <c r="AF62" s="36"/>
      <c r="AG62" s="36"/>
      <c r="AH62" s="36"/>
      <c r="AI62" s="36"/>
      <c r="AJ62" s="36"/>
      <c r="AK62" s="36"/>
      <c r="AL62" s="36"/>
      <c r="AM62" s="36"/>
      <c r="AN62" s="36"/>
      <c r="AO62" s="36"/>
      <c r="AP62" s="36"/>
      <c r="AQ62" s="36"/>
      <c r="AR62" s="36"/>
      <c r="AS62" s="36"/>
      <c r="AT62" s="36"/>
      <c r="AU62" s="36"/>
      <c r="AV62" s="36"/>
      <c r="AW62" s="36"/>
      <c r="AX62" s="36"/>
      <c r="AY62" s="36"/>
      <c r="AZ62" s="36"/>
      <c r="BA62" s="36"/>
      <c r="BB62" s="36"/>
      <c r="BC62" s="36"/>
    </row>
    <row r="63" spans="1:55" x14ac:dyDescent="0.35">
      <c r="A63" s="105" t="s">
        <v>69</v>
      </c>
      <c r="B63" s="97" t="s">
        <v>334</v>
      </c>
      <c r="C63" s="97" t="s">
        <v>28</v>
      </c>
      <c r="D63" s="125">
        <v>1480965</v>
      </c>
      <c r="E63" s="106">
        <v>0.2032964145706174</v>
      </c>
      <c r="F63" s="107">
        <v>2.2537434972791166E-2</v>
      </c>
      <c r="G63" s="108">
        <v>11.09</v>
      </c>
      <c r="H63" s="33">
        <v>0</v>
      </c>
      <c r="I63" s="33" t="s">
        <v>342</v>
      </c>
      <c r="J63" s="108" t="s">
        <v>33</v>
      </c>
      <c r="K63" s="125">
        <v>1</v>
      </c>
      <c r="L63" s="108" t="s">
        <v>33</v>
      </c>
      <c r="M63" s="33">
        <v>0</v>
      </c>
      <c r="N63" s="112"/>
      <c r="O63" s="36"/>
      <c r="P63" s="36"/>
      <c r="Q63" s="36"/>
      <c r="R63" s="36"/>
      <c r="S63" s="36"/>
      <c r="T63" s="36"/>
      <c r="U63" s="36"/>
      <c r="V63" s="36"/>
      <c r="W63" s="36"/>
      <c r="X63" s="36"/>
      <c r="Y63" s="36"/>
      <c r="Z63" s="36"/>
      <c r="AA63" s="36"/>
      <c r="AB63" s="36"/>
      <c r="AC63" s="36"/>
      <c r="AD63" s="36"/>
      <c r="AE63" s="36"/>
      <c r="AF63" s="36"/>
      <c r="AG63" s="36"/>
      <c r="AH63" s="36"/>
      <c r="AI63" s="36"/>
      <c r="AJ63" s="36"/>
      <c r="AK63" s="36"/>
      <c r="AL63" s="36"/>
      <c r="AM63" s="36"/>
      <c r="AN63" s="36"/>
      <c r="AO63" s="36"/>
      <c r="AP63" s="36"/>
      <c r="AQ63" s="36"/>
      <c r="AR63" s="36"/>
      <c r="AS63" s="36"/>
      <c r="AT63" s="36"/>
      <c r="AU63" s="36"/>
      <c r="AV63" s="36"/>
      <c r="AW63" s="36"/>
      <c r="AX63" s="36"/>
      <c r="AY63" s="36"/>
      <c r="AZ63" s="36"/>
      <c r="BA63" s="36"/>
      <c r="BB63" s="36"/>
      <c r="BC63" s="36"/>
    </row>
    <row r="64" spans="1:55" x14ac:dyDescent="0.35">
      <c r="A64" s="33" t="s">
        <v>156</v>
      </c>
      <c r="B64" s="33" t="s">
        <v>158</v>
      </c>
      <c r="C64" s="33" t="s">
        <v>28</v>
      </c>
      <c r="D64" s="125">
        <v>1210314760</v>
      </c>
      <c r="E64" s="33">
        <v>6.0299999999999999E-2</v>
      </c>
      <c r="F64" s="107">
        <v>1.6E-2</v>
      </c>
      <c r="G64" s="108">
        <v>26.42</v>
      </c>
      <c r="H64" s="33"/>
      <c r="I64" s="33">
        <v>63.6</v>
      </c>
      <c r="J64" s="108" t="s">
        <v>33</v>
      </c>
      <c r="K64" s="125">
        <v>1</v>
      </c>
      <c r="L64" s="108" t="s">
        <v>33</v>
      </c>
      <c r="M64" s="33">
        <v>0</v>
      </c>
      <c r="N64" s="112"/>
      <c r="O64" s="36"/>
      <c r="P64" s="36"/>
      <c r="Q64" s="36"/>
      <c r="R64" s="36"/>
      <c r="S64" s="36"/>
      <c r="T64" s="36"/>
      <c r="U64" s="36"/>
      <c r="V64" s="36"/>
      <c r="W64" s="36"/>
      <c r="X64" s="36"/>
      <c r="Y64" s="36"/>
      <c r="Z64" s="36"/>
      <c r="AA64" s="36"/>
      <c r="AB64" s="36"/>
      <c r="AC64" s="36"/>
      <c r="AD64" s="36"/>
      <c r="AE64" s="36"/>
      <c r="AF64" s="36"/>
      <c r="AG64" s="36"/>
      <c r="AH64" s="36"/>
      <c r="AI64" s="36"/>
      <c r="AJ64" s="36"/>
      <c r="AK64" s="36"/>
      <c r="AL64" s="36"/>
      <c r="AM64" s="36"/>
      <c r="AN64" s="36"/>
      <c r="AO64" s="36"/>
      <c r="AP64" s="36"/>
      <c r="AQ64" s="36"/>
      <c r="AR64" s="36"/>
      <c r="AS64" s="36"/>
      <c r="AT64" s="36"/>
      <c r="AU64" s="36"/>
      <c r="AV64" s="36"/>
      <c r="AW64" s="36"/>
      <c r="AX64" s="36"/>
      <c r="AY64" s="36"/>
      <c r="AZ64" s="36"/>
      <c r="BA64" s="36"/>
      <c r="BB64" s="36"/>
      <c r="BC64" s="36"/>
    </row>
    <row r="65" spans="1:55" x14ac:dyDescent="0.35">
      <c r="A65" s="105" t="s">
        <v>123</v>
      </c>
      <c r="B65" s="97" t="s">
        <v>125</v>
      </c>
      <c r="C65" s="97" t="s">
        <v>28</v>
      </c>
      <c r="D65" s="125">
        <v>1503125</v>
      </c>
      <c r="E65" s="106">
        <v>2.5257661168737722E-2</v>
      </c>
      <c r="F65" s="107">
        <v>6.653789300129551E-4</v>
      </c>
      <c r="G65" s="108">
        <v>2.63</v>
      </c>
      <c r="H65" s="33">
        <v>0</v>
      </c>
      <c r="I65" s="33">
        <v>67</v>
      </c>
      <c r="J65" s="108" t="s">
        <v>33</v>
      </c>
      <c r="K65" s="125">
        <v>1</v>
      </c>
      <c r="L65" s="108" t="s">
        <v>33</v>
      </c>
      <c r="M65" s="33">
        <v>0</v>
      </c>
      <c r="N65" s="112"/>
      <c r="O65" s="36"/>
      <c r="P65" s="36"/>
      <c r="Q65" s="36"/>
      <c r="R65" s="36"/>
      <c r="S65" s="36"/>
      <c r="T65" s="36"/>
      <c r="U65" s="36"/>
      <c r="V65" s="36"/>
      <c r="W65" s="36"/>
      <c r="X65" s="36"/>
      <c r="Y65" s="36"/>
      <c r="Z65" s="36"/>
      <c r="AA65" s="36"/>
      <c r="AB65" s="36"/>
      <c r="AC65" s="36"/>
      <c r="AD65" s="36"/>
      <c r="AE65" s="36"/>
      <c r="AF65" s="36"/>
      <c r="AG65" s="36"/>
      <c r="AH65" s="36"/>
      <c r="AI65" s="36"/>
      <c r="AJ65" s="36"/>
      <c r="AK65" s="36"/>
      <c r="AL65" s="36"/>
      <c r="AM65" s="36"/>
      <c r="AN65" s="36"/>
      <c r="AO65" s="36"/>
      <c r="AP65" s="36"/>
      <c r="AQ65" s="36"/>
      <c r="AR65" s="36"/>
      <c r="AS65" s="36"/>
      <c r="AT65" s="36"/>
      <c r="AU65" s="36"/>
      <c r="AV65" s="36"/>
      <c r="AW65" s="36"/>
      <c r="AX65" s="36"/>
      <c r="AY65" s="36"/>
      <c r="AZ65" s="36"/>
      <c r="BA65" s="36"/>
      <c r="BB65" s="36"/>
      <c r="BC65" s="36"/>
    </row>
    <row r="66" spans="1:55" x14ac:dyDescent="0.35">
      <c r="A66" s="36" t="s">
        <v>169</v>
      </c>
      <c r="B66" s="33" t="s">
        <v>171</v>
      </c>
      <c r="C66" s="33" t="s">
        <v>28</v>
      </c>
      <c r="D66" s="124">
        <v>1210314812</v>
      </c>
      <c r="E66" s="33">
        <v>6.0000000000000001E-3</v>
      </c>
      <c r="F66" s="33">
        <v>1.2999999999999999E-4</v>
      </c>
      <c r="G66" s="111">
        <v>2.0209999999999999</v>
      </c>
      <c r="H66" s="33">
        <v>0</v>
      </c>
      <c r="I66" s="33">
        <v>100</v>
      </c>
      <c r="J66" s="33" t="s">
        <v>33</v>
      </c>
      <c r="K66" s="124" t="s">
        <v>33</v>
      </c>
      <c r="L66" s="33" t="s">
        <v>33</v>
      </c>
      <c r="M66" s="33">
        <v>1</v>
      </c>
      <c r="N66" s="112" t="s">
        <v>652</v>
      </c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  <c r="AB66" s="36"/>
      <c r="AC66" s="36"/>
      <c r="AD66" s="36"/>
      <c r="AE66" s="36"/>
      <c r="AF66" s="36"/>
      <c r="AG66" s="36"/>
      <c r="AH66" s="36"/>
      <c r="AI66" s="36"/>
      <c r="AJ66" s="36"/>
      <c r="AK66" s="36"/>
      <c r="AL66" s="36"/>
      <c r="AM66" s="36"/>
      <c r="AN66" s="36"/>
      <c r="AO66" s="36"/>
      <c r="AP66" s="36"/>
      <c r="AQ66" s="36"/>
      <c r="AR66" s="36"/>
      <c r="AS66" s="36"/>
      <c r="AT66" s="36"/>
      <c r="AU66" s="36"/>
      <c r="AV66" s="36"/>
      <c r="AW66" s="36"/>
      <c r="AX66" s="36"/>
      <c r="AY66" s="36"/>
      <c r="AZ66" s="36"/>
      <c r="BA66" s="36"/>
      <c r="BB66" s="36"/>
      <c r="BC66" s="36"/>
    </row>
    <row r="67" spans="1:55" x14ac:dyDescent="0.35">
      <c r="A67" s="33" t="s">
        <v>91</v>
      </c>
      <c r="B67" s="33" t="s">
        <v>93</v>
      </c>
      <c r="C67" s="33" t="s">
        <v>28</v>
      </c>
      <c r="D67" s="124">
        <v>1503096</v>
      </c>
      <c r="E67" s="33">
        <v>0.84109999999999996</v>
      </c>
      <c r="F67" s="33">
        <v>0.17</v>
      </c>
      <c r="G67" s="111">
        <v>19.899999999999999</v>
      </c>
      <c r="H67" s="33">
        <v>0</v>
      </c>
      <c r="I67" s="33">
        <v>66</v>
      </c>
      <c r="J67" s="33" t="s">
        <v>33</v>
      </c>
      <c r="K67" s="124">
        <v>1</v>
      </c>
      <c r="L67" s="33" t="s">
        <v>33</v>
      </c>
      <c r="M67" s="33">
        <v>0</v>
      </c>
      <c r="N67" s="112"/>
      <c r="O67" s="36"/>
      <c r="P67" s="36"/>
      <c r="Q67" s="36"/>
      <c r="R67" s="36"/>
      <c r="S67" s="36"/>
      <c r="T67" s="36"/>
      <c r="U67" s="36"/>
      <c r="V67" s="36"/>
      <c r="W67" s="36"/>
      <c r="X67" s="36"/>
      <c r="Y67" s="36"/>
      <c r="Z67" s="36"/>
      <c r="AA67" s="36"/>
      <c r="AB67" s="36"/>
      <c r="AC67" s="36"/>
      <c r="AD67" s="36"/>
      <c r="AE67" s="36"/>
      <c r="AF67" s="36"/>
      <c r="AG67" s="36"/>
      <c r="AH67" s="36"/>
      <c r="AI67" s="36"/>
      <c r="AJ67" s="36"/>
      <c r="AK67" s="36"/>
      <c r="AL67" s="36"/>
      <c r="AM67" s="36"/>
      <c r="AN67" s="36"/>
      <c r="AO67" s="36"/>
      <c r="AP67" s="36"/>
      <c r="AQ67" s="36"/>
      <c r="AR67" s="36"/>
      <c r="AS67" s="36"/>
      <c r="AT67" s="36"/>
      <c r="AU67" s="36"/>
      <c r="AV67" s="36"/>
      <c r="AW67" s="36"/>
      <c r="AX67" s="36"/>
      <c r="AY67" s="36"/>
      <c r="AZ67" s="36"/>
      <c r="BA67" s="36"/>
      <c r="BB67" s="36"/>
      <c r="BC67" s="36"/>
    </row>
    <row r="68" spans="1:55" x14ac:dyDescent="0.35">
      <c r="A68" s="36" t="s">
        <v>76</v>
      </c>
      <c r="B68" s="33" t="s">
        <v>78</v>
      </c>
      <c r="C68" s="33" t="s">
        <v>28</v>
      </c>
      <c r="D68" s="124">
        <v>1480969</v>
      </c>
      <c r="E68" s="109">
        <v>5.7000000000000002E-2</v>
      </c>
      <c r="F68" s="110">
        <v>2.6248E-2</v>
      </c>
      <c r="G68" s="111">
        <v>46.136000000000003</v>
      </c>
      <c r="H68" s="33">
        <v>0</v>
      </c>
      <c r="I68" s="33">
        <v>100</v>
      </c>
      <c r="J68" s="111" t="s">
        <v>33</v>
      </c>
      <c r="K68" s="124">
        <v>1</v>
      </c>
      <c r="L68" s="111" t="s">
        <v>33</v>
      </c>
      <c r="M68" s="33">
        <v>0</v>
      </c>
      <c r="N68" s="112"/>
      <c r="O68" s="36"/>
      <c r="P68" s="36"/>
      <c r="Q68" s="36"/>
      <c r="R68" s="36"/>
      <c r="S68" s="36"/>
      <c r="T68" s="36"/>
      <c r="U68" s="36"/>
      <c r="V68" s="36"/>
      <c r="W68" s="36"/>
      <c r="X68" s="36"/>
      <c r="Y68" s="36"/>
      <c r="Z68" s="36"/>
      <c r="AA68" s="36"/>
      <c r="AB68" s="36"/>
      <c r="AC68" s="36"/>
      <c r="AD68" s="36"/>
      <c r="AE68" s="36"/>
      <c r="AF68" s="36"/>
      <c r="AG68" s="36"/>
      <c r="AH68" s="36"/>
      <c r="AI68" s="36"/>
      <c r="AJ68" s="36"/>
      <c r="AK68" s="36"/>
      <c r="AL68" s="36"/>
      <c r="AM68" s="36"/>
      <c r="AN68" s="36"/>
      <c r="AO68" s="36"/>
      <c r="AP68" s="36"/>
      <c r="AQ68" s="36"/>
      <c r="AR68" s="36"/>
      <c r="AS68" s="36"/>
      <c r="AT68" s="36"/>
      <c r="AU68" s="36"/>
      <c r="AV68" s="36"/>
      <c r="AW68" s="36"/>
      <c r="AX68" s="36"/>
      <c r="AY68" s="36"/>
      <c r="AZ68" s="36"/>
      <c r="BA68" s="36"/>
      <c r="BB68" s="36"/>
      <c r="BC68" s="36"/>
    </row>
    <row r="69" spans="1:55" x14ac:dyDescent="0.35">
      <c r="A69" s="105" t="s">
        <v>128</v>
      </c>
      <c r="B69" s="97" t="s">
        <v>130</v>
      </c>
      <c r="C69" s="97" t="s">
        <v>28</v>
      </c>
      <c r="D69" s="125">
        <v>1480899</v>
      </c>
      <c r="E69" s="106">
        <v>1.0718198191004333</v>
      </c>
      <c r="F69" s="107">
        <v>0.3130356369574297</v>
      </c>
      <c r="G69" s="108">
        <v>29.21</v>
      </c>
      <c r="H69" s="33">
        <v>0</v>
      </c>
      <c r="I69" s="33">
        <v>76</v>
      </c>
      <c r="J69" s="108" t="s">
        <v>33</v>
      </c>
      <c r="K69" s="125">
        <v>1</v>
      </c>
      <c r="L69" s="108" t="s">
        <v>33</v>
      </c>
      <c r="M69" s="33">
        <v>0</v>
      </c>
      <c r="N69" s="112"/>
      <c r="O69" s="36"/>
      <c r="P69" s="36"/>
      <c r="Q69" s="36"/>
      <c r="R69" s="36"/>
      <c r="S69" s="36"/>
      <c r="T69" s="36"/>
      <c r="U69" s="36"/>
      <c r="V69" s="36"/>
      <c r="W69" s="36"/>
      <c r="X69" s="36"/>
      <c r="Y69" s="36"/>
      <c r="Z69" s="36"/>
      <c r="AA69" s="36"/>
      <c r="AB69" s="36"/>
      <c r="AC69" s="36"/>
      <c r="AD69" s="36"/>
      <c r="AE69" s="36"/>
      <c r="AF69" s="36"/>
      <c r="AG69" s="36"/>
      <c r="AH69" s="36"/>
      <c r="AI69" s="36"/>
      <c r="AJ69" s="36"/>
      <c r="AK69" s="36"/>
      <c r="AL69" s="36"/>
      <c r="AM69" s="36"/>
      <c r="AN69" s="36"/>
      <c r="AO69" s="36"/>
      <c r="AP69" s="36"/>
      <c r="AQ69" s="36"/>
      <c r="AR69" s="36"/>
      <c r="AS69" s="36"/>
      <c r="AT69" s="36"/>
      <c r="AU69" s="36"/>
      <c r="AV69" s="36"/>
      <c r="AW69" s="36"/>
      <c r="AX69" s="36"/>
      <c r="AY69" s="36"/>
      <c r="AZ69" s="36"/>
      <c r="BA69" s="36"/>
      <c r="BB69" s="36"/>
      <c r="BC69" s="36"/>
    </row>
    <row r="70" spans="1:55" x14ac:dyDescent="0.35">
      <c r="A70" s="128" t="s">
        <v>37</v>
      </c>
      <c r="B70" s="126" t="s">
        <v>39</v>
      </c>
      <c r="C70" s="99" t="s">
        <v>28</v>
      </c>
      <c r="D70" s="137">
        <v>1208990467</v>
      </c>
      <c r="E70" s="33">
        <v>0.09</v>
      </c>
      <c r="F70" s="33">
        <v>0.04</v>
      </c>
      <c r="G70" s="111">
        <v>39.340000000000003</v>
      </c>
      <c r="H70" s="33">
        <v>0</v>
      </c>
      <c r="I70" s="33">
        <v>66</v>
      </c>
      <c r="J70" s="33" t="s">
        <v>33</v>
      </c>
      <c r="K70" s="124">
        <v>1</v>
      </c>
      <c r="L70" s="33" t="s">
        <v>33</v>
      </c>
      <c r="M70" s="33">
        <v>0</v>
      </c>
      <c r="N70" s="112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  <c r="AB70" s="36"/>
      <c r="AC70" s="36"/>
      <c r="AD70" s="36"/>
      <c r="AE70" s="36"/>
      <c r="AF70" s="36"/>
      <c r="AG70" s="36"/>
      <c r="AH70" s="36"/>
      <c r="AI70" s="36"/>
      <c r="AJ70" s="36"/>
      <c r="AK70" s="36"/>
      <c r="AL70" s="36"/>
      <c r="AM70" s="36"/>
      <c r="AN70" s="36"/>
      <c r="AO70" s="36"/>
      <c r="AP70" s="36"/>
      <c r="AQ70" s="36"/>
      <c r="AR70" s="36"/>
      <c r="AS70" s="36"/>
      <c r="AT70" s="36"/>
      <c r="AU70" s="36"/>
      <c r="AV70" s="36"/>
      <c r="AW70" s="36"/>
      <c r="AX70" s="36"/>
      <c r="AY70" s="36"/>
      <c r="AZ70" s="36"/>
      <c r="BA70" s="36"/>
      <c r="BB70" s="36"/>
      <c r="BC70" s="36"/>
    </row>
    <row r="71" spans="1:55" x14ac:dyDescent="0.35">
      <c r="A71" s="98" t="s">
        <v>152</v>
      </c>
      <c r="B71" s="98" t="s">
        <v>154</v>
      </c>
      <c r="C71" s="98" t="s">
        <v>28</v>
      </c>
      <c r="D71" s="140">
        <v>1213130501</v>
      </c>
      <c r="E71" s="33">
        <v>2.5999999999999999E-2</v>
      </c>
      <c r="F71" s="33">
        <v>8.3000000000000001E-3</v>
      </c>
      <c r="G71" s="111">
        <v>32.56</v>
      </c>
      <c r="H71" s="33">
        <v>0</v>
      </c>
      <c r="I71" s="33">
        <v>72</v>
      </c>
      <c r="J71" s="33" t="s">
        <v>33</v>
      </c>
      <c r="K71" s="124">
        <v>1</v>
      </c>
      <c r="L71" s="33" t="s">
        <v>33</v>
      </c>
      <c r="M71" s="33">
        <v>0</v>
      </c>
      <c r="N71" s="112"/>
      <c r="O71" s="36"/>
      <c r="P71" s="36"/>
      <c r="Q71" s="36"/>
      <c r="R71" s="36"/>
      <c r="S71" s="36"/>
      <c r="T71" s="36"/>
      <c r="U71" s="36"/>
      <c r="V71" s="36"/>
      <c r="W71" s="36"/>
      <c r="X71" s="36"/>
      <c r="Y71" s="36"/>
      <c r="Z71" s="36"/>
      <c r="AA71" s="36"/>
      <c r="AB71" s="36"/>
      <c r="AC71" s="36"/>
      <c r="AD71" s="36"/>
      <c r="AE71" s="36"/>
      <c r="AF71" s="36"/>
      <c r="AG71" s="36"/>
      <c r="AH71" s="36"/>
      <c r="AI71" s="36"/>
      <c r="AJ71" s="36"/>
      <c r="AK71" s="36"/>
      <c r="AL71" s="36"/>
      <c r="AM71" s="36"/>
      <c r="AN71" s="36"/>
      <c r="AO71" s="36"/>
      <c r="AP71" s="36"/>
      <c r="AQ71" s="36"/>
      <c r="AR71" s="36"/>
      <c r="AS71" s="36"/>
      <c r="AT71" s="36"/>
      <c r="AU71" s="36"/>
      <c r="AV71" s="36"/>
      <c r="AW71" s="36"/>
      <c r="AX71" s="36"/>
      <c r="AY71" s="36"/>
      <c r="AZ71" s="36"/>
      <c r="BA71" s="36"/>
      <c r="BB71" s="36"/>
      <c r="BC71" s="36"/>
    </row>
    <row r="72" spans="1:55" x14ac:dyDescent="0.35">
      <c r="A72" s="105" t="s">
        <v>221</v>
      </c>
      <c r="B72" s="97" t="s">
        <v>223</v>
      </c>
      <c r="C72" s="97" t="s">
        <v>28</v>
      </c>
      <c r="D72" s="125">
        <v>1480906</v>
      </c>
      <c r="E72" s="106">
        <v>5.3683010419462739E-2</v>
      </c>
      <c r="F72" s="107">
        <v>9.223236281344957E-3</v>
      </c>
      <c r="G72" s="108">
        <v>17.18</v>
      </c>
      <c r="H72" s="33">
        <v>0</v>
      </c>
      <c r="I72" s="33" t="s">
        <v>342</v>
      </c>
      <c r="J72" s="108" t="s">
        <v>33</v>
      </c>
      <c r="K72" s="125">
        <v>1</v>
      </c>
      <c r="L72" s="108" t="s">
        <v>33</v>
      </c>
      <c r="M72" s="33">
        <v>0</v>
      </c>
      <c r="N72" s="112"/>
      <c r="O72" s="36"/>
      <c r="P72" s="36"/>
      <c r="Q72" s="36"/>
      <c r="R72" s="36"/>
      <c r="S72" s="36"/>
      <c r="T72" s="36"/>
      <c r="U72" s="36"/>
      <c r="V72" s="36"/>
      <c r="W72" s="36"/>
      <c r="X72" s="36"/>
      <c r="Y72" s="36"/>
      <c r="Z72" s="36"/>
      <c r="AA72" s="36"/>
      <c r="AB72" s="36"/>
      <c r="AC72" s="36"/>
      <c r="AD72" s="36"/>
      <c r="AE72" s="36"/>
      <c r="AF72" s="36"/>
      <c r="AG72" s="36"/>
      <c r="AH72" s="36"/>
      <c r="AI72" s="36"/>
      <c r="AJ72" s="36"/>
      <c r="AK72" s="36"/>
      <c r="AL72" s="36"/>
      <c r="AM72" s="36"/>
      <c r="AN72" s="36"/>
      <c r="AO72" s="36"/>
      <c r="AP72" s="36"/>
      <c r="AQ72" s="36"/>
      <c r="AR72" s="36"/>
      <c r="AS72" s="36"/>
      <c r="AT72" s="36"/>
      <c r="AU72" s="36"/>
      <c r="AV72" s="36"/>
      <c r="AW72" s="36"/>
      <c r="AX72" s="36"/>
      <c r="AY72" s="36"/>
      <c r="AZ72" s="36"/>
      <c r="BA72" s="36"/>
      <c r="BB72" s="36"/>
      <c r="BC72" s="36"/>
    </row>
    <row r="73" spans="1:55" x14ac:dyDescent="0.35">
      <c r="A73" s="33" t="s">
        <v>34</v>
      </c>
      <c r="B73" s="33" t="s">
        <v>336</v>
      </c>
      <c r="C73" s="33" t="s">
        <v>28</v>
      </c>
      <c r="D73" s="124">
        <v>1208990474</v>
      </c>
      <c r="E73" s="33">
        <v>0.1123</v>
      </c>
      <c r="F73" s="33">
        <v>0.05</v>
      </c>
      <c r="G73" s="33">
        <v>44.17</v>
      </c>
      <c r="H73" s="33">
        <v>0</v>
      </c>
      <c r="I73" s="33">
        <v>51.7</v>
      </c>
      <c r="J73" s="33" t="s">
        <v>33</v>
      </c>
      <c r="K73" s="124" t="s">
        <v>33</v>
      </c>
      <c r="L73" s="33" t="s">
        <v>33</v>
      </c>
      <c r="M73" s="33">
        <v>0</v>
      </c>
      <c r="N73" s="112"/>
      <c r="O73" s="36"/>
      <c r="P73" s="36"/>
      <c r="Q73" s="36"/>
      <c r="R73" s="36"/>
      <c r="S73" s="36"/>
      <c r="T73" s="36"/>
      <c r="U73" s="36"/>
      <c r="V73" s="36"/>
      <c r="W73" s="36"/>
      <c r="X73" s="36"/>
      <c r="Y73" s="36"/>
      <c r="Z73" s="36"/>
      <c r="AA73" s="36"/>
      <c r="AB73" s="36"/>
      <c r="AC73" s="36"/>
      <c r="AD73" s="36"/>
      <c r="AE73" s="36"/>
      <c r="AF73" s="36"/>
      <c r="AG73" s="36"/>
      <c r="AH73" s="36"/>
      <c r="AI73" s="36"/>
      <c r="AJ73" s="36"/>
      <c r="AK73" s="36"/>
      <c r="AL73" s="36"/>
      <c r="AM73" s="36"/>
      <c r="AN73" s="36"/>
      <c r="AO73" s="36"/>
      <c r="AP73" s="36"/>
      <c r="AQ73" s="36"/>
      <c r="AR73" s="36"/>
      <c r="AS73" s="36"/>
      <c r="AT73" s="36"/>
      <c r="AU73" s="36"/>
      <c r="AV73" s="36"/>
      <c r="AW73" s="36"/>
      <c r="AX73" s="36"/>
      <c r="AY73" s="36"/>
      <c r="AZ73" s="36"/>
      <c r="BA73" s="36"/>
      <c r="BB73" s="36"/>
      <c r="BC73" s="36"/>
    </row>
    <row r="74" spans="1:55" x14ac:dyDescent="0.35">
      <c r="A74" s="36" t="s">
        <v>55</v>
      </c>
      <c r="B74" s="33" t="s">
        <v>57</v>
      </c>
      <c r="C74" s="33" t="s">
        <v>28</v>
      </c>
      <c r="D74" s="136">
        <v>1480956</v>
      </c>
      <c r="E74" s="109">
        <v>1.7000000000000001E-2</v>
      </c>
      <c r="F74" s="110">
        <v>8.8179999999999994E-3</v>
      </c>
      <c r="G74" s="111">
        <v>51.98</v>
      </c>
      <c r="H74" s="33">
        <v>0</v>
      </c>
      <c r="I74" s="33">
        <v>100</v>
      </c>
      <c r="J74" s="111"/>
      <c r="K74" s="124"/>
      <c r="L74" s="111"/>
      <c r="M74" s="33">
        <v>0</v>
      </c>
      <c r="N74" s="112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  <c r="AB74" s="36"/>
      <c r="AC74" s="36"/>
      <c r="AD74" s="36"/>
      <c r="AE74" s="36"/>
      <c r="AF74" s="36"/>
      <c r="AG74" s="36"/>
      <c r="AH74" s="36"/>
      <c r="AI74" s="36"/>
      <c r="AJ74" s="36"/>
      <c r="AK74" s="36"/>
      <c r="AL74" s="36"/>
      <c r="AM74" s="36"/>
      <c r="AN74" s="36"/>
      <c r="AO74" s="36"/>
      <c r="AP74" s="36"/>
      <c r="AQ74" s="36"/>
      <c r="AR74" s="36"/>
      <c r="AS74" s="36"/>
      <c r="AT74" s="36"/>
      <c r="AU74" s="36"/>
      <c r="AV74" s="36"/>
      <c r="AW74" s="36"/>
      <c r="AX74" s="36"/>
      <c r="AY74" s="36"/>
      <c r="AZ74" s="36"/>
      <c r="BA74" s="36"/>
      <c r="BB74" s="36"/>
      <c r="BC74" s="36"/>
    </row>
    <row r="75" spans="1:55" x14ac:dyDescent="0.35">
      <c r="A75" s="19"/>
      <c r="B75" s="20"/>
      <c r="C75" s="20"/>
      <c r="E75" s="2"/>
    </row>
    <row r="76" spans="1:55" x14ac:dyDescent="0.35">
      <c r="E76" s="22"/>
    </row>
    <row r="77" spans="1:55" x14ac:dyDescent="0.35">
      <c r="E77" s="22"/>
    </row>
    <row r="78" spans="1:55" x14ac:dyDescent="0.35">
      <c r="E78" s="22"/>
    </row>
    <row r="82" spans="5:5" x14ac:dyDescent="0.35">
      <c r="E82" s="22"/>
    </row>
  </sheetData>
  <sortState xmlns:xlrd2="http://schemas.microsoft.com/office/spreadsheetml/2017/richdata2" ref="A2:N74">
    <sortCondition ref="C2:C74"/>
  </sortState>
  <hyperlinks>
    <hyperlink ref="A72" location="'Cover Sheet'!A1" display="'Cover Sheet'!A1" xr:uid="{D87DC54B-2A8C-4768-9E3B-55911D3E5FE7}"/>
    <hyperlink ref="A6" location="'Cover Sheet'!A1" display="'Cover Sheet'!A1" xr:uid="{6B229470-78E8-4863-8EAD-CA493F54E365}"/>
    <hyperlink ref="A56" location="'Cover Sheet'!A1" display="'Cover Sheet'!A1" xr:uid="{3EF90082-82C8-4CB3-8D1B-388D3522E9C2}"/>
    <hyperlink ref="A63" location="'Cover Sheet'!A1" display="'Cover Sheet'!A1" xr:uid="{96991F26-0930-474E-8C90-186A7250D646}"/>
    <hyperlink ref="A7" location="DTXSID70366226!A1" display="DTXSID70366226" xr:uid="{137B2F0B-BBBE-40A2-92D9-6FF3C209DF17}"/>
    <hyperlink ref="A64" r:id="rId1" xr:uid="{824B60ED-B8C8-48AE-A30C-5565B1AA773C}"/>
    <hyperlink ref="A67" r:id="rId2" xr:uid="{5A4A561F-2925-4D5F-B888-76116D399320}"/>
    <hyperlink ref="A73" r:id="rId3" xr:uid="{74B2DABA-229F-428C-8804-BBB0295D2E69}"/>
  </hyperlinks>
  <pageMargins left="0.7" right="0.7" top="0.75" bottom="0.75" header="0.3" footer="0.3"/>
  <pageSetup orientation="portrait" r:id="rId4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D5BD69-FE23-4E41-B80D-C8367421DD4F}">
  <dimension ref="A1:Z260"/>
  <sheetViews>
    <sheetView topLeftCell="L136" workbookViewId="0">
      <selection activeCell="A222" sqref="A222:A228"/>
    </sheetView>
  </sheetViews>
  <sheetFormatPr defaultRowHeight="14.5" x14ac:dyDescent="0.35"/>
  <cols>
    <col min="1" max="1" width="16.7265625" customWidth="1"/>
    <col min="2" max="2" width="45.81640625" customWidth="1"/>
    <col min="3" max="3" width="16.7265625" customWidth="1"/>
    <col min="4" max="4" width="11" customWidth="1"/>
    <col min="9" max="9" width="18.26953125" customWidth="1"/>
  </cols>
  <sheetData>
    <row r="1" spans="1:26" x14ac:dyDescent="0.35">
      <c r="A1" s="230"/>
      <c r="B1" s="205"/>
      <c r="D1" s="205"/>
      <c r="E1" s="294" t="s">
        <v>3711</v>
      </c>
      <c r="F1" s="294" t="s">
        <v>3712</v>
      </c>
      <c r="G1" s="294" t="s">
        <v>3713</v>
      </c>
      <c r="H1" s="294" t="s">
        <v>3711</v>
      </c>
      <c r="I1" s="205"/>
      <c r="J1" s="362" t="s">
        <v>3714</v>
      </c>
      <c r="K1" s="362"/>
      <c r="L1" s="362"/>
      <c r="M1" s="362" t="s">
        <v>3715</v>
      </c>
      <c r="N1" s="362"/>
      <c r="O1" s="362"/>
      <c r="P1" s="362" t="s">
        <v>3716</v>
      </c>
      <c r="Q1" s="362"/>
      <c r="R1" s="362"/>
      <c r="S1" s="362" t="s">
        <v>3717</v>
      </c>
      <c r="T1" s="362"/>
      <c r="U1" s="362"/>
      <c r="V1" s="363" t="s">
        <v>3718</v>
      </c>
      <c r="W1" s="363"/>
      <c r="X1" s="363"/>
      <c r="Y1" s="22" t="s">
        <v>3719</v>
      </c>
      <c r="Z1" t="s">
        <v>3752</v>
      </c>
    </row>
    <row r="2" spans="1:26" ht="15" thickBot="1" x14ac:dyDescent="0.4">
      <c r="A2" s="294" t="s">
        <v>0</v>
      </c>
      <c r="B2" s="294" t="s">
        <v>3680</v>
      </c>
      <c r="C2" s="294" t="s">
        <v>3720</v>
      </c>
      <c r="D2" s="294" t="s">
        <v>3721</v>
      </c>
      <c r="E2" s="294" t="s">
        <v>3722</v>
      </c>
      <c r="F2" s="294" t="s">
        <v>3722</v>
      </c>
      <c r="G2" s="294" t="s">
        <v>3722</v>
      </c>
      <c r="H2" s="294" t="s">
        <v>3723</v>
      </c>
      <c r="I2" s="231" t="s">
        <v>3724</v>
      </c>
      <c r="J2" s="231">
        <v>43859</v>
      </c>
      <c r="K2" s="231"/>
      <c r="L2" s="231"/>
      <c r="M2" s="231">
        <v>43859</v>
      </c>
      <c r="N2" s="231"/>
      <c r="O2" s="231"/>
      <c r="P2" s="231">
        <v>43859</v>
      </c>
      <c r="Q2" s="231"/>
      <c r="R2" s="231"/>
      <c r="S2" s="231">
        <v>43859</v>
      </c>
      <c r="T2" s="231"/>
      <c r="U2" s="231"/>
      <c r="V2" s="231">
        <v>43859</v>
      </c>
      <c r="W2" s="231"/>
      <c r="X2" s="231"/>
      <c r="Y2" s="294" t="s">
        <v>3725</v>
      </c>
    </row>
    <row r="3" spans="1:26" x14ac:dyDescent="0.35">
      <c r="A3" s="333" t="s">
        <v>80</v>
      </c>
      <c r="B3" s="333" t="s">
        <v>333</v>
      </c>
      <c r="C3" s="333">
        <v>267</v>
      </c>
      <c r="D3" s="333" t="s">
        <v>81</v>
      </c>
      <c r="E3" s="339">
        <f>AVERAGE(S6:U6)</f>
        <v>3.5748493336945748E-2</v>
      </c>
      <c r="F3" s="336">
        <f>STDEV(S6:U6)</f>
        <v>8.5689423571837561E-3</v>
      </c>
      <c r="G3" s="336">
        <f>F3/E3*100</f>
        <v>23.970079735718066</v>
      </c>
      <c r="H3" s="339">
        <f>AVERAGE(V6:X6)</f>
        <v>0.89348046175205253</v>
      </c>
      <c r="I3" s="299" t="s">
        <v>3726</v>
      </c>
      <c r="J3" s="300">
        <f>AVERAGE(J6:L6)</f>
        <v>11367.04028783692</v>
      </c>
      <c r="K3" s="301"/>
      <c r="L3" s="302"/>
      <c r="M3" s="303">
        <f>AVERAGE(M6:O6)</f>
        <v>10162.130868000293</v>
      </c>
      <c r="N3" s="301"/>
      <c r="O3" s="302"/>
      <c r="P3" s="303">
        <f>AVERAGE(P6:R6)</f>
        <v>357.85697684805467</v>
      </c>
      <c r="Q3" s="301"/>
      <c r="R3" s="302"/>
      <c r="S3" s="304">
        <f>AVERAGE(S6:U6)</f>
        <v>3.5748493336945748E-2</v>
      </c>
      <c r="T3" s="305"/>
      <c r="U3" s="306"/>
      <c r="V3" s="307">
        <f>M3/J3</f>
        <v>0.89399972294231089</v>
      </c>
      <c r="W3" s="305"/>
      <c r="X3" s="306"/>
      <c r="Y3" s="328">
        <f>_xlfn.T.TEST(J6:L6,M6:O6,2,1)</f>
        <v>0.10065987685194344</v>
      </c>
    </row>
    <row r="4" spans="1:26" x14ac:dyDescent="0.35">
      <c r="A4" s="334"/>
      <c r="B4" s="334"/>
      <c r="C4" s="334"/>
      <c r="D4" s="334"/>
      <c r="E4" s="340"/>
      <c r="F4" s="337"/>
      <c r="G4" s="337"/>
      <c r="H4" s="340"/>
      <c r="I4" s="232" t="s">
        <v>3727</v>
      </c>
      <c r="J4" s="233"/>
      <c r="K4" s="234"/>
      <c r="L4" s="235"/>
      <c r="M4" s="233"/>
      <c r="N4" s="234"/>
      <c r="O4" s="235"/>
      <c r="P4" s="236"/>
      <c r="Q4" s="237"/>
      <c r="R4" s="237"/>
      <c r="S4" s="238">
        <f>(STDEV(S6:U6)/AVERAGE(S6:U6))*100</f>
        <v>23.970079735718066</v>
      </c>
      <c r="T4" s="239"/>
      <c r="U4" s="240"/>
      <c r="V4" s="241"/>
      <c r="W4" s="241"/>
      <c r="X4" s="242"/>
      <c r="Y4" s="329"/>
    </row>
    <row r="5" spans="1:26" x14ac:dyDescent="0.35">
      <c r="A5" s="334"/>
      <c r="B5" s="334" t="s">
        <v>333</v>
      </c>
      <c r="C5" s="334"/>
      <c r="D5" s="334"/>
      <c r="E5" s="337"/>
      <c r="F5" s="337"/>
      <c r="G5" s="337"/>
      <c r="H5" s="337"/>
      <c r="I5" s="232"/>
      <c r="J5" s="295" t="s">
        <v>2076</v>
      </c>
      <c r="K5" s="295" t="s">
        <v>2078</v>
      </c>
      <c r="L5" s="243" t="s">
        <v>2080</v>
      </c>
      <c r="M5" s="244" t="s">
        <v>2076</v>
      </c>
      <c r="N5" s="295" t="s">
        <v>2078</v>
      </c>
      <c r="O5" s="243" t="s">
        <v>2080</v>
      </c>
      <c r="P5" s="244" t="s">
        <v>2076</v>
      </c>
      <c r="Q5" s="295" t="s">
        <v>2078</v>
      </c>
      <c r="R5" s="243" t="s">
        <v>2080</v>
      </c>
      <c r="S5" s="244" t="s">
        <v>2076</v>
      </c>
      <c r="T5" s="295" t="s">
        <v>2078</v>
      </c>
      <c r="U5" s="243" t="s">
        <v>2080</v>
      </c>
      <c r="V5" s="295" t="s">
        <v>2076</v>
      </c>
      <c r="W5" s="295" t="s">
        <v>2078</v>
      </c>
      <c r="X5" s="243" t="s">
        <v>2080</v>
      </c>
      <c r="Y5" s="329"/>
    </row>
    <row r="6" spans="1:26" ht="15" thickBot="1" x14ac:dyDescent="0.4">
      <c r="A6" s="334"/>
      <c r="B6" s="334" t="s">
        <v>333</v>
      </c>
      <c r="C6" s="334"/>
      <c r="D6" s="334"/>
      <c r="E6" s="337"/>
      <c r="F6" s="337"/>
      <c r="G6" s="337"/>
      <c r="H6" s="337"/>
      <c r="I6" s="245" t="s">
        <v>3728</v>
      </c>
      <c r="J6">
        <v>11954.293058876839</v>
      </c>
      <c r="K6">
        <v>11059.474778383801</v>
      </c>
      <c r="L6">
        <v>11087.353026250121</v>
      </c>
      <c r="M6">
        <v>10944.99583553708</v>
      </c>
      <c r="N6">
        <v>10453.94615344444</v>
      </c>
      <c r="O6">
        <v>9087.4506150193592</v>
      </c>
      <c r="P6">
        <v>303.39185450996558</v>
      </c>
      <c r="Q6">
        <v>363.32539489445918</v>
      </c>
      <c r="R6">
        <v>406.85368113973919</v>
      </c>
      <c r="S6">
        <v>2.7719686610102569E-2</v>
      </c>
      <c r="T6">
        <v>3.4754856162593509E-2</v>
      </c>
      <c r="U6">
        <v>4.4770937238141177E-2</v>
      </c>
      <c r="V6">
        <v>0.91557031282663004</v>
      </c>
      <c r="W6">
        <v>0.94524797632136281</v>
      </c>
      <c r="X6">
        <v>0.81962309610816519</v>
      </c>
      <c r="Y6" s="330"/>
    </row>
    <row r="7" spans="1:26" ht="15" thickBot="1" x14ac:dyDescent="0.4">
      <c r="A7" s="246"/>
      <c r="B7" s="247"/>
      <c r="C7" s="247"/>
      <c r="D7" s="247"/>
      <c r="E7" s="248"/>
      <c r="F7" s="248"/>
      <c r="G7" s="248"/>
      <c r="H7" s="248"/>
      <c r="I7" s="249"/>
      <c r="J7" s="231">
        <v>43859</v>
      </c>
      <c r="K7" s="231"/>
      <c r="L7" s="231"/>
      <c r="M7" s="231">
        <v>43859</v>
      </c>
      <c r="N7" s="231"/>
      <c r="O7" s="231"/>
      <c r="P7" s="231">
        <v>43859</v>
      </c>
      <c r="Q7" s="231"/>
      <c r="R7" s="231"/>
      <c r="S7" s="231">
        <v>43859</v>
      </c>
      <c r="T7" s="231"/>
      <c r="U7" s="231"/>
      <c r="V7" s="231">
        <v>43859</v>
      </c>
      <c r="W7" s="250"/>
      <c r="X7" s="251"/>
      <c r="Y7" s="252"/>
    </row>
    <row r="8" spans="1:26" x14ac:dyDescent="0.35">
      <c r="A8" s="333" t="s">
        <v>115</v>
      </c>
      <c r="B8" s="333" t="s">
        <v>117</v>
      </c>
      <c r="C8" s="333">
        <v>273</v>
      </c>
      <c r="D8" s="333" t="s">
        <v>116</v>
      </c>
      <c r="E8" s="339">
        <f>AVERAGE(S11:U11)</f>
        <v>0.80894301434131111</v>
      </c>
      <c r="F8" s="336">
        <f>STDEV(S11:U11)</f>
        <v>3.7180557419777972E-2</v>
      </c>
      <c r="G8" s="336">
        <f>F8/E8*100</f>
        <v>4.5961899368217631</v>
      </c>
      <c r="H8" s="339">
        <f>AVERAGE(V11:X11)</f>
        <v>0.71051987873185907</v>
      </c>
      <c r="I8" s="299" t="s">
        <v>3726</v>
      </c>
      <c r="J8" s="300">
        <f>AVERAGE(J11:L11)</f>
        <v>9714.7035610165858</v>
      </c>
      <c r="K8" s="301"/>
      <c r="L8" s="302"/>
      <c r="M8" s="303">
        <f>AVERAGE(M11:N11)</f>
        <v>6988.8398334119211</v>
      </c>
      <c r="N8" s="301"/>
      <c r="O8" s="302"/>
      <c r="P8" s="303">
        <f>AVERAGE(P11:R11)</f>
        <v>5577.2521945387443</v>
      </c>
      <c r="Q8" s="301"/>
      <c r="R8" s="302"/>
      <c r="S8" s="304">
        <f>AVERAGE(S11:U11)</f>
        <v>0.80894301434131111</v>
      </c>
      <c r="T8" s="305"/>
      <c r="U8" s="306"/>
      <c r="V8" s="307">
        <f>M8/J8</f>
        <v>0.71940845024411437</v>
      </c>
      <c r="W8" s="305"/>
      <c r="X8" s="306"/>
      <c r="Y8" s="328">
        <f>_xlfn.T.TEST(J11:L11,M11:O11,2,1)</f>
        <v>3.3341223755202713E-3</v>
      </c>
    </row>
    <row r="9" spans="1:26" x14ac:dyDescent="0.35">
      <c r="A9" s="334"/>
      <c r="B9" s="334"/>
      <c r="C9" s="334"/>
      <c r="D9" s="334"/>
      <c r="E9" s="340"/>
      <c r="F9" s="337"/>
      <c r="G9" s="337"/>
      <c r="H9" s="340"/>
      <c r="I9" s="232" t="s">
        <v>3727</v>
      </c>
      <c r="J9" s="233"/>
      <c r="K9" s="234"/>
      <c r="L9" s="235"/>
      <c r="M9" s="233"/>
      <c r="N9" s="234"/>
      <c r="O9" s="235"/>
      <c r="P9" s="236"/>
      <c r="Q9" s="237"/>
      <c r="R9" s="237"/>
      <c r="S9" s="238">
        <f>(STDEV(S11:U11)/AVERAGE(S11:U11))*100</f>
        <v>4.5961899368217631</v>
      </c>
      <c r="T9" s="239"/>
      <c r="U9" s="240"/>
      <c r="V9" s="241"/>
      <c r="W9" s="241"/>
      <c r="X9" s="242"/>
      <c r="Y9" s="329"/>
    </row>
    <row r="10" spans="1:26" x14ac:dyDescent="0.35">
      <c r="A10" s="334" t="s">
        <v>115</v>
      </c>
      <c r="B10" s="334" t="s">
        <v>117</v>
      </c>
      <c r="C10" s="334"/>
      <c r="D10" s="334"/>
      <c r="E10" s="337"/>
      <c r="F10" s="337"/>
      <c r="G10" s="337"/>
      <c r="H10" s="337"/>
      <c r="I10" s="232"/>
      <c r="J10" s="295" t="s">
        <v>2076</v>
      </c>
      <c r="K10" s="295" t="s">
        <v>2078</v>
      </c>
      <c r="L10" s="243" t="s">
        <v>2080</v>
      </c>
      <c r="M10" s="244" t="s">
        <v>2076</v>
      </c>
      <c r="N10" s="295" t="s">
        <v>2078</v>
      </c>
      <c r="O10" s="243" t="s">
        <v>2080</v>
      </c>
      <c r="P10" s="244" t="s">
        <v>2076</v>
      </c>
      <c r="Q10" s="295" t="s">
        <v>2078</v>
      </c>
      <c r="R10" s="243" t="s">
        <v>2080</v>
      </c>
      <c r="S10" s="244" t="s">
        <v>2076</v>
      </c>
      <c r="T10" s="295" t="s">
        <v>2078</v>
      </c>
      <c r="U10" s="243" t="s">
        <v>2080</v>
      </c>
      <c r="V10" s="244" t="s">
        <v>2076</v>
      </c>
      <c r="W10" s="295" t="s">
        <v>2078</v>
      </c>
      <c r="X10" s="243" t="s">
        <v>2080</v>
      </c>
      <c r="Y10" s="329"/>
    </row>
    <row r="11" spans="1:26" ht="15" thickBot="1" x14ac:dyDescent="0.4">
      <c r="A11" s="334" t="s">
        <v>115</v>
      </c>
      <c r="B11" s="334" t="s">
        <v>117</v>
      </c>
      <c r="C11" s="334"/>
      <c r="D11" s="334"/>
      <c r="E11" s="337"/>
      <c r="F11" s="337"/>
      <c r="G11" s="337"/>
      <c r="H11" s="337"/>
      <c r="I11" s="245" t="s">
        <v>3728</v>
      </c>
      <c r="J11">
        <v>10054.2794101658</v>
      </c>
      <c r="K11">
        <v>9452.2742127464808</v>
      </c>
      <c r="L11">
        <v>9637.5570601374802</v>
      </c>
      <c r="M11">
        <v>7021.7501564950808</v>
      </c>
      <c r="N11">
        <v>6955.9295103287604</v>
      </c>
      <c r="O11">
        <v>6720.0306051288808</v>
      </c>
      <c r="P11">
        <v>5532.4947894758961</v>
      </c>
      <c r="Q11">
        <v>5474.6521674016003</v>
      </c>
      <c r="R11">
        <v>5724.6096267387356</v>
      </c>
      <c r="S11">
        <v>0.78790823742971949</v>
      </c>
      <c r="T11">
        <v>0.78704825275649604</v>
      </c>
      <c r="U11">
        <v>0.85187255283771812</v>
      </c>
      <c r="V11">
        <v>0.69838422725704696</v>
      </c>
      <c r="W11">
        <v>0.73590009703152959</v>
      </c>
      <c r="X11">
        <v>0.69727531190700098</v>
      </c>
      <c r="Y11" s="330"/>
    </row>
    <row r="12" spans="1:26" ht="15" thickBot="1" x14ac:dyDescent="0.4">
      <c r="A12" s="246"/>
      <c r="B12" s="247"/>
      <c r="C12" s="247"/>
      <c r="D12" s="247"/>
      <c r="E12" s="248"/>
      <c r="F12" s="248"/>
      <c r="G12" s="248"/>
      <c r="H12" s="248"/>
      <c r="I12" s="253"/>
      <c r="J12" s="231">
        <v>43859</v>
      </c>
      <c r="K12" s="231"/>
      <c r="L12" s="231"/>
      <c r="M12" s="231">
        <v>43859</v>
      </c>
      <c r="N12" s="231"/>
      <c r="O12" s="231"/>
      <c r="P12" s="231">
        <v>43859</v>
      </c>
      <c r="Q12" s="231"/>
      <c r="R12" s="231"/>
      <c r="S12" s="231">
        <v>43859</v>
      </c>
      <c r="T12" s="231"/>
      <c r="U12" s="231"/>
      <c r="V12" s="231">
        <v>43859</v>
      </c>
      <c r="W12" s="231"/>
      <c r="X12" s="231"/>
      <c r="Y12" s="252"/>
    </row>
    <row r="13" spans="1:26" x14ac:dyDescent="0.35">
      <c r="A13" s="333" t="s">
        <v>109</v>
      </c>
      <c r="B13" s="333" t="s">
        <v>111</v>
      </c>
      <c r="C13" s="333">
        <v>476</v>
      </c>
      <c r="D13" s="333" t="s">
        <v>3729</v>
      </c>
      <c r="E13" s="339">
        <f>AVERAGE(S16:U16)</f>
        <v>0.54507375891304599</v>
      </c>
      <c r="F13" s="336">
        <f>STDEV(S16:U16)</f>
        <v>5.0972546989627499E-2</v>
      </c>
      <c r="G13" s="336">
        <f>F13/E13*100</f>
        <v>9.3514953079513408</v>
      </c>
      <c r="H13" s="339">
        <f>AVERAGE(V16:X16)</f>
        <v>0.93518069573624352</v>
      </c>
      <c r="I13" s="254" t="s">
        <v>3726</v>
      </c>
      <c r="J13" s="255">
        <f>AVERAGE(J16:L16)</f>
        <v>10832.65420878256</v>
      </c>
      <c r="K13" s="256"/>
      <c r="L13" s="257"/>
      <c r="M13" s="258">
        <f>AVERAGE(M16:O16)</f>
        <v>10129.36083720032</v>
      </c>
      <c r="N13" s="256"/>
      <c r="O13" s="257"/>
      <c r="P13" s="258">
        <f>AVERAGE(P16:R16)</f>
        <v>5511.0520602381948</v>
      </c>
      <c r="Q13" s="256"/>
      <c r="R13" s="257"/>
      <c r="S13" s="259">
        <f>AVERAGE(S16:U16)</f>
        <v>0.54507375891304599</v>
      </c>
      <c r="T13" s="260"/>
      <c r="U13" s="261"/>
      <c r="V13" s="262">
        <f>M13/J13</f>
        <v>0.9350765419049335</v>
      </c>
      <c r="W13" s="260"/>
      <c r="X13" s="261"/>
      <c r="Y13" s="328">
        <f>_xlfn.T.TEST(J16:L16,M16:O16,2,1)</f>
        <v>9.9206583999959075E-2</v>
      </c>
    </row>
    <row r="14" spans="1:26" x14ac:dyDescent="0.35">
      <c r="A14" s="334"/>
      <c r="B14" s="334"/>
      <c r="C14" s="334"/>
      <c r="D14" s="334"/>
      <c r="E14" s="340"/>
      <c r="F14" s="337"/>
      <c r="G14" s="337"/>
      <c r="H14" s="340"/>
      <c r="I14" s="263" t="s">
        <v>3727</v>
      </c>
      <c r="J14" s="233"/>
      <c r="K14" s="234"/>
      <c r="L14" s="235"/>
      <c r="M14" s="233"/>
      <c r="N14" s="234"/>
      <c r="O14" s="235"/>
      <c r="P14" s="236"/>
      <c r="Q14" s="237"/>
      <c r="R14" s="237"/>
      <c r="S14" s="264">
        <f>(STDEV(S16:U16)/AVERAGE(S16:U16))*100</f>
        <v>9.3514953079513408</v>
      </c>
      <c r="T14" s="265"/>
      <c r="U14" s="266"/>
      <c r="V14" s="241"/>
      <c r="W14" s="241"/>
      <c r="X14" s="242"/>
      <c r="Y14" s="329"/>
    </row>
    <row r="15" spans="1:26" x14ac:dyDescent="0.35">
      <c r="A15" s="334" t="s">
        <v>109</v>
      </c>
      <c r="B15" s="334" t="s">
        <v>111</v>
      </c>
      <c r="C15" s="334"/>
      <c r="D15" s="334"/>
      <c r="E15" s="337"/>
      <c r="F15" s="337"/>
      <c r="G15" s="337"/>
      <c r="H15" s="337"/>
      <c r="I15" s="232"/>
      <c r="J15" s="295" t="s">
        <v>2076</v>
      </c>
      <c r="K15" s="295" t="s">
        <v>2078</v>
      </c>
      <c r="L15" s="243" t="s">
        <v>2080</v>
      </c>
      <c r="M15" s="244" t="s">
        <v>2076</v>
      </c>
      <c r="N15" s="295" t="s">
        <v>2078</v>
      </c>
      <c r="O15" s="243" t="s">
        <v>2080</v>
      </c>
      <c r="P15" s="244" t="s">
        <v>2076</v>
      </c>
      <c r="Q15" s="295" t="s">
        <v>2078</v>
      </c>
      <c r="R15" s="243" t="s">
        <v>2080</v>
      </c>
      <c r="S15" s="244" t="s">
        <v>2076</v>
      </c>
      <c r="T15" s="295" t="s">
        <v>2078</v>
      </c>
      <c r="U15" s="243" t="s">
        <v>2080</v>
      </c>
      <c r="V15" s="244" t="s">
        <v>2076</v>
      </c>
      <c r="W15" s="295" t="s">
        <v>2078</v>
      </c>
      <c r="X15" s="243" t="s">
        <v>2080</v>
      </c>
      <c r="Y15" s="329"/>
    </row>
    <row r="16" spans="1:26" ht="15" thickBot="1" x14ac:dyDescent="0.4">
      <c r="A16" s="334" t="s">
        <v>109</v>
      </c>
      <c r="B16" s="334" t="s">
        <v>111</v>
      </c>
      <c r="C16" s="334"/>
      <c r="D16" s="334"/>
      <c r="E16" s="337"/>
      <c r="F16" s="337"/>
      <c r="G16" s="337"/>
      <c r="H16" s="337"/>
      <c r="I16" s="245" t="s">
        <v>3728</v>
      </c>
      <c r="J16" s="267">
        <v>10818.428366611561</v>
      </c>
      <c r="K16" s="268">
        <v>11001.158894844721</v>
      </c>
      <c r="L16" s="269">
        <v>10678.375364891399</v>
      </c>
      <c r="M16" s="270">
        <v>10581.385104855799</v>
      </c>
      <c r="N16" s="268">
        <v>9967.8963080784397</v>
      </c>
      <c r="O16" s="269">
        <v>9838.8010986667196</v>
      </c>
      <c r="P16" s="271">
        <v>5369.1705614540879</v>
      </c>
      <c r="Q16" s="272">
        <v>5230.4309192503197</v>
      </c>
      <c r="R16" s="273">
        <v>5933.554700010176</v>
      </c>
      <c r="S16" s="274">
        <v>0.50741661023093987</v>
      </c>
      <c r="T16" s="275">
        <v>0.52472766144360261</v>
      </c>
      <c r="U16" s="276">
        <v>0.60307700506459538</v>
      </c>
      <c r="V16" s="277">
        <v>0.97808893734626579</v>
      </c>
      <c r="W16" s="278">
        <v>0.90607693274474199</v>
      </c>
      <c r="X16" s="279">
        <v>0.92137621711772277</v>
      </c>
      <c r="Y16" s="330"/>
    </row>
    <row r="17" spans="1:25" ht="15" thickBot="1" x14ac:dyDescent="0.4">
      <c r="A17" s="246"/>
      <c r="B17" s="247"/>
      <c r="C17" s="247"/>
      <c r="D17" s="247"/>
      <c r="E17" s="248"/>
      <c r="F17" s="248"/>
      <c r="G17" s="248"/>
      <c r="H17" s="248"/>
      <c r="I17" s="280"/>
      <c r="J17" s="231">
        <v>43847</v>
      </c>
      <c r="K17" s="231">
        <v>43874</v>
      </c>
      <c r="L17" s="231"/>
      <c r="M17" s="231">
        <v>43847</v>
      </c>
      <c r="N17" s="231">
        <v>43874</v>
      </c>
      <c r="O17" s="231"/>
      <c r="P17" s="231">
        <v>43847</v>
      </c>
      <c r="Q17" s="231">
        <v>43874</v>
      </c>
      <c r="R17" s="231"/>
      <c r="S17" s="231">
        <v>43847</v>
      </c>
      <c r="T17" s="231">
        <v>43874</v>
      </c>
      <c r="U17" s="231"/>
      <c r="V17" s="231">
        <v>43847</v>
      </c>
      <c r="W17" s="231">
        <v>43874</v>
      </c>
      <c r="X17" s="231"/>
      <c r="Y17" s="252"/>
    </row>
    <row r="18" spans="1:25" x14ac:dyDescent="0.35">
      <c r="A18" s="333" t="s">
        <v>128</v>
      </c>
      <c r="B18" s="333" t="s">
        <v>130</v>
      </c>
      <c r="C18" s="334">
        <v>899</v>
      </c>
      <c r="D18" s="334" t="s">
        <v>129</v>
      </c>
      <c r="E18" s="360">
        <f>AVERAGE(S21:U22)</f>
        <v>1.0718198191004333</v>
      </c>
      <c r="F18" s="334">
        <f>STDEV(S21:U22)</f>
        <v>0.3130356369574297</v>
      </c>
      <c r="G18" s="334">
        <f>F18/E18*100</f>
        <v>29.20599445718004</v>
      </c>
      <c r="H18" s="361">
        <f>AVERAGE(V21:X22)</f>
        <v>0.76008208446172532</v>
      </c>
      <c r="I18" s="254" t="s">
        <v>3726</v>
      </c>
      <c r="J18" s="255">
        <f>AVERAGE(J21:L21)</f>
        <v>9071.484584625332</v>
      </c>
      <c r="K18" s="256">
        <f>AVERAGE(J22:L22)</f>
        <v>10568.978782284814</v>
      </c>
      <c r="L18" s="257"/>
      <c r="M18" s="258">
        <f>AVERAGE(M21:O21)</f>
        <v>6928.9009001079867</v>
      </c>
      <c r="N18" s="256">
        <f>AVERAGE(M22:O22)</f>
        <v>7948.3632209471334</v>
      </c>
      <c r="O18" s="257"/>
      <c r="P18" s="258">
        <f>AVERAGE(P21:R21)</f>
        <v>7717.5797366681409</v>
      </c>
      <c r="Q18" s="256">
        <f>AVERAGE(P22:R22)</f>
        <v>7599.9235230421282</v>
      </c>
      <c r="R18" s="257"/>
      <c r="S18" s="259">
        <f>AVERAGE(S21:U21)</f>
        <v>1.150709735034239</v>
      </c>
      <c r="T18" s="260">
        <f>AVERAGE(S22:U22)</f>
        <v>0.99292990316662777</v>
      </c>
      <c r="U18" s="261"/>
      <c r="V18" s="259">
        <f>AVERAGE(V21:X21)</f>
        <v>0.76891092940084038</v>
      </c>
      <c r="W18" s="260">
        <f>AVERAGE(V22:X22)</f>
        <v>0.75125323952261025</v>
      </c>
      <c r="X18" s="261"/>
      <c r="Y18" s="328">
        <f>_xlfn.T.TEST(J21:L22,M21:O22,2,1)</f>
        <v>7.8233186834232634E-3</v>
      </c>
    </row>
    <row r="19" spans="1:25" x14ac:dyDescent="0.35">
      <c r="A19" s="334"/>
      <c r="B19" s="334"/>
      <c r="C19" s="334"/>
      <c r="D19" s="334"/>
      <c r="E19" s="360"/>
      <c r="F19" s="334"/>
      <c r="G19" s="334"/>
      <c r="H19" s="361"/>
      <c r="I19" s="263" t="s">
        <v>3727</v>
      </c>
      <c r="J19" s="233"/>
      <c r="K19" s="234"/>
      <c r="L19" s="235"/>
      <c r="M19" s="233"/>
      <c r="N19" s="234"/>
      <c r="O19" s="235"/>
      <c r="P19" s="236"/>
      <c r="Q19" s="237"/>
      <c r="R19" s="237"/>
      <c r="S19" s="264">
        <f>(STDEV(S21:U21)/AVERAGE(S21:U21))*100</f>
        <v>30.571773700345474</v>
      </c>
      <c r="T19" s="264">
        <f>(STDEV(S22:U22)/AVERAGE(S22:U22))*100</f>
        <v>32.251377870165491</v>
      </c>
      <c r="U19" s="266"/>
      <c r="V19" s="241"/>
      <c r="W19" s="241"/>
      <c r="X19" s="242"/>
      <c r="Y19" s="329"/>
    </row>
    <row r="20" spans="1:25" x14ac:dyDescent="0.35">
      <c r="A20" s="334"/>
      <c r="B20" s="334"/>
      <c r="C20" s="334"/>
      <c r="D20" s="334"/>
      <c r="E20" s="334"/>
      <c r="F20" s="334"/>
      <c r="G20" s="334"/>
      <c r="H20" s="337"/>
      <c r="I20" s="232"/>
      <c r="J20" s="295" t="s">
        <v>2076</v>
      </c>
      <c r="K20" s="295" t="s">
        <v>2078</v>
      </c>
      <c r="L20" s="243" t="s">
        <v>2080</v>
      </c>
      <c r="M20" s="244" t="s">
        <v>2076</v>
      </c>
      <c r="N20" s="295" t="s">
        <v>2078</v>
      </c>
      <c r="O20" s="243" t="s">
        <v>2080</v>
      </c>
      <c r="P20" s="244" t="s">
        <v>2076</v>
      </c>
      <c r="Q20" s="295" t="s">
        <v>2078</v>
      </c>
      <c r="R20" s="243" t="s">
        <v>2080</v>
      </c>
      <c r="S20" s="244" t="s">
        <v>2076</v>
      </c>
      <c r="T20" s="295" t="s">
        <v>2078</v>
      </c>
      <c r="U20" s="243" t="s">
        <v>2080</v>
      </c>
      <c r="V20" s="244" t="s">
        <v>2076</v>
      </c>
      <c r="W20" s="295" t="s">
        <v>2078</v>
      </c>
      <c r="X20" s="243" t="s">
        <v>2080</v>
      </c>
      <c r="Y20" s="329"/>
    </row>
    <row r="21" spans="1:25" x14ac:dyDescent="0.35">
      <c r="A21" s="334"/>
      <c r="B21" s="334"/>
      <c r="C21" s="334"/>
      <c r="D21" s="334"/>
      <c r="E21" s="334"/>
      <c r="F21" s="334"/>
      <c r="G21" s="334"/>
      <c r="H21" s="337"/>
      <c r="I21" s="232" t="s">
        <v>3730</v>
      </c>
      <c r="J21" s="281">
        <v>9554.7071984271606</v>
      </c>
      <c r="K21" s="282">
        <v>8950.4847255425593</v>
      </c>
      <c r="L21" s="283">
        <v>8709.2618299062797</v>
      </c>
      <c r="M21" s="284">
        <v>5753.5110239305195</v>
      </c>
      <c r="N21" s="282">
        <v>6963.2465303221206</v>
      </c>
      <c r="O21" s="283">
        <v>8069.9451460713208</v>
      </c>
      <c r="P21" s="285">
        <v>8931.0426699985601</v>
      </c>
      <c r="Q21" s="286">
        <v>6984.0611194510957</v>
      </c>
      <c r="R21" s="287">
        <v>7237.6354205547677</v>
      </c>
      <c r="S21" s="285">
        <v>1.5522769718962501</v>
      </c>
      <c r="T21" s="286">
        <v>1.0029892075540248</v>
      </c>
      <c r="U21" s="287">
        <v>0.89686302565244258</v>
      </c>
      <c r="V21" s="285">
        <v>0.60216507993856982</v>
      </c>
      <c r="W21" s="286">
        <v>0.77797423757963269</v>
      </c>
      <c r="X21" s="287">
        <v>0.92659347068431874</v>
      </c>
      <c r="Y21" s="329"/>
    </row>
    <row r="22" spans="1:25" ht="15" thickBot="1" x14ac:dyDescent="0.4">
      <c r="A22" s="335"/>
      <c r="B22" s="335"/>
      <c r="C22" s="335"/>
      <c r="D22" s="335"/>
      <c r="E22" s="335"/>
      <c r="F22" s="335"/>
      <c r="G22" s="335"/>
      <c r="H22" s="338"/>
      <c r="I22" s="245" t="s">
        <v>3731</v>
      </c>
      <c r="J22" s="267">
        <v>10360.376428486759</v>
      </c>
      <c r="K22" s="268">
        <v>10861.54893542908</v>
      </c>
      <c r="L22" s="269">
        <v>10485.0109829386</v>
      </c>
      <c r="M22" s="270">
        <v>6287.1249896665595</v>
      </c>
      <c r="N22" s="268">
        <v>8366.094994200681</v>
      </c>
      <c r="O22" s="269">
        <v>9191.8696789741607</v>
      </c>
      <c r="P22" s="271">
        <v>8545.7525377164002</v>
      </c>
      <c r="Q22" s="272">
        <v>6409.1260640564478</v>
      </c>
      <c r="R22" s="273">
        <v>7844.8919673535356</v>
      </c>
      <c r="S22" s="271">
        <v>1.3592464841659888</v>
      </c>
      <c r="T22" s="272">
        <v>0.76608334814500789</v>
      </c>
      <c r="U22" s="273">
        <v>0.85345987718888638</v>
      </c>
      <c r="V22" s="271">
        <v>0.60684329696550021</v>
      </c>
      <c r="W22" s="272">
        <v>0.77024879636747523</v>
      </c>
      <c r="X22" s="273">
        <v>0.87666762523485553</v>
      </c>
      <c r="Y22" s="330"/>
    </row>
    <row r="23" spans="1:25" ht="15" thickBot="1" x14ac:dyDescent="0.4">
      <c r="A23" s="246"/>
      <c r="B23" s="247"/>
      <c r="C23" s="247"/>
      <c r="D23" s="247"/>
      <c r="E23" s="248"/>
      <c r="F23" s="248"/>
      <c r="G23" s="248"/>
      <c r="H23" s="248"/>
      <c r="I23" s="253"/>
      <c r="J23" s="231">
        <v>43847</v>
      </c>
      <c r="K23" s="231"/>
      <c r="L23" s="231"/>
      <c r="M23" s="231">
        <v>43847</v>
      </c>
      <c r="N23" s="231"/>
      <c r="O23" s="231"/>
      <c r="P23" s="231">
        <v>43847</v>
      </c>
      <c r="Q23" s="231"/>
      <c r="R23" s="231"/>
      <c r="S23" s="231">
        <v>43847</v>
      </c>
      <c r="T23" s="231"/>
      <c r="U23" s="231"/>
      <c r="V23" s="231">
        <v>43847</v>
      </c>
      <c r="W23" s="250">
        <v>44113</v>
      </c>
      <c r="X23" s="251">
        <v>44171</v>
      </c>
      <c r="Y23" s="252"/>
    </row>
    <row r="24" spans="1:25" x14ac:dyDescent="0.35">
      <c r="A24" s="333" t="s">
        <v>226</v>
      </c>
      <c r="B24" s="333" t="s">
        <v>228</v>
      </c>
      <c r="C24" s="333">
        <v>900</v>
      </c>
      <c r="D24" s="333" t="s">
        <v>227</v>
      </c>
      <c r="E24" s="339">
        <f>AVERAGE(S27:U27)</f>
        <v>0.36160360448957768</v>
      </c>
      <c r="F24" s="336">
        <f>STDEV(S27:U27)</f>
        <v>7.2492448370449103E-2</v>
      </c>
      <c r="G24" s="336">
        <f>F24/E24*100</f>
        <v>20.047490531178738</v>
      </c>
      <c r="H24" s="339">
        <f>AVERAGE(V27:X27)</f>
        <v>0.85466482383393505</v>
      </c>
      <c r="I24" s="254" t="s">
        <v>3726</v>
      </c>
      <c r="J24" s="255">
        <f>AVERAGE(J27:L27)</f>
        <v>10532.202026153787</v>
      </c>
      <c r="K24" s="256"/>
      <c r="L24" s="257"/>
      <c r="M24" s="258">
        <f>AVERAGE(M27:O27)</f>
        <v>9038.312051883906</v>
      </c>
      <c r="N24" s="256"/>
      <c r="O24" s="257"/>
      <c r="P24" s="258">
        <f>AVERAGE(P27:R27)</f>
        <v>3202.6313369934505</v>
      </c>
      <c r="Q24" s="256"/>
      <c r="R24" s="257"/>
      <c r="S24" s="259">
        <f>AVERAGE(S27:U27)</f>
        <v>0.36160360448957768</v>
      </c>
      <c r="T24" s="260"/>
      <c r="U24" s="261"/>
      <c r="V24" s="262">
        <f>M24/J24</f>
        <v>0.85815976843586728</v>
      </c>
      <c r="W24" s="260"/>
      <c r="X24" s="261"/>
      <c r="Y24" s="328">
        <f>_xlfn.T.TEST(J27:L27,M27:O27,2,1)</f>
        <v>4.8761192262938374E-2</v>
      </c>
    </row>
    <row r="25" spans="1:25" x14ac:dyDescent="0.35">
      <c r="A25" s="334"/>
      <c r="B25" s="334"/>
      <c r="C25" s="334"/>
      <c r="D25" s="334"/>
      <c r="E25" s="340"/>
      <c r="F25" s="337"/>
      <c r="G25" s="337"/>
      <c r="H25" s="340"/>
      <c r="I25" s="263" t="s">
        <v>3727</v>
      </c>
      <c r="J25" s="233"/>
      <c r="K25" s="234"/>
      <c r="L25" s="235"/>
      <c r="M25" s="233"/>
      <c r="N25" s="234"/>
      <c r="O25" s="235"/>
      <c r="P25" s="236"/>
      <c r="Q25" s="237"/>
      <c r="R25" s="237"/>
      <c r="S25" s="264">
        <f>(STDEV(S27:U27)/AVERAGE(S27:U27))*100</f>
        <v>20.047490531178738</v>
      </c>
      <c r="T25" s="265"/>
      <c r="U25" s="266"/>
      <c r="V25" s="241"/>
      <c r="W25" s="241"/>
      <c r="X25" s="242"/>
      <c r="Y25" s="329"/>
    </row>
    <row r="26" spans="1:25" x14ac:dyDescent="0.35">
      <c r="A26" s="334" t="s">
        <v>226</v>
      </c>
      <c r="B26" s="334" t="s">
        <v>228</v>
      </c>
      <c r="C26" s="334"/>
      <c r="D26" s="334"/>
      <c r="E26" s="337"/>
      <c r="F26" s="337"/>
      <c r="G26" s="337"/>
      <c r="H26" s="337"/>
      <c r="I26" s="232"/>
      <c r="J26" s="295" t="s">
        <v>2076</v>
      </c>
      <c r="K26" s="295" t="s">
        <v>2078</v>
      </c>
      <c r="L26" s="243" t="s">
        <v>2080</v>
      </c>
      <c r="M26" s="244" t="s">
        <v>2076</v>
      </c>
      <c r="N26" s="295" t="s">
        <v>2078</v>
      </c>
      <c r="O26" s="243" t="s">
        <v>2080</v>
      </c>
      <c r="P26" s="244" t="s">
        <v>2076</v>
      </c>
      <c r="Q26" s="295" t="s">
        <v>2078</v>
      </c>
      <c r="R26" s="243" t="s">
        <v>2080</v>
      </c>
      <c r="S26" s="244" t="s">
        <v>2076</v>
      </c>
      <c r="T26" s="295" t="s">
        <v>2078</v>
      </c>
      <c r="U26" s="243" t="s">
        <v>2080</v>
      </c>
      <c r="V26" s="244" t="s">
        <v>2076</v>
      </c>
      <c r="W26" s="295" t="s">
        <v>2078</v>
      </c>
      <c r="X26" s="243" t="s">
        <v>2080</v>
      </c>
      <c r="Y26" s="329"/>
    </row>
    <row r="27" spans="1:25" ht="15" thickBot="1" x14ac:dyDescent="0.4">
      <c r="A27" s="334" t="s">
        <v>226</v>
      </c>
      <c r="B27" s="334" t="s">
        <v>228</v>
      </c>
      <c r="C27" s="334"/>
      <c r="D27" s="334"/>
      <c r="E27" s="337"/>
      <c r="F27" s="337"/>
      <c r="G27" s="337"/>
      <c r="H27" s="337"/>
      <c r="I27" s="245" t="s">
        <v>3730</v>
      </c>
      <c r="J27" s="267">
        <v>9694.4305913769604</v>
      </c>
      <c r="K27" s="268">
        <v>11637.514175257</v>
      </c>
      <c r="L27" s="269">
        <v>10264.6613118274</v>
      </c>
      <c r="M27" s="270">
        <v>7515.6156898354802</v>
      </c>
      <c r="N27" s="268">
        <v>10498.393036847719</v>
      </c>
      <c r="O27" s="269">
        <v>9100.92742896852</v>
      </c>
      <c r="P27" s="271">
        <v>3345.63352227528</v>
      </c>
      <c r="Q27" s="272">
        <v>3311.6623651201521</v>
      </c>
      <c r="R27" s="273">
        <v>2950.5981235849199</v>
      </c>
      <c r="S27" s="274">
        <v>0.44515761054681036</v>
      </c>
      <c r="T27" s="275">
        <v>0.31544469267789216</v>
      </c>
      <c r="U27" s="276">
        <v>0.32420851024403063</v>
      </c>
      <c r="V27" s="277">
        <v>0.7752508637815716</v>
      </c>
      <c r="W27" s="278">
        <v>0.90211645534823814</v>
      </c>
      <c r="X27" s="279">
        <v>0.88662715237199552</v>
      </c>
      <c r="Y27" s="330"/>
    </row>
    <row r="28" spans="1:25" ht="15" thickBot="1" x14ac:dyDescent="0.4">
      <c r="A28" s="246"/>
      <c r="B28" s="247"/>
      <c r="C28" s="247"/>
      <c r="D28" s="247"/>
      <c r="E28" s="248"/>
      <c r="F28" s="248"/>
      <c r="G28" s="248"/>
      <c r="H28" s="248"/>
      <c r="I28" s="280"/>
      <c r="J28" s="231">
        <v>43859</v>
      </c>
      <c r="K28" s="231"/>
      <c r="L28" s="231"/>
      <c r="M28" s="231">
        <v>43859</v>
      </c>
      <c r="N28" s="231"/>
      <c r="O28" s="231"/>
      <c r="P28" s="231">
        <v>43859</v>
      </c>
      <c r="Q28" s="231"/>
      <c r="R28" s="231"/>
      <c r="S28" s="231">
        <v>43859</v>
      </c>
      <c r="T28" s="231"/>
      <c r="U28" s="231"/>
      <c r="V28" s="231">
        <v>43859</v>
      </c>
      <c r="W28" s="231"/>
      <c r="X28" s="231"/>
      <c r="Y28" s="252"/>
    </row>
    <row r="29" spans="1:25" x14ac:dyDescent="0.35">
      <c r="A29" s="333" t="s">
        <v>221</v>
      </c>
      <c r="B29" s="333" t="s">
        <v>223</v>
      </c>
      <c r="C29" s="333">
        <v>906</v>
      </c>
      <c r="D29" s="333" t="s">
        <v>222</v>
      </c>
      <c r="E29" s="339">
        <f>AVERAGE(S32:U32)</f>
        <v>5.3683010419462739E-2</v>
      </c>
      <c r="F29" s="336">
        <f>STDEV(S32:U32)</f>
        <v>9.223236281344957E-3</v>
      </c>
      <c r="G29" s="336">
        <f>F29/E29*100</f>
        <v>17.180922249474069</v>
      </c>
      <c r="H29" s="339">
        <f>AVERAGE(V32:X32)</f>
        <v>0.8748929477116304</v>
      </c>
      <c r="I29" s="254" t="s">
        <v>3726</v>
      </c>
      <c r="J29" s="255">
        <f>AVERAGE(J32:L32)</f>
        <v>9572.8322873244015</v>
      </c>
      <c r="K29" s="256"/>
      <c r="L29" s="257"/>
      <c r="M29" s="258">
        <f>AVERAGE(M32:O32)</f>
        <v>8332.0906093636804</v>
      </c>
      <c r="N29" s="256"/>
      <c r="O29" s="257"/>
      <c r="P29" s="258">
        <f>AVERAGE(P32:R32)</f>
        <v>442.28177317778051</v>
      </c>
      <c r="Q29" s="256"/>
      <c r="R29" s="257"/>
      <c r="S29" s="259">
        <f>AVERAGE(S32:U32)</f>
        <v>5.3683010419462739E-2</v>
      </c>
      <c r="T29" s="260"/>
      <c r="U29" s="261"/>
      <c r="V29" s="262">
        <f>M29/J29</f>
        <v>0.87038928075616506</v>
      </c>
      <c r="W29" s="260"/>
      <c r="X29" s="261"/>
      <c r="Y29" s="328">
        <f>_xlfn.T.TEST(J32:L32,M32:O32,2,1)</f>
        <v>0.18815584582890044</v>
      </c>
    </row>
    <row r="30" spans="1:25" x14ac:dyDescent="0.35">
      <c r="A30" s="334"/>
      <c r="B30" s="334"/>
      <c r="C30" s="334"/>
      <c r="D30" s="334"/>
      <c r="E30" s="340"/>
      <c r="F30" s="337"/>
      <c r="G30" s="337"/>
      <c r="H30" s="340"/>
      <c r="I30" s="263" t="s">
        <v>3727</v>
      </c>
      <c r="J30" s="233"/>
      <c r="K30" s="234"/>
      <c r="L30" s="235"/>
      <c r="M30" s="233"/>
      <c r="N30" s="234"/>
      <c r="O30" s="235"/>
      <c r="P30" s="236"/>
      <c r="Q30" s="237"/>
      <c r="R30" s="237"/>
      <c r="S30" s="264">
        <f>(STDEV(S32:U32)/AVERAGE(S32:U32))*100</f>
        <v>17.180922249474069</v>
      </c>
      <c r="T30" s="265"/>
      <c r="U30" s="266"/>
      <c r="V30" s="241"/>
      <c r="W30" s="241"/>
      <c r="X30" s="242"/>
      <c r="Y30" s="329"/>
    </row>
    <row r="31" spans="1:25" x14ac:dyDescent="0.35">
      <c r="A31" s="334" t="s">
        <v>221</v>
      </c>
      <c r="B31" s="334" t="s">
        <v>223</v>
      </c>
      <c r="C31" s="334"/>
      <c r="D31" s="334"/>
      <c r="E31" s="337"/>
      <c r="F31" s="337"/>
      <c r="G31" s="337"/>
      <c r="H31" s="337"/>
      <c r="I31" s="232"/>
      <c r="J31" s="295" t="s">
        <v>2076</v>
      </c>
      <c r="K31" s="295" t="s">
        <v>2078</v>
      </c>
      <c r="L31" s="243" t="s">
        <v>2080</v>
      </c>
      <c r="M31" s="244" t="s">
        <v>2076</v>
      </c>
      <c r="N31" s="295" t="s">
        <v>2078</v>
      </c>
      <c r="O31" s="243" t="s">
        <v>2080</v>
      </c>
      <c r="P31" s="244" t="s">
        <v>2076</v>
      </c>
      <c r="Q31" s="295" t="s">
        <v>2078</v>
      </c>
      <c r="R31" s="243" t="s">
        <v>2080</v>
      </c>
      <c r="S31" s="244" t="s">
        <v>2076</v>
      </c>
      <c r="T31" s="295" t="s">
        <v>2078</v>
      </c>
      <c r="U31" s="243" t="s">
        <v>2080</v>
      </c>
      <c r="V31" s="244" t="s">
        <v>2076</v>
      </c>
      <c r="W31" s="295" t="s">
        <v>2078</v>
      </c>
      <c r="X31" s="243" t="s">
        <v>2080</v>
      </c>
      <c r="Y31" s="329"/>
    </row>
    <row r="32" spans="1:25" ht="15" thickBot="1" x14ac:dyDescent="0.4">
      <c r="A32" s="334" t="s">
        <v>221</v>
      </c>
      <c r="B32" s="334" t="s">
        <v>223</v>
      </c>
      <c r="C32" s="334"/>
      <c r="D32" s="334"/>
      <c r="E32" s="337"/>
      <c r="F32" s="337"/>
      <c r="G32" s="337"/>
      <c r="H32" s="337"/>
      <c r="I32" s="245" t="s">
        <v>3728</v>
      </c>
      <c r="J32" s="267">
        <v>10740.225834168959</v>
      </c>
      <c r="K32" s="268">
        <v>8829.4107890668802</v>
      </c>
      <c r="L32" s="269">
        <v>9148.8602387373594</v>
      </c>
      <c r="M32" s="270">
        <v>8797.8724687589602</v>
      </c>
      <c r="N32" s="268">
        <v>8847.8794352744408</v>
      </c>
      <c r="O32" s="269">
        <v>7350.5199240576403</v>
      </c>
      <c r="P32" s="271">
        <v>453.35026683418238</v>
      </c>
      <c r="Q32" s="272">
        <v>404.58725629793918</v>
      </c>
      <c r="R32" s="273">
        <v>468.90779640122003</v>
      </c>
      <c r="S32" s="274">
        <v>5.1529533809908996E-2</v>
      </c>
      <c r="T32" s="275">
        <v>4.5727030895667917E-2</v>
      </c>
      <c r="U32" s="276">
        <v>6.3792466552811289E-2</v>
      </c>
      <c r="V32" s="277">
        <v>0.81915153411108033</v>
      </c>
      <c r="W32" s="278">
        <v>1.0020917189888174</v>
      </c>
      <c r="X32" s="279">
        <v>0.80343559003499332</v>
      </c>
      <c r="Y32" s="330"/>
    </row>
    <row r="33" spans="1:25" ht="15" thickBot="1" x14ac:dyDescent="0.4">
      <c r="A33" s="246"/>
      <c r="B33" s="247"/>
      <c r="C33" s="247"/>
      <c r="D33" s="247"/>
      <c r="E33" s="248"/>
      <c r="F33" s="248"/>
      <c r="G33" s="248"/>
      <c r="H33" s="248"/>
      <c r="I33" s="253"/>
      <c r="J33" s="231">
        <v>43859</v>
      </c>
      <c r="K33" s="231"/>
      <c r="L33" s="231"/>
      <c r="M33" s="231">
        <v>43859</v>
      </c>
      <c r="N33" s="231"/>
      <c r="O33" s="231"/>
      <c r="P33" s="231">
        <v>43859</v>
      </c>
      <c r="Q33" s="231"/>
      <c r="R33" s="231"/>
      <c r="S33" s="231">
        <v>43859</v>
      </c>
      <c r="T33" s="231"/>
      <c r="U33" s="231"/>
      <c r="V33" s="231">
        <v>43859</v>
      </c>
      <c r="W33" s="231"/>
      <c r="X33" s="231"/>
      <c r="Y33" s="252"/>
    </row>
    <row r="34" spans="1:25" x14ac:dyDescent="0.35">
      <c r="A34" s="333" t="s">
        <v>213</v>
      </c>
      <c r="B34" s="333" t="s">
        <v>215</v>
      </c>
      <c r="C34" s="333">
        <v>913</v>
      </c>
      <c r="D34" s="333" t="s">
        <v>214</v>
      </c>
      <c r="E34" s="339">
        <f>AVERAGE(S37:U37)</f>
        <v>0.36958946624121491</v>
      </c>
      <c r="F34" s="336">
        <f>STDEV(S37:U37)</f>
        <v>4.4797252196020966E-2</v>
      </c>
      <c r="G34" s="336">
        <f>F34/E34*100</f>
        <v>12.120814116164166</v>
      </c>
      <c r="H34" s="339">
        <f>AVERAGE(V37:X37)</f>
        <v>0.96498001713008696</v>
      </c>
      <c r="I34" s="254" t="s">
        <v>3726</v>
      </c>
      <c r="J34" s="255">
        <f>AVERAGE(J37:L37)</f>
        <v>9031.1979377254265</v>
      </c>
      <c r="K34" s="256"/>
      <c r="L34" s="257"/>
      <c r="M34" s="258">
        <f>AVERAGE(M37:O37)</f>
        <v>8687.647007347934</v>
      </c>
      <c r="N34" s="256"/>
      <c r="O34" s="257"/>
      <c r="P34" s="258">
        <f>AVERAGE(P37:R37)</f>
        <v>3191.8737740790129</v>
      </c>
      <c r="Q34" s="256"/>
      <c r="R34" s="257"/>
      <c r="S34" s="259">
        <f>AVERAGE(S37:U37)</f>
        <v>0.36958946624121491</v>
      </c>
      <c r="T34" s="260"/>
      <c r="U34" s="261"/>
      <c r="V34" s="262">
        <f>M34/J34</f>
        <v>0.96195953928300038</v>
      </c>
      <c r="W34" s="260"/>
      <c r="X34" s="261"/>
      <c r="Y34" s="328">
        <f>_xlfn.T.TEST(J37:L37,M37:O37,2,1)</f>
        <v>0.4706144912935718</v>
      </c>
    </row>
    <row r="35" spans="1:25" x14ac:dyDescent="0.35">
      <c r="A35" s="334"/>
      <c r="B35" s="334"/>
      <c r="C35" s="334"/>
      <c r="D35" s="334"/>
      <c r="E35" s="340"/>
      <c r="F35" s="337"/>
      <c r="G35" s="337"/>
      <c r="H35" s="340"/>
      <c r="I35" s="263" t="s">
        <v>3727</v>
      </c>
      <c r="J35" s="233"/>
      <c r="K35" s="234"/>
      <c r="L35" s="235"/>
      <c r="M35" s="233"/>
      <c r="N35" s="234"/>
      <c r="O35" s="235"/>
      <c r="P35" s="236"/>
      <c r="Q35" s="237"/>
      <c r="R35" s="237"/>
      <c r="S35" s="264">
        <f>(STDEV(S37:U37)/AVERAGE(S37:U37))*100</f>
        <v>12.120814116164166</v>
      </c>
      <c r="T35" s="265"/>
      <c r="U35" s="266"/>
      <c r="V35" s="241"/>
      <c r="W35" s="241"/>
      <c r="X35" s="242"/>
      <c r="Y35" s="329"/>
    </row>
    <row r="36" spans="1:25" x14ac:dyDescent="0.35">
      <c r="A36" s="334" t="s">
        <v>213</v>
      </c>
      <c r="B36" s="334" t="s">
        <v>215</v>
      </c>
      <c r="C36" s="334"/>
      <c r="D36" s="334"/>
      <c r="E36" s="337"/>
      <c r="F36" s="337"/>
      <c r="G36" s="337"/>
      <c r="H36" s="337"/>
      <c r="I36" s="232"/>
      <c r="J36" s="295" t="s">
        <v>2076</v>
      </c>
      <c r="K36" s="295" t="s">
        <v>2078</v>
      </c>
      <c r="L36" s="243" t="s">
        <v>2080</v>
      </c>
      <c r="M36" s="244" t="s">
        <v>2076</v>
      </c>
      <c r="N36" s="295" t="s">
        <v>2078</v>
      </c>
      <c r="O36" s="243" t="s">
        <v>2080</v>
      </c>
      <c r="P36" s="244" t="s">
        <v>2076</v>
      </c>
      <c r="Q36" s="295" t="s">
        <v>2078</v>
      </c>
      <c r="R36" s="243" t="s">
        <v>2080</v>
      </c>
      <c r="S36" s="244" t="s">
        <v>2076</v>
      </c>
      <c r="T36" s="295" t="s">
        <v>2078</v>
      </c>
      <c r="U36" s="243" t="s">
        <v>2080</v>
      </c>
      <c r="V36" s="244" t="s">
        <v>2076</v>
      </c>
      <c r="W36" s="295" t="s">
        <v>2078</v>
      </c>
      <c r="X36" s="243" t="s">
        <v>2080</v>
      </c>
      <c r="Y36" s="329"/>
    </row>
    <row r="37" spans="1:25" ht="15" thickBot="1" x14ac:dyDescent="0.4">
      <c r="A37" s="334" t="s">
        <v>213</v>
      </c>
      <c r="B37" s="334" t="s">
        <v>215</v>
      </c>
      <c r="C37" s="334"/>
      <c r="D37" s="334"/>
      <c r="E37" s="337"/>
      <c r="F37" s="337"/>
      <c r="G37" s="337"/>
      <c r="H37" s="337"/>
      <c r="I37" s="245" t="s">
        <v>3728</v>
      </c>
      <c r="J37" s="267">
        <v>9522.9171132849206</v>
      </c>
      <c r="K37" s="268">
        <v>9681.0034613753196</v>
      </c>
      <c r="L37" s="269">
        <v>7889.6732385160394</v>
      </c>
      <c r="M37" s="270">
        <v>8409.3040462467998</v>
      </c>
      <c r="N37" s="268">
        <v>9622.7873705229194</v>
      </c>
      <c r="O37" s="269">
        <v>8030.8496052740802</v>
      </c>
      <c r="P37" s="271">
        <v>2936.0246092826001</v>
      </c>
      <c r="Q37" s="272">
        <v>3258.9125851699519</v>
      </c>
      <c r="R37" s="273">
        <v>3380.6841277844878</v>
      </c>
      <c r="S37" s="274">
        <v>0.34914002313818021</v>
      </c>
      <c r="T37" s="275">
        <v>0.3386661743304068</v>
      </c>
      <c r="U37" s="276">
        <v>0.42096220125505768</v>
      </c>
      <c r="V37" s="277">
        <v>0.8830596702889939</v>
      </c>
      <c r="W37" s="278">
        <v>0.99398656440061539</v>
      </c>
      <c r="X37" s="279">
        <v>1.0178938167006515</v>
      </c>
      <c r="Y37" s="330"/>
    </row>
    <row r="38" spans="1:25" ht="15" thickBot="1" x14ac:dyDescent="0.4">
      <c r="A38" s="246"/>
      <c r="B38" s="247"/>
      <c r="C38" s="247"/>
      <c r="D38" s="247"/>
      <c r="E38" s="248"/>
      <c r="F38" s="248"/>
      <c r="G38" s="248"/>
      <c r="H38" s="248"/>
      <c r="I38" s="280"/>
      <c r="J38" s="231">
        <v>43859</v>
      </c>
      <c r="K38" s="231"/>
      <c r="L38" s="231"/>
      <c r="M38" s="231">
        <v>43859</v>
      </c>
      <c r="N38" s="231"/>
      <c r="O38" s="231"/>
      <c r="P38" s="231">
        <v>43859</v>
      </c>
      <c r="Q38" s="231"/>
      <c r="R38" s="231"/>
      <c r="S38" s="231">
        <v>43859</v>
      </c>
      <c r="T38" s="231"/>
      <c r="U38" s="231"/>
      <c r="V38" s="231">
        <v>43859</v>
      </c>
      <c r="W38" s="231"/>
      <c r="X38" s="231"/>
      <c r="Y38" s="252"/>
    </row>
    <row r="39" spans="1:25" x14ac:dyDescent="0.35">
      <c r="A39" s="333" t="s">
        <v>83</v>
      </c>
      <c r="B39" s="333" t="s">
        <v>335</v>
      </c>
      <c r="C39" s="333">
        <v>915</v>
      </c>
      <c r="D39" s="333" t="s">
        <v>84</v>
      </c>
      <c r="E39" s="339">
        <f>AVERAGE(S42:U42)</f>
        <v>0.51050722378504254</v>
      </c>
      <c r="F39" s="336">
        <f>STDEV(S42:U42)</f>
        <v>3.1034624930228488E-2</v>
      </c>
      <c r="G39" s="336">
        <f>F39/E39*100</f>
        <v>6.0791744924056408</v>
      </c>
      <c r="H39" s="339">
        <f>AVERAGE(V42:X42)</f>
        <v>0.81456956589080354</v>
      </c>
      <c r="I39" s="254" t="s">
        <v>3726</v>
      </c>
      <c r="J39" s="255">
        <f>AVERAGE(J42:L42)</f>
        <v>7721.1284957025337</v>
      </c>
      <c r="K39" s="256"/>
      <c r="L39" s="257"/>
      <c r="M39" s="258">
        <f>AVERAGE(M42:O42)</f>
        <v>6284.53749453008</v>
      </c>
      <c r="N39" s="256"/>
      <c r="O39" s="257"/>
      <c r="P39" s="258">
        <f>AVERAGE(P42:R42)</f>
        <v>3202.982557770616</v>
      </c>
      <c r="Q39" s="256"/>
      <c r="R39" s="257"/>
      <c r="S39" s="259">
        <f>AVERAGE(S42:U42)</f>
        <v>0.51050722378504254</v>
      </c>
      <c r="T39" s="260"/>
      <c r="U39" s="261"/>
      <c r="V39" s="262">
        <f>M39/J39</f>
        <v>0.81394028062451762</v>
      </c>
      <c r="W39" s="260"/>
      <c r="X39" s="261"/>
      <c r="Y39" s="328">
        <f>_xlfn.T.TEST(J42:L42,M42:O42,2,1)</f>
        <v>9.6319945867670252E-3</v>
      </c>
    </row>
    <row r="40" spans="1:25" x14ac:dyDescent="0.35">
      <c r="A40" s="334"/>
      <c r="B40" s="334"/>
      <c r="C40" s="334"/>
      <c r="D40" s="334"/>
      <c r="E40" s="340"/>
      <c r="F40" s="337"/>
      <c r="G40" s="337"/>
      <c r="H40" s="340"/>
      <c r="I40" s="263" t="s">
        <v>3727</v>
      </c>
      <c r="J40" s="233"/>
      <c r="K40" s="234"/>
      <c r="L40" s="235"/>
      <c r="M40" s="233"/>
      <c r="N40" s="234"/>
      <c r="O40" s="235"/>
      <c r="P40" s="236"/>
      <c r="Q40" s="237"/>
      <c r="R40" s="237"/>
      <c r="S40" s="264">
        <f>(STDEV(S42:U42)/AVERAGE(S42:U42))*100</f>
        <v>6.0791744924056408</v>
      </c>
      <c r="T40" s="265"/>
      <c r="U40" s="266"/>
      <c r="V40" s="241"/>
      <c r="W40" s="241"/>
      <c r="X40" s="242"/>
      <c r="Y40" s="329"/>
    </row>
    <row r="41" spans="1:25" x14ac:dyDescent="0.35">
      <c r="A41" s="334" t="s">
        <v>83</v>
      </c>
      <c r="B41" s="334" t="s">
        <v>335</v>
      </c>
      <c r="C41" s="334"/>
      <c r="D41" s="334"/>
      <c r="E41" s="337"/>
      <c r="F41" s="337"/>
      <c r="G41" s="337"/>
      <c r="H41" s="337"/>
      <c r="I41" s="232"/>
      <c r="J41" s="295" t="s">
        <v>2076</v>
      </c>
      <c r="K41" s="295" t="s">
        <v>2078</v>
      </c>
      <c r="L41" s="243" t="s">
        <v>2080</v>
      </c>
      <c r="M41" s="244" t="s">
        <v>2076</v>
      </c>
      <c r="N41" s="295" t="s">
        <v>2078</v>
      </c>
      <c r="O41" s="243" t="s">
        <v>2080</v>
      </c>
      <c r="P41" s="244" t="s">
        <v>2076</v>
      </c>
      <c r="Q41" s="295" t="s">
        <v>2078</v>
      </c>
      <c r="R41" s="243" t="s">
        <v>2080</v>
      </c>
      <c r="S41" s="244" t="s">
        <v>2076</v>
      </c>
      <c r="T41" s="295" t="s">
        <v>2078</v>
      </c>
      <c r="U41" s="243" t="s">
        <v>2080</v>
      </c>
      <c r="V41" s="244" t="s">
        <v>2076</v>
      </c>
      <c r="W41" s="295" t="s">
        <v>2078</v>
      </c>
      <c r="X41" s="243" t="s">
        <v>2080</v>
      </c>
      <c r="Y41" s="329"/>
    </row>
    <row r="42" spans="1:25" ht="15" thickBot="1" x14ac:dyDescent="0.4">
      <c r="A42" s="334" t="s">
        <v>83</v>
      </c>
      <c r="B42" s="334" t="s">
        <v>335</v>
      </c>
      <c r="C42" s="334"/>
      <c r="D42" s="334"/>
      <c r="E42" s="337"/>
      <c r="F42" s="337"/>
      <c r="G42" s="337"/>
      <c r="H42" s="337"/>
      <c r="I42" s="245" t="s">
        <v>3728</v>
      </c>
      <c r="J42" s="267">
        <v>8203.6713402833193</v>
      </c>
      <c r="K42" s="268">
        <v>7703.2853538991603</v>
      </c>
      <c r="L42" s="269">
        <v>7256.4287929251204</v>
      </c>
      <c r="M42" s="270">
        <v>6637.9647061058804</v>
      </c>
      <c r="N42" s="268">
        <v>6112.1516772976393</v>
      </c>
      <c r="O42" s="269">
        <v>6103.4961001867205</v>
      </c>
      <c r="P42" s="271">
        <v>3187.1350471063038</v>
      </c>
      <c r="Q42" s="272">
        <v>3313.803570424504</v>
      </c>
      <c r="R42" s="273">
        <v>3108.0090557810399</v>
      </c>
      <c r="S42" s="274">
        <v>0.48013738972951187</v>
      </c>
      <c r="T42" s="275">
        <v>0.54216644896640287</v>
      </c>
      <c r="U42" s="276">
        <v>0.50921783265921294</v>
      </c>
      <c r="V42" s="277">
        <v>0.80914561673269492</v>
      </c>
      <c r="W42" s="278">
        <v>0.79344739244325935</v>
      </c>
      <c r="X42" s="279">
        <v>0.84111568849645613</v>
      </c>
      <c r="Y42" s="330"/>
    </row>
    <row r="43" spans="1:25" ht="15" thickBot="1" x14ac:dyDescent="0.4">
      <c r="A43" s="246"/>
      <c r="B43" s="247"/>
      <c r="C43" s="247"/>
      <c r="D43" s="247"/>
      <c r="E43" s="248"/>
      <c r="F43" s="248"/>
      <c r="G43" s="248"/>
      <c r="H43" s="248"/>
      <c r="I43" s="280"/>
      <c r="J43" s="231">
        <v>43859</v>
      </c>
      <c r="K43" s="231"/>
      <c r="L43" s="231"/>
      <c r="M43" s="231">
        <v>43859</v>
      </c>
      <c r="N43" s="231"/>
      <c r="O43" s="231"/>
      <c r="P43" s="231">
        <v>43859</v>
      </c>
      <c r="Q43" s="231"/>
      <c r="R43" s="231"/>
      <c r="S43" s="231">
        <v>43859</v>
      </c>
      <c r="T43" s="231"/>
      <c r="U43" s="231"/>
      <c r="V43" s="231">
        <v>43859</v>
      </c>
      <c r="W43" s="231"/>
      <c r="X43" s="231"/>
      <c r="Y43" s="252"/>
    </row>
    <row r="44" spans="1:25" x14ac:dyDescent="0.35">
      <c r="A44" s="333" t="s">
        <v>69</v>
      </c>
      <c r="B44" s="333" t="s">
        <v>334</v>
      </c>
      <c r="C44" s="333">
        <v>965</v>
      </c>
      <c r="D44" s="333" t="s">
        <v>70</v>
      </c>
      <c r="E44" s="339">
        <f>AVERAGE(S47:U47)</f>
        <v>0.2032964145706174</v>
      </c>
      <c r="F44" s="336">
        <f>STDEV(S47:U47)</f>
        <v>2.2537434972791166E-2</v>
      </c>
      <c r="G44" s="336">
        <f>F44/E44*100</f>
        <v>11.085997271714069</v>
      </c>
      <c r="H44" s="339">
        <f>AVERAGE(V47:X47)</f>
        <v>0.89157768756183631</v>
      </c>
      <c r="I44" s="254" t="s">
        <v>3726</v>
      </c>
      <c r="J44" s="255">
        <f>AVERAGE(J47:L47)</f>
        <v>8380.75746830772</v>
      </c>
      <c r="K44" s="256"/>
      <c r="L44" s="257"/>
      <c r="M44" s="258">
        <f>AVERAGE(M47:O47)</f>
        <v>7456.4672111976797</v>
      </c>
      <c r="N44" s="256"/>
      <c r="O44" s="257"/>
      <c r="P44" s="258">
        <f>AVERAGE(P47:R47)</f>
        <v>1511.5600599090906</v>
      </c>
      <c r="Q44" s="256"/>
      <c r="R44" s="257"/>
      <c r="S44" s="259">
        <f>AVERAGE(S47:U47)</f>
        <v>0.2032964145706174</v>
      </c>
      <c r="T44" s="260"/>
      <c r="U44" s="261"/>
      <c r="V44" s="262">
        <f>M44/J44</f>
        <v>0.88971280214165682</v>
      </c>
      <c r="W44" s="260"/>
      <c r="X44" s="261"/>
      <c r="Y44" s="328">
        <f>_xlfn.T.TEST(J47:L47,M47:O47,2,1)</f>
        <v>4.9685071595165595E-2</v>
      </c>
    </row>
    <row r="45" spans="1:25" x14ac:dyDescent="0.35">
      <c r="A45" s="334"/>
      <c r="B45" s="334"/>
      <c r="C45" s="334"/>
      <c r="D45" s="334"/>
      <c r="E45" s="340"/>
      <c r="F45" s="337"/>
      <c r="G45" s="337"/>
      <c r="H45" s="340"/>
      <c r="I45" s="263" t="s">
        <v>3727</v>
      </c>
      <c r="J45" s="233"/>
      <c r="K45" s="234"/>
      <c r="L45" s="235"/>
      <c r="M45" s="233"/>
      <c r="N45" s="234"/>
      <c r="O45" s="235"/>
      <c r="P45" s="236"/>
      <c r="Q45" s="237"/>
      <c r="R45" s="237"/>
      <c r="S45" s="264">
        <f>(STDEV(S47:U47)/AVERAGE(S47:U47))*100</f>
        <v>11.085997271714069</v>
      </c>
      <c r="T45" s="265"/>
      <c r="U45" s="266"/>
      <c r="V45" s="241"/>
      <c r="W45" s="241"/>
      <c r="X45" s="242"/>
      <c r="Y45" s="329"/>
    </row>
    <row r="46" spans="1:25" x14ac:dyDescent="0.35">
      <c r="A46" s="334" t="s">
        <v>69</v>
      </c>
      <c r="B46" s="334" t="s">
        <v>334</v>
      </c>
      <c r="C46" s="334"/>
      <c r="D46" s="334"/>
      <c r="E46" s="337"/>
      <c r="F46" s="337"/>
      <c r="G46" s="337"/>
      <c r="H46" s="337"/>
      <c r="I46" s="232"/>
      <c r="J46" s="295" t="s">
        <v>2076</v>
      </c>
      <c r="K46" s="295" t="s">
        <v>2078</v>
      </c>
      <c r="L46" s="243" t="s">
        <v>2080</v>
      </c>
      <c r="M46" s="244" t="s">
        <v>2076</v>
      </c>
      <c r="N46" s="295" t="s">
        <v>2078</v>
      </c>
      <c r="O46" s="243" t="s">
        <v>2080</v>
      </c>
      <c r="P46" s="244" t="s">
        <v>2076</v>
      </c>
      <c r="Q46" s="295" t="s">
        <v>2078</v>
      </c>
      <c r="R46" s="243" t="s">
        <v>2080</v>
      </c>
      <c r="S46" s="244" t="s">
        <v>2076</v>
      </c>
      <c r="T46" s="295" t="s">
        <v>2078</v>
      </c>
      <c r="U46" s="243" t="s">
        <v>2080</v>
      </c>
      <c r="V46" s="244" t="s">
        <v>2076</v>
      </c>
      <c r="W46" s="295" t="s">
        <v>2078</v>
      </c>
      <c r="X46" s="243" t="s">
        <v>2080</v>
      </c>
      <c r="Y46" s="329"/>
    </row>
    <row r="47" spans="1:25" ht="15" thickBot="1" x14ac:dyDescent="0.4">
      <c r="A47" s="334" t="s">
        <v>69</v>
      </c>
      <c r="B47" s="334" t="s">
        <v>334</v>
      </c>
      <c r="C47" s="334"/>
      <c r="D47" s="334"/>
      <c r="E47" s="337"/>
      <c r="F47" s="337"/>
      <c r="G47" s="337"/>
      <c r="H47" s="337"/>
      <c r="I47" s="245" t="s">
        <v>3728</v>
      </c>
      <c r="J47" s="267">
        <v>9125.9620661209992</v>
      </c>
      <c r="K47" s="268">
        <v>8240.6300399208394</v>
      </c>
      <c r="L47" s="269">
        <v>7775.6802988813197</v>
      </c>
      <c r="M47" s="270">
        <v>7832.9313044343999</v>
      </c>
      <c r="N47" s="268">
        <v>7312.2342896563205</v>
      </c>
      <c r="O47" s="269">
        <v>7224.2360395023197</v>
      </c>
      <c r="P47" s="271">
        <v>1402.8216700694641</v>
      </c>
      <c r="Q47" s="272">
        <v>1635.5948970665841</v>
      </c>
      <c r="R47" s="273">
        <v>1496.263612591224</v>
      </c>
      <c r="S47" s="274">
        <v>0.17909280900692887</v>
      </c>
      <c r="T47" s="275">
        <v>0.22367922474533539</v>
      </c>
      <c r="U47" s="276">
        <v>0.20711720995958796</v>
      </c>
      <c r="V47" s="277">
        <v>0.8583129370560485</v>
      </c>
      <c r="W47" s="278">
        <v>0.88733922700485202</v>
      </c>
      <c r="X47" s="279">
        <v>0.9290808986246083</v>
      </c>
      <c r="Y47" s="330"/>
    </row>
    <row r="48" spans="1:25" ht="15" thickBot="1" x14ac:dyDescent="0.4">
      <c r="A48" s="246"/>
      <c r="B48" s="247"/>
      <c r="C48" s="247"/>
      <c r="D48" s="247"/>
      <c r="E48" s="248"/>
      <c r="F48" s="248"/>
      <c r="G48" s="248"/>
      <c r="H48" s="248"/>
      <c r="I48" s="280"/>
      <c r="J48" s="231">
        <v>43859</v>
      </c>
      <c r="K48" s="231"/>
      <c r="L48" s="231"/>
      <c r="M48" s="231">
        <v>43859</v>
      </c>
      <c r="N48" s="231"/>
      <c r="O48" s="231"/>
      <c r="P48" s="231">
        <v>43859</v>
      </c>
      <c r="Q48" s="231"/>
      <c r="R48" s="231"/>
      <c r="S48" s="231">
        <v>43859</v>
      </c>
      <c r="T48" s="231"/>
      <c r="U48" s="231"/>
      <c r="V48" s="231">
        <v>43859</v>
      </c>
      <c r="W48" s="231"/>
      <c r="X48" s="231"/>
      <c r="Y48" s="252"/>
    </row>
    <row r="49" spans="1:25" x14ac:dyDescent="0.35">
      <c r="A49" s="333" t="s">
        <v>123</v>
      </c>
      <c r="B49" s="333" t="s">
        <v>125</v>
      </c>
      <c r="C49" s="333">
        <v>3125</v>
      </c>
      <c r="D49" s="333" t="s">
        <v>124</v>
      </c>
      <c r="E49" s="339">
        <f>AVERAGE(S52:U52)</f>
        <v>0.2032964145706174</v>
      </c>
      <c r="F49" s="336">
        <f>STDEV(S52:U52)</f>
        <v>2.2537434972791166E-2</v>
      </c>
      <c r="G49" s="336">
        <f>F49/E49*100</f>
        <v>11.085997271714069</v>
      </c>
      <c r="H49" s="339">
        <f>AVERAGE(V52:X52)</f>
        <v>0.89157768756183631</v>
      </c>
      <c r="I49" s="254" t="s">
        <v>3726</v>
      </c>
      <c r="J49" s="255">
        <f>AVERAGE(J52:L52)</f>
        <v>8380.75746830772</v>
      </c>
      <c r="K49" s="256"/>
      <c r="L49" s="257"/>
      <c r="M49" s="258">
        <f>AVERAGE(M52:O52)</f>
        <v>7456.4672111976797</v>
      </c>
      <c r="N49" s="256"/>
      <c r="O49" s="257"/>
      <c r="P49" s="258">
        <f>AVERAGE(P52:R52)</f>
        <v>1511.5600599090906</v>
      </c>
      <c r="Q49" s="256"/>
      <c r="R49" s="257"/>
      <c r="S49" s="259">
        <f>AVERAGE(S52:U52)</f>
        <v>0.2032964145706174</v>
      </c>
      <c r="T49" s="260"/>
      <c r="U49" s="261"/>
      <c r="V49" s="262">
        <f>M49/J49</f>
        <v>0.88971280214165682</v>
      </c>
      <c r="W49" s="260"/>
      <c r="X49" s="261"/>
      <c r="Y49" s="328">
        <f>_xlfn.T.TEST(J52:L52,M52:O52,2,1)</f>
        <v>4.9685071595165595E-2</v>
      </c>
    </row>
    <row r="50" spans="1:25" x14ac:dyDescent="0.35">
      <c r="A50" s="334"/>
      <c r="B50" s="334"/>
      <c r="C50" s="334"/>
      <c r="D50" s="334"/>
      <c r="E50" s="340"/>
      <c r="F50" s="337"/>
      <c r="G50" s="337"/>
      <c r="H50" s="340"/>
      <c r="I50" s="263" t="s">
        <v>3727</v>
      </c>
      <c r="J50" s="233"/>
      <c r="K50" s="234"/>
      <c r="L50" s="235"/>
      <c r="M50" s="233"/>
      <c r="N50" s="234"/>
      <c r="O50" s="235"/>
      <c r="P50" s="236"/>
      <c r="Q50" s="237"/>
      <c r="R50" s="237"/>
      <c r="S50" s="264">
        <f>(STDEV(S52:U52)/AVERAGE(S52:U52))*100</f>
        <v>11.085997271714069</v>
      </c>
      <c r="T50" s="265"/>
      <c r="U50" s="266"/>
      <c r="V50" s="241"/>
      <c r="W50" s="241"/>
      <c r="X50" s="242"/>
      <c r="Y50" s="329"/>
    </row>
    <row r="51" spans="1:25" x14ac:dyDescent="0.35">
      <c r="A51" s="334" t="s">
        <v>123</v>
      </c>
      <c r="B51" s="334" t="s">
        <v>125</v>
      </c>
      <c r="C51" s="334"/>
      <c r="D51" s="334"/>
      <c r="E51" s="337"/>
      <c r="F51" s="337"/>
      <c r="G51" s="337"/>
      <c r="H51" s="337"/>
      <c r="I51" s="232"/>
      <c r="J51" s="295" t="s">
        <v>2076</v>
      </c>
      <c r="K51" s="295" t="s">
        <v>2078</v>
      </c>
      <c r="L51" s="243" t="s">
        <v>2080</v>
      </c>
      <c r="M51" s="244" t="s">
        <v>2076</v>
      </c>
      <c r="N51" s="295" t="s">
        <v>2078</v>
      </c>
      <c r="O51" s="243" t="s">
        <v>2080</v>
      </c>
      <c r="P51" s="244" t="s">
        <v>2076</v>
      </c>
      <c r="Q51" s="295" t="s">
        <v>2078</v>
      </c>
      <c r="R51" s="243" t="s">
        <v>2080</v>
      </c>
      <c r="S51" s="244" t="s">
        <v>2076</v>
      </c>
      <c r="T51" s="295" t="s">
        <v>2078</v>
      </c>
      <c r="U51" s="243" t="s">
        <v>2080</v>
      </c>
      <c r="V51" s="244" t="s">
        <v>2076</v>
      </c>
      <c r="W51" s="295" t="s">
        <v>2078</v>
      </c>
      <c r="X51" s="243" t="s">
        <v>2080</v>
      </c>
      <c r="Y51" s="329"/>
    </row>
    <row r="52" spans="1:25" ht="15" thickBot="1" x14ac:dyDescent="0.4">
      <c r="A52" s="334" t="s">
        <v>123</v>
      </c>
      <c r="B52" s="334" t="s">
        <v>125</v>
      </c>
      <c r="C52" s="334"/>
      <c r="D52" s="334"/>
      <c r="E52" s="337"/>
      <c r="F52" s="337"/>
      <c r="G52" s="337"/>
      <c r="H52" s="337"/>
      <c r="I52" s="245" t="s">
        <v>3728</v>
      </c>
      <c r="J52" s="267">
        <v>9125.9620661209992</v>
      </c>
      <c r="K52" s="268">
        <v>8240.6300399208394</v>
      </c>
      <c r="L52" s="269">
        <v>7775.6802988813197</v>
      </c>
      <c r="M52" s="270">
        <v>7832.9313044343999</v>
      </c>
      <c r="N52" s="268">
        <v>7312.2342896563205</v>
      </c>
      <c r="O52" s="269">
        <v>7224.2360395023197</v>
      </c>
      <c r="P52" s="271">
        <v>1402.8216700694641</v>
      </c>
      <c r="Q52" s="272">
        <v>1635.5948970665841</v>
      </c>
      <c r="R52" s="273">
        <v>1496.263612591224</v>
      </c>
      <c r="S52" s="274">
        <v>0.17909280900692887</v>
      </c>
      <c r="T52" s="275">
        <v>0.22367922474533539</v>
      </c>
      <c r="U52" s="276">
        <v>0.20711720995958796</v>
      </c>
      <c r="V52" s="277">
        <v>0.8583129370560485</v>
      </c>
      <c r="W52" s="278">
        <v>0.88733922700485202</v>
      </c>
      <c r="X52" s="279">
        <v>0.9290808986246083</v>
      </c>
      <c r="Y52" s="330"/>
    </row>
    <row r="53" spans="1:25" ht="15" thickBot="1" x14ac:dyDescent="0.4">
      <c r="D53" s="247"/>
      <c r="E53" s="248"/>
      <c r="F53" s="248"/>
      <c r="G53" s="248"/>
      <c r="H53" s="248"/>
      <c r="I53" s="249"/>
      <c r="J53" s="231">
        <v>44516</v>
      </c>
      <c r="K53" s="231"/>
      <c r="L53" s="231"/>
      <c r="M53" s="231">
        <v>44516</v>
      </c>
      <c r="N53" s="231"/>
      <c r="O53" s="231"/>
      <c r="P53" s="231">
        <v>44516</v>
      </c>
      <c r="Q53" s="231"/>
      <c r="R53" s="231"/>
      <c r="S53" s="231">
        <v>44516</v>
      </c>
      <c r="T53" s="231"/>
      <c r="U53" s="231"/>
      <c r="V53" s="231">
        <v>44516</v>
      </c>
      <c r="W53" s="250"/>
      <c r="X53" s="251"/>
      <c r="Y53" s="252"/>
    </row>
    <row r="54" spans="1:25" x14ac:dyDescent="0.35">
      <c r="A54" s="357" t="s">
        <v>152</v>
      </c>
      <c r="B54" s="357" t="s">
        <v>154</v>
      </c>
      <c r="C54" s="357">
        <v>275</v>
      </c>
      <c r="D54" s="333" t="s">
        <v>153</v>
      </c>
      <c r="E54" s="343">
        <f>AVERAGE(S57:U57)</f>
        <v>0.36147562811818462</v>
      </c>
      <c r="F54" s="333">
        <f>STDEV(S57:U57)</f>
        <v>0.16774569890333124</v>
      </c>
      <c r="G54" s="333">
        <f>F54/E54*100</f>
        <v>46.405811583094255</v>
      </c>
      <c r="H54" s="331">
        <f>AVERAGE(V57:X57)</f>
        <v>0.6852184791476813</v>
      </c>
      <c r="I54" s="299" t="s">
        <v>3726</v>
      </c>
      <c r="J54" s="300">
        <f>AVERAGE(J57:L57)</f>
        <v>7467.0640821785373</v>
      </c>
      <c r="K54" s="301"/>
      <c r="L54" s="302"/>
      <c r="M54" s="303">
        <f>AVERAGE(M57:N57)</f>
        <v>5130.4663466039947</v>
      </c>
      <c r="N54" s="301"/>
      <c r="O54" s="302"/>
      <c r="P54" s="303">
        <f>AVERAGE(P57:R57)</f>
        <v>1862.2609834590619</v>
      </c>
      <c r="Q54" s="301"/>
      <c r="R54" s="302"/>
      <c r="S54" s="304">
        <f>AVERAGE(S57:U57)</f>
        <v>0.36147562811818462</v>
      </c>
      <c r="T54" s="305"/>
      <c r="U54" s="306"/>
      <c r="V54" s="307">
        <f>M54/J54</f>
        <v>0.68707945855838515</v>
      </c>
      <c r="W54" s="305"/>
      <c r="X54" s="306"/>
      <c r="Y54" s="328">
        <f>_xlfn.T.TEST(J57:L57,M57:O57,2,1)</f>
        <v>6.5472430193637765E-3</v>
      </c>
    </row>
    <row r="55" spans="1:25" x14ac:dyDescent="0.35">
      <c r="A55" s="334"/>
      <c r="B55" s="334"/>
      <c r="C55" s="334"/>
      <c r="D55" s="334"/>
      <c r="E55" s="344"/>
      <c r="F55" s="334"/>
      <c r="G55" s="334"/>
      <c r="H55" s="332"/>
      <c r="I55" s="232" t="s">
        <v>3727</v>
      </c>
      <c r="J55" s="233"/>
      <c r="K55" s="234"/>
      <c r="L55" s="235"/>
      <c r="M55" s="233"/>
      <c r="N55" s="234"/>
      <c r="O55" s="235"/>
      <c r="P55" s="236"/>
      <c r="Q55" s="237"/>
      <c r="R55" s="237"/>
      <c r="S55" s="238">
        <f>(STDEV(S57:U57)/AVERAGE(S57:U57))*100</f>
        <v>46.405811583094255</v>
      </c>
      <c r="T55" s="239"/>
      <c r="U55" s="240"/>
      <c r="V55" s="241"/>
      <c r="W55" s="241"/>
      <c r="X55" s="242"/>
      <c r="Y55" s="329"/>
    </row>
    <row r="56" spans="1:25" x14ac:dyDescent="0.35">
      <c r="A56" s="334"/>
      <c r="B56" s="334"/>
      <c r="C56" s="334"/>
      <c r="D56" s="334"/>
      <c r="E56" s="344"/>
      <c r="F56" s="334"/>
      <c r="G56" s="334"/>
      <c r="H56" s="332"/>
      <c r="I56" s="232"/>
      <c r="J56" s="295" t="s">
        <v>2076</v>
      </c>
      <c r="K56" s="295" t="s">
        <v>2078</v>
      </c>
      <c r="L56" s="243" t="s">
        <v>2080</v>
      </c>
      <c r="M56" s="244" t="s">
        <v>2076</v>
      </c>
      <c r="N56" s="295" t="s">
        <v>2078</v>
      </c>
      <c r="O56" s="243" t="s">
        <v>2080</v>
      </c>
      <c r="P56" s="244" t="s">
        <v>2076</v>
      </c>
      <c r="Q56" s="295" t="s">
        <v>2078</v>
      </c>
      <c r="R56" s="243" t="s">
        <v>2080</v>
      </c>
      <c r="S56" s="244" t="s">
        <v>2076</v>
      </c>
      <c r="T56" s="295" t="s">
        <v>2078</v>
      </c>
      <c r="U56" s="243" t="s">
        <v>2080</v>
      </c>
      <c r="V56" s="244" t="s">
        <v>2076</v>
      </c>
      <c r="W56" s="295" t="s">
        <v>2078</v>
      </c>
      <c r="X56" s="243" t="s">
        <v>2080</v>
      </c>
      <c r="Y56" s="329"/>
    </row>
    <row r="57" spans="1:25" ht="15" thickBot="1" x14ac:dyDescent="0.4">
      <c r="A57" s="335"/>
      <c r="B57" s="335"/>
      <c r="C57" s="335"/>
      <c r="D57" s="334"/>
      <c r="E57" s="358"/>
      <c r="F57" s="335"/>
      <c r="G57" s="335"/>
      <c r="H57" s="359"/>
      <c r="I57" s="245" t="s">
        <v>3753</v>
      </c>
      <c r="J57">
        <v>7348.1704524912302</v>
      </c>
      <c r="K57">
        <v>7260.8037839858398</v>
      </c>
      <c r="L57">
        <v>7792.2180100585401</v>
      </c>
      <c r="M57">
        <v>5279.9304116080493</v>
      </c>
      <c r="N57">
        <v>4981.00228159994</v>
      </c>
      <c r="O57">
        <v>5073.5613353550398</v>
      </c>
      <c r="P57">
        <v>2900.9798865612202</v>
      </c>
      <c r="Q57">
        <v>1534.235751946198</v>
      </c>
      <c r="R57">
        <v>1151.567311869768</v>
      </c>
      <c r="S57">
        <v>0.5494352501660531</v>
      </c>
      <c r="T57">
        <v>0.30801747624443737</v>
      </c>
      <c r="U57">
        <v>0.22697415794406339</v>
      </c>
      <c r="V57">
        <v>0.71853673587797751</v>
      </c>
      <c r="W57">
        <v>0.68601251731741519</v>
      </c>
      <c r="X57">
        <v>0.65110618424765099</v>
      </c>
      <c r="Y57" s="330"/>
    </row>
    <row r="58" spans="1:25" ht="15" thickBot="1" x14ac:dyDescent="0.4">
      <c r="A58" s="246"/>
      <c r="B58" s="247"/>
      <c r="C58" s="247"/>
      <c r="D58" s="247"/>
      <c r="E58" s="248"/>
      <c r="F58" s="248"/>
      <c r="G58" s="248"/>
      <c r="H58" s="248"/>
      <c r="I58" s="249"/>
      <c r="J58" s="231">
        <v>44516</v>
      </c>
      <c r="K58" s="231"/>
      <c r="L58" s="231"/>
      <c r="M58" s="231">
        <v>44516</v>
      </c>
      <c r="N58" s="231"/>
      <c r="O58" s="231"/>
      <c r="P58" s="231">
        <v>44516</v>
      </c>
      <c r="Q58" s="231"/>
      <c r="R58" s="231"/>
      <c r="S58" s="231">
        <v>44516</v>
      </c>
      <c r="T58" s="231"/>
      <c r="U58" s="231"/>
      <c r="V58" s="231">
        <v>44516</v>
      </c>
      <c r="W58" s="250"/>
      <c r="X58" s="251"/>
      <c r="Y58" s="252"/>
    </row>
    <row r="59" spans="1:25" x14ac:dyDescent="0.35">
      <c r="A59" s="333" t="s">
        <v>169</v>
      </c>
      <c r="B59" s="333" t="s">
        <v>171</v>
      </c>
      <c r="C59" s="333">
        <v>812</v>
      </c>
      <c r="D59" s="333" t="s">
        <v>170</v>
      </c>
      <c r="E59" s="339">
        <f>AVERAGE(S62:U62)</f>
        <v>7.1386532968685133E-3</v>
      </c>
      <c r="F59" s="336">
        <f>STDEV(S62:U62)</f>
        <v>1.4819217678838752E-3</v>
      </c>
      <c r="G59" s="336">
        <f>F59/E59*100</f>
        <v>20.759122291790586</v>
      </c>
      <c r="H59" s="339">
        <f>AVERAGE(V62:X62)</f>
        <v>1.2777683731346234</v>
      </c>
      <c r="I59" s="299" t="s">
        <v>3726</v>
      </c>
      <c r="J59" s="300">
        <f>AVERAGE(J62:L62)</f>
        <v>6162.6240553313501</v>
      </c>
      <c r="K59" s="301"/>
      <c r="L59" s="302"/>
      <c r="M59" s="303">
        <f>AVERAGE(M62:N62)</f>
        <v>7870.7609389103345</v>
      </c>
      <c r="N59" s="301"/>
      <c r="O59" s="302"/>
      <c r="P59" s="303">
        <f>AVERAGE(P62:R62)</f>
        <v>55.077518206629101</v>
      </c>
      <c r="Q59" s="301"/>
      <c r="R59" s="302"/>
      <c r="S59" s="304">
        <f>AVERAGE(S62:U62)</f>
        <v>7.1386532968685133E-3</v>
      </c>
      <c r="T59" s="305"/>
      <c r="U59" s="306"/>
      <c r="V59" s="307">
        <f>M59/J59</f>
        <v>1.2771768759934752</v>
      </c>
      <c r="W59" s="305"/>
      <c r="X59" s="306"/>
      <c r="Y59" s="328">
        <f>_xlfn.T.TEST(J62:L62,M62:O62,2,1)</f>
        <v>0.42459574602048322</v>
      </c>
    </row>
    <row r="60" spans="1:25" x14ac:dyDescent="0.35">
      <c r="A60" s="334"/>
      <c r="B60" s="334"/>
      <c r="C60" s="334"/>
      <c r="D60" s="334"/>
      <c r="E60" s="340"/>
      <c r="F60" s="337"/>
      <c r="G60" s="337"/>
      <c r="H60" s="340"/>
      <c r="I60" s="232" t="s">
        <v>3727</v>
      </c>
      <c r="J60" s="233"/>
      <c r="K60" s="234"/>
      <c r="L60" s="235"/>
      <c r="M60" s="233"/>
      <c r="N60" s="234"/>
      <c r="O60" s="235"/>
      <c r="P60" s="236"/>
      <c r="Q60" s="237"/>
      <c r="R60" s="237"/>
      <c r="S60" s="238">
        <f>(STDEV(S62:U62)/AVERAGE(S62:U62))*100</f>
        <v>20.759122291790586</v>
      </c>
      <c r="T60" s="239"/>
      <c r="U60" s="240"/>
      <c r="V60" s="241"/>
      <c r="W60" s="241"/>
      <c r="X60" s="242"/>
      <c r="Y60" s="329"/>
    </row>
    <row r="61" spans="1:25" x14ac:dyDescent="0.35">
      <c r="A61" s="334"/>
      <c r="B61" s="334"/>
      <c r="C61" s="334"/>
      <c r="D61" s="334"/>
      <c r="E61" s="337"/>
      <c r="F61" s="337"/>
      <c r="G61" s="337"/>
      <c r="H61" s="337"/>
      <c r="I61" s="232"/>
      <c r="J61" s="295" t="s">
        <v>2076</v>
      </c>
      <c r="K61" s="295" t="s">
        <v>2078</v>
      </c>
      <c r="L61" s="243" t="s">
        <v>2080</v>
      </c>
      <c r="M61" s="244" t="s">
        <v>2076</v>
      </c>
      <c r="N61" s="295" t="s">
        <v>2078</v>
      </c>
      <c r="O61" s="243" t="s">
        <v>2080</v>
      </c>
      <c r="P61" s="244" t="s">
        <v>2076</v>
      </c>
      <c r="Q61" s="295" t="s">
        <v>2078</v>
      </c>
      <c r="R61" s="243" t="s">
        <v>2080</v>
      </c>
      <c r="S61" s="244" t="s">
        <v>2076</v>
      </c>
      <c r="T61" s="295" t="s">
        <v>2078</v>
      </c>
      <c r="U61" s="243" t="s">
        <v>2080</v>
      </c>
      <c r="V61" s="244" t="s">
        <v>2076</v>
      </c>
      <c r="W61" s="295" t="s">
        <v>2078</v>
      </c>
      <c r="X61" s="243" t="s">
        <v>2080</v>
      </c>
      <c r="Y61" s="329"/>
    </row>
    <row r="62" spans="1:25" ht="15" thickBot="1" x14ac:dyDescent="0.4">
      <c r="A62" s="335"/>
      <c r="B62" s="335"/>
      <c r="C62" s="335"/>
      <c r="D62" s="335"/>
      <c r="E62" s="337"/>
      <c r="F62" s="337"/>
      <c r="G62" s="337"/>
      <c r="H62" s="337"/>
      <c r="I62" s="245" t="s">
        <v>3753</v>
      </c>
      <c r="J62">
        <v>5367.1218814863805</v>
      </c>
      <c r="K62">
        <v>5230.7867539037597</v>
      </c>
      <c r="L62">
        <v>7889.9635306039099</v>
      </c>
      <c r="M62">
        <v>9085.8638456693589</v>
      </c>
      <c r="N62">
        <v>6655.6580321513102</v>
      </c>
      <c r="O62">
        <v>6848.7223303023493</v>
      </c>
      <c r="P62">
        <v>80.379740877501604</v>
      </c>
      <c r="Q62">
        <v>42.426406871192846</v>
      </c>
      <c r="R62">
        <v>42.426406871192846</v>
      </c>
      <c r="S62">
        <v>8.8466812009089704E-3</v>
      </c>
      <c r="T62">
        <v>6.3744871906346043E-3</v>
      </c>
      <c r="U62">
        <v>6.1947914990619652E-3</v>
      </c>
      <c r="V62">
        <v>1.6928745138079673</v>
      </c>
      <c r="W62">
        <v>1.2724009494717334</v>
      </c>
      <c r="X62">
        <v>0.86802965612416938</v>
      </c>
      <c r="Y62" s="330"/>
    </row>
    <row r="63" spans="1:25" ht="15" thickBot="1" x14ac:dyDescent="0.4">
      <c r="A63" s="246"/>
      <c r="B63" s="247"/>
      <c r="C63" s="247"/>
      <c r="D63" s="247"/>
      <c r="E63" s="248"/>
      <c r="F63" s="248"/>
      <c r="G63" s="248"/>
      <c r="H63" s="248"/>
      <c r="I63" s="249"/>
      <c r="J63" s="231">
        <v>44516</v>
      </c>
      <c r="K63" s="231"/>
      <c r="L63" s="231"/>
      <c r="M63" s="231">
        <v>44516</v>
      </c>
      <c r="N63" s="231"/>
      <c r="O63" s="231"/>
      <c r="P63" s="231">
        <v>44516</v>
      </c>
      <c r="Q63" s="231"/>
      <c r="R63" s="231"/>
      <c r="S63" s="231">
        <v>43859</v>
      </c>
      <c r="T63" s="231"/>
      <c r="U63" s="231"/>
      <c r="V63" s="231">
        <v>43859</v>
      </c>
      <c r="W63" s="250"/>
      <c r="X63" s="251"/>
      <c r="Y63" s="252"/>
    </row>
    <row r="64" spans="1:25" x14ac:dyDescent="0.35">
      <c r="A64" s="348" t="s">
        <v>216</v>
      </c>
      <c r="B64" s="348" t="s">
        <v>494</v>
      </c>
      <c r="C64" s="333">
        <v>945</v>
      </c>
      <c r="D64" s="333" t="s">
        <v>217</v>
      </c>
      <c r="E64" s="339">
        <f>AVERAGE(S67:U67)</f>
        <v>0.67695036468125436</v>
      </c>
      <c r="F64" s="336">
        <f>STDEV(S67:U67)</f>
        <v>6.0631684085490738E-2</v>
      </c>
      <c r="G64" s="336">
        <f>F64/E64*100</f>
        <v>8.9565922774913478</v>
      </c>
      <c r="H64" s="339">
        <f>AVERAGE(V67:X67)</f>
        <v>0.99580138261677675</v>
      </c>
      <c r="I64" s="299" t="s">
        <v>3726</v>
      </c>
      <c r="J64" s="300">
        <f>AVERAGE(J67:L67)</f>
        <v>8744.6770366950732</v>
      </c>
      <c r="K64" s="301"/>
      <c r="L64" s="302"/>
      <c r="M64" s="303">
        <f>AVERAGE(M67:N67)</f>
        <v>8318.0529854162087</v>
      </c>
      <c r="N64" s="301"/>
      <c r="O64" s="302"/>
      <c r="P64" s="303">
        <f>AVERAGE(P67:R67)</f>
        <v>5841.5893604518596</v>
      </c>
      <c r="Q64" s="301"/>
      <c r="R64" s="302"/>
      <c r="S64" s="304">
        <f>AVERAGE(S67:U67)</f>
        <v>0.67695036468125436</v>
      </c>
      <c r="T64" s="305"/>
      <c r="U64" s="306"/>
      <c r="V64" s="307">
        <f>M64/J64</f>
        <v>0.95121328672418293</v>
      </c>
      <c r="W64" s="305"/>
      <c r="X64" s="306"/>
      <c r="Y64" s="328">
        <f>_xlfn.T.TEST(J67:L67,M67:O67,2,1)</f>
        <v>0.84390739146766458</v>
      </c>
    </row>
    <row r="65" spans="1:26" x14ac:dyDescent="0.35">
      <c r="A65" s="349"/>
      <c r="B65" s="349"/>
      <c r="C65" s="334"/>
      <c r="D65" s="334"/>
      <c r="E65" s="340"/>
      <c r="F65" s="337"/>
      <c r="G65" s="337"/>
      <c r="H65" s="340"/>
      <c r="I65" s="232" t="s">
        <v>3727</v>
      </c>
      <c r="J65" s="233"/>
      <c r="K65" s="234"/>
      <c r="L65" s="235"/>
      <c r="M65" s="233"/>
      <c r="N65" s="234"/>
      <c r="O65" s="235"/>
      <c r="P65" s="236"/>
      <c r="Q65" s="237"/>
      <c r="R65" s="237"/>
      <c r="S65" s="238">
        <f>(STDEV(S67:U67)/AVERAGE(S67:U67))*100</f>
        <v>8.9565922774913478</v>
      </c>
      <c r="T65" s="239"/>
      <c r="U65" s="240"/>
      <c r="V65" s="241"/>
      <c r="W65" s="241"/>
      <c r="X65" s="242"/>
      <c r="Y65" s="329"/>
    </row>
    <row r="66" spans="1:26" x14ac:dyDescent="0.35">
      <c r="A66" s="349"/>
      <c r="B66" s="349"/>
      <c r="C66" s="334"/>
      <c r="D66" s="334"/>
      <c r="E66" s="337"/>
      <c r="F66" s="337"/>
      <c r="G66" s="337"/>
      <c r="H66" s="337"/>
      <c r="I66" s="232"/>
      <c r="J66" s="295" t="s">
        <v>2076</v>
      </c>
      <c r="K66" s="295" t="s">
        <v>2078</v>
      </c>
      <c r="L66" s="243" t="s">
        <v>2080</v>
      </c>
      <c r="M66" s="244" t="s">
        <v>2076</v>
      </c>
      <c r="N66" s="295" t="s">
        <v>2078</v>
      </c>
      <c r="O66" s="243" t="s">
        <v>2080</v>
      </c>
      <c r="P66" s="244" t="s">
        <v>2076</v>
      </c>
      <c r="Q66" s="295" t="s">
        <v>2078</v>
      </c>
      <c r="R66" s="243" t="s">
        <v>2080</v>
      </c>
      <c r="S66" s="244" t="s">
        <v>2076</v>
      </c>
      <c r="T66" s="295" t="s">
        <v>2078</v>
      </c>
      <c r="U66" s="243" t="s">
        <v>2080</v>
      </c>
      <c r="V66" s="244" t="s">
        <v>2076</v>
      </c>
      <c r="W66" s="295" t="s">
        <v>2078</v>
      </c>
      <c r="X66" s="243" t="s">
        <v>2080</v>
      </c>
      <c r="Y66" s="329"/>
    </row>
    <row r="67" spans="1:26" ht="15" thickBot="1" x14ac:dyDescent="0.4">
      <c r="A67" s="350"/>
      <c r="B67" s="350"/>
      <c r="C67" s="334"/>
      <c r="D67" s="334"/>
      <c r="E67" s="337"/>
      <c r="F67" s="337"/>
      <c r="G67" s="337"/>
      <c r="H67" s="337"/>
      <c r="I67" s="245" t="s">
        <v>3754</v>
      </c>
      <c r="J67">
        <v>7952.2691646837493</v>
      </c>
      <c r="K67">
        <v>8125.7661630488701</v>
      </c>
      <c r="L67">
        <v>10155.9957823526</v>
      </c>
      <c r="M67">
        <v>8578.6603874176399</v>
      </c>
      <c r="N67">
        <v>8057.4455834147793</v>
      </c>
      <c r="O67">
        <v>9313.4866269136292</v>
      </c>
      <c r="P67">
        <v>5338.8197815965796</v>
      </c>
      <c r="Q67">
        <v>5980.1914128086</v>
      </c>
      <c r="R67">
        <v>6205.7568869504003</v>
      </c>
      <c r="S67">
        <v>0.6223372345438748</v>
      </c>
      <c r="T67">
        <v>0.74219445243515625</v>
      </c>
      <c r="U67">
        <v>0.66631940706473203</v>
      </c>
      <c r="V67">
        <v>1.0787688658120014</v>
      </c>
      <c r="W67">
        <v>0.99159210611489512</v>
      </c>
      <c r="X67">
        <v>0.91704317592343398</v>
      </c>
      <c r="Y67" s="330"/>
    </row>
    <row r="68" spans="1:26" ht="15" thickBot="1" x14ac:dyDescent="0.4">
      <c r="A68" s="246"/>
      <c r="B68" s="247"/>
      <c r="C68" s="247"/>
      <c r="D68" s="247"/>
      <c r="E68" s="248"/>
      <c r="F68" s="248"/>
      <c r="G68" s="248"/>
      <c r="H68" s="248"/>
      <c r="I68" s="249"/>
      <c r="J68" s="231">
        <v>43859</v>
      </c>
      <c r="K68" s="231"/>
      <c r="L68" s="231"/>
      <c r="M68" s="231">
        <v>43859</v>
      </c>
      <c r="N68" s="231"/>
      <c r="O68" s="231"/>
      <c r="P68" s="231">
        <v>43859</v>
      </c>
      <c r="Q68" s="231"/>
      <c r="R68" s="231"/>
      <c r="S68" s="231">
        <v>43859</v>
      </c>
      <c r="T68" s="231"/>
      <c r="U68" s="231"/>
      <c r="V68" s="231">
        <v>43859</v>
      </c>
      <c r="W68" s="250"/>
      <c r="X68" s="251"/>
      <c r="Y68" s="252"/>
    </row>
    <row r="69" spans="1:26" x14ac:dyDescent="0.35">
      <c r="A69" s="348" t="s">
        <v>25</v>
      </c>
      <c r="B69" s="348" t="s">
        <v>27</v>
      </c>
      <c r="C69" s="333">
        <v>763</v>
      </c>
      <c r="D69" s="333" t="s">
        <v>26</v>
      </c>
      <c r="E69" s="339">
        <f>AVERAGE(S72:U72)</f>
        <v>9.8037449638748289E-2</v>
      </c>
      <c r="F69" s="336">
        <f>STDEV(S72:U72)</f>
        <v>1.5769034171690413E-2</v>
      </c>
      <c r="G69" s="336">
        <f>F69/E69*100</f>
        <v>16.08470459992246</v>
      </c>
      <c r="H69" s="339">
        <f>AVERAGE(V72:X72)</f>
        <v>0.92823224492003364</v>
      </c>
      <c r="I69" s="299" t="s">
        <v>3726</v>
      </c>
      <c r="J69" s="300">
        <f>AVERAGE(J72:L72)</f>
        <v>8795.0077441460362</v>
      </c>
      <c r="K69" s="301"/>
      <c r="L69" s="302"/>
      <c r="M69" s="303">
        <f>AVERAGE(M72:N72)</f>
        <v>7661.4687173700604</v>
      </c>
      <c r="N69" s="301"/>
      <c r="O69" s="302"/>
      <c r="P69" s="303">
        <f>AVERAGE(P72:R72)</f>
        <v>777.52637894693726</v>
      </c>
      <c r="Q69" s="301"/>
      <c r="R69" s="302"/>
      <c r="S69" s="304">
        <f>AVERAGE(S72:U72)</f>
        <v>9.8037449638748289E-2</v>
      </c>
      <c r="T69" s="305"/>
      <c r="U69" s="306"/>
      <c r="V69" s="307">
        <f>M69/J69</f>
        <v>0.87111563062233111</v>
      </c>
      <c r="W69" s="305"/>
      <c r="X69" s="306"/>
      <c r="Y69" s="328">
        <f>_xlfn.T.TEST(J72:L72,M72:O72,2,1)</f>
        <v>0.46931574620170924</v>
      </c>
    </row>
    <row r="70" spans="1:26" x14ac:dyDescent="0.35">
      <c r="A70" s="349"/>
      <c r="B70" s="349"/>
      <c r="C70" s="334"/>
      <c r="D70" s="334"/>
      <c r="E70" s="340"/>
      <c r="F70" s="337"/>
      <c r="G70" s="337"/>
      <c r="H70" s="340"/>
      <c r="I70" s="232" t="s">
        <v>3727</v>
      </c>
      <c r="J70" s="233"/>
      <c r="K70" s="234"/>
      <c r="L70" s="235"/>
      <c r="M70" s="233"/>
      <c r="N70" s="234"/>
      <c r="O70" s="235"/>
      <c r="P70" s="236"/>
      <c r="Q70" s="237"/>
      <c r="R70" s="237"/>
      <c r="S70" s="238">
        <f>(STDEV(S72:U72)/AVERAGE(S72:U72))*100</f>
        <v>16.08470459992246</v>
      </c>
      <c r="T70" s="239"/>
      <c r="U70" s="240"/>
      <c r="V70" s="241"/>
      <c r="W70" s="241"/>
      <c r="X70" s="242"/>
      <c r="Y70" s="329"/>
    </row>
    <row r="71" spans="1:26" x14ac:dyDescent="0.35">
      <c r="A71" s="349"/>
      <c r="B71" s="349"/>
      <c r="C71" s="334"/>
      <c r="D71" s="334"/>
      <c r="E71" s="337"/>
      <c r="F71" s="337"/>
      <c r="G71" s="337"/>
      <c r="H71" s="337"/>
      <c r="I71" s="232"/>
      <c r="J71" s="295" t="s">
        <v>2076</v>
      </c>
      <c r="K71" s="295" t="s">
        <v>2078</v>
      </c>
      <c r="L71" s="243" t="s">
        <v>2080</v>
      </c>
      <c r="M71" s="244" t="s">
        <v>2076</v>
      </c>
      <c r="N71" s="295" t="s">
        <v>2078</v>
      </c>
      <c r="O71" s="243" t="s">
        <v>2080</v>
      </c>
      <c r="P71" s="244" t="s">
        <v>2076</v>
      </c>
      <c r="Q71" s="295" t="s">
        <v>2078</v>
      </c>
      <c r="R71" s="243" t="s">
        <v>2080</v>
      </c>
      <c r="S71" s="244" t="s">
        <v>2076</v>
      </c>
      <c r="T71" s="295" t="s">
        <v>2078</v>
      </c>
      <c r="U71" s="243" t="s">
        <v>2080</v>
      </c>
      <c r="V71" s="244" t="s">
        <v>2076</v>
      </c>
      <c r="W71" s="295" t="s">
        <v>2078</v>
      </c>
      <c r="X71" s="243" t="s">
        <v>2080</v>
      </c>
      <c r="Y71" s="329"/>
    </row>
    <row r="72" spans="1:26" ht="15" thickBot="1" x14ac:dyDescent="0.4">
      <c r="A72" s="350"/>
      <c r="B72" s="350"/>
      <c r="C72" s="334"/>
      <c r="D72" s="334"/>
      <c r="E72" s="337"/>
      <c r="F72" s="337"/>
      <c r="G72" s="337"/>
      <c r="H72" s="337"/>
      <c r="I72" s="245" t="s">
        <v>3754</v>
      </c>
      <c r="J72">
        <v>6806.00332979223</v>
      </c>
      <c r="K72">
        <v>8570.0796320662794</v>
      </c>
      <c r="L72">
        <v>11008.940270579602</v>
      </c>
      <c r="M72">
        <v>7661.4687173700604</v>
      </c>
      <c r="N72">
        <v>7661.4687173700604</v>
      </c>
      <c r="O72">
        <v>8422.1173947237894</v>
      </c>
      <c r="P72">
        <v>613.84420031526395</v>
      </c>
      <c r="Q72">
        <v>841.29442031540805</v>
      </c>
      <c r="R72">
        <v>877.44051621014</v>
      </c>
      <c r="S72">
        <v>8.0120956302224156E-2</v>
      </c>
      <c r="T72">
        <v>0.10980850426342245</v>
      </c>
      <c r="U72">
        <v>0.10418288835059826</v>
      </c>
      <c r="V72">
        <v>1.1256927665364433</v>
      </c>
      <c r="W72">
        <v>0.89397870805114688</v>
      </c>
      <c r="X72">
        <v>0.7650252601725106</v>
      </c>
      <c r="Y72" s="330"/>
    </row>
    <row r="73" spans="1:26" ht="15" thickBot="1" x14ac:dyDescent="0.4">
      <c r="A73" s="246"/>
      <c r="B73" s="247"/>
      <c r="C73" s="247"/>
      <c r="D73" s="247"/>
      <c r="E73" s="248"/>
      <c r="F73" s="248"/>
      <c r="G73" s="248"/>
      <c r="H73" s="248"/>
      <c r="I73" s="249"/>
      <c r="J73" s="231">
        <v>43859</v>
      </c>
      <c r="K73" s="231"/>
      <c r="L73" s="231"/>
      <c r="M73" s="231">
        <v>43859</v>
      </c>
      <c r="N73" s="231"/>
      <c r="O73" s="231"/>
      <c r="P73" s="231">
        <v>43859</v>
      </c>
      <c r="Q73" s="231"/>
      <c r="R73" s="231"/>
      <c r="S73" s="231">
        <v>43859</v>
      </c>
      <c r="T73" s="231"/>
      <c r="U73" s="231"/>
      <c r="V73" s="231">
        <v>43859</v>
      </c>
      <c r="W73" s="250"/>
      <c r="X73" s="251"/>
      <c r="Y73" s="252"/>
    </row>
    <row r="74" spans="1:26" x14ac:dyDescent="0.35">
      <c r="A74" s="351" t="s">
        <v>205</v>
      </c>
      <c r="B74" s="354" t="s">
        <v>207</v>
      </c>
      <c r="C74" s="354">
        <v>274</v>
      </c>
      <c r="D74" s="354" t="s">
        <v>206</v>
      </c>
      <c r="E74" s="339">
        <f>AVERAGE(S77:U78)</f>
        <v>4.6867449822142315E-3</v>
      </c>
      <c r="F74" s="336">
        <f>STDEV(S77:U78)</f>
        <v>1.0455139604038392E-3</v>
      </c>
      <c r="G74" s="336">
        <f>F74/E74*100</f>
        <v>22.307890964229312</v>
      </c>
      <c r="H74" s="339">
        <f>AVERAGE(V77:X77)</f>
        <v>1.0033085721167809</v>
      </c>
      <c r="I74" s="299" t="s">
        <v>3726</v>
      </c>
      <c r="J74" s="300">
        <f>AVERAGE(J77:L77)</f>
        <v>8971.7769896209411</v>
      </c>
      <c r="K74" s="301"/>
      <c r="L74" s="302"/>
      <c r="M74" s="303">
        <f>AVERAGE(M77:N77)</f>
        <v>8593.1750542255941</v>
      </c>
      <c r="N74" s="301"/>
      <c r="O74" s="302"/>
      <c r="P74" s="303">
        <f>AVERAGE(P77:R77)</f>
        <v>44.379570433160005</v>
      </c>
      <c r="Q74" s="301"/>
      <c r="R74" s="302"/>
      <c r="S74" s="304">
        <f>AVERAGE(S77:U77)</f>
        <v>4.9479670024232892E-3</v>
      </c>
      <c r="T74" s="305"/>
      <c r="U74" s="306"/>
      <c r="V74" s="307">
        <f>M74/J74</f>
        <v>0.95780078619504971</v>
      </c>
      <c r="W74" s="305"/>
      <c r="X74" s="306"/>
      <c r="Y74" s="328">
        <f>_xlfn.T.TEST(J77:L77,M77:O77,2,1)</f>
        <v>0.9583705232563613</v>
      </c>
    </row>
    <row r="75" spans="1:26" x14ac:dyDescent="0.35">
      <c r="A75" s="352"/>
      <c r="B75" s="355"/>
      <c r="C75" s="355"/>
      <c r="D75" s="355"/>
      <c r="E75" s="340"/>
      <c r="F75" s="337"/>
      <c r="G75" s="337"/>
      <c r="H75" s="340"/>
      <c r="I75" s="232" t="s">
        <v>3727</v>
      </c>
      <c r="J75" s="233"/>
      <c r="K75" s="234"/>
      <c r="L75" s="235"/>
      <c r="M75" s="233"/>
      <c r="N75" s="234"/>
      <c r="O75" s="235"/>
      <c r="P75" s="236"/>
      <c r="Q75" s="237"/>
      <c r="R75" s="237"/>
      <c r="S75" s="238">
        <f>(STDEV(S77:U77)/AVERAGE(S77:U77))*100</f>
        <v>10.116033233459429</v>
      </c>
      <c r="T75" s="239"/>
      <c r="U75" s="240"/>
      <c r="V75" s="241"/>
      <c r="W75" s="241"/>
      <c r="X75" s="242"/>
      <c r="Y75" s="329"/>
    </row>
    <row r="76" spans="1:26" x14ac:dyDescent="0.35">
      <c r="A76" s="352"/>
      <c r="B76" s="355"/>
      <c r="C76" s="355"/>
      <c r="D76" s="355"/>
      <c r="E76" s="337"/>
      <c r="F76" s="337"/>
      <c r="G76" s="337"/>
      <c r="H76" s="337"/>
      <c r="I76" s="232"/>
      <c r="J76" s="295" t="s">
        <v>2076</v>
      </c>
      <c r="K76" s="295" t="s">
        <v>2078</v>
      </c>
      <c r="L76" s="243" t="s">
        <v>2080</v>
      </c>
      <c r="M76" s="244" t="s">
        <v>2076</v>
      </c>
      <c r="N76" s="295" t="s">
        <v>2078</v>
      </c>
      <c r="O76" s="243" t="s">
        <v>2080</v>
      </c>
      <c r="P76" s="244" t="s">
        <v>2076</v>
      </c>
      <c r="Q76" s="295" t="s">
        <v>2078</v>
      </c>
      <c r="R76" s="243" t="s">
        <v>2080</v>
      </c>
      <c r="S76" s="244" t="s">
        <v>2076</v>
      </c>
      <c r="T76" s="295" t="s">
        <v>2078</v>
      </c>
      <c r="U76" s="243" t="s">
        <v>2080</v>
      </c>
      <c r="V76" s="244" t="s">
        <v>2076</v>
      </c>
      <c r="W76" s="295" t="s">
        <v>2078</v>
      </c>
      <c r="X76" s="243" t="s">
        <v>2080</v>
      </c>
      <c r="Y76" s="329"/>
      <c r="Z76" s="295"/>
    </row>
    <row r="77" spans="1:26" ht="15" thickBot="1" x14ac:dyDescent="0.4">
      <c r="A77" s="352"/>
      <c r="B77" s="355"/>
      <c r="C77" s="355"/>
      <c r="D77" s="355"/>
      <c r="E77" s="337"/>
      <c r="F77" s="337"/>
      <c r="G77" s="337"/>
      <c r="H77" s="337"/>
      <c r="I77" s="245" t="s">
        <v>3756</v>
      </c>
      <c r="J77">
        <v>8147.0546859511796</v>
      </c>
      <c r="K77">
        <v>8413.0082475994404</v>
      </c>
      <c r="L77">
        <v>10355.2680353122</v>
      </c>
      <c r="M77">
        <v>8714.3389965687202</v>
      </c>
      <c r="N77">
        <v>8472.0111118824698</v>
      </c>
      <c r="O77">
        <v>9664.383461361851</v>
      </c>
      <c r="P77">
        <v>38.126470402040397</v>
      </c>
      <c r="Q77">
        <v>43.781082407672002</v>
      </c>
      <c r="R77">
        <v>51.231158489767601</v>
      </c>
      <c r="S77">
        <v>4.3751419834657263E-3</v>
      </c>
      <c r="T77">
        <v>5.16773193867352E-3</v>
      </c>
      <c r="U77">
        <v>5.301027085130622E-3</v>
      </c>
      <c r="V77">
        <v>1.0696306005648604</v>
      </c>
      <c r="W77">
        <v>1.0070132897230744</v>
      </c>
      <c r="X77">
        <v>0.93328182606240773</v>
      </c>
      <c r="Y77" s="330"/>
    </row>
    <row r="78" spans="1:26" ht="15" thickBot="1" x14ac:dyDescent="0.4">
      <c r="A78" s="353"/>
      <c r="B78" s="356"/>
      <c r="C78" s="356"/>
      <c r="D78" s="356"/>
      <c r="E78" s="1"/>
      <c r="F78" s="1"/>
      <c r="G78" s="1"/>
      <c r="H78" s="1"/>
      <c r="I78" s="280" t="s">
        <v>3757</v>
      </c>
      <c r="J78">
        <v>7976.5145986014795</v>
      </c>
      <c r="K78">
        <v>8687.1653746697593</v>
      </c>
      <c r="L78">
        <v>7618.1792761754405</v>
      </c>
      <c r="M78">
        <v>7825.6705356830798</v>
      </c>
      <c r="N78">
        <v>8712.1388970957996</v>
      </c>
      <c r="O78">
        <v>9551.1967163939189</v>
      </c>
      <c r="P78">
        <v>29.54148161912056</v>
      </c>
      <c r="Q78">
        <v>53.5869159732732</v>
      </c>
      <c r="R78">
        <v>32.004050897145518</v>
      </c>
      <c r="S78">
        <v>3.7749457358853622E-3</v>
      </c>
      <c r="T78">
        <v>6.150833521620787E-3</v>
      </c>
      <c r="U78">
        <v>3.3507896285093724E-3</v>
      </c>
      <c r="V78">
        <v>0.98108897551007468</v>
      </c>
      <c r="W78">
        <v>1.0028747607935333</v>
      </c>
      <c r="X78">
        <v>1.2537374574872058</v>
      </c>
      <c r="Y78" s="227"/>
    </row>
    <row r="79" spans="1:26" ht="15" thickBot="1" x14ac:dyDescent="0.4">
      <c r="A79" s="246"/>
      <c r="B79" s="247"/>
      <c r="C79" s="247"/>
      <c r="D79" s="247"/>
      <c r="E79" s="248"/>
      <c r="F79" s="248"/>
      <c r="G79" s="248"/>
      <c r="H79" s="248"/>
      <c r="I79" s="249"/>
      <c r="J79" s="231">
        <v>43859</v>
      </c>
      <c r="K79" s="231"/>
      <c r="L79" s="231"/>
      <c r="M79" s="231">
        <v>43859</v>
      </c>
      <c r="N79" s="231"/>
      <c r="O79" s="231"/>
      <c r="P79" s="231">
        <v>43859</v>
      </c>
      <c r="Q79" s="231"/>
      <c r="R79" s="231"/>
      <c r="S79" s="231">
        <v>43859</v>
      </c>
      <c r="T79" s="231"/>
      <c r="U79" s="231"/>
      <c r="V79" s="231">
        <v>43859</v>
      </c>
      <c r="W79" s="250"/>
      <c r="X79" s="251"/>
      <c r="Y79" s="252"/>
    </row>
    <row r="80" spans="1:26" x14ac:dyDescent="0.35">
      <c r="A80" s="348" t="s">
        <v>175</v>
      </c>
      <c r="B80" s="348" t="s">
        <v>177</v>
      </c>
      <c r="C80" s="334">
        <v>964</v>
      </c>
      <c r="D80" s="333" t="s">
        <v>116</v>
      </c>
      <c r="E80" s="339">
        <f>AVERAGE(S83:U83)</f>
        <v>0.17284738608421227</v>
      </c>
      <c r="F80" s="336">
        <f>STDEV(S83:U83)</f>
        <v>1.1946408866145782E-2</v>
      </c>
      <c r="G80" s="336">
        <f>F80/E80*100</f>
        <v>6.9115357407403435</v>
      </c>
      <c r="H80" s="339">
        <f>AVERAGE(V83:X83)</f>
        <v>0.66227176237937069</v>
      </c>
      <c r="I80" s="299" t="s">
        <v>3726</v>
      </c>
      <c r="J80" s="300">
        <f>AVERAGE(J83:L83)</f>
        <v>4215.8875900763824</v>
      </c>
      <c r="K80" s="301"/>
      <c r="L80" s="302"/>
      <c r="M80" s="303">
        <f>AVERAGE(M83:N83)</f>
        <v>2784.1336624198748</v>
      </c>
      <c r="N80" s="301"/>
      <c r="O80" s="302"/>
      <c r="P80" s="303">
        <f>AVERAGE(P83:R83)</f>
        <v>480.94542941297669</v>
      </c>
      <c r="Q80" s="301"/>
      <c r="R80" s="302"/>
      <c r="S80" s="304">
        <f>AVERAGE(S83:U83)</f>
        <v>0.17284738608421227</v>
      </c>
      <c r="T80" s="305"/>
      <c r="U80" s="306"/>
      <c r="V80" s="307">
        <f>M80/J80</f>
        <v>0.66039086738776931</v>
      </c>
      <c r="W80" s="305"/>
      <c r="X80" s="306"/>
      <c r="Y80" s="328">
        <f>_xlfn.T.TEST(J83:L83,M83:O83,2,1)</f>
        <v>5.8022986688326663E-3</v>
      </c>
    </row>
    <row r="81" spans="1:25" x14ac:dyDescent="0.35">
      <c r="A81" s="349"/>
      <c r="B81" s="349"/>
      <c r="C81" s="334"/>
      <c r="D81" s="334"/>
      <c r="E81" s="340"/>
      <c r="F81" s="337"/>
      <c r="G81" s="337"/>
      <c r="H81" s="340"/>
      <c r="I81" s="232" t="s">
        <v>3727</v>
      </c>
      <c r="J81" s="233"/>
      <c r="K81" s="234"/>
      <c r="L81" s="235"/>
      <c r="M81" s="233"/>
      <c r="N81" s="234"/>
      <c r="O81" s="235"/>
      <c r="P81" s="236"/>
      <c r="Q81" s="237"/>
      <c r="R81" s="237"/>
      <c r="S81" s="238">
        <f>(STDEV(S83:U83)/AVERAGE(S83:U83))*100</f>
        <v>6.9115357407403435</v>
      </c>
      <c r="T81" s="239"/>
      <c r="U81" s="240"/>
      <c r="V81" s="241"/>
      <c r="W81" s="241"/>
      <c r="X81" s="242"/>
      <c r="Y81" s="329"/>
    </row>
    <row r="82" spans="1:25" x14ac:dyDescent="0.35">
      <c r="A82" s="349"/>
      <c r="B82" s="349"/>
      <c r="C82" s="334"/>
      <c r="D82" s="334"/>
      <c r="E82" s="337"/>
      <c r="F82" s="337"/>
      <c r="G82" s="337"/>
      <c r="H82" s="337"/>
      <c r="I82" s="232"/>
      <c r="J82" s="295" t="s">
        <v>2076</v>
      </c>
      <c r="K82" s="295" t="s">
        <v>2078</v>
      </c>
      <c r="L82" s="243" t="s">
        <v>2080</v>
      </c>
      <c r="M82" s="244" t="s">
        <v>2076</v>
      </c>
      <c r="N82" s="295" t="s">
        <v>2078</v>
      </c>
      <c r="O82" s="243" t="s">
        <v>2080</v>
      </c>
      <c r="P82" s="244" t="s">
        <v>2076</v>
      </c>
      <c r="Q82" s="295" t="s">
        <v>2078</v>
      </c>
      <c r="R82" s="243" t="s">
        <v>2080</v>
      </c>
      <c r="S82" s="244" t="s">
        <v>2076</v>
      </c>
      <c r="T82" s="295" t="s">
        <v>2078</v>
      </c>
      <c r="U82" s="243" t="s">
        <v>2080</v>
      </c>
      <c r="V82" s="244" t="s">
        <v>2076</v>
      </c>
      <c r="W82" s="295" t="s">
        <v>2078</v>
      </c>
      <c r="X82" s="243" t="s">
        <v>2080</v>
      </c>
      <c r="Y82" s="329"/>
    </row>
    <row r="83" spans="1:25" ht="15" thickBot="1" x14ac:dyDescent="0.4">
      <c r="A83" s="350"/>
      <c r="B83" s="350"/>
      <c r="C83" s="334"/>
      <c r="D83" s="334"/>
      <c r="E83" s="337"/>
      <c r="F83" s="337"/>
      <c r="G83" s="337"/>
      <c r="H83" s="337"/>
      <c r="I83" s="245" t="s">
        <v>3756</v>
      </c>
      <c r="J83">
        <v>3917.2116849844597</v>
      </c>
      <c r="K83">
        <v>4534.1437352968805</v>
      </c>
      <c r="L83">
        <v>4196.3073499478096</v>
      </c>
      <c r="M83">
        <v>2663.4005741954397</v>
      </c>
      <c r="N83">
        <v>2904.8667506443098</v>
      </c>
      <c r="O83">
        <v>2795.6967448021496</v>
      </c>
      <c r="P83">
        <v>495.34773094390403</v>
      </c>
      <c r="Q83">
        <v>472.42406614826803</v>
      </c>
      <c r="R83">
        <v>475.06449114675797</v>
      </c>
      <c r="S83">
        <v>0.18598318846331957</v>
      </c>
      <c r="T83">
        <v>0.16263192314879252</v>
      </c>
      <c r="U83">
        <v>0.16992704664052471</v>
      </c>
      <c r="V83">
        <v>0.67992255419967329</v>
      </c>
      <c r="W83">
        <v>0.64066490173896284</v>
      </c>
      <c r="X83">
        <v>0.66622783119947593</v>
      </c>
      <c r="Y83" s="330"/>
    </row>
    <row r="84" spans="1:25" ht="15" thickBot="1" x14ac:dyDescent="0.4">
      <c r="A84" s="246"/>
      <c r="B84" s="247"/>
      <c r="C84" s="247"/>
      <c r="D84" s="247"/>
      <c r="E84" s="248"/>
      <c r="F84" s="248"/>
      <c r="G84" s="248"/>
      <c r="H84" s="248"/>
      <c r="I84" s="249"/>
      <c r="J84" s="231">
        <v>43859</v>
      </c>
      <c r="K84" s="231"/>
      <c r="L84" s="231"/>
      <c r="M84" s="231">
        <v>43859</v>
      </c>
      <c r="N84" s="231"/>
      <c r="O84" s="231"/>
      <c r="P84" s="231">
        <v>43859</v>
      </c>
      <c r="Q84" s="231"/>
      <c r="R84" s="231"/>
      <c r="S84" s="231">
        <v>43859</v>
      </c>
      <c r="T84" s="231"/>
      <c r="U84" s="231"/>
      <c r="V84" s="231">
        <v>43859</v>
      </c>
      <c r="W84" s="250"/>
      <c r="X84" s="251"/>
      <c r="Y84" s="252"/>
    </row>
    <row r="85" spans="1:25" x14ac:dyDescent="0.35">
      <c r="A85" s="348" t="s">
        <v>199</v>
      </c>
      <c r="B85" s="348" t="s">
        <v>201</v>
      </c>
      <c r="C85" s="333">
        <v>464</v>
      </c>
      <c r="D85" s="333" t="s">
        <v>200</v>
      </c>
      <c r="E85" s="339">
        <f>AVERAGE(S88:U88)</f>
        <v>1.278016452185487E-2</v>
      </c>
      <c r="F85" s="336">
        <f>STDEV(S88:U88)</f>
        <v>1.6833130688438005E-3</v>
      </c>
      <c r="G85" s="336">
        <f>F85/E85*100</f>
        <v>13.171294203335421</v>
      </c>
      <c r="H85" s="339">
        <f>AVERAGE(V88:X88)</f>
        <v>1.0506752221319944</v>
      </c>
      <c r="I85" s="299" t="s">
        <v>3726</v>
      </c>
      <c r="J85" s="300">
        <f>AVERAGE(J88:L88)</f>
        <v>7839.798744291169</v>
      </c>
      <c r="K85" s="301"/>
      <c r="L85" s="302"/>
      <c r="M85" s="303">
        <f>AVERAGE(M88:N88)</f>
        <v>7824.3967958674748</v>
      </c>
      <c r="N85" s="301"/>
      <c r="O85" s="302"/>
      <c r="P85" s="303">
        <f>AVERAGE(P88:R88)</f>
        <v>104.24232720746481</v>
      </c>
      <c r="Q85" s="301"/>
      <c r="R85" s="302"/>
      <c r="S85" s="304">
        <f>AVERAGE(S88:U88)</f>
        <v>1.278016452185487E-2</v>
      </c>
      <c r="T85" s="305"/>
      <c r="U85" s="306"/>
      <c r="V85" s="307">
        <f>M85/J85</f>
        <v>0.99803541533066653</v>
      </c>
      <c r="W85" s="305"/>
      <c r="X85" s="306"/>
      <c r="Y85" s="328">
        <f>_xlfn.T.TEST(J88:L88,M88:O88,2,1)</f>
        <v>0.55795430836096238</v>
      </c>
    </row>
    <row r="86" spans="1:25" x14ac:dyDescent="0.35">
      <c r="A86" s="349"/>
      <c r="B86" s="349"/>
      <c r="C86" s="334"/>
      <c r="D86" s="334"/>
      <c r="E86" s="340"/>
      <c r="F86" s="337"/>
      <c r="G86" s="337"/>
      <c r="H86" s="340"/>
      <c r="I86" s="232" t="s">
        <v>3727</v>
      </c>
      <c r="J86" s="233"/>
      <c r="K86" s="234"/>
      <c r="L86" s="235"/>
      <c r="M86" s="233"/>
      <c r="N86" s="234"/>
      <c r="O86" s="235"/>
      <c r="P86" s="236"/>
      <c r="Q86" s="237"/>
      <c r="R86" s="237"/>
      <c r="S86" s="238">
        <f>(STDEV(S88:U88)/AVERAGE(S88:U88))*100</f>
        <v>13.171294203335421</v>
      </c>
      <c r="T86" s="239"/>
      <c r="U86" s="240"/>
      <c r="V86" s="241"/>
      <c r="W86" s="241"/>
      <c r="X86" s="242"/>
      <c r="Y86" s="329"/>
    </row>
    <row r="87" spans="1:25" x14ac:dyDescent="0.35">
      <c r="A87" s="349"/>
      <c r="B87" s="349"/>
      <c r="C87" s="334"/>
      <c r="D87" s="334"/>
      <c r="E87" s="337"/>
      <c r="F87" s="337"/>
      <c r="G87" s="337"/>
      <c r="H87" s="337"/>
      <c r="I87" s="232"/>
      <c r="J87" s="295" t="s">
        <v>2076</v>
      </c>
      <c r="K87" s="295" t="s">
        <v>2078</v>
      </c>
      <c r="L87" s="243" t="s">
        <v>2080</v>
      </c>
      <c r="M87" s="244" t="s">
        <v>2076</v>
      </c>
      <c r="N87" s="295" t="s">
        <v>2078</v>
      </c>
      <c r="O87" s="243" t="s">
        <v>2080</v>
      </c>
      <c r="P87" s="244" t="s">
        <v>2076</v>
      </c>
      <c r="Q87" s="295" t="s">
        <v>2078</v>
      </c>
      <c r="R87" s="243" t="s">
        <v>2080</v>
      </c>
      <c r="S87" s="244" t="s">
        <v>2076</v>
      </c>
      <c r="T87" s="295" t="s">
        <v>2078</v>
      </c>
      <c r="U87" s="243" t="s">
        <v>2080</v>
      </c>
      <c r="V87" s="244" t="s">
        <v>2076</v>
      </c>
      <c r="W87" s="295" t="s">
        <v>2078</v>
      </c>
      <c r="X87" s="243" t="s">
        <v>2080</v>
      </c>
      <c r="Y87" s="329"/>
    </row>
    <row r="88" spans="1:25" ht="15" thickBot="1" x14ac:dyDescent="0.4">
      <c r="A88" s="350"/>
      <c r="B88" s="350"/>
      <c r="C88" s="334"/>
      <c r="D88" s="334"/>
      <c r="E88" s="337"/>
      <c r="F88" s="337"/>
      <c r="G88" s="337"/>
      <c r="H88" s="337"/>
      <c r="I88" s="245" t="s">
        <v>3756</v>
      </c>
      <c r="J88">
        <v>7793.6233396458101</v>
      </c>
      <c r="K88">
        <v>8169.1649130988799</v>
      </c>
      <c r="L88">
        <v>7556.6079801288197</v>
      </c>
      <c r="M88">
        <v>7473.7375273376201</v>
      </c>
      <c r="N88">
        <v>8175.0560643973304</v>
      </c>
      <c r="O88">
        <v>9010.11455701663</v>
      </c>
      <c r="P88">
        <v>109.730027406262</v>
      </c>
      <c r="Q88">
        <v>99.543122482071993</v>
      </c>
      <c r="R88">
        <v>103.4538317340604</v>
      </c>
      <c r="S88">
        <v>1.468208202454111E-2</v>
      </c>
      <c r="T88">
        <v>1.217644523755451E-2</v>
      </c>
      <c r="U88">
        <v>1.1481966303468993E-2</v>
      </c>
      <c r="V88">
        <v>0.95895544365341023</v>
      </c>
      <c r="W88">
        <v>1.0007211448613313</v>
      </c>
      <c r="X88">
        <v>1.1923490778812416</v>
      </c>
      <c r="Y88" s="330"/>
    </row>
    <row r="89" spans="1:25" ht="15" thickBot="1" x14ac:dyDescent="0.4">
      <c r="A89" s="246"/>
      <c r="B89" s="247"/>
      <c r="C89" s="247"/>
      <c r="D89" s="247"/>
      <c r="E89" s="248"/>
      <c r="F89" s="248"/>
      <c r="G89" s="248"/>
      <c r="H89" s="248"/>
      <c r="I89" s="249"/>
      <c r="J89" s="231">
        <v>43859</v>
      </c>
      <c r="K89" s="231"/>
      <c r="L89" s="231"/>
      <c r="M89" s="231">
        <v>43859</v>
      </c>
      <c r="N89" s="231"/>
      <c r="O89" s="231"/>
      <c r="P89" s="231">
        <v>43859</v>
      </c>
      <c r="Q89" s="231"/>
      <c r="R89" s="231"/>
      <c r="S89" s="231">
        <v>43859</v>
      </c>
      <c r="T89" s="231"/>
      <c r="U89" s="231"/>
      <c r="V89" s="231">
        <v>43859</v>
      </c>
      <c r="W89" s="250"/>
      <c r="X89" s="251"/>
      <c r="Y89" s="252"/>
    </row>
    <row r="90" spans="1:25" x14ac:dyDescent="0.35">
      <c r="A90" s="348" t="s">
        <v>135</v>
      </c>
      <c r="B90" s="348" t="s">
        <v>137</v>
      </c>
      <c r="C90" s="333">
        <v>477</v>
      </c>
      <c r="D90" s="333" t="s">
        <v>136</v>
      </c>
      <c r="E90" s="339">
        <f>AVERAGE(S93:U93)</f>
        <v>2.9104334930312847E-2</v>
      </c>
      <c r="F90" s="336">
        <f>STDEV(S93:U93)</f>
        <v>1.0557743993284905E-2</v>
      </c>
      <c r="G90" s="336">
        <f>F90/E90*100</f>
        <v>36.275503352212894</v>
      </c>
      <c r="H90" s="339">
        <f>AVERAGE(V93:X93)</f>
        <v>1.0063761063804668</v>
      </c>
      <c r="I90" s="299" t="s">
        <v>3726</v>
      </c>
      <c r="J90" s="300">
        <f>AVERAGE(J93:L93)</f>
        <v>9423.1404615084139</v>
      </c>
      <c r="K90" s="301"/>
      <c r="L90" s="302"/>
      <c r="M90" s="303">
        <f>AVERAGE(M93:N93)</f>
        <v>9262.6358143760117</v>
      </c>
      <c r="N90" s="301"/>
      <c r="O90" s="302"/>
      <c r="P90" s="303">
        <f>AVERAGE(P93:R93)</f>
        <v>280.05802752091796</v>
      </c>
      <c r="Q90" s="301"/>
      <c r="R90" s="302"/>
      <c r="S90" s="304">
        <f>AVERAGE(S93:U93)</f>
        <v>2.9104334930312847E-2</v>
      </c>
      <c r="T90" s="305"/>
      <c r="U90" s="306"/>
      <c r="V90" s="307">
        <f>M90/J90</f>
        <v>0.98296696862494726</v>
      </c>
      <c r="W90" s="305"/>
      <c r="X90" s="306"/>
      <c r="Y90" s="328">
        <f>_xlfn.T.TEST(J93:L93,M93:O93,2,1)</f>
        <v>0.92199846224170789</v>
      </c>
    </row>
    <row r="91" spans="1:25" x14ac:dyDescent="0.35">
      <c r="A91" s="349"/>
      <c r="B91" s="349"/>
      <c r="C91" s="334"/>
      <c r="D91" s="334"/>
      <c r="E91" s="340"/>
      <c r="F91" s="337"/>
      <c r="G91" s="337"/>
      <c r="H91" s="340"/>
      <c r="I91" s="232" t="s">
        <v>3727</v>
      </c>
      <c r="J91" s="233"/>
      <c r="K91" s="234"/>
      <c r="L91" s="235"/>
      <c r="M91" s="233"/>
      <c r="N91" s="234"/>
      <c r="O91" s="235"/>
      <c r="P91" s="236"/>
      <c r="Q91" s="237"/>
      <c r="R91" s="237"/>
      <c r="S91" s="238">
        <f>(STDEV(S93:U93)/AVERAGE(S93:U93))*100</f>
        <v>36.275503352212894</v>
      </c>
      <c r="T91" s="239"/>
      <c r="U91" s="240"/>
      <c r="V91" s="241"/>
      <c r="W91" s="241"/>
      <c r="X91" s="242"/>
      <c r="Y91" s="329"/>
    </row>
    <row r="92" spans="1:25" x14ac:dyDescent="0.35">
      <c r="A92" s="349"/>
      <c r="B92" s="349"/>
      <c r="C92" s="334"/>
      <c r="D92" s="334"/>
      <c r="E92" s="337"/>
      <c r="F92" s="337"/>
      <c r="G92" s="337"/>
      <c r="H92" s="337"/>
      <c r="I92" s="232"/>
      <c r="J92" s="295" t="s">
        <v>2076</v>
      </c>
      <c r="K92" s="295" t="s">
        <v>2078</v>
      </c>
      <c r="L92" s="243" t="s">
        <v>2080</v>
      </c>
      <c r="M92" s="244" t="s">
        <v>2076</v>
      </c>
      <c r="N92" s="295" t="s">
        <v>2078</v>
      </c>
      <c r="O92" s="243" t="s">
        <v>2080</v>
      </c>
      <c r="P92" s="244" t="s">
        <v>2076</v>
      </c>
      <c r="Q92" s="295" t="s">
        <v>2078</v>
      </c>
      <c r="R92" s="243" t="s">
        <v>2080</v>
      </c>
      <c r="S92" s="244" t="s">
        <v>2076</v>
      </c>
      <c r="T92" s="295" t="s">
        <v>2078</v>
      </c>
      <c r="U92" s="243" t="s">
        <v>2080</v>
      </c>
      <c r="V92" s="244" t="s">
        <v>2076</v>
      </c>
      <c r="W92" s="295" t="s">
        <v>2078</v>
      </c>
      <c r="X92" s="243" t="s">
        <v>2080</v>
      </c>
      <c r="Y92" s="329"/>
    </row>
    <row r="93" spans="1:25" ht="15" thickBot="1" x14ac:dyDescent="0.4">
      <c r="A93" s="350"/>
      <c r="B93" s="350"/>
      <c r="C93" s="334"/>
      <c r="D93" s="334"/>
      <c r="E93" s="337"/>
      <c r="F93" s="337"/>
      <c r="G93" s="337"/>
      <c r="H93" s="337"/>
      <c r="I93" s="245" t="s">
        <v>3756</v>
      </c>
      <c r="J93">
        <v>9072.0832946017908</v>
      </c>
      <c r="K93">
        <v>10194.941544933401</v>
      </c>
      <c r="L93">
        <v>9002.3965449900497</v>
      </c>
      <c r="M93">
        <v>8560.5155655631806</v>
      </c>
      <c r="N93">
        <v>9964.7560631888409</v>
      </c>
      <c r="O93">
        <v>9885.4951286374107</v>
      </c>
      <c r="P93">
        <v>162.78217233011401</v>
      </c>
      <c r="Q93">
        <v>281.22504678060801</v>
      </c>
      <c r="R93">
        <v>396.16686345203198</v>
      </c>
      <c r="S93">
        <v>1.9015463622885764E-2</v>
      </c>
      <c r="T93">
        <v>2.8221970010835633E-2</v>
      </c>
      <c r="U93">
        <v>4.0075571157217139E-2</v>
      </c>
      <c r="V93">
        <v>0.94361077688263606</v>
      </c>
      <c r="W93">
        <v>0.97742159866929734</v>
      </c>
      <c r="X93">
        <v>1.0980959435894675</v>
      </c>
      <c r="Y93" s="330"/>
    </row>
    <row r="94" spans="1:25" ht="15" thickBot="1" x14ac:dyDescent="0.4">
      <c r="A94" s="246"/>
      <c r="B94" s="247"/>
      <c r="C94" s="247"/>
      <c r="D94" s="247"/>
      <c r="E94" s="248"/>
      <c r="F94" s="248"/>
      <c r="G94" s="248"/>
      <c r="H94" s="248"/>
      <c r="I94" s="249"/>
      <c r="J94" s="231">
        <v>43859</v>
      </c>
      <c r="K94" s="231"/>
      <c r="L94" s="231"/>
      <c r="M94" s="231">
        <v>43859</v>
      </c>
      <c r="N94" s="231"/>
      <c r="O94" s="231"/>
      <c r="P94" s="231">
        <v>43859</v>
      </c>
      <c r="Q94" s="231"/>
      <c r="R94" s="231"/>
      <c r="S94" s="231">
        <v>43859</v>
      </c>
      <c r="T94" s="231"/>
      <c r="U94" s="231"/>
      <c r="V94" s="231">
        <v>43859</v>
      </c>
      <c r="W94" s="250"/>
      <c r="X94" s="251"/>
      <c r="Y94" s="252"/>
    </row>
    <row r="95" spans="1:25" x14ac:dyDescent="0.35">
      <c r="A95" s="351" t="s">
        <v>210</v>
      </c>
      <c r="B95" s="354" t="s">
        <v>212</v>
      </c>
      <c r="C95" s="354">
        <v>479</v>
      </c>
      <c r="D95" s="354" t="s">
        <v>70</v>
      </c>
      <c r="E95" s="339">
        <f>AVERAGE(S98:U99)</f>
        <v>5.5628627919554217E-2</v>
      </c>
      <c r="F95" s="336">
        <f>STDEV(S98:U99)</f>
        <v>7.2498900026332479E-3</v>
      </c>
      <c r="G95" s="336">
        <f>F95/E95*100</f>
        <v>13.032660113633348</v>
      </c>
      <c r="H95" s="339">
        <f>AVERAGE(V98:X98)</f>
        <v>0.99713876209313035</v>
      </c>
      <c r="I95" s="299" t="s">
        <v>3726</v>
      </c>
      <c r="J95" s="300">
        <f>AVERAGE(J98:L98)</f>
        <v>8185.7604418997971</v>
      </c>
      <c r="K95" s="301"/>
      <c r="L95" s="302"/>
      <c r="M95" s="303">
        <f>AVERAGE(M98:N98)</f>
        <v>7477.6431214799695</v>
      </c>
      <c r="N95" s="301"/>
      <c r="O95" s="302"/>
      <c r="P95" s="303">
        <f>AVERAGE(P98:R98)</f>
        <v>422.3655039828347</v>
      </c>
      <c r="Q95" s="301"/>
      <c r="R95" s="302"/>
      <c r="S95" s="304">
        <f>AVERAGE(S98:U98)</f>
        <v>5.2864190446660055E-2</v>
      </c>
      <c r="T95" s="305"/>
      <c r="U95" s="306"/>
      <c r="V95" s="307">
        <f>M95/J95</f>
        <v>0.91349400884061493</v>
      </c>
      <c r="W95" s="305"/>
      <c r="X95" s="306"/>
      <c r="Y95" s="328">
        <f>_xlfn.T.TEST(J98:L98,M98:O98,2,1)</f>
        <v>0.93540686805534801</v>
      </c>
    </row>
    <row r="96" spans="1:25" x14ac:dyDescent="0.35">
      <c r="A96" s="352" t="s">
        <v>210</v>
      </c>
      <c r="B96" s="355" t="s">
        <v>212</v>
      </c>
      <c r="C96" s="355"/>
      <c r="D96" s="355"/>
      <c r="E96" s="340"/>
      <c r="F96" s="337"/>
      <c r="G96" s="337"/>
      <c r="H96" s="340"/>
      <c r="I96" s="232" t="s">
        <v>3727</v>
      </c>
      <c r="J96" s="233"/>
      <c r="K96" s="234"/>
      <c r="L96" s="235"/>
      <c r="M96" s="233"/>
      <c r="N96" s="234"/>
      <c r="O96" s="235"/>
      <c r="P96" s="236"/>
      <c r="Q96" s="237"/>
      <c r="R96" s="237"/>
      <c r="S96" s="238">
        <f>(STDEV(S98:U98)/AVERAGE(S98:U98))*100</f>
        <v>17.385018773273288</v>
      </c>
      <c r="T96" s="239"/>
      <c r="U96" s="240"/>
      <c r="V96" s="241"/>
      <c r="W96" s="241"/>
      <c r="X96" s="242"/>
      <c r="Y96" s="329"/>
    </row>
    <row r="97" spans="1:26" x14ac:dyDescent="0.35">
      <c r="A97" s="352" t="s">
        <v>210</v>
      </c>
      <c r="B97" s="355" t="s">
        <v>212</v>
      </c>
      <c r="C97" s="355"/>
      <c r="D97" s="355"/>
      <c r="E97" s="337"/>
      <c r="F97" s="337"/>
      <c r="G97" s="337"/>
      <c r="H97" s="337"/>
      <c r="I97" s="232"/>
      <c r="J97" s="295" t="s">
        <v>2076</v>
      </c>
      <c r="K97" s="295" t="s">
        <v>2078</v>
      </c>
      <c r="L97" s="243" t="s">
        <v>2080</v>
      </c>
      <c r="M97" s="244" t="s">
        <v>2076</v>
      </c>
      <c r="N97" s="295" t="s">
        <v>2078</v>
      </c>
      <c r="O97" s="243" t="s">
        <v>2080</v>
      </c>
      <c r="P97" s="244" t="s">
        <v>2076</v>
      </c>
      <c r="Q97" s="295" t="s">
        <v>2078</v>
      </c>
      <c r="R97" s="243" t="s">
        <v>2080</v>
      </c>
      <c r="S97" s="244" t="s">
        <v>2076</v>
      </c>
      <c r="T97" s="295" t="s">
        <v>2078</v>
      </c>
      <c r="U97" s="243" t="s">
        <v>2080</v>
      </c>
      <c r="V97" s="244" t="s">
        <v>2076</v>
      </c>
      <c r="W97" s="295" t="s">
        <v>2078</v>
      </c>
      <c r="X97" s="243" t="s">
        <v>2080</v>
      </c>
      <c r="Y97" s="329"/>
      <c r="Z97" s="295"/>
    </row>
    <row r="98" spans="1:26" ht="15" thickBot="1" x14ac:dyDescent="0.4">
      <c r="A98" s="352" t="s">
        <v>210</v>
      </c>
      <c r="B98" s="355" t="s">
        <v>212</v>
      </c>
      <c r="C98" s="355"/>
      <c r="D98" s="355"/>
      <c r="E98" s="337"/>
      <c r="F98" s="337"/>
      <c r="G98" s="337"/>
      <c r="H98" s="337"/>
      <c r="I98" s="245" t="s">
        <v>3756</v>
      </c>
      <c r="J98">
        <v>8210.4766061781593</v>
      </c>
      <c r="K98">
        <v>8652.7781181577102</v>
      </c>
      <c r="L98">
        <v>7694.0266013635201</v>
      </c>
      <c r="M98">
        <v>7477.6431214799695</v>
      </c>
      <c r="N98">
        <v>7477.6431214799695</v>
      </c>
      <c r="O98">
        <v>9359.6473741769405</v>
      </c>
      <c r="P98">
        <v>459.22454721511599</v>
      </c>
      <c r="Q98">
        <v>404.05600500284601</v>
      </c>
      <c r="R98">
        <v>403.81595973054198</v>
      </c>
      <c r="S98">
        <v>6.1413006712765748E-2</v>
      </c>
      <c r="T98">
        <v>5.4035208479282913E-2</v>
      </c>
      <c r="U98">
        <v>4.3144356147931516E-2</v>
      </c>
      <c r="V98">
        <v>0.91074409929543521</v>
      </c>
      <c r="W98">
        <v>0.86418986126412511</v>
      </c>
      <c r="X98">
        <v>1.2164823257198307</v>
      </c>
      <c r="Y98" s="330"/>
    </row>
    <row r="99" spans="1:26" ht="15" thickBot="1" x14ac:dyDescent="0.4">
      <c r="A99" s="353"/>
      <c r="B99" s="356"/>
      <c r="C99" s="356"/>
      <c r="D99" s="356"/>
      <c r="E99" s="1"/>
      <c r="F99" s="1"/>
      <c r="G99" s="1"/>
      <c r="H99" s="1"/>
      <c r="I99" s="280" t="s">
        <v>3757</v>
      </c>
      <c r="J99">
        <v>7495.8473560267203</v>
      </c>
      <c r="K99">
        <v>8242.7872111861197</v>
      </c>
      <c r="L99">
        <v>6998.4824768157205</v>
      </c>
      <c r="M99">
        <v>7470.5554728202405</v>
      </c>
      <c r="N99">
        <v>8168.8294841291599</v>
      </c>
      <c r="O99">
        <v>8821.07389514844</v>
      </c>
      <c r="P99">
        <v>467.4697415546936</v>
      </c>
      <c r="Q99">
        <v>486.88614281662001</v>
      </c>
      <c r="R99">
        <v>467.52843237216558</v>
      </c>
      <c r="S99">
        <v>6.2574964238665529E-2</v>
      </c>
      <c r="T99">
        <v>5.9602926436715144E-2</v>
      </c>
      <c r="U99">
        <v>5.3001305501964406E-2</v>
      </c>
      <c r="V99">
        <v>0.99662588070364788</v>
      </c>
      <c r="W99">
        <v>0.99102758264139179</v>
      </c>
      <c r="X99">
        <v>1.2604266602610672</v>
      </c>
      <c r="Y99" s="227"/>
    </row>
    <row r="100" spans="1:26" ht="15" thickBot="1" x14ac:dyDescent="0.4">
      <c r="A100" s="246"/>
      <c r="B100" s="247"/>
      <c r="C100" s="247"/>
      <c r="D100" s="247"/>
      <c r="E100" s="248"/>
      <c r="F100" s="248"/>
      <c r="G100" s="248"/>
      <c r="H100" s="248"/>
      <c r="I100" s="249"/>
      <c r="J100" s="231">
        <v>43859</v>
      </c>
      <c r="K100" s="231"/>
      <c r="L100" s="231"/>
      <c r="M100" s="231">
        <v>43859</v>
      </c>
      <c r="N100" s="231"/>
      <c r="O100" s="231"/>
      <c r="P100" s="231">
        <v>43859</v>
      </c>
      <c r="Q100" s="231"/>
      <c r="R100" s="231"/>
      <c r="S100" s="231">
        <v>43859</v>
      </c>
      <c r="T100" s="231"/>
      <c r="U100" s="231"/>
      <c r="V100" s="231">
        <v>43859</v>
      </c>
      <c r="W100" s="250"/>
      <c r="X100" s="251"/>
      <c r="Y100" s="252"/>
    </row>
    <row r="101" spans="1:26" x14ac:dyDescent="0.35">
      <c r="A101" s="348" t="s">
        <v>62</v>
      </c>
      <c r="B101" s="348" t="s">
        <v>64</v>
      </c>
      <c r="C101" s="345" t="s">
        <v>663</v>
      </c>
      <c r="D101" s="333" t="s">
        <v>63</v>
      </c>
      <c r="E101" s="339">
        <f>AVERAGE(S104:U104)</f>
        <v>0.16786228788270219</v>
      </c>
      <c r="F101" s="336">
        <f>STDEV(S104:U104)</f>
        <v>5.3636887259465325E-2</v>
      </c>
      <c r="G101" s="336">
        <f>F101/E101*100</f>
        <v>31.95291088665811</v>
      </c>
      <c r="H101" s="339">
        <f>AVERAGE(V104:X104)</f>
        <v>0.7401673946196361</v>
      </c>
      <c r="I101" s="299" t="s">
        <v>3726</v>
      </c>
      <c r="J101" s="300">
        <f>AVERAGE(J104:L104)</f>
        <v>12824.021111024869</v>
      </c>
      <c r="K101" s="301"/>
      <c r="L101" s="302"/>
      <c r="M101" s="303">
        <f>AVERAGE(M104:N104)</f>
        <v>9365.8702389160317</v>
      </c>
      <c r="N101" s="301"/>
      <c r="O101" s="302"/>
      <c r="P101" s="303">
        <f>AVERAGE(P104:R104)</f>
        <v>2164.3080285582878</v>
      </c>
      <c r="Q101" s="301"/>
      <c r="R101" s="302"/>
      <c r="S101" s="304">
        <f>AVERAGE(S104:U104)</f>
        <v>0.16786228788270219</v>
      </c>
      <c r="T101" s="305"/>
      <c r="U101" s="306"/>
      <c r="V101" s="307">
        <f>M101/J101</f>
        <v>0.73033802407453541</v>
      </c>
      <c r="W101" s="305"/>
      <c r="X101" s="306"/>
      <c r="Y101" s="328">
        <f>_xlfn.T.TEST(J104:L104,M104:O104,2,1)</f>
        <v>3.2232829171677531E-2</v>
      </c>
    </row>
    <row r="102" spans="1:26" x14ac:dyDescent="0.35">
      <c r="A102" s="349" t="s">
        <v>238</v>
      </c>
      <c r="B102" s="349" t="s">
        <v>240</v>
      </c>
      <c r="C102" s="341"/>
      <c r="D102" s="334"/>
      <c r="E102" s="340"/>
      <c r="F102" s="337"/>
      <c r="G102" s="337"/>
      <c r="H102" s="340"/>
      <c r="I102" s="232" t="s">
        <v>3727</v>
      </c>
      <c r="J102" s="233"/>
      <c r="K102" s="234"/>
      <c r="L102" s="235"/>
      <c r="M102" s="233"/>
      <c r="N102" s="234"/>
      <c r="O102" s="235"/>
      <c r="P102" s="236"/>
      <c r="Q102" s="237"/>
      <c r="R102" s="237"/>
      <c r="S102" s="238">
        <f>(STDEV(S104:U104)/AVERAGE(S104:U104))*100</f>
        <v>31.95291088665811</v>
      </c>
      <c r="T102" s="239"/>
      <c r="U102" s="240"/>
      <c r="V102" s="241"/>
      <c r="W102" s="241"/>
      <c r="X102" s="242"/>
      <c r="Y102" s="329"/>
    </row>
    <row r="103" spans="1:26" x14ac:dyDescent="0.35">
      <c r="A103" s="349" t="s">
        <v>238</v>
      </c>
      <c r="B103" s="349" t="s">
        <v>240</v>
      </c>
      <c r="C103" s="341"/>
      <c r="D103" s="334"/>
      <c r="E103" s="337"/>
      <c r="F103" s="337"/>
      <c r="G103" s="337"/>
      <c r="H103" s="337"/>
      <c r="I103" s="232"/>
      <c r="J103" s="295" t="s">
        <v>2076</v>
      </c>
      <c r="K103" s="295" t="s">
        <v>2078</v>
      </c>
      <c r="L103" s="243" t="s">
        <v>2080</v>
      </c>
      <c r="M103" s="244" t="s">
        <v>2076</v>
      </c>
      <c r="N103" s="295" t="s">
        <v>2078</v>
      </c>
      <c r="O103" s="243" t="s">
        <v>2080</v>
      </c>
      <c r="P103" s="244" t="s">
        <v>2076</v>
      </c>
      <c r="Q103" s="295" t="s">
        <v>2078</v>
      </c>
      <c r="R103" s="243" t="s">
        <v>2080</v>
      </c>
      <c r="S103" s="244" t="s">
        <v>2076</v>
      </c>
      <c r="T103" s="295" t="s">
        <v>2078</v>
      </c>
      <c r="U103" s="243" t="s">
        <v>2080</v>
      </c>
      <c r="V103" s="244" t="s">
        <v>2076</v>
      </c>
      <c r="W103" s="295" t="s">
        <v>2078</v>
      </c>
      <c r="X103" s="243" t="s">
        <v>2080</v>
      </c>
      <c r="Y103" s="329"/>
    </row>
    <row r="104" spans="1:26" ht="15" thickBot="1" x14ac:dyDescent="0.4">
      <c r="A104" s="350" t="s">
        <v>238</v>
      </c>
      <c r="B104" s="350" t="s">
        <v>240</v>
      </c>
      <c r="C104" s="341"/>
      <c r="D104" s="334"/>
      <c r="E104" s="337"/>
      <c r="F104" s="337"/>
      <c r="G104" s="337"/>
      <c r="H104" s="337"/>
      <c r="I104" t="s">
        <v>3758</v>
      </c>
      <c r="J104">
        <v>13035.950862688196</v>
      </c>
      <c r="K104">
        <v>13164.292246735771</v>
      </c>
      <c r="L104">
        <v>12271.820223650644</v>
      </c>
      <c r="M104">
        <v>8478.6599726482054</v>
      </c>
      <c r="N104">
        <v>10253.080505183858</v>
      </c>
      <c r="O104">
        <v>9709.9649227766895</v>
      </c>
      <c r="P104">
        <v>1744.8174548025081</v>
      </c>
      <c r="Q104">
        <v>3486.4396083854099</v>
      </c>
      <c r="R104">
        <v>1261.6670224869454</v>
      </c>
      <c r="S104">
        <v>0.20578929458560841</v>
      </c>
      <c r="U104">
        <v>0.129935281179796</v>
      </c>
      <c r="V104">
        <v>0.65040594751826075</v>
      </c>
      <c r="W104">
        <v>0.77885543050946926</v>
      </c>
      <c r="X104">
        <v>0.79124080583117851</v>
      </c>
      <c r="Y104" s="330"/>
    </row>
    <row r="105" spans="1:26" ht="15" thickBot="1" x14ac:dyDescent="0.4">
      <c r="A105" s="246"/>
      <c r="B105" s="246"/>
      <c r="C105" s="322"/>
      <c r="D105" s="247"/>
      <c r="E105" s="248"/>
      <c r="F105" s="248"/>
      <c r="G105" s="248"/>
      <c r="H105" s="248"/>
      <c r="I105" s="249"/>
      <c r="J105" s="231">
        <v>43859</v>
      </c>
      <c r="K105" s="231"/>
      <c r="L105" s="231"/>
      <c r="M105" s="231">
        <v>43859</v>
      </c>
      <c r="N105" s="231"/>
      <c r="O105" s="231"/>
      <c r="P105" s="231">
        <v>43859</v>
      </c>
      <c r="Q105" s="231"/>
      <c r="R105" s="231"/>
      <c r="S105" s="231">
        <v>43859</v>
      </c>
      <c r="T105" s="231"/>
      <c r="U105" s="231"/>
      <c r="V105" s="231">
        <v>43859</v>
      </c>
      <c r="W105" s="250"/>
      <c r="X105" s="251"/>
      <c r="Y105" s="252"/>
    </row>
    <row r="106" spans="1:26" x14ac:dyDescent="0.35">
      <c r="A106" s="348" t="s">
        <v>49</v>
      </c>
      <c r="B106" s="348" t="s">
        <v>51</v>
      </c>
      <c r="C106" s="345" t="s">
        <v>664</v>
      </c>
      <c r="D106" s="348" t="s">
        <v>50</v>
      </c>
      <c r="E106" s="339">
        <f>AVERAGE(S109:U109)</f>
        <v>2.3070776221448316E-2</v>
      </c>
      <c r="F106" s="336">
        <f>STDEV(S109:U109)</f>
        <v>1.2116983531493385E-2</v>
      </c>
      <c r="G106" s="336">
        <f>F106/E106*100</f>
        <v>52.520918304554201</v>
      </c>
      <c r="H106" s="339">
        <f>AVERAGE(V109:X109)</f>
        <v>0.90690508096032441</v>
      </c>
      <c r="I106" s="299" t="s">
        <v>3726</v>
      </c>
      <c r="J106" s="300">
        <f>AVERAGE(J109:L109)</f>
        <v>10422.895893134022</v>
      </c>
      <c r="K106" s="301"/>
      <c r="L106" s="302"/>
      <c r="M106" s="303">
        <f>AVERAGE(M109:N109)</f>
        <v>8563.2064195644762</v>
      </c>
      <c r="N106" s="301"/>
      <c r="O106" s="302"/>
      <c r="P106" s="303">
        <f>AVERAGE(P109:R109)</f>
        <v>190.5518829142012</v>
      </c>
      <c r="Q106" s="301"/>
      <c r="R106" s="302"/>
      <c r="S106" s="304">
        <f>AVERAGE(S109:U109)</f>
        <v>2.3070776221448316E-2</v>
      </c>
      <c r="T106" s="305"/>
      <c r="U106" s="306"/>
      <c r="V106" s="307">
        <f>M106/J106</f>
        <v>0.82157650880936095</v>
      </c>
      <c r="W106" s="305"/>
      <c r="X106" s="306"/>
      <c r="Y106" s="328">
        <f>_xlfn.T.TEST(J109:L109,M109:O109,2,1)</f>
        <v>0.64386253885779243</v>
      </c>
    </row>
    <row r="107" spans="1:26" x14ac:dyDescent="0.35">
      <c r="A107" s="349"/>
      <c r="B107" s="349"/>
      <c r="C107" s="341"/>
      <c r="D107" s="349"/>
      <c r="E107" s="340"/>
      <c r="F107" s="337"/>
      <c r="G107" s="337"/>
      <c r="H107" s="340"/>
      <c r="I107" s="232" t="s">
        <v>3727</v>
      </c>
      <c r="J107" s="233"/>
      <c r="K107" s="234"/>
      <c r="L107" s="235"/>
      <c r="M107" s="233"/>
      <c r="N107" s="234"/>
      <c r="O107" s="235"/>
      <c r="P107" s="236"/>
      <c r="Q107" s="237"/>
      <c r="R107" s="237"/>
      <c r="S107" s="238">
        <f>(STDEV(S109:U109)/AVERAGE(S109:U109))*100</f>
        <v>52.520918304554201</v>
      </c>
      <c r="T107" s="239"/>
      <c r="U107" s="240"/>
      <c r="V107" s="241"/>
      <c r="W107" s="241"/>
      <c r="X107" s="242"/>
      <c r="Y107" s="329"/>
    </row>
    <row r="108" spans="1:26" x14ac:dyDescent="0.35">
      <c r="A108" s="349"/>
      <c r="B108" s="349"/>
      <c r="C108" s="341"/>
      <c r="D108" s="349"/>
      <c r="E108" s="337"/>
      <c r="F108" s="337"/>
      <c r="G108" s="337"/>
      <c r="H108" s="337"/>
      <c r="I108" s="232"/>
      <c r="J108" s="295" t="s">
        <v>2076</v>
      </c>
      <c r="K108" s="295" t="s">
        <v>2078</v>
      </c>
      <c r="L108" s="243" t="s">
        <v>2080</v>
      </c>
      <c r="M108" s="244" t="s">
        <v>2076</v>
      </c>
      <c r="N108" s="295" t="s">
        <v>2078</v>
      </c>
      <c r="O108" s="243" t="s">
        <v>2080</v>
      </c>
      <c r="P108" s="244" t="s">
        <v>2076</v>
      </c>
      <c r="Q108" s="295" t="s">
        <v>2078</v>
      </c>
      <c r="R108" s="243" t="s">
        <v>2080</v>
      </c>
      <c r="S108" s="244" t="s">
        <v>2076</v>
      </c>
      <c r="T108" s="295" t="s">
        <v>2078</v>
      </c>
      <c r="U108" s="243" t="s">
        <v>2080</v>
      </c>
      <c r="V108" s="244" t="s">
        <v>2076</v>
      </c>
      <c r="W108" s="295" t="s">
        <v>2078</v>
      </c>
      <c r="X108" s="243" t="s">
        <v>2080</v>
      </c>
      <c r="Y108" s="329"/>
    </row>
    <row r="109" spans="1:26" ht="15" thickBot="1" x14ac:dyDescent="0.4">
      <c r="A109" s="350"/>
      <c r="B109" s="350"/>
      <c r="C109" s="341"/>
      <c r="D109" s="350"/>
      <c r="E109" s="337"/>
      <c r="F109" s="337"/>
      <c r="G109" s="337"/>
      <c r="H109" s="337"/>
      <c r="I109" t="s">
        <v>3758</v>
      </c>
      <c r="J109">
        <v>11162.435730701061</v>
      </c>
      <c r="K109">
        <v>10923.700621055861</v>
      </c>
      <c r="L109">
        <v>9182.5513276451402</v>
      </c>
      <c r="M109">
        <v>5789.6580611758791</v>
      </c>
      <c r="N109">
        <v>11336.754777953074</v>
      </c>
      <c r="O109">
        <v>10690.594601291907</v>
      </c>
      <c r="P109">
        <v>212.98121394933989</v>
      </c>
      <c r="Q109">
        <v>210.94063434792605</v>
      </c>
      <c r="R109">
        <v>147.73380044533769</v>
      </c>
      <c r="S109">
        <v>3.6786492690741641E-2</v>
      </c>
      <c r="T109">
        <v>1.8606791668295465E-2</v>
      </c>
      <c r="U109">
        <v>1.3819044305307842E-2</v>
      </c>
      <c r="V109">
        <v>0.51867336133923314</v>
      </c>
      <c r="W109">
        <v>1.0378126581115776</v>
      </c>
      <c r="X109">
        <v>1.1642292234301623</v>
      </c>
      <c r="Y109" s="330"/>
    </row>
    <row r="110" spans="1:26" ht="15" thickBot="1" x14ac:dyDescent="0.4">
      <c r="A110" s="308"/>
      <c r="B110" s="308"/>
      <c r="C110" s="322"/>
      <c r="D110" s="247"/>
      <c r="E110" s="248"/>
      <c r="F110" s="248"/>
      <c r="G110" s="248"/>
      <c r="H110" s="248"/>
      <c r="I110" s="249"/>
      <c r="J110" s="231">
        <v>43859</v>
      </c>
      <c r="K110" s="231"/>
      <c r="L110" s="231"/>
      <c r="M110" s="231">
        <v>43859</v>
      </c>
      <c r="N110" s="231"/>
      <c r="O110" s="231"/>
      <c r="P110" s="231">
        <v>43859</v>
      </c>
      <c r="Q110" s="231"/>
      <c r="R110" s="231"/>
      <c r="S110" s="231">
        <v>43859</v>
      </c>
      <c r="T110" s="231"/>
      <c r="U110" s="231"/>
      <c r="V110" s="231">
        <v>43859</v>
      </c>
      <c r="W110" s="250"/>
      <c r="X110" s="251"/>
      <c r="Y110" s="252"/>
    </row>
    <row r="111" spans="1:26" x14ac:dyDescent="0.35">
      <c r="A111" s="348" t="s">
        <v>59</v>
      </c>
      <c r="B111" s="348" t="s">
        <v>61</v>
      </c>
      <c r="C111" s="345" t="s">
        <v>665</v>
      </c>
      <c r="D111" s="333" t="s">
        <v>60</v>
      </c>
      <c r="E111" s="339">
        <f>AVERAGE(S114:U114)</f>
        <v>2.2880486320225237E-2</v>
      </c>
      <c r="F111" s="336">
        <f>STDEV(S114:U114)</f>
        <v>5.8186766504338067E-3</v>
      </c>
      <c r="G111" s="336">
        <f>F111/E111*100</f>
        <v>25.430738529759218</v>
      </c>
      <c r="H111" s="339">
        <f>AVERAGE(V114:X114)</f>
        <v>0.89543215257136255</v>
      </c>
      <c r="I111" s="299" t="s">
        <v>3726</v>
      </c>
      <c r="J111" s="300">
        <f>AVERAGE(J114:L114)</f>
        <v>10506.380884270855</v>
      </c>
      <c r="K111" s="301"/>
      <c r="L111" s="302"/>
      <c r="M111" s="303">
        <f>AVERAGE(M114:N114)</f>
        <v>9387.2792680987859</v>
      </c>
      <c r="N111" s="301"/>
      <c r="O111" s="302"/>
      <c r="P111" s="303">
        <f>AVERAGE(P114:R114)</f>
        <v>1241.6169747043189</v>
      </c>
      <c r="Q111" s="301"/>
      <c r="R111" s="302"/>
      <c r="S111" s="304">
        <f>AVERAGE(S114:U114)</f>
        <v>2.2880486320225237E-2</v>
      </c>
      <c r="T111" s="305"/>
      <c r="U111" s="306"/>
      <c r="V111" s="307">
        <f>M111/J111</f>
        <v>0.89348362404722248</v>
      </c>
      <c r="W111" s="305"/>
      <c r="X111" s="306"/>
      <c r="Y111" s="328">
        <f>_xlfn.T.TEST(J114:L114,M114:O114,2,1)</f>
        <v>0.27684382603080548</v>
      </c>
    </row>
    <row r="112" spans="1:26" x14ac:dyDescent="0.35">
      <c r="A112" s="349"/>
      <c r="B112" s="349"/>
      <c r="C112" s="341"/>
      <c r="D112" s="334"/>
      <c r="E112" s="340"/>
      <c r="F112" s="337"/>
      <c r="G112" s="337"/>
      <c r="H112" s="340"/>
      <c r="I112" s="232" t="s">
        <v>3727</v>
      </c>
      <c r="J112" s="233"/>
      <c r="K112" s="234"/>
      <c r="L112" s="235"/>
      <c r="M112" s="233"/>
      <c r="N112" s="234"/>
      <c r="O112" s="235"/>
      <c r="P112" s="236"/>
      <c r="Q112" s="237"/>
      <c r="R112" s="237"/>
      <c r="S112" s="238">
        <f>(STDEV(S114:U114)/AVERAGE(S114:U114))*100</f>
        <v>25.430738529759218</v>
      </c>
      <c r="T112" s="239"/>
      <c r="U112" s="240"/>
      <c r="V112" s="241"/>
      <c r="W112" s="241"/>
      <c r="X112" s="242"/>
      <c r="Y112" s="329"/>
    </row>
    <row r="113" spans="1:25" x14ac:dyDescent="0.35">
      <c r="A113" s="349"/>
      <c r="B113" s="349"/>
      <c r="C113" s="341"/>
      <c r="D113" s="334"/>
      <c r="E113" s="337"/>
      <c r="F113" s="337"/>
      <c r="G113" s="337"/>
      <c r="H113" s="337"/>
      <c r="I113" s="232"/>
      <c r="J113" s="295" t="s">
        <v>2076</v>
      </c>
      <c r="K113" s="295" t="s">
        <v>2078</v>
      </c>
      <c r="L113" s="243" t="s">
        <v>2080</v>
      </c>
      <c r="M113" s="244" t="s">
        <v>2076</v>
      </c>
      <c r="N113" s="295" t="s">
        <v>2078</v>
      </c>
      <c r="O113" s="243" t="s">
        <v>2080</v>
      </c>
      <c r="P113" s="244" t="s">
        <v>2076</v>
      </c>
      <c r="Q113" s="295" t="s">
        <v>2078</v>
      </c>
      <c r="R113" s="243" t="s">
        <v>2080</v>
      </c>
      <c r="S113" s="244" t="s">
        <v>2076</v>
      </c>
      <c r="T113" s="295" t="s">
        <v>2078</v>
      </c>
      <c r="U113" s="243" t="s">
        <v>2080</v>
      </c>
      <c r="V113" s="244" t="s">
        <v>2076</v>
      </c>
      <c r="W113" s="295" t="s">
        <v>2078</v>
      </c>
      <c r="X113" s="243" t="s">
        <v>2080</v>
      </c>
      <c r="Y113" s="329"/>
    </row>
    <row r="114" spans="1:25" ht="15" thickBot="1" x14ac:dyDescent="0.4">
      <c r="A114" s="350"/>
      <c r="B114" s="350"/>
      <c r="C114" s="341"/>
      <c r="D114" s="334"/>
      <c r="E114" s="337"/>
      <c r="F114" s="337"/>
      <c r="G114" s="337"/>
      <c r="H114" s="337"/>
      <c r="I114" t="s">
        <v>3758</v>
      </c>
      <c r="J114">
        <v>10094.745599198115</v>
      </c>
      <c r="K114">
        <v>10242.53254249732</v>
      </c>
      <c r="L114">
        <v>11181.86451111713</v>
      </c>
      <c r="M114">
        <v>8145.8800787416931</v>
      </c>
      <c r="N114">
        <v>10628.678457455879</v>
      </c>
      <c r="O114">
        <v>9411.2569414659047</v>
      </c>
      <c r="P114">
        <v>219.89731619185378</v>
      </c>
      <c r="Q114">
        <v>3328.3413898055333</v>
      </c>
      <c r="R114">
        <v>176.61221811556919</v>
      </c>
      <c r="S114">
        <v>2.6994912037278808E-2</v>
      </c>
      <c r="U114">
        <v>1.8766060603171666E-2</v>
      </c>
      <c r="V114">
        <v>0.80694258202888913</v>
      </c>
      <c r="W114">
        <v>1.037700238037458</v>
      </c>
      <c r="X114">
        <v>0.84165363764774037</v>
      </c>
      <c r="Y114" s="330"/>
    </row>
    <row r="115" spans="1:25" ht="15" thickBot="1" x14ac:dyDescent="0.4">
      <c r="A115" s="308"/>
      <c r="B115" s="308"/>
      <c r="C115" s="247"/>
      <c r="D115" s="247"/>
    </row>
    <row r="116" spans="1:25" x14ac:dyDescent="0.35">
      <c r="A116" s="348" t="s">
        <v>72</v>
      </c>
      <c r="B116" s="348" t="s">
        <v>74</v>
      </c>
      <c r="C116" s="345" t="s">
        <v>666</v>
      </c>
      <c r="D116" s="333" t="s">
        <v>73</v>
      </c>
      <c r="E116" s="339">
        <f>AVERAGE(S119:U119)</f>
        <v>6.4037544549274336E-2</v>
      </c>
      <c r="F116" s="336">
        <f>STDEV(S119:U119)</f>
        <v>1.6328428960473276E-2</v>
      </c>
      <c r="G116" s="336">
        <f>F116/E116*100</f>
        <v>25.498212143204835</v>
      </c>
      <c r="H116" s="339">
        <f>AVERAGE(V119:X119)</f>
        <v>0.85007613449541475</v>
      </c>
      <c r="I116" s="299" t="s">
        <v>3726</v>
      </c>
      <c r="J116" s="300">
        <f>AVERAGE(J119:L119)</f>
        <v>10142.563267979776</v>
      </c>
      <c r="K116" s="301"/>
      <c r="L116" s="302"/>
      <c r="M116" s="303">
        <f>AVERAGE(M119:N119)</f>
        <v>8512.7721917762883</v>
      </c>
      <c r="N116" s="301"/>
      <c r="O116" s="302"/>
      <c r="P116" s="303">
        <f>AVERAGE(P119:R119)</f>
        <v>545.4883683854124</v>
      </c>
      <c r="Q116" s="301"/>
      <c r="R116" s="302"/>
      <c r="S116" s="304">
        <f>AVERAGE(S119:U119)</f>
        <v>6.4037544549274336E-2</v>
      </c>
      <c r="T116" s="305"/>
      <c r="U116" s="306"/>
      <c r="V116" s="307">
        <f>M116/J116</f>
        <v>0.83931171705393615</v>
      </c>
      <c r="W116" s="305"/>
      <c r="X116" s="306"/>
      <c r="Y116" s="328">
        <f>_xlfn.T.TEST(J119:L119,M119:O119,2,1)</f>
        <v>0.20963282453737819</v>
      </c>
    </row>
    <row r="117" spans="1:25" x14ac:dyDescent="0.35">
      <c r="A117" s="349"/>
      <c r="B117" s="349"/>
      <c r="C117" s="341"/>
      <c r="D117" s="334"/>
      <c r="E117" s="340"/>
      <c r="F117" s="337"/>
      <c r="G117" s="337"/>
      <c r="H117" s="340"/>
      <c r="I117" s="232" t="s">
        <v>3727</v>
      </c>
      <c r="J117" s="233"/>
      <c r="K117" s="234"/>
      <c r="L117" s="235"/>
      <c r="M117" s="233"/>
      <c r="N117" s="234"/>
      <c r="O117" s="235"/>
      <c r="P117" s="236"/>
      <c r="Q117" s="237"/>
      <c r="R117" s="237"/>
      <c r="S117" s="238">
        <f>(STDEV(S119:U119)/AVERAGE(S119:U119))*100</f>
        <v>25.498212143204835</v>
      </c>
      <c r="T117" s="239"/>
      <c r="U117" s="240"/>
      <c r="V117" s="241"/>
      <c r="W117" s="241"/>
      <c r="X117" s="242"/>
      <c r="Y117" s="329"/>
    </row>
    <row r="118" spans="1:25" x14ac:dyDescent="0.35">
      <c r="A118" s="349"/>
      <c r="B118" s="349"/>
      <c r="C118" s="341"/>
      <c r="D118" s="334"/>
      <c r="E118" s="337"/>
      <c r="F118" s="337"/>
      <c r="G118" s="337"/>
      <c r="H118" s="337"/>
      <c r="I118" s="232"/>
      <c r="J118" s="295" t="s">
        <v>2076</v>
      </c>
      <c r="K118" s="295" t="s">
        <v>2078</v>
      </c>
      <c r="L118" s="243" t="s">
        <v>2080</v>
      </c>
      <c r="M118" s="244" t="s">
        <v>2076</v>
      </c>
      <c r="N118" s="295" t="s">
        <v>2078</v>
      </c>
      <c r="O118" s="243" t="s">
        <v>2080</v>
      </c>
      <c r="P118" s="244" t="s">
        <v>2076</v>
      </c>
      <c r="Q118" s="295" t="s">
        <v>2078</v>
      </c>
      <c r="R118" s="243" t="s">
        <v>2080</v>
      </c>
      <c r="S118" s="244" t="s">
        <v>2076</v>
      </c>
      <c r="T118" s="295" t="s">
        <v>2078</v>
      </c>
      <c r="U118" s="243" t="s">
        <v>2080</v>
      </c>
      <c r="V118" s="244" t="s">
        <v>2076</v>
      </c>
      <c r="W118" s="295" t="s">
        <v>2078</v>
      </c>
      <c r="X118" s="243" t="s">
        <v>2080</v>
      </c>
      <c r="Y118" s="329"/>
    </row>
    <row r="119" spans="1:25" ht="15" thickBot="1" x14ac:dyDescent="0.4">
      <c r="A119" s="350"/>
      <c r="B119" s="350"/>
      <c r="C119" s="341"/>
      <c r="D119" s="334"/>
      <c r="E119" s="337"/>
      <c r="F119" s="337"/>
      <c r="G119" s="337"/>
      <c r="H119" s="337"/>
      <c r="I119" t="s">
        <v>3758</v>
      </c>
      <c r="J119">
        <v>9594.3468180342952</v>
      </c>
      <c r="K119">
        <v>11379.422665695187</v>
      </c>
      <c r="L119">
        <v>9453.9203202098433</v>
      </c>
      <c r="M119">
        <v>9012.638068104081</v>
      </c>
      <c r="N119">
        <v>8012.9063154484957</v>
      </c>
      <c r="O119">
        <v>8571.8811317417785</v>
      </c>
      <c r="P119">
        <v>460.14518728582254</v>
      </c>
      <c r="Q119">
        <v>470.25467767848204</v>
      </c>
      <c r="R119">
        <v>706.06524019193284</v>
      </c>
      <c r="S119">
        <v>5.1055549308507815E-2</v>
      </c>
      <c r="T119">
        <v>5.8687155342357342E-2</v>
      </c>
      <c r="U119">
        <v>8.2369928996957831E-2</v>
      </c>
      <c r="V119">
        <v>0.93936963495661963</v>
      </c>
      <c r="W119">
        <v>0.70415754391516616</v>
      </c>
      <c r="X119">
        <v>0.90670122461445846</v>
      </c>
      <c r="Y119" s="330"/>
    </row>
    <row r="120" spans="1:25" ht="15" thickBot="1" x14ac:dyDescent="0.4">
      <c r="A120" s="308"/>
      <c r="B120" s="308"/>
      <c r="C120" s="322"/>
      <c r="D120" s="247"/>
    </row>
    <row r="121" spans="1:25" x14ac:dyDescent="0.35">
      <c r="A121" s="348" t="s">
        <v>55</v>
      </c>
      <c r="B121" s="348" t="s">
        <v>57</v>
      </c>
      <c r="C121" s="345" t="s">
        <v>667</v>
      </c>
      <c r="D121" s="333" t="s">
        <v>56</v>
      </c>
      <c r="E121" s="339">
        <f>AVERAGE(S124:U124)</f>
        <v>1.6964550221217994E-2</v>
      </c>
      <c r="F121" s="336">
        <f>STDEV(S124:U124)</f>
        <v>8.818451820389657E-3</v>
      </c>
      <c r="G121" s="336">
        <f>F121/E121*100</f>
        <v>51.981642338859032</v>
      </c>
      <c r="H121" s="339">
        <f>AVERAGE(V124:X124)</f>
        <v>0.81409796841781601</v>
      </c>
      <c r="I121" s="299" t="s">
        <v>3726</v>
      </c>
      <c r="J121" s="300">
        <f>AVERAGE(J124:L124)</f>
        <v>10111.526190490156</v>
      </c>
      <c r="K121" s="301"/>
      <c r="L121" s="302"/>
      <c r="M121" s="303">
        <f>AVERAGE(M124:N124)</f>
        <v>8217.443792473714</v>
      </c>
      <c r="N121" s="301"/>
      <c r="O121" s="302"/>
      <c r="P121" s="303">
        <f>AVERAGE(P124:R124)</f>
        <v>137.73253809475418</v>
      </c>
      <c r="Q121" s="301"/>
      <c r="R121" s="302"/>
      <c r="S121" s="304">
        <f>AVERAGE(S124:U124)</f>
        <v>1.6964550221217994E-2</v>
      </c>
      <c r="T121" s="305"/>
      <c r="U121" s="306"/>
      <c r="V121" s="307">
        <f>M121/J121</f>
        <v>0.81268085921610744</v>
      </c>
      <c r="W121" s="305"/>
      <c r="X121" s="306"/>
      <c r="Y121" s="328">
        <f>_xlfn.T.TEST(J124:L124,M124:O124,2,1)</f>
        <v>2.4438639989248469E-2</v>
      </c>
    </row>
    <row r="122" spans="1:25" x14ac:dyDescent="0.35">
      <c r="A122" s="349"/>
      <c r="B122" s="349"/>
      <c r="C122" s="341"/>
      <c r="D122" s="334"/>
      <c r="E122" s="340"/>
      <c r="F122" s="337"/>
      <c r="G122" s="337"/>
      <c r="H122" s="340"/>
      <c r="I122" s="232" t="s">
        <v>3727</v>
      </c>
      <c r="J122" s="233"/>
      <c r="K122" s="234"/>
      <c r="L122" s="235"/>
      <c r="M122" s="233"/>
      <c r="N122" s="234"/>
      <c r="O122" s="235"/>
      <c r="P122" s="236"/>
      <c r="Q122" s="237"/>
      <c r="R122" s="237"/>
      <c r="S122" s="238">
        <f>(STDEV(S124:U124)/AVERAGE(S124:U124))*100</f>
        <v>51.981642338859032</v>
      </c>
      <c r="T122" s="239"/>
      <c r="U122" s="240"/>
      <c r="V122" s="241"/>
      <c r="W122" s="241"/>
      <c r="X122" s="242"/>
      <c r="Y122" s="329"/>
    </row>
    <row r="123" spans="1:25" x14ac:dyDescent="0.35">
      <c r="A123" s="349"/>
      <c r="B123" s="349"/>
      <c r="C123" s="341"/>
      <c r="D123" s="334"/>
      <c r="E123" s="337"/>
      <c r="F123" s="337"/>
      <c r="G123" s="337"/>
      <c r="H123" s="337"/>
      <c r="I123" s="232"/>
      <c r="J123" s="295" t="s">
        <v>2076</v>
      </c>
      <c r="K123" s="295" t="s">
        <v>2078</v>
      </c>
      <c r="L123" s="243" t="s">
        <v>2080</v>
      </c>
      <c r="M123" s="244" t="s">
        <v>2076</v>
      </c>
      <c r="N123" s="295" t="s">
        <v>2078</v>
      </c>
      <c r="O123" s="243" t="s">
        <v>2080</v>
      </c>
      <c r="P123" s="244" t="s">
        <v>2076</v>
      </c>
      <c r="Q123" s="295" t="s">
        <v>2078</v>
      </c>
      <c r="R123" s="243" t="s">
        <v>2080</v>
      </c>
      <c r="S123" s="244" t="s">
        <v>2076</v>
      </c>
      <c r="T123" s="295" t="s">
        <v>2078</v>
      </c>
      <c r="U123" s="243" t="s">
        <v>2080</v>
      </c>
      <c r="V123" s="244" t="s">
        <v>2076</v>
      </c>
      <c r="W123" s="295" t="s">
        <v>2078</v>
      </c>
      <c r="X123" s="243" t="s">
        <v>2080</v>
      </c>
      <c r="Y123" s="329"/>
    </row>
    <row r="124" spans="1:25" ht="15" thickBot="1" x14ac:dyDescent="0.4">
      <c r="A124" s="350"/>
      <c r="B124" s="350"/>
      <c r="C124" s="341"/>
      <c r="D124" s="334"/>
      <c r="E124" s="337"/>
      <c r="F124" s="337"/>
      <c r="G124" s="337"/>
      <c r="H124" s="337"/>
      <c r="I124" t="s">
        <v>3758</v>
      </c>
      <c r="J124">
        <v>10349.332412675634</v>
      </c>
      <c r="K124">
        <v>10349.332412675634</v>
      </c>
      <c r="L124">
        <v>9635.9137461191985</v>
      </c>
      <c r="M124">
        <v>7909.0916394256001</v>
      </c>
      <c r="N124">
        <v>8525.7959455218261</v>
      </c>
      <c r="O124">
        <v>8231.7648536980141</v>
      </c>
      <c r="P124">
        <v>192.86862970589129</v>
      </c>
      <c r="Q124">
        <v>61.520084266985961</v>
      </c>
      <c r="R124">
        <v>158.80890031138526</v>
      </c>
      <c r="S124">
        <v>2.4385686561585778E-2</v>
      </c>
      <c r="T124">
        <v>7.215758465260875E-3</v>
      </c>
      <c r="U124">
        <v>1.9292205636807325E-2</v>
      </c>
      <c r="V124">
        <v>0.76421273605423268</v>
      </c>
      <c r="W124">
        <v>0.8238015367135777</v>
      </c>
      <c r="X124">
        <v>0.85427963248563776</v>
      </c>
      <c r="Y124" s="330"/>
    </row>
    <row r="125" spans="1:25" ht="15" thickBot="1" x14ac:dyDescent="0.4">
      <c r="A125" s="308"/>
      <c r="B125" s="308"/>
      <c r="C125" s="322"/>
      <c r="D125" s="247"/>
    </row>
    <row r="126" spans="1:25" x14ac:dyDescent="0.35">
      <c r="A126" s="348" t="s">
        <v>65</v>
      </c>
      <c r="B126" s="348" t="s">
        <v>322</v>
      </c>
      <c r="C126" s="345" t="s">
        <v>668</v>
      </c>
      <c r="D126" s="348" t="s">
        <v>66</v>
      </c>
      <c r="E126" s="339">
        <f>AVERAGE(S129:U129)</f>
        <v>2.3201003269042262E-2</v>
      </c>
      <c r="F126" s="336">
        <f>STDEV(S129:U129)</f>
        <v>1.1217354986371443E-2</v>
      </c>
      <c r="G126" s="336">
        <f>F126/E126*100</f>
        <v>48.348577241653459</v>
      </c>
      <c r="H126" s="339">
        <f>AVERAGE(V129:X129)</f>
        <v>0.83644462156945176</v>
      </c>
      <c r="I126" s="299" t="s">
        <v>3726</v>
      </c>
      <c r="J126" s="300">
        <f>AVERAGE(J129:L129)</f>
        <v>11859.805735162518</v>
      </c>
      <c r="K126" s="301"/>
      <c r="L126" s="302"/>
      <c r="M126" s="303">
        <f>AVERAGE(M129:N129)</f>
        <v>8614.6548316746594</v>
      </c>
      <c r="N126" s="301"/>
      <c r="O126" s="302"/>
      <c r="P126" s="303">
        <f>AVERAGE(P129:R129)</f>
        <v>200.26949604331958</v>
      </c>
      <c r="Q126" s="301"/>
      <c r="R126" s="302"/>
      <c r="S126" s="304">
        <f>AVERAGE(S129:U129)</f>
        <v>2.3201003269042262E-2</v>
      </c>
      <c r="T126" s="305"/>
      <c r="U126" s="306"/>
      <c r="V126" s="307">
        <f>M126/J126</f>
        <v>0.72637402534626005</v>
      </c>
      <c r="W126" s="305"/>
      <c r="X126" s="306"/>
      <c r="Y126" s="328">
        <f>_xlfn.T.TEST(J129:L129,M129:O129,2,1)</f>
        <v>0.48841329997684402</v>
      </c>
    </row>
    <row r="127" spans="1:25" x14ac:dyDescent="0.35">
      <c r="A127" s="349"/>
      <c r="B127" s="349"/>
      <c r="C127" s="341"/>
      <c r="D127" s="349"/>
      <c r="E127" s="340"/>
      <c r="F127" s="337"/>
      <c r="G127" s="337"/>
      <c r="H127" s="340"/>
      <c r="I127" s="232" t="s">
        <v>3727</v>
      </c>
      <c r="J127" s="233"/>
      <c r="K127" s="234"/>
      <c r="L127" s="235"/>
      <c r="M127" s="233"/>
      <c r="N127" s="234"/>
      <c r="O127" s="235"/>
      <c r="P127" s="236"/>
      <c r="Q127" s="237"/>
      <c r="R127" s="237"/>
      <c r="S127" s="238">
        <f>(STDEV(S129:U129)/AVERAGE(S129:U129))*100</f>
        <v>48.348577241653459</v>
      </c>
      <c r="T127" s="239"/>
      <c r="U127" s="240"/>
      <c r="V127" s="241"/>
      <c r="W127" s="241"/>
      <c r="X127" s="242"/>
      <c r="Y127" s="329"/>
    </row>
    <row r="128" spans="1:25" x14ac:dyDescent="0.35">
      <c r="A128" s="349"/>
      <c r="B128" s="349"/>
      <c r="C128" s="341"/>
      <c r="D128" s="349"/>
      <c r="E128" s="337"/>
      <c r="F128" s="337"/>
      <c r="G128" s="337"/>
      <c r="H128" s="337"/>
      <c r="I128" s="232"/>
      <c r="J128" s="295" t="s">
        <v>2076</v>
      </c>
      <c r="K128" s="295" t="s">
        <v>2078</v>
      </c>
      <c r="L128" s="243" t="s">
        <v>2080</v>
      </c>
      <c r="M128" s="244" t="s">
        <v>2076</v>
      </c>
      <c r="N128" s="295" t="s">
        <v>2078</v>
      </c>
      <c r="O128" s="243" t="s">
        <v>2080</v>
      </c>
      <c r="P128" s="244" t="s">
        <v>2076</v>
      </c>
      <c r="Q128" s="295" t="s">
        <v>2078</v>
      </c>
      <c r="R128" s="243" t="s">
        <v>2080</v>
      </c>
      <c r="S128" s="244" t="s">
        <v>2076</v>
      </c>
      <c r="T128" s="295" t="s">
        <v>2078</v>
      </c>
      <c r="U128" s="243" t="s">
        <v>2080</v>
      </c>
      <c r="V128" s="244" t="s">
        <v>2076</v>
      </c>
      <c r="W128" s="295" t="s">
        <v>2078</v>
      </c>
      <c r="X128" s="243" t="s">
        <v>2080</v>
      </c>
      <c r="Y128" s="329"/>
    </row>
    <row r="129" spans="1:25" ht="15" thickBot="1" x14ac:dyDescent="0.4">
      <c r="A129" s="350"/>
      <c r="B129" s="350"/>
      <c r="C129" s="341"/>
      <c r="D129" s="350"/>
      <c r="E129" s="337"/>
      <c r="F129" s="337"/>
      <c r="G129" s="337"/>
      <c r="H129" s="337"/>
      <c r="I129" t="s">
        <v>3758</v>
      </c>
      <c r="J129">
        <v>13194.850171308892</v>
      </c>
      <c r="K129">
        <v>10996.035039141396</v>
      </c>
      <c r="L129">
        <v>11388.531995037269</v>
      </c>
      <c r="M129">
        <v>5740.9225853637181</v>
      </c>
      <c r="N129">
        <v>11488.387077985599</v>
      </c>
      <c r="O129">
        <v>11724.155754525271</v>
      </c>
      <c r="P129">
        <v>201.6175647674861</v>
      </c>
      <c r="Q129">
        <v>248.54275297609746</v>
      </c>
      <c r="R129">
        <v>150.64817038637514</v>
      </c>
      <c r="S129">
        <v>3.5119366577334284E-2</v>
      </c>
      <c r="T129">
        <v>2.1634259995675351E-2</v>
      </c>
      <c r="U129">
        <v>1.2849383234117152E-2</v>
      </c>
      <c r="V129">
        <v>0.43508812232266786</v>
      </c>
      <c r="W129">
        <v>1.0447754156013174</v>
      </c>
      <c r="X129">
        <v>1.0294703267843701</v>
      </c>
      <c r="Y129" s="330"/>
    </row>
    <row r="130" spans="1:25" ht="15" thickBot="1" x14ac:dyDescent="0.4">
      <c r="A130" s="308"/>
      <c r="B130" s="308"/>
      <c r="C130" s="247"/>
      <c r="D130" s="247"/>
    </row>
    <row r="131" spans="1:25" x14ac:dyDescent="0.35">
      <c r="A131" s="348" t="s">
        <v>76</v>
      </c>
      <c r="B131" s="348" t="s">
        <v>78</v>
      </c>
      <c r="C131" s="345" t="s">
        <v>669</v>
      </c>
      <c r="D131" s="333" t="s">
        <v>77</v>
      </c>
      <c r="E131" s="339">
        <f>AVERAGE(S134:U134)</f>
        <v>5.6892652011944496E-2</v>
      </c>
      <c r="F131" s="336">
        <f>STDEV(S134:U134)</f>
        <v>2.6247974049138378E-2</v>
      </c>
      <c r="G131" s="336">
        <f>F131/E131*100</f>
        <v>46.135965051563552</v>
      </c>
      <c r="H131" s="339">
        <f>AVERAGE(V134:X134)</f>
        <v>0.90914492068378827</v>
      </c>
      <c r="I131" s="299" t="s">
        <v>3726</v>
      </c>
      <c r="J131" s="300">
        <f>AVERAGE(J134:L134)</f>
        <v>16932.71473493247</v>
      </c>
      <c r="K131" s="301"/>
      <c r="L131" s="302"/>
      <c r="M131" s="303">
        <f>AVERAGE(M134:N134)</f>
        <v>14264.320086590258</v>
      </c>
      <c r="N131" s="301"/>
      <c r="O131" s="302"/>
      <c r="P131" s="303">
        <f>AVERAGE(P134:R134)</f>
        <v>847.84494727635376</v>
      </c>
      <c r="Q131" s="301"/>
      <c r="R131" s="302"/>
      <c r="S131" s="304">
        <f>AVERAGE(S134:U134)</f>
        <v>5.6892652011944496E-2</v>
      </c>
      <c r="T131" s="305"/>
      <c r="U131" s="306"/>
      <c r="V131" s="307">
        <f>M131/J131</f>
        <v>0.84241188196259698</v>
      </c>
      <c r="W131" s="305"/>
      <c r="X131" s="306"/>
      <c r="Y131" s="328">
        <f>_xlfn.T.TEST(J134:L134,M134:O134,2,1)</f>
        <v>0.69112479094467716</v>
      </c>
    </row>
    <row r="132" spans="1:25" x14ac:dyDescent="0.35">
      <c r="A132" s="349"/>
      <c r="B132" s="349"/>
      <c r="C132" s="341"/>
      <c r="D132" s="334"/>
      <c r="E132" s="340"/>
      <c r="F132" s="337"/>
      <c r="G132" s="337"/>
      <c r="H132" s="340"/>
      <c r="I132" s="232" t="s">
        <v>3727</v>
      </c>
      <c r="J132" s="233"/>
      <c r="K132" s="234"/>
      <c r="L132" s="235"/>
      <c r="M132" s="233"/>
      <c r="N132" s="234"/>
      <c r="O132" s="235"/>
      <c r="P132" s="236"/>
      <c r="Q132" s="237"/>
      <c r="R132" s="237"/>
      <c r="S132" s="238">
        <f>(STDEV(S134:U134)/AVERAGE(S134:U134))*100</f>
        <v>46.135965051563552</v>
      </c>
      <c r="T132" s="239"/>
      <c r="U132" s="240"/>
      <c r="V132" s="241"/>
      <c r="W132" s="241"/>
      <c r="X132" s="242"/>
      <c r="Y132" s="329"/>
    </row>
    <row r="133" spans="1:25" x14ac:dyDescent="0.35">
      <c r="A133" s="349"/>
      <c r="B133" s="349"/>
      <c r="C133" s="341"/>
      <c r="D133" s="334"/>
      <c r="E133" s="337"/>
      <c r="F133" s="337"/>
      <c r="G133" s="337"/>
      <c r="H133" s="337"/>
      <c r="I133" s="232"/>
      <c r="J133" s="295" t="s">
        <v>2076</v>
      </c>
      <c r="K133" s="295" t="s">
        <v>2078</v>
      </c>
      <c r="L133" s="243" t="s">
        <v>2080</v>
      </c>
      <c r="M133" s="244" t="s">
        <v>2076</v>
      </c>
      <c r="N133" s="295" t="s">
        <v>2078</v>
      </c>
      <c r="O133" s="243" t="s">
        <v>2080</v>
      </c>
      <c r="P133" s="244" t="s">
        <v>2076</v>
      </c>
      <c r="Q133" s="295" t="s">
        <v>2078</v>
      </c>
      <c r="R133" s="243" t="s">
        <v>2080</v>
      </c>
      <c r="S133" s="244" t="s">
        <v>2076</v>
      </c>
      <c r="T133" s="295" t="s">
        <v>2078</v>
      </c>
      <c r="U133" s="243" t="s">
        <v>2080</v>
      </c>
      <c r="V133" s="244" t="s">
        <v>2076</v>
      </c>
      <c r="W133" s="295" t="s">
        <v>2078</v>
      </c>
      <c r="X133" s="243" t="s">
        <v>2080</v>
      </c>
      <c r="Y133" s="329"/>
    </row>
    <row r="134" spans="1:25" ht="15" thickBot="1" x14ac:dyDescent="0.4">
      <c r="A134" s="350"/>
      <c r="B134" s="350"/>
      <c r="C134" s="341"/>
      <c r="D134" s="334"/>
      <c r="E134" s="337"/>
      <c r="F134" s="337"/>
      <c r="G134" s="337"/>
      <c r="H134" s="337"/>
      <c r="I134" t="s">
        <v>3758</v>
      </c>
      <c r="J134">
        <v>18170.685064427416</v>
      </c>
      <c r="K134">
        <v>16624.056355243592</v>
      </c>
      <c r="L134">
        <v>16003.402785126407</v>
      </c>
      <c r="M134">
        <v>8697.1324801214523</v>
      </c>
      <c r="N134">
        <v>19831.507693059066</v>
      </c>
      <c r="O134">
        <v>16897.337529516935</v>
      </c>
      <c r="P134">
        <v>595.59309093168201</v>
      </c>
      <c r="Q134">
        <v>1494.3366788245842</v>
      </c>
      <c r="R134">
        <v>453.60507207279534</v>
      </c>
      <c r="S134">
        <v>6.8481547486254318E-2</v>
      </c>
      <c r="T134">
        <v>7.5351642545442729E-2</v>
      </c>
      <c r="U134">
        <v>2.6844766004136458E-2</v>
      </c>
      <c r="V134">
        <v>0.47863536511057303</v>
      </c>
      <c r="W134">
        <v>1.1929403551861621</v>
      </c>
      <c r="X134">
        <v>1.0558590417546294</v>
      </c>
      <c r="Y134" s="330"/>
    </row>
    <row r="135" spans="1:25" ht="15" thickBot="1" x14ac:dyDescent="0.4"/>
    <row r="136" spans="1:25" x14ac:dyDescent="0.35">
      <c r="A136" s="348" t="s">
        <v>25</v>
      </c>
      <c r="B136" s="348" t="s">
        <v>27</v>
      </c>
      <c r="C136" s="333">
        <v>474</v>
      </c>
      <c r="D136" s="333" t="s">
        <v>35</v>
      </c>
      <c r="E136" s="339">
        <f>AVERAGE(S139:U139)</f>
        <v>0.11229783898951774</v>
      </c>
      <c r="F136" s="336">
        <f>STDEV(S139:U139)</f>
        <v>4.9607277249704596E-2</v>
      </c>
      <c r="G136" s="336">
        <f>F136/E136*100</f>
        <v>44.17473897635297</v>
      </c>
      <c r="H136" s="339">
        <f>AVERAGE(V139:X139)</f>
        <v>0.51730559129405318</v>
      </c>
      <c r="I136" s="299" t="s">
        <v>3726</v>
      </c>
      <c r="J136" s="300">
        <f>AVERAGE(J139:L139)</f>
        <v>5050.4895634560071</v>
      </c>
      <c r="K136" s="301"/>
      <c r="L136" s="302"/>
      <c r="M136" s="303">
        <f>AVERAGE(M139:N139)</f>
        <v>2557.0927308784703</v>
      </c>
      <c r="N136" s="301"/>
      <c r="O136" s="302"/>
      <c r="P136" s="303">
        <f>AVERAGE(P139:R139)</f>
        <v>291.60537918694263</v>
      </c>
      <c r="Q136" s="301"/>
      <c r="R136" s="302"/>
      <c r="S136" s="304">
        <f>AVERAGE(S139:U139)</f>
        <v>0.11229783898951774</v>
      </c>
      <c r="T136" s="305"/>
      <c r="U136" s="306"/>
      <c r="V136" s="307">
        <f>M136/J136</f>
        <v>0.50630591326847008</v>
      </c>
      <c r="W136" s="305"/>
      <c r="X136" s="306"/>
      <c r="Y136" s="328">
        <f>_xlfn.T.TEST(J139:L139,M139:O139,2,1)</f>
        <v>1.6682603370827115E-3</v>
      </c>
    </row>
    <row r="137" spans="1:25" x14ac:dyDescent="0.35">
      <c r="A137" s="349"/>
      <c r="B137" s="349"/>
      <c r="C137" s="334"/>
      <c r="D137" s="334"/>
      <c r="E137" s="340"/>
      <c r="F137" s="337"/>
      <c r="G137" s="337"/>
      <c r="H137" s="340"/>
      <c r="I137" s="232" t="s">
        <v>3727</v>
      </c>
      <c r="J137" s="233"/>
      <c r="K137" s="234"/>
      <c r="L137" s="235"/>
      <c r="M137" s="233"/>
      <c r="N137" s="234"/>
      <c r="O137" s="235"/>
      <c r="P137" s="236"/>
      <c r="Q137" s="237"/>
      <c r="R137" s="237"/>
      <c r="S137" s="238">
        <f>(STDEV(S139:U139)/AVERAGE(S139:U139))*100</f>
        <v>44.17473897635297</v>
      </c>
      <c r="T137" s="239"/>
      <c r="U137" s="240"/>
      <c r="V137" s="241"/>
      <c r="W137" s="241"/>
      <c r="X137" s="242"/>
      <c r="Y137" s="329"/>
    </row>
    <row r="138" spans="1:25" x14ac:dyDescent="0.35">
      <c r="A138" s="349"/>
      <c r="B138" s="349"/>
      <c r="C138" s="334"/>
      <c r="D138" s="334"/>
      <c r="E138" s="337"/>
      <c r="F138" s="337"/>
      <c r="G138" s="337"/>
      <c r="H138" s="337"/>
      <c r="I138" s="232"/>
      <c r="J138" s="295" t="s">
        <v>2076</v>
      </c>
      <c r="K138" s="295" t="s">
        <v>2078</v>
      </c>
      <c r="L138" s="243" t="s">
        <v>2080</v>
      </c>
      <c r="M138" s="244" t="s">
        <v>2076</v>
      </c>
      <c r="N138" s="295" t="s">
        <v>2078</v>
      </c>
      <c r="O138" s="243" t="s">
        <v>2080</v>
      </c>
      <c r="P138" s="244" t="s">
        <v>2076</v>
      </c>
      <c r="Q138" s="295" t="s">
        <v>2078</v>
      </c>
      <c r="R138" s="243" t="s">
        <v>2080</v>
      </c>
      <c r="S138" s="244" t="s">
        <v>2076</v>
      </c>
      <c r="T138" s="295" t="s">
        <v>2078</v>
      </c>
      <c r="U138" s="243" t="s">
        <v>2080</v>
      </c>
      <c r="V138" s="244" t="s">
        <v>2076</v>
      </c>
      <c r="W138" s="295" t="s">
        <v>2078</v>
      </c>
      <c r="X138" s="243" t="s">
        <v>2080</v>
      </c>
      <c r="Y138" s="329"/>
    </row>
    <row r="139" spans="1:25" ht="15" thickBot="1" x14ac:dyDescent="0.4">
      <c r="A139" s="350"/>
      <c r="B139" s="350"/>
      <c r="C139" s="334"/>
      <c r="D139" s="334"/>
      <c r="E139" s="337"/>
      <c r="F139" s="337"/>
      <c r="G139" s="337"/>
      <c r="H139" s="337"/>
      <c r="I139" t="s">
        <v>3759</v>
      </c>
      <c r="J139">
        <v>5102.5184586052801</v>
      </c>
      <c r="K139">
        <v>4814.2851985951902</v>
      </c>
      <c r="L139">
        <v>5234.6650331675501</v>
      </c>
      <c r="M139">
        <v>2541.5039238763502</v>
      </c>
      <c r="N139">
        <v>2572.68153788059</v>
      </c>
      <c r="O139">
        <v>2719.1137120831399</v>
      </c>
      <c r="P139">
        <v>429.40352260974601</v>
      </c>
      <c r="Q139">
        <v>197.25393979560781</v>
      </c>
      <c r="R139">
        <v>248.15867515547399</v>
      </c>
      <c r="S139">
        <v>0.16895646651405188</v>
      </c>
      <c r="T139">
        <v>7.6672505668194085E-2</v>
      </c>
      <c r="U139">
        <v>9.1264544786307286E-2</v>
      </c>
      <c r="V139">
        <v>0.49808813912082223</v>
      </c>
      <c r="W139">
        <v>0.53438494641557566</v>
      </c>
      <c r="X139">
        <v>0.51944368834576149</v>
      </c>
      <c r="Y139" s="330"/>
    </row>
    <row r="140" spans="1:25" ht="15" thickBot="1" x14ac:dyDescent="0.4">
      <c r="A140" s="246"/>
      <c r="B140" s="246"/>
      <c r="C140" s="247"/>
      <c r="D140" s="247"/>
    </row>
    <row r="141" spans="1:25" x14ac:dyDescent="0.35">
      <c r="A141" s="348" t="s">
        <v>216</v>
      </c>
      <c r="B141" s="348" t="s">
        <v>218</v>
      </c>
      <c r="C141" s="333">
        <v>760</v>
      </c>
      <c r="D141" s="333" t="s">
        <v>157</v>
      </c>
      <c r="E141" s="339">
        <f>AVERAGE(S144:U144)</f>
        <v>6.0314917067786994E-2</v>
      </c>
      <c r="F141" s="336">
        <f>STDEV(S144:U144)</f>
        <v>1.5934638526428766E-2</v>
      </c>
      <c r="G141" s="336">
        <f>F141/E141*100</f>
        <v>26.419067290634047</v>
      </c>
      <c r="H141" s="339">
        <f>AVERAGE(V144:X144)</f>
        <v>0.63632986114873347</v>
      </c>
      <c r="I141" s="299" t="s">
        <v>3726</v>
      </c>
      <c r="J141" s="300">
        <f>AVERAGE(J144:L144)</f>
        <v>5773.8771644591543</v>
      </c>
      <c r="K141" s="301"/>
      <c r="L141" s="302"/>
      <c r="M141" s="303">
        <f>AVERAGE(M144:N144)</f>
        <v>3649.7472892554397</v>
      </c>
      <c r="N141" s="301"/>
      <c r="O141" s="302"/>
      <c r="P141" s="303">
        <f>AVERAGE(P144:R144)</f>
        <v>221.15941450864202</v>
      </c>
      <c r="Q141" s="301"/>
      <c r="R141" s="302"/>
      <c r="S141" s="304">
        <f>AVERAGE(S144:U144)</f>
        <v>6.0314917067786994E-2</v>
      </c>
      <c r="T141" s="305"/>
      <c r="U141" s="306"/>
      <c r="V141" s="307">
        <f>M141/J141</f>
        <v>0.63211377473031427</v>
      </c>
      <c r="W141" s="305"/>
      <c r="X141" s="306"/>
      <c r="Y141" s="328">
        <f>_xlfn.T.TEST(J144:L144,M144:O144,2,1)</f>
        <v>4.1038374921514289E-3</v>
      </c>
    </row>
    <row r="142" spans="1:25" x14ac:dyDescent="0.35">
      <c r="A142" s="349"/>
      <c r="B142" s="349"/>
      <c r="C142" s="334"/>
      <c r="D142" s="334"/>
      <c r="E142" s="340"/>
      <c r="F142" s="337"/>
      <c r="G142" s="337"/>
      <c r="H142" s="340"/>
      <c r="I142" s="232" t="s">
        <v>3727</v>
      </c>
      <c r="J142" s="233"/>
      <c r="K142" s="234"/>
      <c r="L142" s="235"/>
      <c r="M142" s="233"/>
      <c r="N142" s="234"/>
      <c r="O142" s="235"/>
      <c r="P142" s="236"/>
      <c r="Q142" s="237"/>
      <c r="R142" s="237"/>
      <c r="S142" s="238">
        <f>(STDEV(S144:U144)/AVERAGE(S144:U144))*100</f>
        <v>26.419067290634047</v>
      </c>
      <c r="T142" s="239"/>
      <c r="U142" s="240"/>
      <c r="V142" s="241"/>
      <c r="W142" s="241"/>
      <c r="X142" s="242"/>
      <c r="Y142" s="329"/>
    </row>
    <row r="143" spans="1:25" x14ac:dyDescent="0.35">
      <c r="A143" s="349"/>
      <c r="B143" s="349"/>
      <c r="C143" s="334"/>
      <c r="D143" s="334"/>
      <c r="E143" s="337"/>
      <c r="F143" s="337"/>
      <c r="G143" s="337"/>
      <c r="H143" s="337"/>
      <c r="I143" s="232"/>
      <c r="J143" s="295" t="s">
        <v>2076</v>
      </c>
      <c r="K143" s="295" t="s">
        <v>2078</v>
      </c>
      <c r="L143" s="243" t="s">
        <v>2080</v>
      </c>
      <c r="M143" s="244" t="s">
        <v>2076</v>
      </c>
      <c r="N143" s="295" t="s">
        <v>2078</v>
      </c>
      <c r="O143" s="243" t="s">
        <v>2080</v>
      </c>
      <c r="P143" s="244" t="s">
        <v>2076</v>
      </c>
      <c r="Q143" s="295" t="s">
        <v>2078</v>
      </c>
      <c r="R143" s="243" t="s">
        <v>2080</v>
      </c>
      <c r="S143" s="244" t="s">
        <v>2076</v>
      </c>
      <c r="T143" s="295" t="s">
        <v>2078</v>
      </c>
      <c r="U143" s="243" t="s">
        <v>2080</v>
      </c>
      <c r="V143" s="244" t="s">
        <v>2076</v>
      </c>
      <c r="W143" s="295" t="s">
        <v>2078</v>
      </c>
      <c r="X143" s="243" t="s">
        <v>2080</v>
      </c>
      <c r="Y143" s="329"/>
    </row>
    <row r="144" spans="1:25" ht="15" thickBot="1" x14ac:dyDescent="0.4">
      <c r="A144" s="350"/>
      <c r="B144" s="350"/>
      <c r="C144" s="334"/>
      <c r="D144" s="334"/>
      <c r="E144" s="337"/>
      <c r="F144" s="337"/>
      <c r="G144" s="337"/>
      <c r="H144" s="337"/>
      <c r="I144" t="s">
        <v>3759</v>
      </c>
      <c r="J144">
        <v>5920.1368427114703</v>
      </c>
      <c r="K144">
        <v>5856.6312673278499</v>
      </c>
      <c r="L144">
        <v>5544.8633833381409</v>
      </c>
      <c r="M144">
        <v>3672.8830648571698</v>
      </c>
      <c r="N144">
        <v>3626.6115136537101</v>
      </c>
      <c r="O144">
        <v>3711.46997339056</v>
      </c>
      <c r="P144">
        <v>160.56289842568799</v>
      </c>
      <c r="Q144">
        <v>273.77059532537203</v>
      </c>
      <c r="R144">
        <v>229.144749774866</v>
      </c>
      <c r="S144">
        <v>4.3715766494714668E-2</v>
      </c>
      <c r="T144">
        <v>7.54893636372857E-2</v>
      </c>
      <c r="U144">
        <v>6.1739621071360606E-2</v>
      </c>
      <c r="V144">
        <v>0.6204050957671714</v>
      </c>
      <c r="W144">
        <v>0.61923166204526825</v>
      </c>
      <c r="X144">
        <v>0.66935282563376086</v>
      </c>
      <c r="Y144" s="330"/>
    </row>
    <row r="145" spans="1:25" ht="15" thickBot="1" x14ac:dyDescent="0.4">
      <c r="A145" s="246"/>
      <c r="B145" s="246"/>
      <c r="C145" s="247"/>
      <c r="D145" s="247"/>
    </row>
    <row r="146" spans="1:25" x14ac:dyDescent="0.35">
      <c r="A146" s="348" t="s">
        <v>205</v>
      </c>
      <c r="B146" s="348" t="s">
        <v>207</v>
      </c>
      <c r="C146" s="333">
        <v>3096</v>
      </c>
      <c r="D146" s="333" t="s">
        <v>92</v>
      </c>
      <c r="E146" s="339">
        <f>AVERAGE(S149:U149)</f>
        <v>0.84112596710420495</v>
      </c>
      <c r="F146" s="336">
        <f>STDEV(S149:U149)</f>
        <v>0.16738281199195967</v>
      </c>
      <c r="G146" s="336">
        <f>F146/E146*100</f>
        <v>19.899850740337808</v>
      </c>
      <c r="H146" s="339">
        <f>AVERAGE(V149:X149)</f>
        <v>0.65714403120056553</v>
      </c>
      <c r="I146" s="299" t="s">
        <v>3726</v>
      </c>
      <c r="J146" s="300">
        <f>AVERAGE(J149:L149)</f>
        <v>6270.002081817197</v>
      </c>
      <c r="K146" s="301"/>
      <c r="L146" s="302"/>
      <c r="M146" s="303">
        <f>AVERAGE(M149:N149)</f>
        <v>3856.1890541945249</v>
      </c>
      <c r="N146" s="301"/>
      <c r="O146" s="302"/>
      <c r="P146" s="303">
        <f>AVERAGE(P149:R149)</f>
        <v>3361.2961434140998</v>
      </c>
      <c r="Q146" s="301"/>
      <c r="R146" s="302"/>
      <c r="S146" s="304">
        <f>AVERAGE(S149:U149)</f>
        <v>0.84112596710420495</v>
      </c>
      <c r="T146" s="305"/>
      <c r="U146" s="306"/>
      <c r="V146" s="307">
        <f>M146/J146</f>
        <v>0.61502197349779963</v>
      </c>
      <c r="W146" s="305"/>
      <c r="X146" s="306"/>
      <c r="Y146" s="328">
        <f>_xlfn.T.TEST(J149:L149,M149:O149,2,1)</f>
        <v>7.5277402436995655E-2</v>
      </c>
    </row>
    <row r="147" spans="1:25" x14ac:dyDescent="0.35">
      <c r="A147" s="349"/>
      <c r="B147" s="349"/>
      <c r="C147" s="334"/>
      <c r="D147" s="334"/>
      <c r="E147" s="340"/>
      <c r="F147" s="337"/>
      <c r="G147" s="337"/>
      <c r="H147" s="340"/>
      <c r="I147" s="232" t="s">
        <v>3727</v>
      </c>
      <c r="J147" s="233"/>
      <c r="K147" s="234"/>
      <c r="L147" s="235"/>
      <c r="M147" s="233"/>
      <c r="N147" s="234"/>
      <c r="O147" s="235"/>
      <c r="P147" s="236"/>
      <c r="Q147" s="237"/>
      <c r="R147" s="237"/>
      <c r="S147" s="238">
        <f>(STDEV(S149:U149)/AVERAGE(S149:U149))*100</f>
        <v>19.899850740337808</v>
      </c>
      <c r="T147" s="239"/>
      <c r="U147" s="240"/>
      <c r="V147" s="241"/>
      <c r="W147" s="241"/>
      <c r="X147" s="242"/>
      <c r="Y147" s="329"/>
    </row>
    <row r="148" spans="1:25" x14ac:dyDescent="0.35">
      <c r="A148" s="349"/>
      <c r="B148" s="349"/>
      <c r="C148" s="334"/>
      <c r="D148" s="334"/>
      <c r="E148" s="337"/>
      <c r="F148" s="337"/>
      <c r="G148" s="337"/>
      <c r="H148" s="337"/>
      <c r="I148" s="232"/>
      <c r="J148" s="295" t="s">
        <v>2076</v>
      </c>
      <c r="K148" s="295" t="s">
        <v>2078</v>
      </c>
      <c r="L148" s="243" t="s">
        <v>2080</v>
      </c>
      <c r="M148" s="244" t="s">
        <v>2076</v>
      </c>
      <c r="N148" s="295" t="s">
        <v>2078</v>
      </c>
      <c r="O148" s="243" t="s">
        <v>2080</v>
      </c>
      <c r="P148" s="244" t="s">
        <v>2076</v>
      </c>
      <c r="Q148" s="295" t="s">
        <v>2078</v>
      </c>
      <c r="R148" s="243" t="s">
        <v>2080</v>
      </c>
      <c r="S148" s="244" t="s">
        <v>2076</v>
      </c>
      <c r="T148" s="295" t="s">
        <v>2078</v>
      </c>
      <c r="U148" s="243" t="s">
        <v>2080</v>
      </c>
      <c r="V148" s="244" t="s">
        <v>2076</v>
      </c>
      <c r="W148" s="295" t="s">
        <v>2078</v>
      </c>
      <c r="X148" s="243" t="s">
        <v>2080</v>
      </c>
      <c r="Y148" s="329"/>
    </row>
    <row r="149" spans="1:25" ht="15" thickBot="1" x14ac:dyDescent="0.4">
      <c r="A149" s="350"/>
      <c r="B149" s="350"/>
      <c r="C149" s="334"/>
      <c r="D149" s="334"/>
      <c r="E149" s="337"/>
      <c r="F149" s="337"/>
      <c r="G149" s="337"/>
      <c r="H149" s="337"/>
      <c r="I149" t="s">
        <v>3759</v>
      </c>
      <c r="J149">
        <v>6036.1502097912999</v>
      </c>
      <c r="K149">
        <v>7311.4322788960708</v>
      </c>
      <c r="L149">
        <v>5462.4237567642194</v>
      </c>
      <c r="M149">
        <v>3659.4907036255499</v>
      </c>
      <c r="N149">
        <v>4052.8874047634999</v>
      </c>
      <c r="O149">
        <v>4429.1941622403001</v>
      </c>
      <c r="P149">
        <v>3710.6823952608602</v>
      </c>
      <c r="Q149">
        <v>3362.1408434151999</v>
      </c>
      <c r="R149">
        <v>3011.0651915662402</v>
      </c>
      <c r="S149">
        <v>1.0139887475556622</v>
      </c>
      <c r="T149">
        <v>0.82956680204428046</v>
      </c>
      <c r="U149">
        <v>0.67982235171267225</v>
      </c>
      <c r="V149">
        <v>0.60626236532176636</v>
      </c>
      <c r="W149">
        <v>0.55432195090719383</v>
      </c>
      <c r="X149">
        <v>0.81084777737273639</v>
      </c>
      <c r="Y149" s="330"/>
    </row>
    <row r="150" spans="1:25" ht="15" thickBot="1" x14ac:dyDescent="0.4"/>
    <row r="151" spans="1:25" x14ac:dyDescent="0.35">
      <c r="A151" s="348" t="s">
        <v>140</v>
      </c>
      <c r="B151" s="348" t="s">
        <v>142</v>
      </c>
      <c r="C151" s="333">
        <v>30503</v>
      </c>
      <c r="D151" s="333" t="s">
        <v>141</v>
      </c>
      <c r="E151" s="339">
        <f>AVERAGE(S154:U154)</f>
        <v>4.2175052546094063E-3</v>
      </c>
      <c r="F151" s="336">
        <f>STDEV(S154:U154)</f>
        <v>3.4135248842937264E-4</v>
      </c>
      <c r="G151" s="336">
        <f>F151/E151*100</f>
        <v>8.0937062984403116</v>
      </c>
      <c r="H151" s="339">
        <f>AVERAGE(V154:X154)</f>
        <v>0.41509637215752698</v>
      </c>
      <c r="I151" s="299" t="s">
        <v>3726</v>
      </c>
      <c r="J151" s="300">
        <f>AVERAGE(J154:L154)</f>
        <v>9873.2259913377147</v>
      </c>
      <c r="K151" s="301"/>
      <c r="L151" s="302"/>
      <c r="M151" s="303">
        <f>AVERAGE(M154:N154)</f>
        <v>3867.32440142009</v>
      </c>
      <c r="N151" s="301"/>
      <c r="O151" s="302"/>
      <c r="P151" s="303">
        <f>AVERAGE(P154:R154)</f>
        <v>16.970562748477139</v>
      </c>
      <c r="Q151" s="301"/>
      <c r="R151" s="302"/>
      <c r="S151" s="304">
        <f>AVERAGE(S154:U154)</f>
        <v>4.2175052546094063E-3</v>
      </c>
      <c r="T151" s="305"/>
      <c r="U151" s="306"/>
      <c r="V151" s="307">
        <f>M151/J151</f>
        <v>0.39169815466728819</v>
      </c>
      <c r="W151" s="305"/>
      <c r="X151" s="306"/>
      <c r="Y151" s="328">
        <f>_xlfn.T.TEST(J154:L154,M154:O154,2,1)</f>
        <v>2.2262537436093733E-2</v>
      </c>
    </row>
    <row r="152" spans="1:25" x14ac:dyDescent="0.35">
      <c r="A152" s="349"/>
      <c r="B152" s="349"/>
      <c r="C152" s="334"/>
      <c r="D152" s="334"/>
      <c r="E152" s="340"/>
      <c r="F152" s="337"/>
      <c r="G152" s="337"/>
      <c r="H152" s="340"/>
      <c r="I152" s="232" t="s">
        <v>3727</v>
      </c>
      <c r="J152" s="233"/>
      <c r="K152" s="234"/>
      <c r="L152" s="235"/>
      <c r="M152" s="233"/>
      <c r="N152" s="234"/>
      <c r="O152" s="235"/>
      <c r="P152" s="236"/>
      <c r="Q152" s="237"/>
      <c r="R152" s="237"/>
      <c r="S152" s="238">
        <f>(STDEV(S154:U154)/AVERAGE(S154:U154))*100</f>
        <v>8.0937062984403116</v>
      </c>
      <c r="T152" s="239"/>
      <c r="U152" s="240"/>
      <c r="V152" s="241"/>
      <c r="W152" s="241"/>
      <c r="X152" s="242"/>
      <c r="Y152" s="329"/>
    </row>
    <row r="153" spans="1:25" x14ac:dyDescent="0.35">
      <c r="A153" s="349"/>
      <c r="B153" s="349"/>
      <c r="C153" s="334"/>
      <c r="D153" s="334"/>
      <c r="E153" s="337"/>
      <c r="F153" s="337"/>
      <c r="G153" s="337"/>
      <c r="H153" s="337"/>
      <c r="I153" s="232"/>
      <c r="J153" s="295" t="s">
        <v>2076</v>
      </c>
      <c r="K153" s="295" t="s">
        <v>2078</v>
      </c>
      <c r="L153" s="243" t="s">
        <v>2080</v>
      </c>
      <c r="M153" s="244" t="s">
        <v>2076</v>
      </c>
      <c r="N153" s="295" t="s">
        <v>2078</v>
      </c>
      <c r="O153" s="243" t="s">
        <v>2080</v>
      </c>
      <c r="P153" s="244" t="s">
        <v>2076</v>
      </c>
      <c r="Q153" s="295" t="s">
        <v>2078</v>
      </c>
      <c r="R153" s="243" t="s">
        <v>2080</v>
      </c>
      <c r="S153" s="244" t="s">
        <v>2076</v>
      </c>
      <c r="T153" s="295" t="s">
        <v>2078</v>
      </c>
      <c r="U153" s="243" t="s">
        <v>2080</v>
      </c>
      <c r="V153" s="244" t="s">
        <v>2076</v>
      </c>
      <c r="W153" s="295" t="s">
        <v>2078</v>
      </c>
      <c r="X153" s="243" t="s">
        <v>2080</v>
      </c>
      <c r="Y153" s="329"/>
    </row>
    <row r="154" spans="1:25" ht="15" thickBot="1" x14ac:dyDescent="0.4">
      <c r="A154" s="350"/>
      <c r="B154" s="350"/>
      <c r="C154" s="334"/>
      <c r="D154" s="334"/>
      <c r="E154" s="337"/>
      <c r="F154" s="337"/>
      <c r="G154" s="337"/>
      <c r="H154" s="337"/>
      <c r="I154" t="s">
        <v>3760</v>
      </c>
      <c r="J154" s="309">
        <v>11600.0129919911</v>
      </c>
      <c r="K154" s="310">
        <v>8781.6047341498706</v>
      </c>
      <c r="L154" s="311">
        <v>9238.0602478721794</v>
      </c>
      <c r="M154" s="312">
        <v>4002.3898790757898</v>
      </c>
      <c r="N154" s="310">
        <v>3732.2589237643897</v>
      </c>
      <c r="O154" s="311">
        <v>4390.3616598892204</v>
      </c>
      <c r="P154" s="313">
        <v>16.970562748477139</v>
      </c>
      <c r="Q154" s="314">
        <v>16.970562748477139</v>
      </c>
      <c r="R154" s="314">
        <v>16.970562748477139</v>
      </c>
      <c r="S154" s="315">
        <v>4.2401073511598745E-3</v>
      </c>
      <c r="T154" s="316">
        <v>4.5469950223497565E-3</v>
      </c>
      <c r="U154" s="317">
        <v>3.8654133903185889E-3</v>
      </c>
      <c r="V154" s="318">
        <v>0.34503322382820834</v>
      </c>
      <c r="W154" s="319">
        <v>0.42500875827972484</v>
      </c>
      <c r="X154" s="320">
        <v>0.47524713436464772</v>
      </c>
      <c r="Y154" s="330"/>
    </row>
    <row r="155" spans="1:25" ht="15" thickBot="1" x14ac:dyDescent="0.4">
      <c r="A155" s="246"/>
      <c r="B155" s="246"/>
      <c r="C155" s="247"/>
      <c r="D155" s="247"/>
    </row>
    <row r="156" spans="1:25" x14ac:dyDescent="0.35">
      <c r="A156" s="348" t="s">
        <v>323</v>
      </c>
      <c r="B156" s="348" t="s">
        <v>325</v>
      </c>
      <c r="C156" s="333">
        <v>30507</v>
      </c>
      <c r="D156" s="333" t="s">
        <v>324</v>
      </c>
      <c r="E156" s="339">
        <f>AVERAGE(S159:U159)</f>
        <v>0.24804613214374446</v>
      </c>
      <c r="F156" s="336">
        <f>STDEV(S159:U159)</f>
        <v>8.8350431093128234E-2</v>
      </c>
      <c r="G156" s="336">
        <f>F156/E156*100</f>
        <v>35.618548182774546</v>
      </c>
      <c r="H156" s="339">
        <f>AVERAGE(V159:X159)</f>
        <v>4.9678658882090242E-2</v>
      </c>
      <c r="I156" s="299" t="s">
        <v>3726</v>
      </c>
      <c r="J156" s="300">
        <f>AVERAGE(J159:L159)</f>
        <v>1474.1452555241565</v>
      </c>
      <c r="K156" s="301"/>
      <c r="L156" s="302"/>
      <c r="M156" s="303">
        <f>AVERAGE(M159:N159)</f>
        <v>74.005653103970388</v>
      </c>
      <c r="N156" s="301"/>
      <c r="O156" s="302"/>
      <c r="P156" s="303">
        <f>AVERAGE(P159:R159)</f>
        <v>18.043321103573206</v>
      </c>
      <c r="Q156" s="301"/>
      <c r="R156" s="302"/>
      <c r="S156" s="304">
        <f>AVERAGE(S159:U159)</f>
        <v>0.24804613214374446</v>
      </c>
      <c r="T156" s="305"/>
      <c r="U156" s="306"/>
      <c r="V156" s="307">
        <f>M156/J156</f>
        <v>5.020241582479365E-2</v>
      </c>
      <c r="W156" s="305"/>
      <c r="X156" s="306"/>
      <c r="Y156" s="328">
        <f>_xlfn.T.TEST(J159:L159,M159:O159,2,1)</f>
        <v>5.0728712584180609E-3</v>
      </c>
    </row>
    <row r="157" spans="1:25" x14ac:dyDescent="0.35">
      <c r="A157" s="349"/>
      <c r="B157" s="349"/>
      <c r="C157" s="334"/>
      <c r="D157" s="334"/>
      <c r="E157" s="340"/>
      <c r="F157" s="337"/>
      <c r="G157" s="337"/>
      <c r="H157" s="340"/>
      <c r="I157" s="232" t="s">
        <v>3727</v>
      </c>
      <c r="J157" s="233"/>
      <c r="K157" s="234"/>
      <c r="L157" s="235"/>
      <c r="M157" s="233"/>
      <c r="N157" s="234"/>
      <c r="O157" s="235"/>
      <c r="P157" s="236"/>
      <c r="Q157" s="237"/>
      <c r="R157" s="237"/>
      <c r="S157" s="238">
        <f>(STDEV(S159:U159)/AVERAGE(S159:U159))*100</f>
        <v>35.618548182774546</v>
      </c>
      <c r="T157" s="239"/>
      <c r="U157" s="240"/>
      <c r="V157" s="241"/>
      <c r="W157" s="241"/>
      <c r="X157" s="242"/>
      <c r="Y157" s="329"/>
    </row>
    <row r="158" spans="1:25" x14ac:dyDescent="0.35">
      <c r="A158" s="349"/>
      <c r="B158" s="349"/>
      <c r="C158" s="334"/>
      <c r="D158" s="334"/>
      <c r="E158" s="337"/>
      <c r="F158" s="337"/>
      <c r="G158" s="337"/>
      <c r="H158" s="337"/>
      <c r="I158" s="232"/>
      <c r="J158" s="295" t="s">
        <v>2076</v>
      </c>
      <c r="K158" s="295" t="s">
        <v>2078</v>
      </c>
      <c r="L158" s="243" t="s">
        <v>2080</v>
      </c>
      <c r="M158" s="244" t="s">
        <v>2076</v>
      </c>
      <c r="N158" s="295" t="s">
        <v>2078</v>
      </c>
      <c r="O158" s="243" t="s">
        <v>2080</v>
      </c>
      <c r="P158" s="244" t="s">
        <v>2076</v>
      </c>
      <c r="Q158" s="295" t="s">
        <v>2078</v>
      </c>
      <c r="R158" s="243" t="s">
        <v>2080</v>
      </c>
      <c r="S158" s="244" t="s">
        <v>2076</v>
      </c>
      <c r="T158" s="295" t="s">
        <v>2078</v>
      </c>
      <c r="U158" s="243" t="s">
        <v>2080</v>
      </c>
      <c r="V158" s="244" t="s">
        <v>2076</v>
      </c>
      <c r="W158" s="295" t="s">
        <v>2078</v>
      </c>
      <c r="X158" s="243" t="s">
        <v>2080</v>
      </c>
      <c r="Y158" s="329"/>
    </row>
    <row r="159" spans="1:25" ht="15" thickBot="1" x14ac:dyDescent="0.4">
      <c r="A159" s="350"/>
      <c r="B159" s="350"/>
      <c r="C159" s="334"/>
      <c r="D159" s="334"/>
      <c r="E159" s="337"/>
      <c r="F159" s="337"/>
      <c r="G159" s="337"/>
      <c r="H159" s="337"/>
      <c r="I159" t="s">
        <v>3760</v>
      </c>
      <c r="J159">
        <v>1278.90934042047</v>
      </c>
      <c r="K159">
        <v>1599.9317286230898</v>
      </c>
      <c r="L159">
        <v>1543.5946975289098</v>
      </c>
      <c r="M159">
        <v>75.244269527494296</v>
      </c>
      <c r="N159">
        <v>72.767036680446495</v>
      </c>
      <c r="O159">
        <v>69.029432505539603</v>
      </c>
      <c r="P159">
        <v>25.820209263972401</v>
      </c>
      <c r="Q159">
        <v>12.26305744179316</v>
      </c>
      <c r="R159">
        <v>16.046696604954061</v>
      </c>
      <c r="S159">
        <v>0.34315183636061058</v>
      </c>
      <c r="T159">
        <v>0.16852489810250049</v>
      </c>
      <c r="U159">
        <v>0.23246166196812229</v>
      </c>
      <c r="V159">
        <v>5.8834717324651065E-2</v>
      </c>
      <c r="W159">
        <v>4.5481338596285115E-2</v>
      </c>
      <c r="X159">
        <v>4.4719920725334546E-2</v>
      </c>
      <c r="Y159" s="330"/>
    </row>
    <row r="160" spans="1:25" ht="15" thickBot="1" x14ac:dyDescent="0.4">
      <c r="A160" s="246"/>
      <c r="B160" s="246"/>
      <c r="C160" s="247"/>
      <c r="D160" s="247"/>
    </row>
    <row r="161" spans="1:25" x14ac:dyDescent="0.35">
      <c r="A161" s="348" t="s">
        <v>148</v>
      </c>
      <c r="B161" s="348" t="s">
        <v>150</v>
      </c>
      <c r="C161" s="333">
        <v>30516</v>
      </c>
      <c r="D161" s="333" t="s">
        <v>149</v>
      </c>
      <c r="E161" s="339">
        <f>AVERAGE(S164:U164)</f>
        <v>5.4553426557147596E-3</v>
      </c>
      <c r="F161" s="336">
        <f>STDEV(S164:U164)</f>
        <v>1.7093598952425083E-3</v>
      </c>
      <c r="G161" s="336">
        <f>F161/E161*100</f>
        <v>31.333685216855507</v>
      </c>
      <c r="H161" s="339">
        <f>AVERAGE(V164:X164)</f>
        <v>0.7400688439857811</v>
      </c>
      <c r="I161" s="299" t="s">
        <v>3726</v>
      </c>
      <c r="J161" s="300">
        <f>AVERAGE(J164:L164)</f>
        <v>1281.72815123652</v>
      </c>
      <c r="K161" s="301"/>
      <c r="L161" s="302"/>
      <c r="M161" s="303">
        <f>AVERAGE(M164:N164)</f>
        <v>928.01775800722748</v>
      </c>
      <c r="N161" s="301"/>
      <c r="O161" s="302"/>
      <c r="P161" s="303">
        <f>AVERAGE(P164:R164)</f>
        <v>5.0817873767752806</v>
      </c>
      <c r="Q161" s="301"/>
      <c r="R161" s="302"/>
      <c r="S161" s="304">
        <f>AVERAGE(S164:U164)</f>
        <v>5.4553426557147596E-3</v>
      </c>
      <c r="T161" s="305"/>
      <c r="U161" s="306"/>
      <c r="V161" s="307">
        <f>M161/J161</f>
        <v>0.72403633883826457</v>
      </c>
      <c r="W161" s="305"/>
      <c r="X161" s="306"/>
      <c r="Y161" s="328">
        <f>_xlfn.T.TEST(J164:L164,M164:O164,2,1)</f>
        <v>3.5476463580255621E-2</v>
      </c>
    </row>
    <row r="162" spans="1:25" x14ac:dyDescent="0.35">
      <c r="A162" s="349"/>
      <c r="B162" s="349"/>
      <c r="C162" s="334"/>
      <c r="D162" s="334"/>
      <c r="E162" s="340"/>
      <c r="F162" s="337"/>
      <c r="G162" s="337"/>
      <c r="H162" s="340"/>
      <c r="I162" s="232" t="s">
        <v>3727</v>
      </c>
      <c r="J162" s="233"/>
      <c r="K162" s="234"/>
      <c r="L162" s="235"/>
      <c r="M162" s="233"/>
      <c r="N162" s="234"/>
      <c r="O162" s="235"/>
      <c r="P162" s="236"/>
      <c r="Q162" s="237"/>
      <c r="R162" s="237"/>
      <c r="S162" s="238">
        <f>(STDEV(S164:U164)/AVERAGE(S164:U164))*100</f>
        <v>31.333685216855507</v>
      </c>
      <c r="T162" s="239"/>
      <c r="U162" s="240"/>
      <c r="V162" s="241"/>
      <c r="W162" s="241"/>
      <c r="X162" s="242"/>
      <c r="Y162" s="329"/>
    </row>
    <row r="163" spans="1:25" x14ac:dyDescent="0.35">
      <c r="A163" s="349"/>
      <c r="B163" s="349"/>
      <c r="C163" s="334"/>
      <c r="D163" s="334"/>
      <c r="E163" s="337"/>
      <c r="F163" s="337"/>
      <c r="G163" s="337"/>
      <c r="H163" s="337"/>
      <c r="I163" s="232"/>
      <c r="J163" s="295" t="s">
        <v>2076</v>
      </c>
      <c r="K163" s="295" t="s">
        <v>2078</v>
      </c>
      <c r="L163" s="243" t="s">
        <v>2080</v>
      </c>
      <c r="M163" s="244" t="s">
        <v>2076</v>
      </c>
      <c r="N163" s="295" t="s">
        <v>2078</v>
      </c>
      <c r="O163" s="243" t="s">
        <v>2080</v>
      </c>
      <c r="P163" s="244" t="s">
        <v>2076</v>
      </c>
      <c r="Q163" s="295" t="s">
        <v>2078</v>
      </c>
      <c r="R163" s="243" t="s">
        <v>2080</v>
      </c>
      <c r="S163" s="244" t="s">
        <v>2076</v>
      </c>
      <c r="T163" s="295" t="s">
        <v>2078</v>
      </c>
      <c r="U163" s="243" t="s">
        <v>2080</v>
      </c>
      <c r="V163" s="244" t="s">
        <v>2076</v>
      </c>
      <c r="W163" s="295" t="s">
        <v>2078</v>
      </c>
      <c r="X163" s="243" t="s">
        <v>2080</v>
      </c>
      <c r="Y163" s="329"/>
    </row>
    <row r="164" spans="1:25" ht="15" thickBot="1" x14ac:dyDescent="0.4">
      <c r="A164" s="350"/>
      <c r="B164" s="350"/>
      <c r="C164" s="334"/>
      <c r="D164" s="334"/>
      <c r="E164" s="337"/>
      <c r="F164" s="337"/>
      <c r="G164" s="337"/>
      <c r="H164" s="337"/>
      <c r="I164" t="s">
        <v>3760</v>
      </c>
      <c r="J164">
        <v>1213.8362373201799</v>
      </c>
      <c r="K164">
        <v>1436.9381775409302</v>
      </c>
      <c r="L164">
        <v>1194.4100388484501</v>
      </c>
      <c r="M164">
        <v>860.03711689195598</v>
      </c>
      <c r="N164">
        <v>995.99839912249899</v>
      </c>
      <c r="O164">
        <v>977.67125932106296</v>
      </c>
      <c r="P164">
        <v>6.0051459681289598</v>
      </c>
      <c r="Q164">
        <v>3.59434437954096</v>
      </c>
      <c r="R164">
        <v>5.6458717826559202</v>
      </c>
      <c r="S164">
        <v>6.9824265141377254E-3</v>
      </c>
      <c r="T164">
        <v>3.6087852979559735E-3</v>
      </c>
      <c r="U164">
        <v>5.7748161550505812E-3</v>
      </c>
      <c r="V164">
        <v>0.7085281279711042</v>
      </c>
      <c r="W164">
        <v>0.69313935330674914</v>
      </c>
      <c r="X164">
        <v>0.81853905067948984</v>
      </c>
      <c r="Y164" s="330"/>
    </row>
    <row r="165" spans="1:25" ht="15" thickBot="1" x14ac:dyDescent="0.4">
      <c r="A165" s="308"/>
      <c r="B165" s="308"/>
      <c r="C165" s="247"/>
      <c r="D165" s="247"/>
    </row>
    <row r="166" spans="1:25" x14ac:dyDescent="0.35">
      <c r="A166" s="348" t="s">
        <v>152</v>
      </c>
      <c r="B166" s="348" t="s">
        <v>154</v>
      </c>
      <c r="C166" s="333">
        <v>30501</v>
      </c>
      <c r="D166" s="333" t="s">
        <v>153</v>
      </c>
      <c r="E166" s="339">
        <f>AVERAGE(S169:U169)</f>
        <v>2.5617712806894389E-2</v>
      </c>
      <c r="F166" s="336">
        <f>STDEV(S169:U169)</f>
        <v>8.3417120648408491E-3</v>
      </c>
      <c r="G166" s="336">
        <f>F166/E166*100</f>
        <v>32.562282697602413</v>
      </c>
      <c r="H166" s="339">
        <f>AVERAGE(V169:X169)</f>
        <v>0.71786531317003099</v>
      </c>
      <c r="I166" s="299" t="s">
        <v>3726</v>
      </c>
      <c r="J166" s="300">
        <f>AVERAGE(J169:L169)</f>
        <v>7967.8328963956592</v>
      </c>
      <c r="K166" s="301"/>
      <c r="L166" s="302"/>
      <c r="M166" s="303">
        <f>AVERAGE(M169:N169)</f>
        <v>5730.8429252609694</v>
      </c>
      <c r="N166" s="301"/>
      <c r="O166" s="302"/>
      <c r="P166" s="303">
        <f>AVERAGE(P169:R169)</f>
        <v>144.53251241955266</v>
      </c>
      <c r="Q166" s="301"/>
      <c r="R166" s="302"/>
      <c r="S166" s="304">
        <f>AVERAGE(S169:U169)</f>
        <v>2.5617712806894389E-2</v>
      </c>
      <c r="T166" s="305"/>
      <c r="U166" s="306"/>
      <c r="V166" s="307">
        <f>M166/J166</f>
        <v>0.71924737877640255</v>
      </c>
      <c r="W166" s="305"/>
      <c r="X166" s="306"/>
      <c r="Y166" s="328">
        <f>_xlfn.T.TEST(J169:L169,M169:O169,2,1)</f>
        <v>4.4552774939356672E-2</v>
      </c>
    </row>
    <row r="167" spans="1:25" x14ac:dyDescent="0.35">
      <c r="A167" s="349"/>
      <c r="B167" s="349"/>
      <c r="C167" s="334"/>
      <c r="D167" s="334"/>
      <c r="E167" s="340"/>
      <c r="F167" s="337"/>
      <c r="G167" s="337"/>
      <c r="H167" s="340"/>
      <c r="I167" s="232" t="s">
        <v>3727</v>
      </c>
      <c r="J167" s="233"/>
      <c r="K167" s="234"/>
      <c r="L167" s="235"/>
      <c r="M167" s="233"/>
      <c r="N167" s="234"/>
      <c r="O167" s="235"/>
      <c r="P167" s="236"/>
      <c r="Q167" s="237"/>
      <c r="R167" s="237"/>
      <c r="S167" s="238">
        <f>(STDEV(S169:U169)/AVERAGE(S169:U169))*100</f>
        <v>32.562282697602413</v>
      </c>
      <c r="T167" s="239"/>
      <c r="U167" s="240"/>
      <c r="V167" s="241"/>
      <c r="W167" s="241"/>
      <c r="X167" s="242"/>
      <c r="Y167" s="329"/>
    </row>
    <row r="168" spans="1:25" x14ac:dyDescent="0.35">
      <c r="A168" s="349"/>
      <c r="B168" s="349"/>
      <c r="C168" s="334"/>
      <c r="D168" s="334"/>
      <c r="E168" s="337"/>
      <c r="F168" s="337"/>
      <c r="G168" s="337"/>
      <c r="H168" s="337"/>
      <c r="I168" s="232"/>
      <c r="J168" s="295" t="s">
        <v>2076</v>
      </c>
      <c r="K168" s="295" t="s">
        <v>2078</v>
      </c>
      <c r="L168" s="243" t="s">
        <v>2080</v>
      </c>
      <c r="M168" s="244" t="s">
        <v>2076</v>
      </c>
      <c r="N168" s="295" t="s">
        <v>2078</v>
      </c>
      <c r="O168" s="243" t="s">
        <v>2080</v>
      </c>
      <c r="P168" s="244" t="s">
        <v>2076</v>
      </c>
      <c r="Q168" s="295" t="s">
        <v>2078</v>
      </c>
      <c r="R168" s="243" t="s">
        <v>2080</v>
      </c>
      <c r="S168" s="244" t="s">
        <v>2076</v>
      </c>
      <c r="T168" s="295" t="s">
        <v>2078</v>
      </c>
      <c r="U168" s="243" t="s">
        <v>2080</v>
      </c>
      <c r="V168" s="244" t="s">
        <v>2076</v>
      </c>
      <c r="W168" s="295" t="s">
        <v>2078</v>
      </c>
      <c r="X168" s="243" t="s">
        <v>2080</v>
      </c>
      <c r="Y168" s="329"/>
    </row>
    <row r="169" spans="1:25" ht="15" thickBot="1" x14ac:dyDescent="0.4">
      <c r="A169" s="350"/>
      <c r="B169" s="350"/>
      <c r="C169" s="334"/>
      <c r="D169" s="334"/>
      <c r="E169" s="337"/>
      <c r="F169" s="337"/>
      <c r="G169" s="337"/>
      <c r="H169" s="337"/>
      <c r="I169" t="s">
        <v>3760</v>
      </c>
      <c r="J169">
        <v>7383.5773804401297</v>
      </c>
      <c r="K169">
        <v>8774.0832741384893</v>
      </c>
      <c r="L169">
        <v>7745.8380346083595</v>
      </c>
      <c r="M169">
        <v>5893.9755408418105</v>
      </c>
      <c r="N169">
        <v>5567.7103096801293</v>
      </c>
      <c r="O169">
        <v>5583.0297933179809</v>
      </c>
      <c r="P169">
        <v>94.966693062297196</v>
      </c>
      <c r="Q169">
        <v>176.60930893206421</v>
      </c>
      <c r="R169">
        <v>162.0215352642966</v>
      </c>
      <c r="S169">
        <v>1.6112502063205632E-2</v>
      </c>
      <c r="T169">
        <v>3.1720276219293922E-2</v>
      </c>
      <c r="U169">
        <v>2.9020360138183609E-2</v>
      </c>
      <c r="V169">
        <v>0.79825472628695804</v>
      </c>
      <c r="W169">
        <v>0.63456319432149588</v>
      </c>
      <c r="X169">
        <v>0.72077801890163928</v>
      </c>
      <c r="Y169" s="330"/>
    </row>
    <row r="170" spans="1:25" ht="15" thickBot="1" x14ac:dyDescent="0.4">
      <c r="A170" s="308"/>
      <c r="B170" s="308"/>
      <c r="C170" s="247"/>
      <c r="D170" s="247"/>
    </row>
    <row r="171" spans="1:25" x14ac:dyDescent="0.35">
      <c r="A171" s="348" t="s">
        <v>196</v>
      </c>
      <c r="B171" s="348" t="s">
        <v>198</v>
      </c>
      <c r="C171" s="333">
        <v>30505</v>
      </c>
      <c r="D171" s="333" t="s">
        <v>197</v>
      </c>
      <c r="E171" s="339">
        <f>AVERAGE(S174:U174)</f>
        <v>0.12859856728030891</v>
      </c>
      <c r="F171" s="336">
        <f>STDEV(S174:U174)</f>
        <v>3.1100082902069563E-2</v>
      </c>
      <c r="G171" s="336">
        <f>F171/E171*100</f>
        <v>24.183848669386869</v>
      </c>
      <c r="H171" s="339">
        <f>AVERAGE(V174:X174)</f>
        <v>0.54092575654482644</v>
      </c>
      <c r="I171" s="299" t="s">
        <v>3726</v>
      </c>
      <c r="J171" s="300">
        <f>AVERAGE(J174:L174)</f>
        <v>7312.3863161997069</v>
      </c>
      <c r="K171" s="301"/>
      <c r="L171" s="302"/>
      <c r="M171" s="303">
        <f>AVERAGE(M174:N174)</f>
        <v>3985.2007446686184</v>
      </c>
      <c r="N171" s="301"/>
      <c r="O171" s="302"/>
      <c r="P171" s="303">
        <f>AVERAGE(P174:R174)</f>
        <v>503.26333664381013</v>
      </c>
      <c r="Q171" s="301"/>
      <c r="R171" s="302"/>
      <c r="S171" s="304">
        <f>AVERAGE(S174:U174)</f>
        <v>0.12859856728030891</v>
      </c>
      <c r="T171" s="305"/>
      <c r="U171" s="306"/>
      <c r="V171" s="307">
        <f>M171/J171</f>
        <v>0.54499318995768709</v>
      </c>
      <c r="W171" s="305"/>
      <c r="X171" s="306"/>
      <c r="Y171" s="328">
        <f>_xlfn.T.TEST(J174:L174,M174:O174,2,1)</f>
        <v>1.387321046718959E-2</v>
      </c>
    </row>
    <row r="172" spans="1:25" x14ac:dyDescent="0.35">
      <c r="A172" s="349"/>
      <c r="B172" s="349"/>
      <c r="C172" s="334"/>
      <c r="D172" s="334"/>
      <c r="E172" s="340"/>
      <c r="F172" s="337"/>
      <c r="G172" s="337"/>
      <c r="H172" s="340"/>
      <c r="I172" s="232" t="s">
        <v>3727</v>
      </c>
      <c r="J172" s="233"/>
      <c r="K172" s="234"/>
      <c r="L172" s="235"/>
      <c r="M172" s="233"/>
      <c r="N172" s="234"/>
      <c r="O172" s="235"/>
      <c r="P172" s="236"/>
      <c r="Q172" s="237"/>
      <c r="R172" s="237"/>
      <c r="S172" s="238">
        <f>(STDEV(S174:U174)/AVERAGE(S174:U174))*100</f>
        <v>24.183848669386869</v>
      </c>
      <c r="T172" s="239"/>
      <c r="U172" s="240"/>
      <c r="V172" s="241"/>
      <c r="W172" s="241"/>
      <c r="X172" s="242"/>
      <c r="Y172" s="329"/>
    </row>
    <row r="173" spans="1:25" x14ac:dyDescent="0.35">
      <c r="A173" s="349"/>
      <c r="B173" s="349"/>
      <c r="C173" s="334"/>
      <c r="D173" s="334"/>
      <c r="E173" s="337"/>
      <c r="F173" s="337"/>
      <c r="G173" s="337"/>
      <c r="H173" s="337"/>
      <c r="I173" s="232"/>
      <c r="J173" s="295" t="s">
        <v>2076</v>
      </c>
      <c r="K173" s="295" t="s">
        <v>2078</v>
      </c>
      <c r="L173" s="243" t="s">
        <v>2080</v>
      </c>
      <c r="M173" s="244" t="s">
        <v>2076</v>
      </c>
      <c r="N173" s="295" t="s">
        <v>2078</v>
      </c>
      <c r="O173" s="243" t="s">
        <v>2080</v>
      </c>
      <c r="P173" s="244" t="s">
        <v>2076</v>
      </c>
      <c r="Q173" s="295" t="s">
        <v>2078</v>
      </c>
      <c r="R173" s="243" t="s">
        <v>2080</v>
      </c>
      <c r="S173" s="244" t="s">
        <v>2076</v>
      </c>
      <c r="T173" s="295" t="s">
        <v>2078</v>
      </c>
      <c r="U173" s="243" t="s">
        <v>2080</v>
      </c>
      <c r="V173" s="244" t="s">
        <v>2076</v>
      </c>
      <c r="W173" s="295" t="s">
        <v>2078</v>
      </c>
      <c r="X173" s="243" t="s">
        <v>2080</v>
      </c>
      <c r="Y173" s="329"/>
    </row>
    <row r="174" spans="1:25" ht="15" thickBot="1" x14ac:dyDescent="0.4">
      <c r="A174" s="350"/>
      <c r="B174" s="350"/>
      <c r="C174" s="334"/>
      <c r="D174" s="334"/>
      <c r="E174" s="337"/>
      <c r="F174" s="337"/>
      <c r="G174" s="337"/>
      <c r="H174" s="337"/>
      <c r="I174" t="s">
        <v>3760</v>
      </c>
      <c r="J174">
        <v>6518.7076513966394</v>
      </c>
      <c r="K174">
        <v>7913.0871078645596</v>
      </c>
      <c r="L174">
        <v>7505.3641893379199</v>
      </c>
      <c r="M174">
        <v>3934.2571864404363</v>
      </c>
      <c r="N174">
        <v>4036.1443028968001</v>
      </c>
      <c r="O174">
        <v>3821.615733170036</v>
      </c>
      <c r="P174">
        <v>488.91529182403042</v>
      </c>
      <c r="Q174">
        <v>403.16530451786161</v>
      </c>
      <c r="R174">
        <v>617.70941358953837</v>
      </c>
      <c r="S174">
        <v>0.12427130933612962</v>
      </c>
      <c r="T174">
        <v>9.9888724054911504E-2</v>
      </c>
      <c r="U174">
        <v>0.16163566844988558</v>
      </c>
      <c r="V174">
        <v>0.60353330703479513</v>
      </c>
      <c r="W174">
        <v>0.51005937984499217</v>
      </c>
      <c r="X174">
        <v>0.50918458275469203</v>
      </c>
      <c r="Y174" s="330"/>
    </row>
    <row r="175" spans="1:25" ht="15" thickBot="1" x14ac:dyDescent="0.4">
      <c r="C175" s="247"/>
      <c r="D175" s="247"/>
    </row>
    <row r="176" spans="1:25" x14ac:dyDescent="0.35">
      <c r="A176" s="348" t="s">
        <v>192</v>
      </c>
      <c r="B176" s="348" t="s">
        <v>194</v>
      </c>
      <c r="C176" s="333">
        <v>30521</v>
      </c>
      <c r="D176" s="333" t="s">
        <v>193</v>
      </c>
      <c r="E176" s="339">
        <f>AVERAGE(S179:U179)</f>
        <v>8.0845115541091569E-2</v>
      </c>
      <c r="F176" s="336">
        <f>STDEV(S179:U179)</f>
        <v>2.5414928860433467E-2</v>
      </c>
      <c r="G176" s="336">
        <f>F176/E176*100</f>
        <v>31.436566934604343</v>
      </c>
      <c r="H176" s="339">
        <f>AVERAGE(V179:X179)</f>
        <v>0.57664832267793364</v>
      </c>
      <c r="I176" s="299" t="s">
        <v>3726</v>
      </c>
      <c r="J176" s="300">
        <f>AVERAGE(J179:L179)</f>
        <v>5260.6326676168674</v>
      </c>
      <c r="K176" s="301"/>
      <c r="L176" s="302"/>
      <c r="M176" s="303">
        <f>AVERAGE(M179:N179)</f>
        <v>3090.9074832529459</v>
      </c>
      <c r="N176" s="301"/>
      <c r="O176" s="302"/>
      <c r="P176" s="303">
        <f>AVERAGE(P179:R179)</f>
        <v>240.89951706753095</v>
      </c>
      <c r="Q176" s="301"/>
      <c r="R176" s="302"/>
      <c r="S176" s="304">
        <f>AVERAGE(S179:U179)</f>
        <v>8.0845115541091569E-2</v>
      </c>
      <c r="T176" s="305"/>
      <c r="U176" s="306"/>
      <c r="V176" s="307">
        <f>M176/J176</f>
        <v>0.58755432636074278</v>
      </c>
      <c r="W176" s="305"/>
      <c r="X176" s="306"/>
      <c r="Y176" s="328">
        <f>_xlfn.T.TEST(J179:L179,M179:O179,2,1)</f>
        <v>2.3421974637122756E-2</v>
      </c>
    </row>
    <row r="177" spans="1:25" x14ac:dyDescent="0.35">
      <c r="A177" s="349"/>
      <c r="B177" s="349"/>
      <c r="C177" s="334"/>
      <c r="D177" s="334"/>
      <c r="E177" s="340"/>
      <c r="F177" s="337"/>
      <c r="G177" s="337"/>
      <c r="H177" s="340"/>
      <c r="I177" s="232" t="s">
        <v>3727</v>
      </c>
      <c r="J177" s="233"/>
      <c r="K177" s="234"/>
      <c r="L177" s="235"/>
      <c r="M177" s="233"/>
      <c r="N177" s="234"/>
      <c r="O177" s="235"/>
      <c r="P177" s="236"/>
      <c r="Q177" s="237"/>
      <c r="R177" s="237"/>
      <c r="S177" s="238">
        <f>(STDEV(S179:U179)/AVERAGE(S179:U179))*100</f>
        <v>31.436566934604343</v>
      </c>
      <c r="T177" s="239"/>
      <c r="U177" s="240"/>
      <c r="V177" s="241"/>
      <c r="W177" s="241"/>
      <c r="X177" s="242"/>
      <c r="Y177" s="329"/>
    </row>
    <row r="178" spans="1:25" x14ac:dyDescent="0.35">
      <c r="A178" s="349"/>
      <c r="B178" s="349"/>
      <c r="C178" s="334"/>
      <c r="D178" s="334"/>
      <c r="E178" s="337"/>
      <c r="F178" s="337"/>
      <c r="G178" s="337"/>
      <c r="H178" s="337"/>
      <c r="I178" s="232"/>
      <c r="J178" s="295" t="s">
        <v>2076</v>
      </c>
      <c r="K178" s="295" t="s">
        <v>2078</v>
      </c>
      <c r="L178" s="243" t="s">
        <v>2080</v>
      </c>
      <c r="M178" s="244" t="s">
        <v>2076</v>
      </c>
      <c r="N178" s="295" t="s">
        <v>2078</v>
      </c>
      <c r="O178" s="243" t="s">
        <v>2080</v>
      </c>
      <c r="P178" s="244" t="s">
        <v>2076</v>
      </c>
      <c r="Q178" s="295" t="s">
        <v>2078</v>
      </c>
      <c r="R178" s="243" t="s">
        <v>2080</v>
      </c>
      <c r="S178" s="244" t="s">
        <v>2076</v>
      </c>
      <c r="T178" s="295" t="s">
        <v>2078</v>
      </c>
      <c r="U178" s="243" t="s">
        <v>2080</v>
      </c>
      <c r="V178" s="244" t="s">
        <v>2076</v>
      </c>
      <c r="W178" s="295" t="s">
        <v>2078</v>
      </c>
      <c r="X178" s="243" t="s">
        <v>2080</v>
      </c>
      <c r="Y178" s="329"/>
    </row>
    <row r="179" spans="1:25" ht="15" thickBot="1" x14ac:dyDescent="0.4">
      <c r="A179" s="350"/>
      <c r="B179" s="350"/>
      <c r="C179" s="334"/>
      <c r="D179" s="334"/>
      <c r="E179" s="337"/>
      <c r="F179" s="337"/>
      <c r="G179" s="337"/>
      <c r="H179" s="337"/>
      <c r="I179" t="s">
        <v>3760</v>
      </c>
      <c r="J179">
        <v>4647.6869488468001</v>
      </c>
      <c r="K179">
        <v>5598.6245074306808</v>
      </c>
      <c r="L179">
        <v>5535.5865465731204</v>
      </c>
      <c r="M179">
        <v>3087.5237452450842</v>
      </c>
      <c r="N179">
        <v>3094.291221260808</v>
      </c>
      <c r="O179">
        <v>2839.4412553077559</v>
      </c>
      <c r="P179">
        <v>245.64029981404079</v>
      </c>
      <c r="Q179">
        <v>173.58250560698801</v>
      </c>
      <c r="R179">
        <v>303.475745781564</v>
      </c>
      <c r="S179">
        <v>7.9558999406024691E-2</v>
      </c>
      <c r="T179">
        <v>5.6097662823171385E-2</v>
      </c>
      <c r="U179">
        <v>0.1068786843940786</v>
      </c>
      <c r="V179">
        <v>0.66431405110259656</v>
      </c>
      <c r="W179">
        <v>0.55268775699351902</v>
      </c>
      <c r="X179">
        <v>0.51294315993768547</v>
      </c>
      <c r="Y179" s="330"/>
    </row>
    <row r="180" spans="1:25" ht="15" thickBot="1" x14ac:dyDescent="0.4">
      <c r="C180" s="247"/>
      <c r="D180" s="247"/>
    </row>
    <row r="181" spans="1:25" x14ac:dyDescent="0.35">
      <c r="A181" s="348" t="s">
        <v>187</v>
      </c>
      <c r="B181" s="348" t="s">
        <v>189</v>
      </c>
      <c r="C181" s="333">
        <v>30510</v>
      </c>
      <c r="D181" s="333" t="s">
        <v>188</v>
      </c>
      <c r="E181" s="339">
        <f>AVERAGE(S184:U184)</f>
        <v>4.3063733911404112E-2</v>
      </c>
      <c r="F181" s="336">
        <f>STDEV(S184:U184)</f>
        <v>1.0134142423902566E-2</v>
      </c>
      <c r="G181" s="336">
        <f>F181/E181*100</f>
        <v>23.532893001688478</v>
      </c>
      <c r="H181" s="339">
        <f>AVERAGE(V184:X184)</f>
        <v>0.59761387879821071</v>
      </c>
      <c r="I181" s="299" t="s">
        <v>3726</v>
      </c>
      <c r="J181" s="300">
        <f>AVERAGE(J184:L184)</f>
        <v>11876.177926024655</v>
      </c>
      <c r="K181" s="301"/>
      <c r="L181" s="302"/>
      <c r="M181" s="303">
        <f>AVERAGE(M184:N184)</f>
        <v>7216.7058932351401</v>
      </c>
      <c r="N181" s="301"/>
      <c r="O181" s="302"/>
      <c r="P181" s="303">
        <f>AVERAGE(P184:R184)</f>
        <v>307.3634976826483</v>
      </c>
      <c r="Q181" s="301"/>
      <c r="R181" s="302"/>
      <c r="S181" s="304">
        <f>AVERAGE(S184:U184)</f>
        <v>4.3063733911404112E-2</v>
      </c>
      <c r="T181" s="305"/>
      <c r="U181" s="306"/>
      <c r="V181" s="307">
        <f>M181/J181</f>
        <v>0.60766232521836316</v>
      </c>
      <c r="W181" s="305"/>
      <c r="X181" s="306"/>
      <c r="Y181" s="328">
        <f>_xlfn.T.TEST(J184:L184,M184:O184,2,1)</f>
        <v>1.6889506653237501E-2</v>
      </c>
    </row>
    <row r="182" spans="1:25" x14ac:dyDescent="0.35">
      <c r="A182" s="349"/>
      <c r="B182" s="349"/>
      <c r="C182" s="334"/>
      <c r="D182" s="334"/>
      <c r="E182" s="340"/>
      <c r="F182" s="337"/>
      <c r="G182" s="337"/>
      <c r="H182" s="340"/>
      <c r="I182" s="232" t="s">
        <v>3727</v>
      </c>
      <c r="J182" s="233"/>
      <c r="K182" s="234"/>
      <c r="L182" s="235"/>
      <c r="M182" s="233"/>
      <c r="N182" s="234"/>
      <c r="O182" s="235"/>
      <c r="P182" s="236"/>
      <c r="Q182" s="237"/>
      <c r="R182" s="237"/>
      <c r="S182" s="238">
        <f>(STDEV(S184:U184)/AVERAGE(S184:U184))*100</f>
        <v>23.532893001688478</v>
      </c>
      <c r="T182" s="239"/>
      <c r="U182" s="240"/>
      <c r="V182" s="241"/>
      <c r="W182" s="241"/>
      <c r="X182" s="242"/>
      <c r="Y182" s="329"/>
    </row>
    <row r="183" spans="1:25" x14ac:dyDescent="0.35">
      <c r="A183" s="349"/>
      <c r="B183" s="349"/>
      <c r="C183" s="334"/>
      <c r="D183" s="334"/>
      <c r="E183" s="337"/>
      <c r="F183" s="337"/>
      <c r="G183" s="337"/>
      <c r="H183" s="337"/>
      <c r="I183" s="232"/>
      <c r="J183" s="295" t="s">
        <v>2076</v>
      </c>
      <c r="K183" s="295" t="s">
        <v>2078</v>
      </c>
      <c r="L183" s="243" t="s">
        <v>2080</v>
      </c>
      <c r="M183" s="244" t="s">
        <v>2076</v>
      </c>
      <c r="N183" s="295" t="s">
        <v>2078</v>
      </c>
      <c r="O183" s="243" t="s">
        <v>2080</v>
      </c>
      <c r="P183" s="244" t="s">
        <v>2076</v>
      </c>
      <c r="Q183" s="295" t="s">
        <v>2078</v>
      </c>
      <c r="R183" s="243" t="s">
        <v>2080</v>
      </c>
      <c r="S183" s="244" t="s">
        <v>2076</v>
      </c>
      <c r="T183" s="295" t="s">
        <v>2078</v>
      </c>
      <c r="U183" s="243" t="s">
        <v>2080</v>
      </c>
      <c r="V183" s="244" t="s">
        <v>2076</v>
      </c>
      <c r="W183" s="295" t="s">
        <v>2078</v>
      </c>
      <c r="X183" s="243" t="s">
        <v>2080</v>
      </c>
      <c r="Y183" s="329"/>
    </row>
    <row r="184" spans="1:25" ht="15" thickBot="1" x14ac:dyDescent="0.4">
      <c r="A184" s="350"/>
      <c r="B184" s="350"/>
      <c r="C184" s="334"/>
      <c r="D184" s="334"/>
      <c r="E184" s="337"/>
      <c r="F184" s="337"/>
      <c r="G184" s="337"/>
      <c r="H184" s="337"/>
      <c r="I184" t="s">
        <v>3760</v>
      </c>
      <c r="J184">
        <v>11151.454290682441</v>
      </c>
      <c r="K184">
        <v>12346.800477207238</v>
      </c>
      <c r="L184">
        <v>12130.27901018428</v>
      </c>
      <c r="M184">
        <v>7604.9487536724801</v>
      </c>
      <c r="N184">
        <v>6828.4630327978002</v>
      </c>
      <c r="O184">
        <v>6766.4774764712802</v>
      </c>
      <c r="P184">
        <v>414.77409126679282</v>
      </c>
      <c r="Q184">
        <v>241.35344417388481</v>
      </c>
      <c r="R184">
        <v>265.96295760726719</v>
      </c>
      <c r="S184">
        <v>5.4540024489513575E-2</v>
      </c>
      <c r="T184">
        <v>3.5345207701153208E-2</v>
      </c>
      <c r="U184">
        <v>3.9305969543545566E-2</v>
      </c>
      <c r="V184">
        <v>0.68196923517202312</v>
      </c>
      <c r="W184">
        <v>0.55305526686071083</v>
      </c>
      <c r="X184">
        <v>0.55781713436189839</v>
      </c>
      <c r="Y184" s="330"/>
    </row>
    <row r="185" spans="1:25" ht="15" thickBot="1" x14ac:dyDescent="0.4"/>
    <row r="186" spans="1:25" x14ac:dyDescent="0.35">
      <c r="A186" s="333" t="s">
        <v>180</v>
      </c>
      <c r="B186" s="333" t="s">
        <v>182</v>
      </c>
      <c r="C186" s="333">
        <v>959</v>
      </c>
      <c r="D186" s="333" t="s">
        <v>181</v>
      </c>
      <c r="E186" s="339">
        <f>AVERAGE(S189:U189)</f>
        <v>4.7668791280930434E-2</v>
      </c>
      <c r="F186" s="336">
        <f>STDEV(S189:U189)</f>
        <v>1.1453507939878156E-2</v>
      </c>
      <c r="G186" s="336">
        <f>F186/E186*100</f>
        <v>24.027267384184864</v>
      </c>
      <c r="H186" s="339">
        <f>AVERAGE(V189:X189)</f>
        <v>0.79894440306701942</v>
      </c>
      <c r="I186" s="299" t="s">
        <v>3726</v>
      </c>
      <c r="J186" s="300">
        <f>AVERAGE(J189:L189)</f>
        <v>12593.455562237321</v>
      </c>
      <c r="K186" s="301"/>
      <c r="L186" s="302"/>
      <c r="M186" s="303">
        <f>AVERAGE(M189:N189)</f>
        <v>10699.454517067159</v>
      </c>
      <c r="N186" s="301"/>
      <c r="O186" s="302"/>
      <c r="P186" s="303">
        <f>AVERAGE(P189:R189)</f>
        <v>465.75276910999918</v>
      </c>
      <c r="Q186" s="301"/>
      <c r="R186" s="302"/>
      <c r="S186" s="304">
        <f>AVERAGE(S189:U189)</f>
        <v>4.7668791280930434E-2</v>
      </c>
      <c r="T186" s="305"/>
      <c r="U186" s="306"/>
      <c r="V186" s="307">
        <f>M186/J186</f>
        <v>0.84960434125407924</v>
      </c>
      <c r="W186" s="305"/>
      <c r="X186" s="306"/>
      <c r="Y186" s="328">
        <f>_xlfn.T.TEST(J189:L189,M189:O189,2,1)</f>
        <v>0.1490293797372334</v>
      </c>
    </row>
    <row r="187" spans="1:25" x14ac:dyDescent="0.35">
      <c r="A187" s="334"/>
      <c r="B187" s="334"/>
      <c r="C187" s="334"/>
      <c r="D187" s="334"/>
      <c r="E187" s="340"/>
      <c r="F187" s="337"/>
      <c r="G187" s="337"/>
      <c r="H187" s="340"/>
      <c r="I187" s="232" t="s">
        <v>3727</v>
      </c>
      <c r="J187" s="233"/>
      <c r="K187" s="234"/>
      <c r="L187" s="235"/>
      <c r="M187" s="233"/>
      <c r="N187" s="234"/>
      <c r="O187" s="235"/>
      <c r="P187" s="236"/>
      <c r="Q187" s="237"/>
      <c r="R187" s="237"/>
      <c r="S187" s="238">
        <f>(STDEV(S189:U189)/AVERAGE(S189:U189))*100</f>
        <v>24.027267384184864</v>
      </c>
      <c r="T187" s="239"/>
      <c r="U187" s="240"/>
      <c r="V187" s="241"/>
      <c r="W187" s="241"/>
      <c r="X187" s="242"/>
      <c r="Y187" s="329"/>
    </row>
    <row r="188" spans="1:25" x14ac:dyDescent="0.35">
      <c r="A188" s="334"/>
      <c r="B188" s="334"/>
      <c r="C188" s="334"/>
      <c r="D188" s="334"/>
      <c r="E188" s="337"/>
      <c r="F188" s="337"/>
      <c r="G188" s="337"/>
      <c r="H188" s="337"/>
      <c r="I188" s="232"/>
      <c r="J188" s="295" t="s">
        <v>2076</v>
      </c>
      <c r="K188" s="295" t="s">
        <v>2078</v>
      </c>
      <c r="L188" s="243" t="s">
        <v>2080</v>
      </c>
      <c r="M188" s="244" t="s">
        <v>2076</v>
      </c>
      <c r="N188" s="295" t="s">
        <v>2078</v>
      </c>
      <c r="O188" s="243" t="s">
        <v>2080</v>
      </c>
      <c r="P188" s="244" t="s">
        <v>2076</v>
      </c>
      <c r="Q188" s="295" t="s">
        <v>2078</v>
      </c>
      <c r="R188" s="243" t="s">
        <v>2080</v>
      </c>
      <c r="S188" s="244" t="s">
        <v>2076</v>
      </c>
      <c r="T188" s="295" t="s">
        <v>2078</v>
      </c>
      <c r="U188" s="243" t="s">
        <v>2080</v>
      </c>
      <c r="V188" s="244" t="s">
        <v>2076</v>
      </c>
      <c r="W188" s="295" t="s">
        <v>2078</v>
      </c>
      <c r="X188" s="243" t="s">
        <v>2080</v>
      </c>
      <c r="Y188" s="329"/>
    </row>
    <row r="189" spans="1:25" ht="15" thickBot="1" x14ac:dyDescent="0.4">
      <c r="A189" s="334"/>
      <c r="B189" s="334"/>
      <c r="C189" s="334"/>
      <c r="D189" s="334"/>
      <c r="E189" s="337"/>
      <c r="F189" s="337"/>
      <c r="G189" s="337"/>
      <c r="H189" s="337"/>
      <c r="I189" s="245" t="s">
        <v>3757</v>
      </c>
      <c r="J189">
        <v>13036.09339191248</v>
      </c>
      <c r="K189">
        <v>11322.616931517479</v>
      </c>
      <c r="L189">
        <v>13421.656363282</v>
      </c>
      <c r="M189">
        <v>11284.25114956612</v>
      </c>
      <c r="N189">
        <v>10114.6578845682</v>
      </c>
      <c r="O189">
        <v>8561.7108181528001</v>
      </c>
      <c r="P189">
        <v>403.749537947612</v>
      </c>
      <c r="Q189">
        <v>491.5307046052344</v>
      </c>
      <c r="R189">
        <v>501.97806477715119</v>
      </c>
      <c r="S189">
        <v>3.5779914200432889E-2</v>
      </c>
      <c r="T189">
        <v>4.8595880376256353E-2</v>
      </c>
      <c r="U189">
        <v>5.8630579266102052E-2</v>
      </c>
      <c r="V189">
        <v>0.86561601012821887</v>
      </c>
      <c r="W189">
        <v>0.89331450014997671</v>
      </c>
      <c r="X189">
        <v>0.63790269892286255</v>
      </c>
      <c r="Y189" s="330"/>
    </row>
    <row r="190" spans="1:25" ht="15" thickBot="1" x14ac:dyDescent="0.4">
      <c r="A190" s="246"/>
      <c r="B190" s="247"/>
      <c r="C190" s="247"/>
      <c r="D190" s="247"/>
    </row>
    <row r="191" spans="1:25" x14ac:dyDescent="0.35">
      <c r="A191" s="333" t="s">
        <v>162</v>
      </c>
      <c r="B191" s="333" t="s">
        <v>164</v>
      </c>
      <c r="C191" s="333">
        <v>949</v>
      </c>
      <c r="D191" s="333" t="s">
        <v>163</v>
      </c>
      <c r="E191" s="339">
        <f>AVERAGE(S194:U194)</f>
        <v>0.20693642543366739</v>
      </c>
      <c r="F191" s="336">
        <f>STDEV(S194:U194)</f>
        <v>1.9301400098345904E-2</v>
      </c>
      <c r="G191" s="336">
        <f>F191/E191*100</f>
        <v>9.3272124798216769</v>
      </c>
      <c r="H191" s="339">
        <f>AVERAGE(V194:X194)</f>
        <v>1.0667690308154059</v>
      </c>
      <c r="I191" s="299" t="s">
        <v>3726</v>
      </c>
      <c r="J191" s="300">
        <f>AVERAGE(J194:L194)</f>
        <v>8416.4571481666262</v>
      </c>
      <c r="K191" s="301"/>
      <c r="L191" s="302"/>
      <c r="M191" s="303">
        <f>AVERAGE(M194:N194)</f>
        <v>8614.0850783159185</v>
      </c>
      <c r="N191" s="301"/>
      <c r="O191" s="302"/>
      <c r="P191" s="303">
        <f>AVERAGE(P194:R194)</f>
        <v>1857.9896440958535</v>
      </c>
      <c r="Q191" s="301"/>
      <c r="R191" s="302"/>
      <c r="S191" s="304">
        <f>AVERAGE(S194:U194)</f>
        <v>0.20693642543366739</v>
      </c>
      <c r="T191" s="305"/>
      <c r="U191" s="306"/>
      <c r="V191" s="307">
        <f>M191/J191</f>
        <v>1.0234811306788798</v>
      </c>
      <c r="W191" s="305"/>
      <c r="X191" s="306"/>
      <c r="Y191" s="328">
        <f>_xlfn.T.TEST(J194:L194,M194:O194,2,1)</f>
        <v>0.44119093433960888</v>
      </c>
    </row>
    <row r="192" spans="1:25" x14ac:dyDescent="0.35">
      <c r="A192" s="334"/>
      <c r="B192" s="334"/>
      <c r="C192" s="334"/>
      <c r="D192" s="334"/>
      <c r="E192" s="340"/>
      <c r="F192" s="337"/>
      <c r="G192" s="337"/>
      <c r="H192" s="340"/>
      <c r="I192" s="232" t="s">
        <v>3727</v>
      </c>
      <c r="J192" s="233"/>
      <c r="K192" s="234"/>
      <c r="L192" s="235"/>
      <c r="M192" s="233"/>
      <c r="N192" s="234"/>
      <c r="O192" s="235"/>
      <c r="P192" s="236"/>
      <c r="Q192" s="237"/>
      <c r="R192" s="237"/>
      <c r="S192" s="238">
        <f>(STDEV(S194:U194)/AVERAGE(S194:U194))*100</f>
        <v>9.3272124798216769</v>
      </c>
      <c r="T192" s="239"/>
      <c r="U192" s="240"/>
      <c r="V192" s="241"/>
      <c r="W192" s="241"/>
      <c r="X192" s="242"/>
      <c r="Y192" s="329"/>
    </row>
    <row r="193" spans="1:26" x14ac:dyDescent="0.35">
      <c r="A193" s="334"/>
      <c r="B193" s="334"/>
      <c r="C193" s="334"/>
      <c r="D193" s="334"/>
      <c r="E193" s="337"/>
      <c r="F193" s="337"/>
      <c r="G193" s="337"/>
      <c r="H193" s="337"/>
      <c r="I193" s="232"/>
      <c r="J193" s="295" t="s">
        <v>2076</v>
      </c>
      <c r="K193" s="295" t="s">
        <v>2078</v>
      </c>
      <c r="L193" s="243" t="s">
        <v>2080</v>
      </c>
      <c r="M193" s="244" t="s">
        <v>2076</v>
      </c>
      <c r="N193" s="295" t="s">
        <v>2078</v>
      </c>
      <c r="O193" s="243" t="s">
        <v>2080</v>
      </c>
      <c r="P193" s="244" t="s">
        <v>2076</v>
      </c>
      <c r="Q193" s="295" t="s">
        <v>2078</v>
      </c>
      <c r="R193" s="243" t="s">
        <v>2080</v>
      </c>
      <c r="S193" s="244" t="s">
        <v>2076</v>
      </c>
      <c r="T193" s="295" t="s">
        <v>2078</v>
      </c>
      <c r="U193" s="243" t="s">
        <v>2080</v>
      </c>
      <c r="V193" s="244" t="s">
        <v>2076</v>
      </c>
      <c r="W193" s="295" t="s">
        <v>2078</v>
      </c>
      <c r="X193" s="243" t="s">
        <v>2080</v>
      </c>
      <c r="Y193" s="329"/>
    </row>
    <row r="194" spans="1:26" ht="15" thickBot="1" x14ac:dyDescent="0.4">
      <c r="A194" s="334"/>
      <c r="B194" s="334"/>
      <c r="C194" s="334"/>
      <c r="D194" s="334"/>
      <c r="E194" s="337"/>
      <c r="F194" s="337"/>
      <c r="G194" s="337"/>
      <c r="H194" s="337"/>
      <c r="I194" s="245" t="s">
        <v>3757</v>
      </c>
      <c r="J194">
        <v>8264.2262632296806</v>
      </c>
      <c r="K194">
        <v>9012.29799332724</v>
      </c>
      <c r="L194">
        <v>7972.8471879429608</v>
      </c>
      <c r="M194">
        <v>8154.9562070297598</v>
      </c>
      <c r="N194">
        <v>9073.2139496020791</v>
      </c>
      <c r="O194">
        <v>9621.3923559100003</v>
      </c>
      <c r="P194">
        <v>1529.7805786859999</v>
      </c>
      <c r="Q194">
        <v>2052.2841508414081</v>
      </c>
      <c r="R194">
        <v>1991.904202760152</v>
      </c>
      <c r="S194">
        <v>0.18758906116102669</v>
      </c>
      <c r="T194">
        <v>0.22619153061318634</v>
      </c>
      <c r="U194">
        <v>0.20702868452678913</v>
      </c>
      <c r="V194">
        <v>0.98677794475617153</v>
      </c>
      <c r="W194">
        <v>1.0067592035150126</v>
      </c>
      <c r="X194">
        <v>1.2067699441750337</v>
      </c>
      <c r="Y194" s="330"/>
    </row>
    <row r="195" spans="1:26" ht="15" thickBot="1" x14ac:dyDescent="0.4"/>
    <row r="196" spans="1:26" x14ac:dyDescent="0.35">
      <c r="A196" s="345" t="s">
        <v>112</v>
      </c>
      <c r="B196" s="333" t="s">
        <v>114</v>
      </c>
      <c r="C196" s="333">
        <v>908</v>
      </c>
      <c r="D196" s="333" t="s">
        <v>113</v>
      </c>
      <c r="E196" s="339">
        <f>AVERAGE(S199:U200)</f>
        <v>0.60297495129103973</v>
      </c>
      <c r="F196" s="336">
        <f>STDEV(S199:U200)</f>
        <v>7.2721070966254894E-2</v>
      </c>
      <c r="G196" s="336">
        <f>F196/E196*100</f>
        <v>12.060380088849561</v>
      </c>
      <c r="H196" s="339">
        <f>AVERAGE(V199:X199)</f>
        <v>0.96320420027617615</v>
      </c>
      <c r="I196" s="299" t="s">
        <v>3726</v>
      </c>
      <c r="J196" s="300">
        <f>AVERAGE(J199:L199)</f>
        <v>9336.0975411100535</v>
      </c>
      <c r="K196" s="301"/>
      <c r="L196" s="302"/>
      <c r="M196" s="303">
        <f>AVERAGE(M199:N199)</f>
        <v>8817.9587684858798</v>
      </c>
      <c r="N196" s="301"/>
      <c r="O196" s="302"/>
      <c r="P196" s="303">
        <f>AVERAGE(P199:R199)</f>
        <v>5392.0092280485678</v>
      </c>
      <c r="Q196" s="301"/>
      <c r="R196" s="302"/>
      <c r="S196" s="304">
        <f>AVERAGE(S199:U199)</f>
        <v>0.60092417624380812</v>
      </c>
      <c r="T196" s="305"/>
      <c r="U196" s="306"/>
      <c r="V196" s="307">
        <f>M196/J196</f>
        <v>0.94450156820420628</v>
      </c>
      <c r="W196" s="305"/>
      <c r="X196" s="306"/>
      <c r="Y196" s="328">
        <f>_xlfn.T.TEST(J199:L199,M199:O199,2,1)</f>
        <v>0.38333051196119106</v>
      </c>
    </row>
    <row r="197" spans="1:26" x14ac:dyDescent="0.35">
      <c r="A197" s="341"/>
      <c r="B197" s="334"/>
      <c r="C197" s="334"/>
      <c r="D197" s="334"/>
      <c r="E197" s="340"/>
      <c r="F197" s="337"/>
      <c r="G197" s="337"/>
      <c r="H197" s="340"/>
      <c r="I197" s="232" t="s">
        <v>3727</v>
      </c>
      <c r="J197" s="233"/>
      <c r="K197" s="234"/>
      <c r="L197" s="235"/>
      <c r="M197" s="233"/>
      <c r="N197" s="234"/>
      <c r="O197" s="235"/>
      <c r="P197" s="236"/>
      <c r="Q197" s="237"/>
      <c r="R197" s="237"/>
      <c r="S197" s="238">
        <f>(STDEV(S199:U199)/AVERAGE(S199:U199))*100</f>
        <v>9.5644005391660336</v>
      </c>
      <c r="T197" s="239"/>
      <c r="U197" s="240"/>
      <c r="V197" s="241"/>
      <c r="W197" s="241"/>
      <c r="X197" s="242"/>
      <c r="Y197" s="329"/>
    </row>
    <row r="198" spans="1:26" x14ac:dyDescent="0.35">
      <c r="A198" s="341"/>
      <c r="B198" s="334"/>
      <c r="C198" s="334"/>
      <c r="D198" s="334"/>
      <c r="E198" s="337"/>
      <c r="F198" s="337"/>
      <c r="G198" s="337"/>
      <c r="H198" s="337"/>
      <c r="I198" s="232"/>
      <c r="J198" s="295" t="s">
        <v>2076</v>
      </c>
      <c r="K198" s="295" t="s">
        <v>2078</v>
      </c>
      <c r="L198" s="243" t="s">
        <v>2080</v>
      </c>
      <c r="M198" s="244" t="s">
        <v>2076</v>
      </c>
      <c r="N198" s="295" t="s">
        <v>2078</v>
      </c>
      <c r="O198" s="243" t="s">
        <v>2080</v>
      </c>
      <c r="P198" s="244" t="s">
        <v>2076</v>
      </c>
      <c r="Q198" s="295" t="s">
        <v>2078</v>
      </c>
      <c r="R198" s="243" t="s">
        <v>2080</v>
      </c>
      <c r="S198" s="244" t="s">
        <v>2076</v>
      </c>
      <c r="T198" s="295" t="s">
        <v>2078</v>
      </c>
      <c r="U198" s="243" t="s">
        <v>2080</v>
      </c>
      <c r="V198" s="244" t="s">
        <v>2076</v>
      </c>
      <c r="W198" s="295" t="s">
        <v>2078</v>
      </c>
      <c r="X198" s="243" t="s">
        <v>2080</v>
      </c>
      <c r="Y198" s="329"/>
      <c r="Z198" s="295"/>
    </row>
    <row r="199" spans="1:26" ht="15" thickBot="1" x14ac:dyDescent="0.4">
      <c r="A199" s="341"/>
      <c r="B199" s="334"/>
      <c r="C199" s="334"/>
      <c r="D199" s="334"/>
      <c r="E199" s="337"/>
      <c r="F199" s="337"/>
      <c r="G199" s="337"/>
      <c r="H199" s="337"/>
      <c r="I199" s="245" t="s">
        <v>3761</v>
      </c>
      <c r="J199">
        <v>10040.270699852561</v>
      </c>
      <c r="K199">
        <v>8718.1157907064007</v>
      </c>
      <c r="L199">
        <v>9249.9061327712006</v>
      </c>
      <c r="M199">
        <v>9020.5440201973597</v>
      </c>
      <c r="N199">
        <v>8615.3735167743998</v>
      </c>
      <c r="O199">
        <v>9277.2967896887603</v>
      </c>
      <c r="P199">
        <v>6018.728551552832</v>
      </c>
      <c r="Q199">
        <v>4913.6275090484878</v>
      </c>
      <c r="R199">
        <v>5243.6716235443837</v>
      </c>
      <c r="S199">
        <v>0.66722456407026642</v>
      </c>
      <c r="T199">
        <v>0.57033249916344342</v>
      </c>
      <c r="U199">
        <v>0.5652154654977144</v>
      </c>
      <c r="V199">
        <v>0.89843633601729722</v>
      </c>
      <c r="W199">
        <v>0.98821508266252611</v>
      </c>
      <c r="X199">
        <v>1.002961182148705</v>
      </c>
      <c r="Y199" s="330"/>
    </row>
    <row r="200" spans="1:26" ht="15" thickBot="1" x14ac:dyDescent="0.4">
      <c r="A200" s="342"/>
      <c r="B200" s="335"/>
      <c r="C200" s="335"/>
      <c r="D200" s="335"/>
      <c r="E200" s="1"/>
      <c r="F200" s="1"/>
      <c r="G200" s="1"/>
      <c r="H200" s="1"/>
      <c r="I200" s="2" t="s">
        <v>3762</v>
      </c>
      <c r="J200">
        <v>11241.445628810641</v>
      </c>
      <c r="K200">
        <v>9422.5054705337589</v>
      </c>
      <c r="L200">
        <v>11756.88904639748</v>
      </c>
      <c r="M200">
        <v>8437.6948251232006</v>
      </c>
      <c r="N200">
        <v>9272.6665241371193</v>
      </c>
      <c r="O200">
        <v>10841.155498329081</v>
      </c>
      <c r="P200">
        <v>6072.1841242250157</v>
      </c>
      <c r="Q200">
        <v>5144.943960743808</v>
      </c>
      <c r="R200">
        <v>5860.4792800183277</v>
      </c>
      <c r="S200">
        <v>0.71964964958736277</v>
      </c>
      <c r="T200">
        <v>0.55485053272985874</v>
      </c>
      <c r="U200">
        <v>0.54057699669759263</v>
      </c>
      <c r="V200">
        <v>0.75058805635267034</v>
      </c>
      <c r="W200">
        <v>0.98409775968130575</v>
      </c>
      <c r="X200">
        <v>0.92211089647486322</v>
      </c>
      <c r="Y200" s="227"/>
    </row>
    <row r="201" spans="1:26" ht="15" thickBot="1" x14ac:dyDescent="0.4">
      <c r="A201" s="246"/>
      <c r="B201" s="247"/>
      <c r="C201" s="247"/>
      <c r="D201" s="247"/>
    </row>
    <row r="202" spans="1:26" x14ac:dyDescent="0.35">
      <c r="A202" s="345" t="s">
        <v>106</v>
      </c>
      <c r="B202" s="333" t="s">
        <v>108</v>
      </c>
      <c r="C202" s="333">
        <v>909</v>
      </c>
      <c r="D202" s="333" t="s">
        <v>107</v>
      </c>
      <c r="E202" s="346">
        <f>AVERAGE(S205:U206)</f>
        <v>0.19848969557716009</v>
      </c>
      <c r="F202" s="336">
        <f>STDEV(S205:U206)</f>
        <v>2.8876363733587682E-2</v>
      </c>
      <c r="G202" s="336">
        <f>F202/E202*100</f>
        <v>14.548041725603031</v>
      </c>
      <c r="H202" s="339">
        <f>AVERAGE(V205:X205)</f>
        <v>0.97493285784539196</v>
      </c>
      <c r="I202" s="299" t="s">
        <v>3726</v>
      </c>
      <c r="J202" s="300">
        <f>AVERAGE(J205:L205)</f>
        <v>9452.1187216460257</v>
      </c>
      <c r="K202" s="301"/>
      <c r="L202" s="302"/>
      <c r="M202" s="303">
        <f>AVERAGE(M205:N205)</f>
        <v>8932.8142147982398</v>
      </c>
      <c r="N202" s="301"/>
      <c r="O202" s="302"/>
      <c r="P202" s="303">
        <f>AVERAGE(P205:R205)</f>
        <v>1830.4886508333282</v>
      </c>
      <c r="Q202" s="301"/>
      <c r="R202" s="302"/>
      <c r="S202" s="304">
        <f>AVERAGE(S205:U205)</f>
        <v>0.1993349389173166</v>
      </c>
      <c r="T202" s="305"/>
      <c r="U202" s="306"/>
      <c r="V202" s="307">
        <f>M202/J202</f>
        <v>0.94505945998556473</v>
      </c>
      <c r="W202" s="305"/>
      <c r="X202" s="306"/>
      <c r="Y202" s="328">
        <f>_xlfn.T.TEST(J205:L205,M205:O205,2,1)</f>
        <v>0.59667368912533303</v>
      </c>
    </row>
    <row r="203" spans="1:26" x14ac:dyDescent="0.35">
      <c r="A203" s="341"/>
      <c r="B203" s="334"/>
      <c r="C203" s="334"/>
      <c r="D203" s="334"/>
      <c r="E203" s="347"/>
      <c r="F203" s="337"/>
      <c r="G203" s="337"/>
      <c r="H203" s="340"/>
      <c r="I203" s="232" t="s">
        <v>3727</v>
      </c>
      <c r="J203" s="233"/>
      <c r="K203" s="234"/>
      <c r="L203" s="235"/>
      <c r="M203" s="233"/>
      <c r="N203" s="234"/>
      <c r="O203" s="235"/>
      <c r="P203" s="236"/>
      <c r="Q203" s="237"/>
      <c r="R203" s="237"/>
      <c r="S203" s="238">
        <f>(STDEV(S205:U205)/AVERAGE(S205:U205))*100</f>
        <v>13.049264323140447</v>
      </c>
      <c r="T203" s="239"/>
      <c r="U203" s="240"/>
      <c r="V203" s="241"/>
      <c r="W203" s="241"/>
      <c r="X203" s="242"/>
      <c r="Y203" s="329"/>
    </row>
    <row r="204" spans="1:26" x14ac:dyDescent="0.35">
      <c r="A204" s="341"/>
      <c r="B204" s="334"/>
      <c r="C204" s="334"/>
      <c r="D204" s="334"/>
      <c r="E204" s="347"/>
      <c r="F204" s="337"/>
      <c r="G204" s="337"/>
      <c r="H204" s="337"/>
      <c r="I204" s="232"/>
      <c r="J204" s="295" t="s">
        <v>2076</v>
      </c>
      <c r="K204" s="295" t="s">
        <v>2078</v>
      </c>
      <c r="L204" s="243" t="s">
        <v>2080</v>
      </c>
      <c r="M204" s="244" t="s">
        <v>2076</v>
      </c>
      <c r="N204" s="295" t="s">
        <v>2078</v>
      </c>
      <c r="O204" s="243" t="s">
        <v>2080</v>
      </c>
      <c r="P204" s="244" t="s">
        <v>2076</v>
      </c>
      <c r="Q204" s="295" t="s">
        <v>2078</v>
      </c>
      <c r="R204" s="243" t="s">
        <v>2080</v>
      </c>
      <c r="S204" s="244" t="s">
        <v>2076</v>
      </c>
      <c r="T204" s="295" t="s">
        <v>2078</v>
      </c>
      <c r="U204" s="243" t="s">
        <v>2080</v>
      </c>
      <c r="V204" s="244" t="s">
        <v>2076</v>
      </c>
      <c r="W204" s="295" t="s">
        <v>2078</v>
      </c>
      <c r="X204" s="243" t="s">
        <v>2080</v>
      </c>
      <c r="Y204" s="329"/>
      <c r="Z204" s="295"/>
    </row>
    <row r="205" spans="1:26" ht="15" thickBot="1" x14ac:dyDescent="0.4">
      <c r="A205" s="341"/>
      <c r="B205" s="334"/>
      <c r="C205" s="334"/>
      <c r="D205" s="334"/>
      <c r="E205" s="347"/>
      <c r="F205" s="337"/>
      <c r="G205" s="337"/>
      <c r="H205" s="337"/>
      <c r="I205" s="245" t="s">
        <v>3761</v>
      </c>
      <c r="J205">
        <v>10113.7416273118</v>
      </c>
      <c r="K205">
        <v>8734.5575872353602</v>
      </c>
      <c r="L205">
        <v>9508.056950390921</v>
      </c>
      <c r="M205">
        <v>9001.9576985359599</v>
      </c>
      <c r="N205">
        <v>8863.6707310605198</v>
      </c>
      <c r="O205">
        <v>9697.6927809429199</v>
      </c>
      <c r="P205">
        <v>2056.7322098894242</v>
      </c>
      <c r="Q205">
        <v>1581.8385959086081</v>
      </c>
      <c r="R205">
        <v>1852.8951467019519</v>
      </c>
      <c r="S205">
        <v>0.22847610250644951</v>
      </c>
      <c r="T205">
        <v>0.1784631496255214</v>
      </c>
      <c r="U205">
        <v>0.19106556461997887</v>
      </c>
      <c r="V205">
        <v>0.89007194668949152</v>
      </c>
      <c r="W205">
        <v>1.0147818756171285</v>
      </c>
      <c r="X205">
        <v>1.0199447512295561</v>
      </c>
      <c r="Y205" s="330"/>
    </row>
    <row r="206" spans="1:26" ht="15" thickBot="1" x14ac:dyDescent="0.4">
      <c r="A206" s="342"/>
      <c r="B206" s="335"/>
      <c r="C206" s="335"/>
      <c r="D206" s="335"/>
      <c r="E206" s="1"/>
      <c r="F206" s="1"/>
      <c r="G206" s="1"/>
      <c r="H206" s="1"/>
      <c r="I206" s="2" t="s">
        <v>3762</v>
      </c>
      <c r="J206">
        <v>10851.648594458562</v>
      </c>
      <c r="K206">
        <v>9171.4900957032805</v>
      </c>
      <c r="L206">
        <v>11533.47708300388</v>
      </c>
      <c r="M206">
        <v>8398.3490159679204</v>
      </c>
      <c r="N206">
        <v>9600.6942838660398</v>
      </c>
      <c r="O206">
        <v>10798.323025019919</v>
      </c>
      <c r="P206">
        <v>2022.2564998218961</v>
      </c>
      <c r="Q206">
        <v>1660.7090100580799</v>
      </c>
      <c r="R206">
        <v>1934.662072599808</v>
      </c>
      <c r="S206">
        <v>0.24079214807302557</v>
      </c>
      <c r="T206">
        <v>0.17297801189742082</v>
      </c>
      <c r="U206">
        <v>0.17916319674056419</v>
      </c>
      <c r="V206">
        <v>0.77392379073688133</v>
      </c>
      <c r="W206">
        <v>1.0467976505108842</v>
      </c>
      <c r="X206">
        <v>0.93625911312839838</v>
      </c>
      <c r="Y206" s="227"/>
    </row>
    <row r="207" spans="1:26" ht="15" thickBot="1" x14ac:dyDescent="0.4">
      <c r="A207" s="246"/>
      <c r="B207" s="247"/>
      <c r="C207" s="247"/>
      <c r="D207" s="247"/>
    </row>
    <row r="208" spans="1:26" x14ac:dyDescent="0.35">
      <c r="A208" s="345" t="s">
        <v>119</v>
      </c>
      <c r="B208" s="333" t="s">
        <v>121</v>
      </c>
      <c r="C208" s="333">
        <v>916</v>
      </c>
      <c r="D208" s="333" t="s">
        <v>120</v>
      </c>
      <c r="E208" s="339">
        <f>AVERAGE(S211:U213)</f>
        <v>0.54171483816911825</v>
      </c>
      <c r="F208" s="336">
        <f>STDEV(S211:U213)</f>
        <v>9.6514059901328553E-2</v>
      </c>
      <c r="G208" s="336">
        <f>F208/E208*100</f>
        <v>17.816395841680411</v>
      </c>
      <c r="H208" s="339">
        <f>AVERAGE(V211:X211)</f>
        <v>0.92003175219502065</v>
      </c>
      <c r="I208" s="299" t="s">
        <v>3726</v>
      </c>
      <c r="J208" s="300">
        <f>AVERAGE(J211:L211)</f>
        <v>4161.86449117952</v>
      </c>
      <c r="K208" s="301"/>
      <c r="L208" s="302"/>
      <c r="M208" s="303">
        <f>AVERAGE(M211:N211)</f>
        <v>3794.3829882619957</v>
      </c>
      <c r="N208" s="301"/>
      <c r="O208" s="302"/>
      <c r="P208" s="303">
        <f>AVERAGE(P211:R211)</f>
        <v>3672.2557812431678</v>
      </c>
      <c r="Q208" s="301"/>
      <c r="R208" s="302"/>
      <c r="S208" s="304">
        <f>AVERAGE(S211:U211)</f>
        <v>0.60148329327336159</v>
      </c>
      <c r="T208" s="305"/>
      <c r="U208" s="306"/>
      <c r="V208" s="307">
        <f>M208/J208</f>
        <v>0.91170267467949784</v>
      </c>
      <c r="W208" s="305"/>
      <c r="X208" s="306"/>
      <c r="Y208" s="328">
        <f>_xlfn.T.TEST(J211:L211,M211:O211,2,1)</f>
        <v>2.4447380666034427E-2</v>
      </c>
    </row>
    <row r="209" spans="1:26" x14ac:dyDescent="0.35">
      <c r="A209" s="341"/>
      <c r="B209" s="334"/>
      <c r="C209" s="334"/>
      <c r="D209" s="334"/>
      <c r="E209" s="340"/>
      <c r="F209" s="337"/>
      <c r="G209" s="337"/>
      <c r="H209" s="340"/>
      <c r="I209" s="232" t="s">
        <v>3727</v>
      </c>
      <c r="J209" s="233"/>
      <c r="K209" s="234"/>
      <c r="L209" s="235"/>
      <c r="M209" s="233"/>
      <c r="N209" s="234"/>
      <c r="O209" s="235"/>
      <c r="P209" s="236"/>
      <c r="Q209" s="237"/>
      <c r="R209" s="237"/>
      <c r="S209" s="238">
        <f>(STDEV(S211:U211)/AVERAGE(S211:U211))*100</f>
        <v>5.5603771860091262</v>
      </c>
      <c r="T209" s="239"/>
      <c r="U209" s="240"/>
      <c r="V209" s="241"/>
      <c r="W209" s="241"/>
      <c r="X209" s="242"/>
      <c r="Y209" s="329"/>
    </row>
    <row r="210" spans="1:26" x14ac:dyDescent="0.35">
      <c r="A210" s="341"/>
      <c r="B210" s="334"/>
      <c r="C210" s="334"/>
      <c r="D210" s="334"/>
      <c r="E210" s="337"/>
      <c r="F210" s="337"/>
      <c r="G210" s="337"/>
      <c r="H210" s="337"/>
      <c r="I210" s="232"/>
      <c r="J210" s="295" t="s">
        <v>2076</v>
      </c>
      <c r="K210" s="295" t="s">
        <v>2078</v>
      </c>
      <c r="L210" s="243" t="s">
        <v>2080</v>
      </c>
      <c r="M210" s="244" t="s">
        <v>2076</v>
      </c>
      <c r="N210" s="295" t="s">
        <v>2078</v>
      </c>
      <c r="O210" s="243" t="s">
        <v>2080</v>
      </c>
      <c r="P210" s="244" t="s">
        <v>2076</v>
      </c>
      <c r="Q210" s="295" t="s">
        <v>2078</v>
      </c>
      <c r="R210" s="243" t="s">
        <v>2080</v>
      </c>
      <c r="S210" s="244" t="s">
        <v>2076</v>
      </c>
      <c r="T210" s="295" t="s">
        <v>2078</v>
      </c>
      <c r="U210" s="243" t="s">
        <v>2080</v>
      </c>
      <c r="V210" s="244" t="s">
        <v>2076</v>
      </c>
      <c r="W210" s="295" t="s">
        <v>2078</v>
      </c>
      <c r="X210" s="243" t="s">
        <v>2080</v>
      </c>
      <c r="Y210" s="329"/>
      <c r="Z210" s="295"/>
    </row>
    <row r="211" spans="1:26" ht="15" thickBot="1" x14ac:dyDescent="0.4">
      <c r="A211" s="341"/>
      <c r="B211" s="334"/>
      <c r="C211" s="334"/>
      <c r="D211" s="334"/>
      <c r="E211" s="337"/>
      <c r="F211" s="337"/>
      <c r="G211" s="337"/>
      <c r="H211" s="337"/>
      <c r="I211" s="245" t="s">
        <v>3761</v>
      </c>
      <c r="J211">
        <v>4095.9058265535996</v>
      </c>
      <c r="K211">
        <v>4172.1055411479601</v>
      </c>
      <c r="L211">
        <v>4217.5821058370002</v>
      </c>
      <c r="M211">
        <v>3665.58340643876</v>
      </c>
      <c r="N211">
        <v>3923.1825700852319</v>
      </c>
      <c r="O211">
        <v>3900.5063457169358</v>
      </c>
      <c r="P211">
        <v>2291.4745695541601</v>
      </c>
      <c r="Q211">
        <v>2266.9494186677521</v>
      </c>
      <c r="R211">
        <v>6458.3433555075917</v>
      </c>
      <c r="S211">
        <v>0.62513229559286065</v>
      </c>
      <c r="T211">
        <v>0.57783429095386252</v>
      </c>
      <c r="V211">
        <v>0.89493839987114066</v>
      </c>
      <c r="W211">
        <v>0.94033636766671136</v>
      </c>
      <c r="X211">
        <v>0.92482048904720993</v>
      </c>
      <c r="Y211" s="330"/>
    </row>
    <row r="212" spans="1:26" x14ac:dyDescent="0.35">
      <c r="A212" s="341"/>
      <c r="B212" s="334"/>
      <c r="C212" s="334"/>
      <c r="D212" s="334"/>
      <c r="E212" s="1"/>
      <c r="F212" s="1"/>
      <c r="G212" s="1"/>
      <c r="H212" s="1"/>
      <c r="I212" s="2" t="s">
        <v>3762</v>
      </c>
      <c r="J212">
        <v>4947.5419376056398</v>
      </c>
      <c r="K212">
        <v>5944.7974361619199</v>
      </c>
      <c r="L212">
        <v>5696.7965024033201</v>
      </c>
      <c r="M212">
        <v>5187.45223253116</v>
      </c>
      <c r="N212">
        <v>5483.13455008236</v>
      </c>
      <c r="O212">
        <v>5150.1752613648796</v>
      </c>
      <c r="P212">
        <v>3444.0067885300641</v>
      </c>
      <c r="Q212">
        <v>3146.588720332928</v>
      </c>
      <c r="R212">
        <v>8284.0441150503193</v>
      </c>
      <c r="S212">
        <v>0.66391103650695193</v>
      </c>
      <c r="T212">
        <v>0.57386677120401219</v>
      </c>
      <c r="V212">
        <v>1.0484908057275861</v>
      </c>
      <c r="W212">
        <v>0.92234169607339578</v>
      </c>
      <c r="X212">
        <v>0.90404760977369714</v>
      </c>
      <c r="Y212" s="227"/>
    </row>
    <row r="213" spans="1:26" ht="15" thickBot="1" x14ac:dyDescent="0.4">
      <c r="A213" s="342"/>
      <c r="B213" s="335"/>
      <c r="C213" s="335"/>
      <c r="D213" s="335"/>
      <c r="E213" s="1"/>
      <c r="F213" s="1"/>
      <c r="G213" s="1"/>
      <c r="H213" s="1"/>
      <c r="I213" s="2" t="s">
        <v>3763</v>
      </c>
      <c r="J213">
        <v>7056.42900508616</v>
      </c>
      <c r="K213">
        <v>7030.64894902168</v>
      </c>
      <c r="L213">
        <v>8315.4132681865995</v>
      </c>
      <c r="M213">
        <v>6751.5179022080802</v>
      </c>
      <c r="N213">
        <v>7314.2105576141203</v>
      </c>
      <c r="O213">
        <v>6252.5383704918795</v>
      </c>
      <c r="P213">
        <v>3011.9363955068561</v>
      </c>
      <c r="Q213">
        <v>2889.1305015596558</v>
      </c>
      <c r="R213">
        <v>3189.6988318728718</v>
      </c>
      <c r="S213">
        <v>0.44611248005752957</v>
      </c>
      <c r="T213">
        <v>0.39500236953830381</v>
      </c>
      <c r="U213">
        <v>0.51014462333030708</v>
      </c>
      <c r="V213">
        <v>0.95678960240961752</v>
      </c>
      <c r="W213">
        <v>1.0403322098213847</v>
      </c>
      <c r="X213">
        <v>0.75192154242207787</v>
      </c>
      <c r="Y213" s="227"/>
    </row>
    <row r="214" spans="1:26" ht="15" thickBot="1" x14ac:dyDescent="0.4">
      <c r="A214" s="246"/>
      <c r="B214" s="247"/>
      <c r="C214" s="247"/>
      <c r="D214" s="247"/>
    </row>
    <row r="215" spans="1:26" x14ac:dyDescent="0.35">
      <c r="A215" s="345" t="s">
        <v>96</v>
      </c>
      <c r="B215" s="333" t="s">
        <v>98</v>
      </c>
      <c r="C215" s="333">
        <v>923</v>
      </c>
      <c r="D215" s="333" t="s">
        <v>97</v>
      </c>
      <c r="E215" s="339">
        <f>AVERAGE(S218:U220)</f>
        <v>0.82011613721981724</v>
      </c>
      <c r="F215" s="336">
        <f>STDEV(S218:U220)</f>
        <v>0.13096356140813889</v>
      </c>
      <c r="G215" s="336">
        <f>F215/E215*100</f>
        <v>15.968904337390995</v>
      </c>
      <c r="H215" s="339">
        <f>AVERAGE(V218:X218)</f>
        <v>0.97653603252301024</v>
      </c>
      <c r="I215" s="299" t="s">
        <v>3726</v>
      </c>
      <c r="J215" s="300">
        <f>AVERAGE(J218:L218)</f>
        <v>3276.4618391039198</v>
      </c>
      <c r="K215" s="301"/>
      <c r="L215" s="302"/>
      <c r="M215" s="303">
        <f>AVERAGE(M218:N218)</f>
        <v>3215.9322933707463</v>
      </c>
      <c r="N215" s="301"/>
      <c r="O215" s="302"/>
      <c r="P215" s="303">
        <f>AVERAGE(P218:R218)</f>
        <v>3814.2977885991386</v>
      </c>
      <c r="Q215" s="301"/>
      <c r="R215" s="302"/>
      <c r="S215" s="304">
        <f>AVERAGE(S218:U218)</f>
        <v>0.66803918872724699</v>
      </c>
      <c r="T215" s="305"/>
      <c r="U215" s="306"/>
      <c r="V215" s="307">
        <f>M215/J215</f>
        <v>0.98152594209681754</v>
      </c>
      <c r="W215" s="305"/>
      <c r="X215" s="306"/>
      <c r="Y215" s="328">
        <f>_xlfn.T.TEST(J218:L218,M218:O218,2,1)</f>
        <v>0.73473660208455627</v>
      </c>
    </row>
    <row r="216" spans="1:26" x14ac:dyDescent="0.35">
      <c r="A216" s="341"/>
      <c r="B216" s="334"/>
      <c r="C216" s="334"/>
      <c r="D216" s="334"/>
      <c r="E216" s="340"/>
      <c r="F216" s="337"/>
      <c r="G216" s="337"/>
      <c r="H216" s="340"/>
      <c r="I216" s="232" t="s">
        <v>3727</v>
      </c>
      <c r="J216" s="233"/>
      <c r="K216" s="234"/>
      <c r="L216" s="235"/>
      <c r="M216" s="233"/>
      <c r="N216" s="234"/>
      <c r="O216" s="235"/>
      <c r="P216" s="236"/>
      <c r="Q216" s="237"/>
      <c r="R216" s="237"/>
      <c r="S216" s="238">
        <f>(STDEV(S218:U218)/AVERAGE(S218:U218))*100</f>
        <v>7.5119291449541281</v>
      </c>
      <c r="T216" s="239"/>
      <c r="U216" s="240"/>
      <c r="V216" s="241"/>
      <c r="W216" s="241"/>
      <c r="X216" s="242"/>
      <c r="Y216" s="329"/>
      <c r="Z216" s="295" t="s">
        <v>3755</v>
      </c>
    </row>
    <row r="217" spans="1:26" x14ac:dyDescent="0.35">
      <c r="A217" s="341"/>
      <c r="B217" s="334"/>
      <c r="C217" s="334"/>
      <c r="D217" s="334"/>
      <c r="E217" s="337"/>
      <c r="F217" s="337"/>
      <c r="G217" s="337"/>
      <c r="H217" s="337"/>
      <c r="I217" s="232"/>
      <c r="J217" s="295" t="s">
        <v>2076</v>
      </c>
      <c r="K217" s="295" t="s">
        <v>2078</v>
      </c>
      <c r="L217" s="243" t="s">
        <v>2080</v>
      </c>
      <c r="M217" s="244" t="s">
        <v>2076</v>
      </c>
      <c r="N217" s="295" t="s">
        <v>2078</v>
      </c>
      <c r="O217" s="243" t="s">
        <v>2080</v>
      </c>
      <c r="P217" s="244" t="s">
        <v>2076</v>
      </c>
      <c r="Q217" s="295" t="s">
        <v>2078</v>
      </c>
      <c r="R217" s="243" t="s">
        <v>2080</v>
      </c>
      <c r="S217" s="244" t="s">
        <v>2076</v>
      </c>
      <c r="T217" s="295" t="s">
        <v>2078</v>
      </c>
      <c r="U217" s="243" t="s">
        <v>2080</v>
      </c>
      <c r="V217" s="244" t="s">
        <v>2076</v>
      </c>
      <c r="W217" s="295" t="s">
        <v>2078</v>
      </c>
      <c r="X217" s="243" t="s">
        <v>2080</v>
      </c>
      <c r="Y217" s="329"/>
    </row>
    <row r="218" spans="1:26" ht="15" thickBot="1" x14ac:dyDescent="0.4">
      <c r="A218" s="341"/>
      <c r="B218" s="334"/>
      <c r="C218" s="334"/>
      <c r="D218" s="334"/>
      <c r="E218" s="337"/>
      <c r="F218" s="337"/>
      <c r="G218" s="337"/>
      <c r="H218" s="337"/>
      <c r="I218" s="245" t="s">
        <v>3761</v>
      </c>
      <c r="J218">
        <v>2552.6822755865919</v>
      </c>
      <c r="K218">
        <v>3416.1860927489442</v>
      </c>
      <c r="L218">
        <v>3860.5171489762238</v>
      </c>
      <c r="M218">
        <v>3300.1272249727244</v>
      </c>
      <c r="N218">
        <v>3131.7373617687681</v>
      </c>
      <c r="O218">
        <v>2779.824926925824</v>
      </c>
      <c r="P218">
        <v>2321.7176070908959</v>
      </c>
      <c r="Q218">
        <v>1980.9952198924079</v>
      </c>
      <c r="R218">
        <v>7140.180538814112</v>
      </c>
      <c r="S218">
        <v>0.70352366706410385</v>
      </c>
      <c r="T218">
        <v>0.63255471039039024</v>
      </c>
      <c r="V218">
        <v>1.2928076700083537</v>
      </c>
      <c r="W218">
        <v>0.91673500118042883</v>
      </c>
      <c r="X218">
        <v>0.72006542638024806</v>
      </c>
      <c r="Y218" s="330"/>
    </row>
    <row r="219" spans="1:26" x14ac:dyDescent="0.35">
      <c r="A219" s="341"/>
      <c r="B219" s="334"/>
      <c r="C219" s="334"/>
      <c r="D219" s="334"/>
      <c r="E219" s="1"/>
      <c r="F219" s="1"/>
      <c r="G219" s="1"/>
      <c r="H219" s="1"/>
      <c r="I219" s="2" t="s">
        <v>3762</v>
      </c>
      <c r="J219">
        <v>4082.0434787888398</v>
      </c>
      <c r="K219">
        <v>5048.88450622448</v>
      </c>
      <c r="L219">
        <v>4941.3044682694399</v>
      </c>
      <c r="M219">
        <v>5843.8616275168797</v>
      </c>
      <c r="N219">
        <v>5448.2445533340797</v>
      </c>
      <c r="O219">
        <v>5060.19716746416</v>
      </c>
      <c r="P219">
        <v>5490.9298722756321</v>
      </c>
      <c r="Q219">
        <v>4656.6855785686876</v>
      </c>
      <c r="R219">
        <v>11991.83219107512</v>
      </c>
      <c r="S219">
        <v>0.93960641477556472</v>
      </c>
      <c r="T219">
        <v>0.85471302416463779</v>
      </c>
      <c r="V219">
        <v>1.4316020047025024</v>
      </c>
      <c r="W219">
        <v>1.0790986695412128</v>
      </c>
      <c r="X219">
        <v>1.0240609944111294</v>
      </c>
      <c r="Y219" s="227"/>
    </row>
    <row r="220" spans="1:26" x14ac:dyDescent="0.35">
      <c r="A220" s="341"/>
      <c r="B220" s="334"/>
      <c r="C220" s="334"/>
      <c r="D220" s="334"/>
      <c r="E220" s="1"/>
      <c r="F220" s="1"/>
      <c r="G220" s="1"/>
      <c r="H220" s="1"/>
      <c r="I220" s="2" t="s">
        <v>3763</v>
      </c>
      <c r="J220">
        <v>7544.5256853068395</v>
      </c>
      <c r="K220">
        <v>7932.1354710434398</v>
      </c>
      <c r="L220">
        <v>6077.8433089768396</v>
      </c>
      <c r="M220">
        <v>4734.0692411765594</v>
      </c>
      <c r="N220">
        <v>4420.6245214764403</v>
      </c>
      <c r="O220">
        <v>5135.4226805379203</v>
      </c>
      <c r="P220">
        <v>4614.8609140324479</v>
      </c>
      <c r="Q220">
        <v>3994.387053413448</v>
      </c>
      <c r="R220">
        <v>3759.2130052324478</v>
      </c>
      <c r="S220">
        <v>0.97481905712167305</v>
      </c>
      <c r="T220">
        <v>0.90357980733440946</v>
      </c>
      <c r="U220">
        <v>0.73201627968794214</v>
      </c>
      <c r="V220">
        <v>0.6274840114066127</v>
      </c>
      <c r="W220">
        <v>0.55730572651136601</v>
      </c>
      <c r="X220">
        <v>0.8449416050185129</v>
      </c>
      <c r="Y220" s="227"/>
    </row>
    <row r="221" spans="1:26" ht="15" thickBot="1" x14ac:dyDescent="0.4"/>
    <row r="222" spans="1:26" x14ac:dyDescent="0.35">
      <c r="A222" s="341" t="s">
        <v>102</v>
      </c>
      <c r="B222" s="334" t="s">
        <v>104</v>
      </c>
      <c r="C222" s="334">
        <v>3117</v>
      </c>
      <c r="D222" s="334" t="s">
        <v>103</v>
      </c>
      <c r="E222" s="343">
        <f>AVERAGE(S225:U226)</f>
        <v>2.8193457145514925E-2</v>
      </c>
      <c r="F222" s="333">
        <f>STDEV(S225:U226)</f>
        <v>5.2592388170276637E-3</v>
      </c>
      <c r="G222" s="333">
        <f>F222/E222*100</f>
        <v>18.65411109351772</v>
      </c>
      <c r="H222" s="331">
        <f>AVERAGE(V225:X225)</f>
        <v>0.8379115643764522</v>
      </c>
      <c r="I222" s="299" t="s">
        <v>3726</v>
      </c>
      <c r="J222" s="300">
        <f>AVERAGE(J225:L225)</f>
        <v>9601.584987431188</v>
      </c>
      <c r="K222" s="301"/>
      <c r="L222" s="302"/>
      <c r="M222" s="303">
        <f>AVERAGE(M225:N225)</f>
        <v>8073.3605413861005</v>
      </c>
      <c r="N222" s="301"/>
      <c r="O222" s="302"/>
      <c r="P222" s="303">
        <f>AVERAGE(P225:R225)</f>
        <v>204.09056044200716</v>
      </c>
      <c r="Q222" s="301"/>
      <c r="R222" s="302"/>
      <c r="S222" s="304">
        <f>AVERAGE(S225:U225)</f>
        <v>2.6637392242599731E-2</v>
      </c>
      <c r="T222" s="305"/>
      <c r="U222" s="306"/>
      <c r="V222" s="307">
        <f>M222/J222</f>
        <v>0.84083623192987544</v>
      </c>
      <c r="W222" s="305"/>
      <c r="X222" s="306"/>
      <c r="Y222" s="328">
        <f>_xlfn.T.TEST(J225:L225,M225:O225,2,1)</f>
        <v>0.34830009251569505</v>
      </c>
    </row>
    <row r="223" spans="1:26" x14ac:dyDescent="0.35">
      <c r="A223" s="341"/>
      <c r="B223" s="334"/>
      <c r="C223" s="334"/>
      <c r="D223" s="334"/>
      <c r="E223" s="344"/>
      <c r="F223" s="334"/>
      <c r="G223" s="334"/>
      <c r="H223" s="332"/>
      <c r="I223" s="232" t="s">
        <v>3727</v>
      </c>
      <c r="J223" s="233"/>
      <c r="K223" s="234"/>
      <c r="L223" s="235"/>
      <c r="M223" s="233"/>
      <c r="N223" s="234"/>
      <c r="O223" s="235"/>
      <c r="P223" s="236"/>
      <c r="Q223" s="237"/>
      <c r="R223" s="237"/>
      <c r="S223" s="238">
        <f>(STDEV(S225:U225)/AVERAGE(S225:U225))*100</f>
        <v>18.997964513448391</v>
      </c>
      <c r="T223" s="239"/>
      <c r="U223" s="240"/>
      <c r="V223" s="241"/>
      <c r="W223" s="241"/>
      <c r="X223" s="242"/>
      <c r="Y223" s="329"/>
      <c r="Z223" s="295" t="s">
        <v>3755</v>
      </c>
    </row>
    <row r="224" spans="1:26" x14ac:dyDescent="0.35">
      <c r="A224" s="341"/>
      <c r="B224" s="334"/>
      <c r="C224" s="334"/>
      <c r="D224" s="334"/>
      <c r="E224" s="344"/>
      <c r="F224" s="334"/>
      <c r="G224" s="334"/>
      <c r="H224" s="332"/>
      <c r="I224" s="232"/>
      <c r="J224" s="295" t="s">
        <v>2076</v>
      </c>
      <c r="K224" s="295" t="s">
        <v>2078</v>
      </c>
      <c r="L224" s="243" t="s">
        <v>2080</v>
      </c>
      <c r="M224" s="244" t="s">
        <v>2076</v>
      </c>
      <c r="N224" s="295" t="s">
        <v>2078</v>
      </c>
      <c r="O224" s="243" t="s">
        <v>2080</v>
      </c>
      <c r="P224" s="244" t="s">
        <v>2076</v>
      </c>
      <c r="Q224" s="295" t="s">
        <v>2078</v>
      </c>
      <c r="R224" s="243" t="s">
        <v>2080</v>
      </c>
      <c r="S224" s="244" t="s">
        <v>2076</v>
      </c>
      <c r="T224" s="295" t="s">
        <v>2078</v>
      </c>
      <c r="U224" s="243" t="s">
        <v>2080</v>
      </c>
      <c r="V224" s="244" t="s">
        <v>2076</v>
      </c>
      <c r="W224" s="295" t="s">
        <v>2078</v>
      </c>
      <c r="X224" s="243" t="s">
        <v>2080</v>
      </c>
      <c r="Y224" s="329"/>
    </row>
    <row r="225" spans="1:25" ht="15" thickBot="1" x14ac:dyDescent="0.4">
      <c r="A225" s="341"/>
      <c r="B225" s="334"/>
      <c r="C225" s="334"/>
      <c r="D225" s="334"/>
      <c r="E225" s="344"/>
      <c r="F225" s="334"/>
      <c r="G225" s="334"/>
      <c r="H225" s="332"/>
      <c r="I225" s="245" t="s">
        <v>3761</v>
      </c>
      <c r="J225">
        <v>8325.3330385189201</v>
      </c>
      <c r="K225">
        <v>11802.895974118281</v>
      </c>
      <c r="L225">
        <v>8676.5259496563594</v>
      </c>
      <c r="M225">
        <v>8907.8824301994409</v>
      </c>
      <c r="N225">
        <v>7238.8386525727601</v>
      </c>
      <c r="O225">
        <v>7205.4314412833191</v>
      </c>
      <c r="P225">
        <v>185.7933900603656</v>
      </c>
      <c r="Q225">
        <v>208.3702897142696</v>
      </c>
      <c r="R225">
        <v>218.10800155138639</v>
      </c>
      <c r="S225">
        <v>2.08571892945612E-2</v>
      </c>
      <c r="T225">
        <v>2.8785044081651494E-2</v>
      </c>
      <c r="U225">
        <v>3.0269943351586507E-2</v>
      </c>
      <c r="V225">
        <v>1.0699731036566624</v>
      </c>
      <c r="W225">
        <v>0.61331038318445641</v>
      </c>
      <c r="X225">
        <v>0.83045120628823754</v>
      </c>
      <c r="Y225" s="330"/>
    </row>
    <row r="226" spans="1:25" x14ac:dyDescent="0.35">
      <c r="A226" s="341"/>
      <c r="B226" s="334"/>
      <c r="C226" s="334"/>
      <c r="D226" s="334"/>
      <c r="E226" s="321"/>
      <c r="F226" s="1"/>
      <c r="G226" s="1"/>
      <c r="H226" s="321"/>
      <c r="I226" s="2" t="s">
        <v>3763</v>
      </c>
      <c r="J226">
        <v>6849.6302353242008</v>
      </c>
      <c r="K226">
        <v>5468.3077333301608</v>
      </c>
      <c r="L226">
        <v>6365.7591640164401</v>
      </c>
      <c r="M226">
        <v>5187.89884124128</v>
      </c>
      <c r="N226">
        <v>5618.9626824744009</v>
      </c>
      <c r="O226">
        <v>4276.9310231278396</v>
      </c>
      <c r="P226">
        <v>127.7073987626672</v>
      </c>
      <c r="Q226">
        <v>158.7488606815792</v>
      </c>
      <c r="R226">
        <v>155.59398975409121</v>
      </c>
      <c r="S226">
        <v>2.4616401103941216E-2</v>
      </c>
      <c r="T226">
        <v>2.8252342941646229E-2</v>
      </c>
      <c r="U226">
        <v>3.6379822099702926E-2</v>
      </c>
      <c r="V226">
        <v>0.75739837962154333</v>
      </c>
      <c r="W226">
        <v>1.0275505616163434</v>
      </c>
      <c r="X226">
        <v>0.6718650380780874</v>
      </c>
      <c r="Y226" s="227"/>
    </row>
    <row r="227" spans="1:25" x14ac:dyDescent="0.35">
      <c r="A227" s="341"/>
      <c r="B227" s="334"/>
      <c r="C227" s="334"/>
      <c r="D227" s="334"/>
      <c r="E227" s="321"/>
      <c r="F227" s="1"/>
      <c r="G227" s="1"/>
      <c r="H227" s="321"/>
      <c r="I227" s="2"/>
      <c r="Y227" s="227"/>
    </row>
    <row r="228" spans="1:25" ht="15" thickBot="1" x14ac:dyDescent="0.4">
      <c r="A228" s="342"/>
      <c r="B228" s="335"/>
      <c r="C228" s="335"/>
      <c r="D228" s="335"/>
    </row>
    <row r="230" spans="1:25" ht="15" thickBot="1" x14ac:dyDescent="0.4"/>
    <row r="231" spans="1:25" x14ac:dyDescent="0.35">
      <c r="A231" s="333" t="s">
        <v>661</v>
      </c>
      <c r="B231" s="333" t="s">
        <v>559</v>
      </c>
      <c r="C231" s="333" t="s">
        <v>662</v>
      </c>
      <c r="D231" s="333" t="s">
        <v>3733</v>
      </c>
      <c r="E231" s="336">
        <f>AVERAGE(S231:U231)</f>
        <v>5.8092393888781679E-2</v>
      </c>
      <c r="F231" s="336">
        <f>STDEV(S231:U231)</f>
        <v>4.0784889825383891E-3</v>
      </c>
      <c r="G231" s="336">
        <f>F231/E231*100</f>
        <v>7.0206936046510435</v>
      </c>
      <c r="H231" s="339">
        <f>AVERAGE(V237:X242)</f>
        <v>0.81599372691374028</v>
      </c>
      <c r="I231" s="254" t="s">
        <v>3726</v>
      </c>
      <c r="J231" s="255">
        <f>AVERAGE(J237:L239)</f>
        <v>9078.7804982177076</v>
      </c>
      <c r="K231" s="256">
        <f>AVERAGE(J240:L240)</f>
        <v>9327.066175988919</v>
      </c>
      <c r="L231" s="257">
        <f>AVERAGE(J241:L241)</f>
        <v>9088.8629424953997</v>
      </c>
      <c r="M231" s="258">
        <f>AVERAGE(M237:O239)</f>
        <v>7477.2508154183515</v>
      </c>
      <c r="N231" s="256">
        <f>AVERAGE(M240:O240)</f>
        <v>7808.8845832864536</v>
      </c>
      <c r="O231" s="257">
        <f>AVERAGE(M241:O241)</f>
        <v>7376.5867793310654</v>
      </c>
      <c r="P231" s="258">
        <f>AVERAGE(P237:R239)</f>
        <v>448.11063670321386</v>
      </c>
      <c r="Q231" s="256">
        <f>AVERAGE(P240:R240)</f>
        <v>416.72266888700989</v>
      </c>
      <c r="R231" s="257">
        <f>AVERAGE(P241:R241)</f>
        <v>447.79982562757147</v>
      </c>
      <c r="S231" s="258">
        <f>AVERAGE(S237:U239)</f>
        <v>6.0189180246617728E-2</v>
      </c>
      <c r="T231" s="256">
        <f>AVERAGE(S240:U240)</f>
        <v>5.3392057719087165E-2</v>
      </c>
      <c r="U231" s="257">
        <f>AVERAGE(S241:U241)</f>
        <v>6.0695943700640131E-2</v>
      </c>
      <c r="V231" s="258">
        <f>AVERAGE(V237:X239)</f>
        <v>0.82353152385164419</v>
      </c>
      <c r="W231" s="256">
        <f>AVERAGE(V240:X240)</f>
        <v>0.83713261051853072</v>
      </c>
      <c r="X231" s="257">
        <f>AVERAGE(V241:X241)</f>
        <v>0.81209751731979907</v>
      </c>
      <c r="Y231" s="328"/>
    </row>
    <row r="232" spans="1:25" x14ac:dyDescent="0.35">
      <c r="A232" s="334"/>
      <c r="B232" s="334"/>
      <c r="C232" s="334"/>
      <c r="D232" s="334"/>
      <c r="E232" s="337"/>
      <c r="F232" s="337"/>
      <c r="G232" s="337"/>
      <c r="H232" s="340"/>
      <c r="I232" s="263" t="s">
        <v>3727</v>
      </c>
      <c r="J232" s="233"/>
      <c r="K232" s="234"/>
      <c r="L232" s="235"/>
      <c r="M232" s="233"/>
      <c r="N232" s="234"/>
      <c r="O232" s="235"/>
      <c r="P232" s="236"/>
      <c r="Q232" s="237"/>
      <c r="R232" s="237"/>
      <c r="S232" s="264">
        <f>(STDEV(S237:U239)/AVERAGE(S237:U239))*100</f>
        <v>11.923333731118014</v>
      </c>
      <c r="T232" s="265">
        <f>(STDEV(S240:U240)/AVERAGE(S240:U240))*100</f>
        <v>3.7354463608397412</v>
      </c>
      <c r="U232" s="266">
        <f>(STDEV(S241:U241)/AVERAGE(S241:U241))*100</f>
        <v>3.629418069776408</v>
      </c>
      <c r="V232" s="241"/>
      <c r="W232" s="241"/>
      <c r="X232" s="242"/>
      <c r="Y232" s="329"/>
    </row>
    <row r="233" spans="1:25" ht="15" thickBot="1" x14ac:dyDescent="0.4">
      <c r="A233" s="334"/>
      <c r="B233" s="334"/>
      <c r="C233" s="334"/>
      <c r="D233" s="334"/>
      <c r="E233" s="337"/>
      <c r="F233" s="337"/>
      <c r="G233" s="337"/>
      <c r="H233" s="337"/>
      <c r="I233" s="232"/>
      <c r="J233" s="288">
        <v>43874</v>
      </c>
      <c r="K233" s="231"/>
      <c r="L233" s="231"/>
      <c r="M233" s="288">
        <v>43874</v>
      </c>
      <c r="N233" s="231"/>
      <c r="O233" s="231"/>
      <c r="P233" s="288">
        <v>43874</v>
      </c>
      <c r="Q233" s="231"/>
      <c r="R233" s="231"/>
      <c r="S233" s="288">
        <v>43874</v>
      </c>
      <c r="T233" s="231"/>
      <c r="U233" s="231"/>
      <c r="V233" s="288">
        <v>43874</v>
      </c>
      <c r="W233" s="231"/>
      <c r="X233" s="231"/>
      <c r="Y233" s="329"/>
    </row>
    <row r="234" spans="1:25" x14ac:dyDescent="0.35">
      <c r="A234" s="334"/>
      <c r="B234" s="334"/>
      <c r="C234" s="334"/>
      <c r="D234" s="334"/>
      <c r="E234" s="337"/>
      <c r="F234" s="337"/>
      <c r="G234" s="337"/>
      <c r="H234" s="337"/>
      <c r="I234" s="254" t="s">
        <v>3726</v>
      </c>
      <c r="J234" s="255">
        <f>AVERAGE(J242:L242)</f>
        <v>9049.4440608060268</v>
      </c>
      <c r="K234" s="256"/>
      <c r="L234" s="257"/>
      <c r="M234" s="258">
        <f>AVERAGE(M242:O242)</f>
        <v>7013.9308940057736</v>
      </c>
      <c r="N234" s="256"/>
      <c r="O234" s="257"/>
      <c r="P234" s="258">
        <f>AVERAGE(P242:R242)</f>
        <v>542.2685777478581</v>
      </c>
      <c r="Q234" s="256"/>
      <c r="R234" s="257"/>
      <c r="S234" s="258">
        <f>AVERAGE(S242:U242)</f>
        <v>7.8211153064733904E-2</v>
      </c>
      <c r="T234" s="256"/>
      <c r="U234" s="257"/>
      <c r="V234" s="258">
        <f>AVERAGE(V242:X242)</f>
        <v>0.77613766208917934</v>
      </c>
      <c r="W234" s="256"/>
      <c r="X234" s="257"/>
      <c r="Y234" s="329"/>
    </row>
    <row r="235" spans="1:25" x14ac:dyDescent="0.35">
      <c r="A235" s="334"/>
      <c r="B235" s="334"/>
      <c r="C235" s="334"/>
      <c r="D235" s="334"/>
      <c r="E235" s="337"/>
      <c r="F235" s="337"/>
      <c r="G235" s="337"/>
      <c r="H235" s="337"/>
      <c r="I235" s="263" t="s">
        <v>3727</v>
      </c>
      <c r="J235" s="233"/>
      <c r="K235" s="234"/>
      <c r="L235" s="235"/>
      <c r="M235" s="233"/>
      <c r="N235" s="234"/>
      <c r="O235" s="235"/>
      <c r="P235" s="236"/>
      <c r="Q235" s="237"/>
      <c r="R235" s="237"/>
      <c r="S235" s="264">
        <f>(STDEV(S242:U242)/AVERAGE(S242:U242))*100</f>
        <v>38.258182669342219</v>
      </c>
      <c r="T235" s="265"/>
      <c r="U235" s="266"/>
      <c r="V235" s="241"/>
      <c r="W235" s="241"/>
      <c r="X235" s="242"/>
      <c r="Y235" s="329"/>
    </row>
    <row r="236" spans="1:25" x14ac:dyDescent="0.35">
      <c r="A236" s="334"/>
      <c r="B236" s="334"/>
      <c r="C236" s="334"/>
      <c r="D236" s="334"/>
      <c r="E236" s="337"/>
      <c r="F236" s="337"/>
      <c r="G236" s="337"/>
      <c r="H236" s="337"/>
      <c r="I236" s="232"/>
      <c r="J236" s="295" t="s">
        <v>2076</v>
      </c>
      <c r="K236" s="295" t="s">
        <v>2078</v>
      </c>
      <c r="L236" s="243" t="s">
        <v>2080</v>
      </c>
      <c r="M236" s="244" t="s">
        <v>2076</v>
      </c>
      <c r="N236" s="295" t="s">
        <v>2078</v>
      </c>
      <c r="O236" s="243" t="s">
        <v>2080</v>
      </c>
      <c r="P236" s="244" t="s">
        <v>2076</v>
      </c>
      <c r="Q236" s="295" t="s">
        <v>2078</v>
      </c>
      <c r="R236" s="243" t="s">
        <v>2080</v>
      </c>
      <c r="S236" s="289" t="s">
        <v>2076</v>
      </c>
      <c r="T236" s="290" t="s">
        <v>2078</v>
      </c>
      <c r="U236" s="291" t="s">
        <v>2080</v>
      </c>
      <c r="V236" s="289" t="s">
        <v>2076</v>
      </c>
      <c r="W236" s="290" t="s">
        <v>2078</v>
      </c>
      <c r="X236" s="291" t="s">
        <v>2080</v>
      </c>
      <c r="Y236" s="329"/>
    </row>
    <row r="237" spans="1:25" x14ac:dyDescent="0.35">
      <c r="A237" s="334"/>
      <c r="B237" s="334"/>
      <c r="C237" s="334"/>
      <c r="D237" s="334"/>
      <c r="E237" s="337"/>
      <c r="F237" s="337"/>
      <c r="G237" s="337"/>
      <c r="H237" s="337"/>
      <c r="I237" t="s">
        <v>3728</v>
      </c>
      <c r="J237">
        <v>9444.9707386829195</v>
      </c>
      <c r="K237">
        <v>9574.5942448279202</v>
      </c>
      <c r="L237">
        <v>9167.7484524371193</v>
      </c>
      <c r="M237">
        <v>8010.7888958130397</v>
      </c>
      <c r="N237">
        <v>7913.7987515855602</v>
      </c>
      <c r="O237">
        <v>7693.4273615807197</v>
      </c>
      <c r="P237">
        <v>445.02701258924242</v>
      </c>
      <c r="Q237">
        <v>424.91065729907359</v>
      </c>
      <c r="R237">
        <v>434.14771817197681</v>
      </c>
      <c r="S237">
        <v>5.5553456516853485E-2</v>
      </c>
      <c r="T237">
        <v>5.3692375891406276E-2</v>
      </c>
      <c r="U237">
        <v>5.6430989436517566E-2</v>
      </c>
      <c r="V237">
        <v>0.84815391359593839</v>
      </c>
      <c r="W237">
        <v>0.82654142298097888</v>
      </c>
      <c r="X237">
        <v>0.83918395028994586</v>
      </c>
      <c r="Y237" s="329"/>
    </row>
    <row r="238" spans="1:25" x14ac:dyDescent="0.35">
      <c r="A238" s="334"/>
      <c r="B238" s="334"/>
      <c r="C238" s="334"/>
      <c r="D238" s="334"/>
      <c r="E238" s="337"/>
      <c r="F238" s="337"/>
      <c r="G238" s="337"/>
      <c r="H238" s="337"/>
      <c r="J238">
        <v>9144.3109818164812</v>
      </c>
      <c r="K238">
        <v>9134.2805847284399</v>
      </c>
      <c r="L238">
        <v>8645.8651465635212</v>
      </c>
      <c r="M238">
        <v>7315.34864175448</v>
      </c>
      <c r="N238">
        <v>7530.7245497355998</v>
      </c>
      <c r="O238">
        <v>6675.7866692750804</v>
      </c>
      <c r="P238">
        <v>503.8249864992456</v>
      </c>
      <c r="Q238">
        <v>427.63342583277517</v>
      </c>
      <c r="R238">
        <v>469.96200629577999</v>
      </c>
      <c r="S238">
        <v>6.8872313702660448E-2</v>
      </c>
      <c r="T238">
        <v>5.6785163633131318E-2</v>
      </c>
      <c r="U238">
        <v>7.0397996457668838E-2</v>
      </c>
      <c r="V238">
        <v>0.79998904852438812</v>
      </c>
      <c r="W238">
        <v>0.82444637865911219</v>
      </c>
      <c r="X238">
        <v>0.7721363398697596</v>
      </c>
      <c r="Y238" s="329"/>
    </row>
    <row r="239" spans="1:25" x14ac:dyDescent="0.35">
      <c r="A239" s="334"/>
      <c r="B239" s="334"/>
      <c r="C239" s="334"/>
      <c r="D239" s="334"/>
      <c r="E239" s="337"/>
      <c r="F239" s="337"/>
      <c r="G239" s="337"/>
      <c r="H239" s="337"/>
      <c r="J239">
        <v>9102.6984735206388</v>
      </c>
      <c r="K239">
        <v>9030.293106794521</v>
      </c>
      <c r="L239">
        <v>8464.2627545878004</v>
      </c>
      <c r="M239">
        <v>7507.9111864144797</v>
      </c>
      <c r="N239">
        <v>7288.6738877221997</v>
      </c>
      <c r="O239">
        <v>7358.7973948839999</v>
      </c>
      <c r="P239">
        <v>403.04946253480398</v>
      </c>
      <c r="Q239">
        <v>507.24714801456719</v>
      </c>
      <c r="R239">
        <v>417.19331309146003</v>
      </c>
      <c r="S239">
        <v>5.3683301856862604E-2</v>
      </c>
      <c r="T239">
        <v>6.9593887149900752E-2</v>
      </c>
      <c r="U239">
        <v>5.6693137574558329E-2</v>
      </c>
      <c r="V239">
        <v>0.82480060261851718</v>
      </c>
      <c r="W239">
        <v>0.80713591480636415</v>
      </c>
      <c r="X239">
        <v>0.86939614331979287</v>
      </c>
      <c r="Y239" s="329"/>
    </row>
    <row r="240" spans="1:25" x14ac:dyDescent="0.35">
      <c r="A240" s="334"/>
      <c r="B240" s="334"/>
      <c r="C240" s="334"/>
      <c r="D240" s="334"/>
      <c r="E240" s="337"/>
      <c r="F240" s="337"/>
      <c r="G240" s="337"/>
      <c r="H240" s="337"/>
      <c r="I240" t="s">
        <v>3732</v>
      </c>
      <c r="J240">
        <v>9433.7903437999594</v>
      </c>
      <c r="K240">
        <v>9393.7768176422796</v>
      </c>
      <c r="L240">
        <v>9153.6313665245198</v>
      </c>
      <c r="M240">
        <v>7998.0176942440003</v>
      </c>
      <c r="N240">
        <v>7851.7076483207202</v>
      </c>
      <c r="O240">
        <v>7576.9284072946402</v>
      </c>
      <c r="P240">
        <v>424.60668022893037</v>
      </c>
      <c r="Q240">
        <v>404.88512470331278</v>
      </c>
      <c r="R240">
        <v>420.6762017287864</v>
      </c>
      <c r="S240">
        <v>5.308898985488749E-2</v>
      </c>
      <c r="T240">
        <v>5.1566505381782445E-2</v>
      </c>
      <c r="U240">
        <v>5.5520677920591545E-2</v>
      </c>
      <c r="V240">
        <v>0.84780532561871358</v>
      </c>
      <c r="W240">
        <v>0.83584140870523693</v>
      </c>
      <c r="X240">
        <v>0.82775109723164142</v>
      </c>
      <c r="Y240" s="329"/>
    </row>
    <row r="241" spans="1:25" x14ac:dyDescent="0.35">
      <c r="A241" s="334"/>
      <c r="B241" s="334"/>
      <c r="C241" s="334"/>
      <c r="D241" s="334"/>
      <c r="E241" s="337"/>
      <c r="F241" s="337"/>
      <c r="G241" s="337"/>
      <c r="H241" s="337"/>
      <c r="I241" t="s">
        <v>3730</v>
      </c>
      <c r="J241">
        <v>8671.4535558911994</v>
      </c>
      <c r="K241">
        <v>9222.0326005948409</v>
      </c>
      <c r="L241">
        <v>9373.1026710001588</v>
      </c>
      <c r="M241">
        <v>7181.9139231117197</v>
      </c>
      <c r="N241">
        <v>7614.5132271409602</v>
      </c>
      <c r="O241">
        <v>7333.3331877405199</v>
      </c>
      <c r="P241">
        <v>421.41278857190719</v>
      </c>
      <c r="Q241">
        <v>459.65358953975601</v>
      </c>
      <c r="R241">
        <v>462.3330987710512</v>
      </c>
      <c r="S241">
        <v>5.8676947828040935E-2</v>
      </c>
      <c r="T241">
        <v>6.0365459462514225E-2</v>
      </c>
      <c r="U241">
        <v>6.3045423811365256E-2</v>
      </c>
      <c r="V241">
        <v>0.8282249194810577</v>
      </c>
      <c r="W241">
        <v>0.82568708623409204</v>
      </c>
      <c r="X241">
        <v>0.78238054624424758</v>
      </c>
      <c r="Y241" s="329"/>
    </row>
    <row r="242" spans="1:25" ht="15" thickBot="1" x14ac:dyDescent="0.4">
      <c r="A242" s="335"/>
      <c r="B242" s="335"/>
      <c r="C242" s="335"/>
      <c r="D242" s="335"/>
      <c r="E242" s="338"/>
      <c r="F242" s="338"/>
      <c r="G242" s="338"/>
      <c r="H242" s="338"/>
      <c r="I242" t="s">
        <v>3731</v>
      </c>
      <c r="J242">
        <v>9120.2085826543607</v>
      </c>
      <c r="K242">
        <v>9242.5968018210006</v>
      </c>
      <c r="L242">
        <v>8785.526797942719</v>
      </c>
      <c r="M242">
        <v>6619.28600261052</v>
      </c>
      <c r="N242">
        <v>6926.8796040437201</v>
      </c>
      <c r="O242">
        <v>7495.6270753630806</v>
      </c>
      <c r="P242">
        <v>745.54095062679517</v>
      </c>
      <c r="Q242">
        <v>404.53711671395439</v>
      </c>
      <c r="R242">
        <v>476.72766590282481</v>
      </c>
      <c r="S242">
        <v>0.1126316267846363</v>
      </c>
      <c r="T242">
        <v>5.8401060771692472E-2</v>
      </c>
      <c r="U242">
        <v>6.3600771637872949E-2</v>
      </c>
      <c r="V242">
        <v>0.7257823044968158</v>
      </c>
      <c r="W242">
        <v>0.74945166954366849</v>
      </c>
      <c r="X242">
        <v>0.85317901222705383</v>
      </c>
      <c r="Y242" s="330"/>
    </row>
    <row r="243" spans="1:25" ht="15" thickBot="1" x14ac:dyDescent="0.4">
      <c r="I243" s="245" t="s">
        <v>3753</v>
      </c>
      <c r="J243">
        <v>10465.172242213101</v>
      </c>
      <c r="K243">
        <v>10463.437926443101</v>
      </c>
      <c r="L243">
        <v>10709.715626244899</v>
      </c>
      <c r="M243">
        <v>10214.794562367901</v>
      </c>
      <c r="N243">
        <v>9914.6848210041899</v>
      </c>
      <c r="O243">
        <v>10157.642361582501</v>
      </c>
      <c r="P243">
        <v>1119.1990102922521</v>
      </c>
      <c r="Q243">
        <v>988.44568873109597</v>
      </c>
      <c r="R243">
        <v>798.208448704082</v>
      </c>
      <c r="S243">
        <v>0.10956647277229328</v>
      </c>
      <c r="T243">
        <v>9.9695119570223825E-2</v>
      </c>
      <c r="U243">
        <v>7.8582058738650637E-2</v>
      </c>
      <c r="V243">
        <v>0.97607514964395348</v>
      </c>
      <c r="W243">
        <v>0.94755518126101679</v>
      </c>
      <c r="X243">
        <v>0.94845117424878167</v>
      </c>
    </row>
    <row r="244" spans="1:25" x14ac:dyDescent="0.35">
      <c r="I244" t="s">
        <v>3756</v>
      </c>
      <c r="J244">
        <v>97794768.637862802</v>
      </c>
      <c r="K244">
        <v>98390542.500101194</v>
      </c>
      <c r="L244">
        <v>111515225.1814484</v>
      </c>
      <c r="M244">
        <v>87758213.02419281</v>
      </c>
      <c r="N244">
        <v>93717027.233456805</v>
      </c>
      <c r="O244">
        <v>88995949.536529601</v>
      </c>
      <c r="P244">
        <v>4803560.9965683604</v>
      </c>
      <c r="Q244">
        <v>3870741.5027319039</v>
      </c>
      <c r="R244">
        <v>4088524.0333806318</v>
      </c>
      <c r="S244">
        <v>5.4736312773872628E-2</v>
      </c>
      <c r="T244">
        <v>4.1302435821929877E-2</v>
      </c>
      <c r="U244">
        <v>4.5940563078125725E-2</v>
      </c>
      <c r="V244">
        <v>0.89737124231219689</v>
      </c>
      <c r="W244">
        <v>0.95250036082848533</v>
      </c>
      <c r="X244">
        <v>0.79806097680135346</v>
      </c>
    </row>
    <row r="245" spans="1:25" x14ac:dyDescent="0.35">
      <c r="I245" t="s">
        <v>3758</v>
      </c>
      <c r="J245">
        <v>8428.9264337985041</v>
      </c>
      <c r="K245">
        <v>9320.1598120048111</v>
      </c>
      <c r="L245">
        <v>10011.572629630817</v>
      </c>
      <c r="M245">
        <v>6256.519307278093</v>
      </c>
      <c r="N245">
        <v>8176.2551379058496</v>
      </c>
      <c r="O245">
        <v>8713.7971193162248</v>
      </c>
      <c r="P245">
        <v>529.53188857919667</v>
      </c>
      <c r="Q245">
        <v>1086.337482111159</v>
      </c>
      <c r="R245">
        <v>414.55901175658181</v>
      </c>
      <c r="S245">
        <v>8.4636818424455598E-2</v>
      </c>
      <c r="U245">
        <v>4.7575013060335333E-2</v>
      </c>
      <c r="V245">
        <v>0.7422676370967668</v>
      </c>
      <c r="W245">
        <v>0.87726555153855224</v>
      </c>
      <c r="X245">
        <v>0.87037246211712815</v>
      </c>
    </row>
    <row r="246" spans="1:25" x14ac:dyDescent="0.35">
      <c r="I246" t="s">
        <v>3758</v>
      </c>
      <c r="J246">
        <v>7257.0251773596456</v>
      </c>
      <c r="K246">
        <v>8066.5793888520157</v>
      </c>
      <c r="L246">
        <v>10348.224919860086</v>
      </c>
      <c r="M246">
        <v>5912.8559119283527</v>
      </c>
      <c r="N246">
        <v>6896.0005006295169</v>
      </c>
      <c r="O246">
        <v>6448.6294890617392</v>
      </c>
      <c r="P246">
        <v>382.34457708727825</v>
      </c>
      <c r="Q246">
        <v>358.99093888571952</v>
      </c>
      <c r="R246">
        <v>507.30227219740988</v>
      </c>
      <c r="S246">
        <v>6.4663266411743942E-2</v>
      </c>
      <c r="T246">
        <v>5.2057846987242563E-2</v>
      </c>
      <c r="U246">
        <v>7.8668230677216539E-2</v>
      </c>
      <c r="V246">
        <v>0.81477682210269697</v>
      </c>
      <c r="W246">
        <v>0.85488534460588905</v>
      </c>
      <c r="X246">
        <v>0.6231628650325981</v>
      </c>
    </row>
    <row r="247" spans="1:25" x14ac:dyDescent="0.35">
      <c r="I247" t="s">
        <v>3758</v>
      </c>
      <c r="J247">
        <v>8715.8040153843122</v>
      </c>
      <c r="K247">
        <v>7856.5449163197718</v>
      </c>
      <c r="L247">
        <v>7346.2331922421927</v>
      </c>
      <c r="M247">
        <v>7666.7414966509787</v>
      </c>
      <c r="N247">
        <v>7685.7779963213543</v>
      </c>
      <c r="O247">
        <v>7743.4891627981406</v>
      </c>
      <c r="P247">
        <v>494.55525063457634</v>
      </c>
      <c r="Q247">
        <v>373.03561140817686</v>
      </c>
      <c r="R247">
        <v>440.83399113291722</v>
      </c>
      <c r="S247">
        <v>6.4506576992404169E-2</v>
      </c>
      <c r="T247">
        <v>4.853582963061423E-2</v>
      </c>
      <c r="U247">
        <v>5.6929632348529061E-2</v>
      </c>
      <c r="V247">
        <v>0.87963674758156241</v>
      </c>
      <c r="W247">
        <v>0.97826437424882573</v>
      </c>
      <c r="X247">
        <v>1.0540761448976954</v>
      </c>
    </row>
    <row r="248" spans="1:25" x14ac:dyDescent="0.35">
      <c r="I248" t="s">
        <v>3759</v>
      </c>
      <c r="J248">
        <v>13058146.309672162</v>
      </c>
      <c r="K248">
        <v>27173245.353965603</v>
      </c>
      <c r="L248">
        <v>27744475.093274001</v>
      </c>
      <c r="M248">
        <v>19699372.164897639</v>
      </c>
      <c r="N248">
        <v>24085099.264571719</v>
      </c>
      <c r="O248">
        <v>23249008.314572722</v>
      </c>
      <c r="P248">
        <v>1109420.9817285121</v>
      </c>
      <c r="Q248">
        <v>1320759.7907132639</v>
      </c>
      <c r="R248">
        <v>1321864.7353145599</v>
      </c>
      <c r="S248">
        <v>5.6317580704698403E-2</v>
      </c>
      <c r="T248">
        <v>5.4837215998360125E-2</v>
      </c>
      <c r="U248">
        <v>5.6856822339643676E-2</v>
      </c>
      <c r="V248">
        <v>1.5085887152532764</v>
      </c>
      <c r="W248">
        <v>0.88635343150341783</v>
      </c>
      <c r="X248">
        <v>0.83796893746996493</v>
      </c>
    </row>
    <row r="249" spans="1:25" x14ac:dyDescent="0.35">
      <c r="I249" t="s">
        <v>3759</v>
      </c>
      <c r="J249">
        <v>23762258.731331002</v>
      </c>
      <c r="K249">
        <v>26549237.01727628</v>
      </c>
      <c r="L249">
        <v>26270726.534175083</v>
      </c>
      <c r="M249">
        <v>24120486.55825356</v>
      </c>
      <c r="N249">
        <v>23930867.531386521</v>
      </c>
      <c r="O249">
        <v>22354244.501942202</v>
      </c>
      <c r="P249">
        <v>1341688.6826525279</v>
      </c>
      <c r="Q249">
        <v>1017596.204185968</v>
      </c>
      <c r="R249">
        <v>918154.07926887996</v>
      </c>
      <c r="S249">
        <v>5.5624445195672396E-2</v>
      </c>
      <c r="T249">
        <v>4.2522328237843451E-2</v>
      </c>
      <c r="U249">
        <v>4.1072919247577701E-2</v>
      </c>
      <c r="V249">
        <v>1.015075495598835</v>
      </c>
      <c r="W249">
        <v>0.90137684619012148</v>
      </c>
      <c r="X249">
        <v>0.85091839667479297</v>
      </c>
    </row>
    <row r="250" spans="1:25" x14ac:dyDescent="0.35">
      <c r="I250" t="s">
        <v>3759</v>
      </c>
      <c r="J250">
        <v>30268855.045053042</v>
      </c>
      <c r="K250">
        <v>37690693.575067163</v>
      </c>
      <c r="L250">
        <v>25843893.700321838</v>
      </c>
      <c r="M250">
        <v>26533560.541947402</v>
      </c>
      <c r="N250">
        <v>22405572.315859042</v>
      </c>
      <c r="O250">
        <v>25156769.242638081</v>
      </c>
      <c r="P250">
        <v>1121631.802152168</v>
      </c>
      <c r="Q250">
        <v>1023918.06366512</v>
      </c>
      <c r="R250">
        <v>1200565.9678249841</v>
      </c>
      <c r="S250">
        <v>4.2272193374837855E-2</v>
      </c>
      <c r="T250">
        <v>4.5699259506992086E-2</v>
      </c>
      <c r="U250">
        <v>4.7723376409962485E-2</v>
      </c>
      <c r="V250">
        <v>0.87659610852323555</v>
      </c>
      <c r="W250">
        <v>0.59445900806348095</v>
      </c>
      <c r="X250">
        <v>0.97341250255664069</v>
      </c>
    </row>
    <row r="251" spans="1:25" x14ac:dyDescent="0.35">
      <c r="I251" t="s">
        <v>3760</v>
      </c>
      <c r="J251">
        <v>7609.4530739316097</v>
      </c>
      <c r="K251">
        <v>8026.8449035742597</v>
      </c>
      <c r="L251">
        <v>8079.60105158228</v>
      </c>
      <c r="M251">
        <v>5953.7302224197092</v>
      </c>
      <c r="N251">
        <v>6182.1075884370493</v>
      </c>
      <c r="O251">
        <v>5987.4910902875199</v>
      </c>
      <c r="P251">
        <v>465.74266764153998</v>
      </c>
      <c r="Q251">
        <v>348.28053448436799</v>
      </c>
      <c r="R251">
        <v>398.34231848222203</v>
      </c>
      <c r="S251">
        <v>7.8227035865298791E-2</v>
      </c>
      <c r="T251">
        <v>5.6336860771525284E-2</v>
      </c>
      <c r="U251">
        <v>6.6529087471776702E-2</v>
      </c>
      <c r="V251">
        <v>0.78241237110929041</v>
      </c>
      <c r="W251">
        <v>0.7701790258441682</v>
      </c>
      <c r="X251">
        <v>0.74106271486201059</v>
      </c>
    </row>
    <row r="252" spans="1:25" x14ac:dyDescent="0.35">
      <c r="I252" t="s">
        <v>3760</v>
      </c>
      <c r="J252">
        <v>28671.36324831532</v>
      </c>
      <c r="K252">
        <v>31004.152367598283</v>
      </c>
      <c r="L252">
        <v>29159.973263378761</v>
      </c>
      <c r="M252">
        <v>22302.249291912121</v>
      </c>
      <c r="N252">
        <v>24486.926493372321</v>
      </c>
      <c r="O252">
        <v>25375.370697423681</v>
      </c>
      <c r="P252">
        <v>1895.3230746555921</v>
      </c>
      <c r="Q252">
        <v>1598.655892000128</v>
      </c>
      <c r="R252">
        <v>1896.7026339828481</v>
      </c>
      <c r="S252">
        <v>8.4983494258712655E-2</v>
      </c>
      <c r="T252">
        <v>6.5286098377141097E-2</v>
      </c>
      <c r="U252">
        <v>7.4745809887830209E-2</v>
      </c>
      <c r="V252">
        <v>0.77785800063840926</v>
      </c>
      <c r="W252">
        <v>0.78979506367550423</v>
      </c>
      <c r="X252">
        <v>0.87021241303029373</v>
      </c>
    </row>
    <row r="253" spans="1:25" ht="15" thickBot="1" x14ac:dyDescent="0.4">
      <c r="I253" s="245" t="s">
        <v>3757</v>
      </c>
      <c r="J253">
        <v>9312.7348944455189</v>
      </c>
      <c r="K253">
        <v>9299.4285381703994</v>
      </c>
      <c r="L253">
        <v>8960.6877308019612</v>
      </c>
      <c r="M253">
        <v>7235.9968196460395</v>
      </c>
      <c r="N253">
        <v>7603.5952822347199</v>
      </c>
      <c r="O253">
        <v>7794.4201968873995</v>
      </c>
      <c r="P253">
        <v>471.5506173643696</v>
      </c>
      <c r="Q253">
        <v>556.84757226057604</v>
      </c>
      <c r="R253">
        <v>589.77128734916801</v>
      </c>
      <c r="S253">
        <v>6.516733341895474E-2</v>
      </c>
      <c r="T253">
        <v>7.3234772708328164E-2</v>
      </c>
      <c r="U253">
        <v>7.5665831768305936E-2</v>
      </c>
      <c r="V253">
        <v>0.77700019399906595</v>
      </c>
      <c r="W253">
        <v>0.81764113257336524</v>
      </c>
      <c r="X253">
        <v>0.86984620277464086</v>
      </c>
    </row>
    <row r="254" spans="1:25" ht="15" thickBot="1" x14ac:dyDescent="0.4">
      <c r="I254" s="245" t="s">
        <v>3757</v>
      </c>
      <c r="J254">
        <v>9156.6323685240404</v>
      </c>
      <c r="K254">
        <v>9340.3619743012405</v>
      </c>
      <c r="L254">
        <v>9456.97622736228</v>
      </c>
      <c r="M254">
        <v>7695.2242278681197</v>
      </c>
      <c r="N254">
        <v>8008.9449134335991</v>
      </c>
      <c r="O254">
        <v>8038.4741469786404</v>
      </c>
      <c r="P254">
        <v>478.48679479689679</v>
      </c>
      <c r="Q254">
        <v>485.19248697179518</v>
      </c>
      <c r="R254">
        <v>546.47347834405605</v>
      </c>
      <c r="S254">
        <v>6.2179707910792935E-2</v>
      </c>
      <c r="T254">
        <v>6.0581324034077191E-2</v>
      </c>
      <c r="U254">
        <v>6.7982239956504042E-2</v>
      </c>
      <c r="V254">
        <v>0.84039894998083386</v>
      </c>
      <c r="W254">
        <v>0.85745551783422769</v>
      </c>
      <c r="X254">
        <v>0.8500046900531032</v>
      </c>
    </row>
    <row r="255" spans="1:25" x14ac:dyDescent="0.35">
      <c r="I255" t="s">
        <v>3764</v>
      </c>
      <c r="J255">
        <v>8167.2063363536799</v>
      </c>
      <c r="K255">
        <v>7664.90020688816</v>
      </c>
      <c r="L255">
        <v>8197.8987242104413</v>
      </c>
      <c r="M255">
        <v>6351.6351543434803</v>
      </c>
      <c r="N255">
        <v>6455.8455473188806</v>
      </c>
      <c r="O255">
        <v>6439.0049779192395</v>
      </c>
      <c r="P255">
        <v>444.35617876009201</v>
      </c>
      <c r="Q255">
        <v>341.77918024921757</v>
      </c>
      <c r="R255">
        <v>397.93325430724963</v>
      </c>
      <c r="S255">
        <v>6.9959336133503358E-2</v>
      </c>
      <c r="T255">
        <v>5.2941040448397779E-2</v>
      </c>
      <c r="U255">
        <v>6.1800426567746113E-2</v>
      </c>
      <c r="V255">
        <v>0.77769985142547815</v>
      </c>
      <c r="W255">
        <v>0.84226087399249538</v>
      </c>
      <c r="X255">
        <v>0.78544578245438068</v>
      </c>
    </row>
    <row r="256" spans="1:25" x14ac:dyDescent="0.35">
      <c r="I256" t="s">
        <v>3765</v>
      </c>
      <c r="J256">
        <v>4810.0489421020802</v>
      </c>
      <c r="K256">
        <v>4986.4352455071994</v>
      </c>
      <c r="L256">
        <v>5060.5875412659998</v>
      </c>
      <c r="M256">
        <v>4320.1018382865996</v>
      </c>
      <c r="N256">
        <v>4238.9200673239602</v>
      </c>
      <c r="O256">
        <v>4212.3724769120799</v>
      </c>
      <c r="P256">
        <v>234.10263365978321</v>
      </c>
      <c r="Q256">
        <v>258.73562914928237</v>
      </c>
      <c r="R256">
        <v>561.45164296904716</v>
      </c>
      <c r="S256">
        <v>5.4189147020809798E-2</v>
      </c>
      <c r="T256">
        <v>6.1038100516158766E-2</v>
      </c>
      <c r="U256">
        <v>0.13328632404811092</v>
      </c>
      <c r="V256">
        <v>0.89814093168013287</v>
      </c>
      <c r="W256">
        <v>0.85009026661746911</v>
      </c>
      <c r="X256">
        <v>0.83238802660022293</v>
      </c>
    </row>
    <row r="257" spans="9:24" x14ac:dyDescent="0.35">
      <c r="I257" t="s">
        <v>3766</v>
      </c>
      <c r="J257">
        <v>7466.0414414544002</v>
      </c>
      <c r="K257">
        <v>7610.1409490523201</v>
      </c>
      <c r="L257">
        <v>7764.06235414604</v>
      </c>
      <c r="M257">
        <v>6273.6769202867199</v>
      </c>
      <c r="N257">
        <v>6362.4218615086793</v>
      </c>
      <c r="O257">
        <v>6203.4245610367998</v>
      </c>
      <c r="P257">
        <v>397.98758002784479</v>
      </c>
      <c r="Q257">
        <v>410.54234315687762</v>
      </c>
      <c r="R257">
        <v>363.69034984651842</v>
      </c>
      <c r="S257">
        <v>6.3437691338695187E-2</v>
      </c>
      <c r="T257">
        <v>6.4526111611770492E-2</v>
      </c>
      <c r="U257">
        <v>5.8627351113581298E-2</v>
      </c>
      <c r="V257">
        <v>0.84029495007257748</v>
      </c>
      <c r="W257">
        <v>0.83604520653470715</v>
      </c>
      <c r="X257">
        <v>0.79899210981016222</v>
      </c>
    </row>
    <row r="258" spans="9:24" x14ac:dyDescent="0.35">
      <c r="I258" t="s">
        <v>3767</v>
      </c>
      <c r="J258">
        <v>1954.2694786335901</v>
      </c>
      <c r="K258">
        <v>1818.1095367727901</v>
      </c>
      <c r="L258">
        <v>1901.0281431807498</v>
      </c>
      <c r="M258">
        <v>1624.4260919091998</v>
      </c>
      <c r="N258">
        <v>1540.90858236391</v>
      </c>
      <c r="O258">
        <v>1723.7608719022899</v>
      </c>
      <c r="P258">
        <v>101.27714216454901</v>
      </c>
      <c r="Q258">
        <v>112.2979914124958</v>
      </c>
      <c r="R258">
        <v>105.90219200999979</v>
      </c>
      <c r="S258">
        <v>6.2346414323791885E-2</v>
      </c>
      <c r="T258">
        <v>7.2877776590885943E-2</v>
      </c>
      <c r="U258">
        <v>6.1436707223275912E-2</v>
      </c>
      <c r="V258">
        <v>0.83121908706520142</v>
      </c>
      <c r="W258">
        <v>0.84753341380029179</v>
      </c>
      <c r="X258">
        <v>0.9067518953286714</v>
      </c>
    </row>
    <row r="259" spans="9:24" x14ac:dyDescent="0.35">
      <c r="I259" t="s">
        <v>3768</v>
      </c>
      <c r="J259">
        <v>4431.5057188137198</v>
      </c>
      <c r="K259">
        <v>4797.5229834459597</v>
      </c>
      <c r="L259">
        <v>4832.43808817224</v>
      </c>
      <c r="M259">
        <v>4068.5126150629203</v>
      </c>
      <c r="N259">
        <v>3945.2845460329281</v>
      </c>
      <c r="O259">
        <v>3955.8384796871278</v>
      </c>
      <c r="P259">
        <v>356.46992838257682</v>
      </c>
      <c r="Q259">
        <v>246.457682223028</v>
      </c>
      <c r="R259">
        <v>637.23700116354962</v>
      </c>
      <c r="S259">
        <v>8.76167686104284E-2</v>
      </c>
      <c r="T259">
        <v>6.2468924445727679E-2</v>
      </c>
      <c r="U259">
        <v>0.16108771994501392</v>
      </c>
      <c r="V259">
        <v>0.91808808861292179</v>
      </c>
      <c r="W259">
        <v>0.82235865459035562</v>
      </c>
      <c r="X259">
        <v>0.81860096446333031</v>
      </c>
    </row>
    <row r="260" spans="9:24" x14ac:dyDescent="0.35">
      <c r="I260" t="s">
        <v>3763</v>
      </c>
      <c r="J260">
        <v>3955.8384796871278</v>
      </c>
      <c r="K260">
        <v>10330.805986249721</v>
      </c>
      <c r="L260">
        <v>9947.7922888692792</v>
      </c>
      <c r="M260">
        <v>8430.1036790138005</v>
      </c>
      <c r="N260">
        <v>8299.8226458240006</v>
      </c>
      <c r="O260">
        <v>8553.2556942763604</v>
      </c>
      <c r="P260">
        <v>555.43589523765763</v>
      </c>
      <c r="Q260">
        <v>506.01040025784482</v>
      </c>
      <c r="R260">
        <v>606.74529661465283</v>
      </c>
      <c r="S260">
        <v>6.5887196218046465E-2</v>
      </c>
      <c r="T260">
        <v>6.0966411193429597E-2</v>
      </c>
      <c r="U260">
        <v>7.0937350443138592E-2</v>
      </c>
      <c r="V260">
        <v>2.1310535610343089</v>
      </c>
      <c r="W260">
        <v>0.80340514156117593</v>
      </c>
      <c r="X260">
        <v>0.85981446394359429</v>
      </c>
    </row>
  </sheetData>
  <mergeCells count="401">
    <mergeCell ref="J1:L1"/>
    <mergeCell ref="M1:O1"/>
    <mergeCell ref="P1:R1"/>
    <mergeCell ref="S1:U1"/>
    <mergeCell ref="V1:X1"/>
    <mergeCell ref="A3:A6"/>
    <mergeCell ref="B3:B6"/>
    <mergeCell ref="C3:C6"/>
    <mergeCell ref="D3:D6"/>
    <mergeCell ref="E3:E6"/>
    <mergeCell ref="F3:F6"/>
    <mergeCell ref="G3:G6"/>
    <mergeCell ref="H3:H6"/>
    <mergeCell ref="Y3:Y6"/>
    <mergeCell ref="A8:A11"/>
    <mergeCell ref="B8:B11"/>
    <mergeCell ref="C8:C11"/>
    <mergeCell ref="D8:D11"/>
    <mergeCell ref="E8:E11"/>
    <mergeCell ref="F8:F11"/>
    <mergeCell ref="G8:G11"/>
    <mergeCell ref="H8:H11"/>
    <mergeCell ref="Y8:Y11"/>
    <mergeCell ref="A13:A16"/>
    <mergeCell ref="B13:B16"/>
    <mergeCell ref="C13:C16"/>
    <mergeCell ref="D13:D16"/>
    <mergeCell ref="E13:E16"/>
    <mergeCell ref="F13:F16"/>
    <mergeCell ref="G13:G16"/>
    <mergeCell ref="H13:H16"/>
    <mergeCell ref="Y13:Y16"/>
    <mergeCell ref="A18:A22"/>
    <mergeCell ref="B18:B22"/>
    <mergeCell ref="C18:C22"/>
    <mergeCell ref="D18:D22"/>
    <mergeCell ref="E18:E22"/>
    <mergeCell ref="F18:F22"/>
    <mergeCell ref="G18:G22"/>
    <mergeCell ref="H18:H22"/>
    <mergeCell ref="Y18:Y22"/>
    <mergeCell ref="A24:A27"/>
    <mergeCell ref="B24:B27"/>
    <mergeCell ref="C24:C27"/>
    <mergeCell ref="D24:D27"/>
    <mergeCell ref="E24:E27"/>
    <mergeCell ref="F24:F27"/>
    <mergeCell ref="G24:G27"/>
    <mergeCell ref="H24:H27"/>
    <mergeCell ref="Y24:Y27"/>
    <mergeCell ref="G29:G32"/>
    <mergeCell ref="H29:H32"/>
    <mergeCell ref="Y29:Y32"/>
    <mergeCell ref="A34:A37"/>
    <mergeCell ref="B34:B37"/>
    <mergeCell ref="C34:C37"/>
    <mergeCell ref="D34:D37"/>
    <mergeCell ref="E34:E37"/>
    <mergeCell ref="F34:F37"/>
    <mergeCell ref="G34:G37"/>
    <mergeCell ref="A29:A32"/>
    <mergeCell ref="B29:B32"/>
    <mergeCell ref="C29:C32"/>
    <mergeCell ref="D29:D32"/>
    <mergeCell ref="E29:E32"/>
    <mergeCell ref="F29:F32"/>
    <mergeCell ref="H34:H37"/>
    <mergeCell ref="Y34:Y37"/>
    <mergeCell ref="A39:A42"/>
    <mergeCell ref="B39:B42"/>
    <mergeCell ref="C39:C42"/>
    <mergeCell ref="D39:D42"/>
    <mergeCell ref="E39:E42"/>
    <mergeCell ref="F39:F42"/>
    <mergeCell ref="G39:G42"/>
    <mergeCell ref="H39:H42"/>
    <mergeCell ref="Y39:Y42"/>
    <mergeCell ref="A44:A47"/>
    <mergeCell ref="B44:B47"/>
    <mergeCell ref="C44:C47"/>
    <mergeCell ref="D44:D47"/>
    <mergeCell ref="E44:E47"/>
    <mergeCell ref="F44:F47"/>
    <mergeCell ref="G44:G47"/>
    <mergeCell ref="H44:H47"/>
    <mergeCell ref="Y44:Y47"/>
    <mergeCell ref="G49:G52"/>
    <mergeCell ref="H49:H52"/>
    <mergeCell ref="Y49:Y52"/>
    <mergeCell ref="A54:A57"/>
    <mergeCell ref="B54:B57"/>
    <mergeCell ref="C54:C57"/>
    <mergeCell ref="D54:D57"/>
    <mergeCell ref="E54:E57"/>
    <mergeCell ref="F54:F57"/>
    <mergeCell ref="G54:G57"/>
    <mergeCell ref="A49:A52"/>
    <mergeCell ref="B49:B52"/>
    <mergeCell ref="C49:C52"/>
    <mergeCell ref="D49:D52"/>
    <mergeCell ref="E49:E52"/>
    <mergeCell ref="F49:F52"/>
    <mergeCell ref="H54:H57"/>
    <mergeCell ref="Y54:Y57"/>
    <mergeCell ref="A59:A62"/>
    <mergeCell ref="B59:B62"/>
    <mergeCell ref="C59:C62"/>
    <mergeCell ref="D59:D62"/>
    <mergeCell ref="E59:E62"/>
    <mergeCell ref="F59:F62"/>
    <mergeCell ref="G59:G62"/>
    <mergeCell ref="H59:H62"/>
    <mergeCell ref="Y59:Y62"/>
    <mergeCell ref="A64:A67"/>
    <mergeCell ref="B64:B67"/>
    <mergeCell ref="C64:C67"/>
    <mergeCell ref="D64:D67"/>
    <mergeCell ref="E64:E67"/>
    <mergeCell ref="F64:F67"/>
    <mergeCell ref="G64:G67"/>
    <mergeCell ref="H64:H67"/>
    <mergeCell ref="Y64:Y67"/>
    <mergeCell ref="G69:G72"/>
    <mergeCell ref="H69:H72"/>
    <mergeCell ref="Y69:Y72"/>
    <mergeCell ref="A74:A78"/>
    <mergeCell ref="B74:B78"/>
    <mergeCell ref="C74:C78"/>
    <mergeCell ref="D74:D78"/>
    <mergeCell ref="E74:E77"/>
    <mergeCell ref="F74:F77"/>
    <mergeCell ref="G74:G77"/>
    <mergeCell ref="A69:A72"/>
    <mergeCell ref="B69:B72"/>
    <mergeCell ref="C69:C72"/>
    <mergeCell ref="D69:D72"/>
    <mergeCell ref="E69:E72"/>
    <mergeCell ref="F69:F72"/>
    <mergeCell ref="H74:H77"/>
    <mergeCell ref="Y74:Y77"/>
    <mergeCell ref="A80:A83"/>
    <mergeCell ref="B80:B83"/>
    <mergeCell ref="C80:C83"/>
    <mergeCell ref="D80:D83"/>
    <mergeCell ref="E80:E83"/>
    <mergeCell ref="F80:F83"/>
    <mergeCell ref="G80:G83"/>
    <mergeCell ref="H80:H83"/>
    <mergeCell ref="Y80:Y83"/>
    <mergeCell ref="A85:A88"/>
    <mergeCell ref="B85:B88"/>
    <mergeCell ref="C85:C88"/>
    <mergeCell ref="D85:D88"/>
    <mergeCell ref="E85:E88"/>
    <mergeCell ref="F85:F88"/>
    <mergeCell ref="G85:G88"/>
    <mergeCell ref="H85:H88"/>
    <mergeCell ref="Y85:Y88"/>
    <mergeCell ref="G90:G93"/>
    <mergeCell ref="H90:H93"/>
    <mergeCell ref="Y90:Y93"/>
    <mergeCell ref="A95:A99"/>
    <mergeCell ref="B95:B99"/>
    <mergeCell ref="C95:C99"/>
    <mergeCell ref="D95:D99"/>
    <mergeCell ref="E95:E98"/>
    <mergeCell ref="F95:F98"/>
    <mergeCell ref="G95:G98"/>
    <mergeCell ref="A90:A93"/>
    <mergeCell ref="B90:B93"/>
    <mergeCell ref="C90:C93"/>
    <mergeCell ref="D90:D93"/>
    <mergeCell ref="E90:E93"/>
    <mergeCell ref="F90:F93"/>
    <mergeCell ref="H95:H98"/>
    <mergeCell ref="Y95:Y98"/>
    <mergeCell ref="A101:A104"/>
    <mergeCell ref="B101:B104"/>
    <mergeCell ref="C101:C104"/>
    <mergeCell ref="D101:D104"/>
    <mergeCell ref="E101:E104"/>
    <mergeCell ref="F101:F104"/>
    <mergeCell ref="G101:G104"/>
    <mergeCell ref="H101:H104"/>
    <mergeCell ref="Y101:Y104"/>
    <mergeCell ref="A106:A109"/>
    <mergeCell ref="B106:B109"/>
    <mergeCell ref="C106:C109"/>
    <mergeCell ref="D106:D109"/>
    <mergeCell ref="E106:E109"/>
    <mergeCell ref="F106:F109"/>
    <mergeCell ref="G106:G109"/>
    <mergeCell ref="H106:H109"/>
    <mergeCell ref="Y106:Y109"/>
    <mergeCell ref="G111:G114"/>
    <mergeCell ref="H111:H114"/>
    <mergeCell ref="Y111:Y114"/>
    <mergeCell ref="A116:A119"/>
    <mergeCell ref="B116:B119"/>
    <mergeCell ref="C116:C119"/>
    <mergeCell ref="D116:D119"/>
    <mergeCell ref="E116:E119"/>
    <mergeCell ref="F116:F119"/>
    <mergeCell ref="G116:G119"/>
    <mergeCell ref="A111:A114"/>
    <mergeCell ref="B111:B114"/>
    <mergeCell ref="C111:C114"/>
    <mergeCell ref="D111:D114"/>
    <mergeCell ref="E111:E114"/>
    <mergeCell ref="F111:F114"/>
    <mergeCell ref="H116:H119"/>
    <mergeCell ref="Y116:Y119"/>
    <mergeCell ref="A121:A124"/>
    <mergeCell ref="B121:B124"/>
    <mergeCell ref="C121:C124"/>
    <mergeCell ref="D121:D124"/>
    <mergeCell ref="E121:E124"/>
    <mergeCell ref="F121:F124"/>
    <mergeCell ref="G121:G124"/>
    <mergeCell ref="H121:H124"/>
    <mergeCell ref="Y121:Y124"/>
    <mergeCell ref="A126:A129"/>
    <mergeCell ref="B126:B129"/>
    <mergeCell ref="C126:C129"/>
    <mergeCell ref="D126:D129"/>
    <mergeCell ref="E126:E129"/>
    <mergeCell ref="F126:F129"/>
    <mergeCell ref="G126:G129"/>
    <mergeCell ref="H126:H129"/>
    <mergeCell ref="Y126:Y129"/>
    <mergeCell ref="G131:G134"/>
    <mergeCell ref="H131:H134"/>
    <mergeCell ref="Y131:Y134"/>
    <mergeCell ref="A136:A139"/>
    <mergeCell ref="B136:B139"/>
    <mergeCell ref="C136:C139"/>
    <mergeCell ref="D136:D139"/>
    <mergeCell ref="E136:E139"/>
    <mergeCell ref="F136:F139"/>
    <mergeCell ref="G136:G139"/>
    <mergeCell ref="A131:A134"/>
    <mergeCell ref="B131:B134"/>
    <mergeCell ref="C131:C134"/>
    <mergeCell ref="D131:D134"/>
    <mergeCell ref="E131:E134"/>
    <mergeCell ref="F131:F134"/>
    <mergeCell ref="H136:H139"/>
    <mergeCell ref="Y136:Y139"/>
    <mergeCell ref="A141:A144"/>
    <mergeCell ref="B141:B144"/>
    <mergeCell ref="C141:C144"/>
    <mergeCell ref="D141:D144"/>
    <mergeCell ref="E141:E144"/>
    <mergeCell ref="F141:F144"/>
    <mergeCell ref="G141:G144"/>
    <mergeCell ref="H141:H144"/>
    <mergeCell ref="Y141:Y144"/>
    <mergeCell ref="A146:A149"/>
    <mergeCell ref="B146:B149"/>
    <mergeCell ref="C146:C149"/>
    <mergeCell ref="D146:D149"/>
    <mergeCell ref="E146:E149"/>
    <mergeCell ref="F146:F149"/>
    <mergeCell ref="G146:G149"/>
    <mergeCell ref="H146:H149"/>
    <mergeCell ref="Y146:Y149"/>
    <mergeCell ref="G151:G154"/>
    <mergeCell ref="H151:H154"/>
    <mergeCell ref="Y151:Y154"/>
    <mergeCell ref="A156:A159"/>
    <mergeCell ref="B156:B159"/>
    <mergeCell ref="C156:C159"/>
    <mergeCell ref="D156:D159"/>
    <mergeCell ref="E156:E159"/>
    <mergeCell ref="F156:F159"/>
    <mergeCell ref="G156:G159"/>
    <mergeCell ref="A151:A154"/>
    <mergeCell ref="B151:B154"/>
    <mergeCell ref="C151:C154"/>
    <mergeCell ref="D151:D154"/>
    <mergeCell ref="E151:E154"/>
    <mergeCell ref="F151:F154"/>
    <mergeCell ref="H156:H159"/>
    <mergeCell ref="Y156:Y159"/>
    <mergeCell ref="A161:A164"/>
    <mergeCell ref="B161:B164"/>
    <mergeCell ref="C161:C164"/>
    <mergeCell ref="D161:D164"/>
    <mergeCell ref="E161:E164"/>
    <mergeCell ref="F161:F164"/>
    <mergeCell ref="G161:G164"/>
    <mergeCell ref="H161:H164"/>
    <mergeCell ref="Y161:Y164"/>
    <mergeCell ref="A166:A169"/>
    <mergeCell ref="B166:B169"/>
    <mergeCell ref="C166:C169"/>
    <mergeCell ref="D166:D169"/>
    <mergeCell ref="E166:E169"/>
    <mergeCell ref="F166:F169"/>
    <mergeCell ref="G166:G169"/>
    <mergeCell ref="H166:H169"/>
    <mergeCell ref="Y166:Y169"/>
    <mergeCell ref="G171:G174"/>
    <mergeCell ref="H171:H174"/>
    <mergeCell ref="Y171:Y174"/>
    <mergeCell ref="A176:A179"/>
    <mergeCell ref="B176:B179"/>
    <mergeCell ref="C176:C179"/>
    <mergeCell ref="D176:D179"/>
    <mergeCell ref="E176:E179"/>
    <mergeCell ref="F176:F179"/>
    <mergeCell ref="G176:G179"/>
    <mergeCell ref="A171:A174"/>
    <mergeCell ref="B171:B174"/>
    <mergeCell ref="C171:C174"/>
    <mergeCell ref="D171:D174"/>
    <mergeCell ref="E171:E174"/>
    <mergeCell ref="F171:F174"/>
    <mergeCell ref="H176:H179"/>
    <mergeCell ref="Y176:Y179"/>
    <mergeCell ref="A181:A184"/>
    <mergeCell ref="B181:B184"/>
    <mergeCell ref="C181:C184"/>
    <mergeCell ref="D181:D184"/>
    <mergeCell ref="E181:E184"/>
    <mergeCell ref="F181:F184"/>
    <mergeCell ref="G181:G184"/>
    <mergeCell ref="H181:H184"/>
    <mergeCell ref="Y181:Y184"/>
    <mergeCell ref="A186:A189"/>
    <mergeCell ref="B186:B189"/>
    <mergeCell ref="C186:C189"/>
    <mergeCell ref="D186:D189"/>
    <mergeCell ref="E186:E189"/>
    <mergeCell ref="F186:F189"/>
    <mergeCell ref="G186:G189"/>
    <mergeCell ref="H186:H189"/>
    <mergeCell ref="Y186:Y189"/>
    <mergeCell ref="G191:G194"/>
    <mergeCell ref="H191:H194"/>
    <mergeCell ref="Y191:Y194"/>
    <mergeCell ref="A196:A200"/>
    <mergeCell ref="B196:B200"/>
    <mergeCell ref="C196:C200"/>
    <mergeCell ref="D196:D200"/>
    <mergeCell ref="E196:E199"/>
    <mergeCell ref="F196:F199"/>
    <mergeCell ref="G196:G199"/>
    <mergeCell ref="A191:A194"/>
    <mergeCell ref="B191:B194"/>
    <mergeCell ref="C191:C194"/>
    <mergeCell ref="D191:D194"/>
    <mergeCell ref="E191:E194"/>
    <mergeCell ref="F191:F194"/>
    <mergeCell ref="H196:H199"/>
    <mergeCell ref="Y196:Y199"/>
    <mergeCell ref="A202:A206"/>
    <mergeCell ref="B202:B206"/>
    <mergeCell ref="C202:C206"/>
    <mergeCell ref="D202:D206"/>
    <mergeCell ref="E202:E205"/>
    <mergeCell ref="F202:F205"/>
    <mergeCell ref="G202:G205"/>
    <mergeCell ref="H202:H205"/>
    <mergeCell ref="Y202:Y205"/>
    <mergeCell ref="A208:A213"/>
    <mergeCell ref="B208:B213"/>
    <mergeCell ref="C208:C213"/>
    <mergeCell ref="D208:D213"/>
    <mergeCell ref="E208:E211"/>
    <mergeCell ref="F208:F211"/>
    <mergeCell ref="G208:G211"/>
    <mergeCell ref="H208:H211"/>
    <mergeCell ref="Y208:Y211"/>
    <mergeCell ref="G215:G218"/>
    <mergeCell ref="H215:H218"/>
    <mergeCell ref="Y215:Y218"/>
    <mergeCell ref="A222:A228"/>
    <mergeCell ref="B222:B228"/>
    <mergeCell ref="C222:C228"/>
    <mergeCell ref="D222:D228"/>
    <mergeCell ref="E222:E225"/>
    <mergeCell ref="F222:F225"/>
    <mergeCell ref="G222:G225"/>
    <mergeCell ref="A215:A220"/>
    <mergeCell ref="B215:B220"/>
    <mergeCell ref="C215:C220"/>
    <mergeCell ref="D215:D220"/>
    <mergeCell ref="E215:E218"/>
    <mergeCell ref="F215:F218"/>
    <mergeCell ref="Y231:Y242"/>
    <mergeCell ref="H222:H225"/>
    <mergeCell ref="Y222:Y225"/>
    <mergeCell ref="A231:A242"/>
    <mergeCell ref="B231:B242"/>
    <mergeCell ref="C231:C242"/>
    <mergeCell ref="D231:D242"/>
    <mergeCell ref="E231:E242"/>
    <mergeCell ref="F231:F242"/>
    <mergeCell ref="G231:G242"/>
    <mergeCell ref="H231:H242"/>
  </mergeCells>
  <hyperlinks>
    <hyperlink ref="A34" location="'Cover Sheet'!A1" display="'Cover Sheet'!A1" xr:uid="{9B60BE7E-1603-4CFE-A216-B2E8C8A291E8}"/>
    <hyperlink ref="A36" location="'Cover Sheet'!A1" display="'Cover Sheet'!A1" xr:uid="{C5AF6166-F8CE-4119-BC1F-EEAD9216498F}"/>
    <hyperlink ref="A37" location="'Cover Sheet'!A1" display="'Cover Sheet'!A1" xr:uid="{2F03D11F-E74D-4EAD-A074-195EB20428BC}"/>
    <hyperlink ref="A29" location="'Cover Sheet'!A1" display="'Cover Sheet'!A1" xr:uid="{32BF5122-B231-4B5F-987D-4A9DAF9AB587}"/>
    <hyperlink ref="A31" location="'Cover Sheet'!A1" display="'Cover Sheet'!A1" xr:uid="{EC30B954-A888-462C-99D9-039078F6806C}"/>
    <hyperlink ref="A32" location="'Cover Sheet'!A1" display="'Cover Sheet'!A1" xr:uid="{DB45BBEA-803D-44EC-A76E-3198FBEC42ED}"/>
    <hyperlink ref="A39" location="'Cover Sheet'!A1" display="'Cover Sheet'!A1" xr:uid="{21AD647A-AE40-4DB3-ACA5-01236E9799B4}"/>
    <hyperlink ref="A41" location="'Cover Sheet'!A1" display="'Cover Sheet'!A1" xr:uid="{F3F4DB9F-1D96-45C2-B79C-9E8042D8BB84}"/>
    <hyperlink ref="A42" location="'Cover Sheet'!A1" display="'Cover Sheet'!A1" xr:uid="{50C5AD00-2174-4D8B-B2E4-91806927EA41}"/>
    <hyperlink ref="A44" location="'Cover Sheet'!A1" display="'Cover Sheet'!A1" xr:uid="{B80615F5-3C16-428B-A153-9EF9E31259FB}"/>
    <hyperlink ref="A46" location="'Cover Sheet'!A1" display="'Cover Sheet'!A1" xr:uid="{2D504CF9-915C-4438-8786-188A261DC4D3}"/>
    <hyperlink ref="A47" location="'Cover Sheet'!A1" display="'Cover Sheet'!A1" xr:uid="{6AF55756-FFEA-4990-B00B-14DB539EAF16}"/>
    <hyperlink ref="A196" location="DTXSID2060965!A1" display="DTXSID2060965" xr:uid="{065C27BB-83ED-4BCE-8541-C797B1821BE1}"/>
    <hyperlink ref="A202" location="DTXSID60400587!A1" display="DTXSID60400587" xr:uid="{9908BA33-E83D-463B-B193-38B94974D4E3}"/>
    <hyperlink ref="A208" location="DTXSID70366226!A1" display="DTXSID70366226" xr:uid="{FF3E6F0A-F7DD-42D3-9CE4-8D627E455842}"/>
    <hyperlink ref="A215" location="DTXSID80310730!A1" display="DTXSID80310730" xr:uid="{B2F9D023-DAB0-4FC6-B176-F924EEDB24BA}"/>
  </hyperlinks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A3FA79-CFC3-46DE-8545-6FBB9F211DEC}">
  <dimension ref="A1:AJ50"/>
  <sheetViews>
    <sheetView workbookViewId="0">
      <selection activeCell="B47" sqref="B47"/>
    </sheetView>
  </sheetViews>
  <sheetFormatPr defaultRowHeight="14.5" x14ac:dyDescent="0.35"/>
  <cols>
    <col min="1" max="1" width="17.1796875" customWidth="1"/>
    <col min="2" max="2" width="47.81640625" customWidth="1"/>
    <col min="3" max="3" width="12" customWidth="1"/>
    <col min="4" max="4" width="13.54296875" customWidth="1"/>
    <col min="5" max="5" width="15.26953125" customWidth="1"/>
    <col min="6" max="6" width="10.1796875" customWidth="1"/>
    <col min="7" max="7" width="11.26953125" customWidth="1"/>
    <col min="8" max="8" width="8.7265625" customWidth="1"/>
    <col min="11" max="17" width="9.54296875" bestFit="1" customWidth="1"/>
    <col min="26" max="26" width="10.7265625" customWidth="1"/>
    <col min="30" max="30" width="11" customWidth="1"/>
    <col min="34" max="34" width="10.1796875" customWidth="1"/>
    <col min="35" max="35" width="12.81640625" customWidth="1"/>
  </cols>
  <sheetData>
    <row r="1" spans="1:35" x14ac:dyDescent="0.35">
      <c r="A1" s="180" t="s">
        <v>3676</v>
      </c>
    </row>
    <row r="2" spans="1:35" x14ac:dyDescent="0.35">
      <c r="A2" s="180"/>
    </row>
    <row r="3" spans="1:35" x14ac:dyDescent="0.35">
      <c r="A3" s="181" t="s">
        <v>3677</v>
      </c>
      <c r="E3" s="2"/>
    </row>
    <row r="4" spans="1:35" x14ac:dyDescent="0.35">
      <c r="G4" s="182"/>
      <c r="H4" s="182"/>
    </row>
    <row r="5" spans="1:35" x14ac:dyDescent="0.35">
      <c r="D5" s="183" t="s">
        <v>3678</v>
      </c>
      <c r="G5" s="182"/>
      <c r="H5" s="2"/>
      <c r="I5" s="2"/>
      <c r="R5" s="368" t="s">
        <v>3679</v>
      </c>
      <c r="S5" s="368"/>
      <c r="T5" s="368"/>
      <c r="U5" s="368"/>
      <c r="V5" s="368"/>
      <c r="W5" s="368"/>
      <c r="X5" s="368"/>
    </row>
    <row r="6" spans="1:35" ht="15" thickBot="1" x14ac:dyDescent="0.4">
      <c r="A6" s="183" t="s">
        <v>0</v>
      </c>
      <c r="B6" s="182" t="s">
        <v>3680</v>
      </c>
      <c r="C6" s="182" t="s">
        <v>3635</v>
      </c>
      <c r="D6" s="182" t="s">
        <v>3681</v>
      </c>
      <c r="E6" s="183" t="s">
        <v>3682</v>
      </c>
      <c r="F6" s="182" t="s">
        <v>3683</v>
      </c>
      <c r="G6" s="182" t="s">
        <v>3684</v>
      </c>
      <c r="H6" s="362" t="s">
        <v>3685</v>
      </c>
      <c r="I6" s="362"/>
      <c r="J6" s="362"/>
      <c r="K6" s="362"/>
      <c r="L6" s="362"/>
      <c r="M6" s="362"/>
      <c r="N6" s="369" t="s">
        <v>3686</v>
      </c>
      <c r="O6" s="368"/>
      <c r="P6" s="368"/>
      <c r="Q6" s="368"/>
      <c r="AA6" s="184"/>
      <c r="AB6" s="184"/>
    </row>
    <row r="7" spans="1:35" ht="45" customHeight="1" x14ac:dyDescent="0.35">
      <c r="B7" s="182"/>
      <c r="C7" s="182"/>
      <c r="D7" s="182"/>
      <c r="F7" s="182"/>
      <c r="G7" s="182" t="s">
        <v>3687</v>
      </c>
      <c r="H7" s="182">
        <v>0</v>
      </c>
      <c r="I7" s="182">
        <v>15</v>
      </c>
      <c r="J7" s="182">
        <v>30</v>
      </c>
      <c r="K7" s="182">
        <v>60</v>
      </c>
      <c r="L7" s="182">
        <v>120</v>
      </c>
      <c r="M7" s="182">
        <v>240</v>
      </c>
      <c r="N7" s="185">
        <v>0</v>
      </c>
      <c r="O7" s="182">
        <v>240</v>
      </c>
      <c r="P7" s="185">
        <v>0</v>
      </c>
      <c r="Q7" s="182">
        <v>240</v>
      </c>
      <c r="R7" s="370" t="s">
        <v>3688</v>
      </c>
      <c r="S7" s="371"/>
      <c r="T7" s="371"/>
      <c r="U7" s="371"/>
      <c r="V7" s="371"/>
      <c r="W7" s="371"/>
      <c r="X7" s="371"/>
      <c r="Y7" s="371"/>
      <c r="Z7" s="372"/>
      <c r="AA7" s="373" t="s">
        <v>3689</v>
      </c>
      <c r="AB7" s="374"/>
      <c r="AC7" s="374"/>
      <c r="AD7" s="375"/>
      <c r="AE7" s="373" t="s">
        <v>3690</v>
      </c>
      <c r="AF7" s="374"/>
      <c r="AG7" s="374"/>
      <c r="AH7" s="374"/>
      <c r="AI7" s="364" t="s">
        <v>3691</v>
      </c>
    </row>
    <row r="8" spans="1:35" ht="29.5" thickBot="1" x14ac:dyDescent="0.4">
      <c r="A8" s="186"/>
      <c r="B8" s="187"/>
      <c r="C8" s="187"/>
      <c r="D8" s="187"/>
      <c r="E8" s="186"/>
      <c r="F8" s="187"/>
      <c r="G8" s="187"/>
      <c r="H8" s="187" t="s">
        <v>3692</v>
      </c>
      <c r="I8" s="187"/>
      <c r="J8" s="186"/>
      <c r="K8" s="187"/>
      <c r="L8" s="187"/>
      <c r="M8" s="187"/>
      <c r="N8" s="366" t="s">
        <v>3693</v>
      </c>
      <c r="O8" s="367"/>
      <c r="P8" s="367" t="s">
        <v>3694</v>
      </c>
      <c r="Q8" s="367"/>
      <c r="R8" s="188" t="s">
        <v>3695</v>
      </c>
      <c r="S8" s="189" t="s">
        <v>3696</v>
      </c>
      <c r="T8" s="189" t="s">
        <v>3697</v>
      </c>
      <c r="U8" s="189" t="s">
        <v>3698</v>
      </c>
      <c r="V8" s="189" t="s">
        <v>3699</v>
      </c>
      <c r="W8" s="190" t="s">
        <v>3700</v>
      </c>
      <c r="X8" s="189" t="s">
        <v>3701</v>
      </c>
      <c r="Y8" s="189" t="s">
        <v>3702</v>
      </c>
      <c r="Z8" s="191" t="s">
        <v>3703</v>
      </c>
      <c r="AA8" s="188" t="s">
        <v>3704</v>
      </c>
      <c r="AB8" s="189" t="s">
        <v>3695</v>
      </c>
      <c r="AC8" s="189" t="s">
        <v>3702</v>
      </c>
      <c r="AD8" s="191" t="s">
        <v>3703</v>
      </c>
      <c r="AE8" s="188" t="s">
        <v>3704</v>
      </c>
      <c r="AF8" s="189" t="s">
        <v>3695</v>
      </c>
      <c r="AG8" s="189" t="s">
        <v>3702</v>
      </c>
      <c r="AH8" s="189" t="s">
        <v>3703</v>
      </c>
      <c r="AI8" s="365"/>
    </row>
    <row r="9" spans="1:35" x14ac:dyDescent="0.35">
      <c r="A9" s="192" t="s">
        <v>115</v>
      </c>
      <c r="B9" s="1" t="s">
        <v>117</v>
      </c>
      <c r="C9" s="193">
        <v>1208990273</v>
      </c>
      <c r="D9" s="4">
        <v>0</v>
      </c>
      <c r="E9" s="4">
        <v>0</v>
      </c>
      <c r="F9" s="182">
        <v>1000</v>
      </c>
      <c r="G9" s="182" t="s">
        <v>3705</v>
      </c>
      <c r="H9" s="194">
        <v>1200.8951939236699</v>
      </c>
      <c r="I9" s="194"/>
      <c r="J9" s="194">
        <v>964.39675504995</v>
      </c>
      <c r="K9" s="194">
        <v>1100.6659224648899</v>
      </c>
      <c r="L9" s="194">
        <v>809.57692053841197</v>
      </c>
      <c r="M9" s="194">
        <v>557.90427614399596</v>
      </c>
      <c r="N9" s="195"/>
      <c r="O9" s="194">
        <v>567.61655808002399</v>
      </c>
      <c r="P9" s="194">
        <v>1278.21094235802</v>
      </c>
      <c r="Q9" s="194">
        <v>551.55701466972596</v>
      </c>
      <c r="R9" s="196">
        <v>-2.2699999999999999E-3</v>
      </c>
      <c r="S9" s="196">
        <v>0.26400000000000001</v>
      </c>
      <c r="T9" s="196">
        <v>0.14000000000000001</v>
      </c>
      <c r="U9" s="196">
        <v>3.5880000000000001</v>
      </c>
      <c r="V9" s="197">
        <v>1</v>
      </c>
      <c r="W9" s="197">
        <v>10</v>
      </c>
      <c r="X9" s="196">
        <v>8.7499999999999994E-2</v>
      </c>
      <c r="Y9" s="197" t="s">
        <v>342</v>
      </c>
      <c r="Z9" s="197" t="s">
        <v>342</v>
      </c>
      <c r="AA9" s="198">
        <v>1.9800000000000002E-2</v>
      </c>
      <c r="AB9" s="196">
        <v>-3.8300000000000001E-3</v>
      </c>
      <c r="AC9" s="197">
        <f>0.693/(-AB9)</f>
        <v>180.93994778067884</v>
      </c>
      <c r="AD9" s="199">
        <f>((2000*0.693)/(AC9))</f>
        <v>7.660000000000001</v>
      </c>
      <c r="AE9" s="196">
        <v>2.9999999999999997E-4</v>
      </c>
      <c r="AF9" s="196">
        <v>-3.1619999999999999E-3</v>
      </c>
      <c r="AG9" s="197">
        <f>0.693/(-AF9)</f>
        <v>219.1650853889943</v>
      </c>
      <c r="AH9" s="197">
        <f>((2000*0.693)/(AG9))</f>
        <v>6.3239999999999998</v>
      </c>
      <c r="AI9" s="200">
        <v>0</v>
      </c>
    </row>
    <row r="10" spans="1:35" x14ac:dyDescent="0.35">
      <c r="D10" s="4"/>
      <c r="E10" s="4"/>
      <c r="F10" s="182"/>
      <c r="G10" s="182" t="s">
        <v>3706</v>
      </c>
      <c r="H10" s="194">
        <v>1350.94057916364</v>
      </c>
      <c r="I10" s="194">
        <v>950.98220281936995</v>
      </c>
      <c r="J10" s="194">
        <v>880.78655604552296</v>
      </c>
      <c r="K10" s="194">
        <v>1066.0205214950699</v>
      </c>
      <c r="M10" s="194">
        <v>613.93754590160995</v>
      </c>
      <c r="N10" s="195">
        <v>1612.3272410442801</v>
      </c>
      <c r="O10" s="194"/>
      <c r="P10" s="194">
        <v>1099.64710519859</v>
      </c>
      <c r="Q10" s="194">
        <v>609.92193517642897</v>
      </c>
      <c r="R10" s="201"/>
      <c r="S10" s="201"/>
      <c r="T10" s="201"/>
      <c r="U10" s="201"/>
      <c r="V10" s="2"/>
      <c r="W10" s="2"/>
      <c r="X10" s="201"/>
      <c r="Y10" s="2"/>
      <c r="Z10" s="2"/>
      <c r="AA10" s="202"/>
      <c r="AB10" s="201"/>
      <c r="AC10" s="2"/>
      <c r="AD10" s="203"/>
      <c r="AE10" s="201"/>
      <c r="AF10" s="201"/>
      <c r="AG10" s="2"/>
      <c r="AH10" s="2"/>
      <c r="AI10" s="204"/>
    </row>
    <row r="11" spans="1:35" x14ac:dyDescent="0.35">
      <c r="D11" s="4"/>
      <c r="E11" s="4"/>
      <c r="F11" s="182"/>
      <c r="G11" s="182" t="s">
        <v>3707</v>
      </c>
      <c r="H11" s="194">
        <v>1243.49127632964</v>
      </c>
      <c r="I11" s="194">
        <v>952.91639034942398</v>
      </c>
      <c r="J11" s="194">
        <v>937.97198651222504</v>
      </c>
      <c r="K11" s="194">
        <v>1194.23181556635</v>
      </c>
      <c r="M11" s="194">
        <v>631.25071797884698</v>
      </c>
      <c r="N11" s="195">
        <v>1633.4820865286099</v>
      </c>
      <c r="O11" s="194">
        <v>737.91489375906701</v>
      </c>
      <c r="P11" s="194">
        <v>1341.0494502041599</v>
      </c>
      <c r="Q11" s="194">
        <v>575.03397523453395</v>
      </c>
      <c r="T11" s="205"/>
      <c r="U11" s="206"/>
      <c r="V11" s="2"/>
      <c r="W11" s="2"/>
      <c r="Y11" s="2"/>
      <c r="Z11" s="23"/>
      <c r="AA11" s="207"/>
      <c r="AB11" s="208"/>
      <c r="AC11" s="2"/>
      <c r="AD11" s="209"/>
      <c r="AE11" s="2"/>
      <c r="AF11" s="2"/>
      <c r="AG11" s="2"/>
      <c r="AH11" s="2"/>
      <c r="AI11" s="204"/>
    </row>
    <row r="12" spans="1:35" x14ac:dyDescent="0.35">
      <c r="A12" s="192" t="s">
        <v>216</v>
      </c>
      <c r="B12" s="1" t="s">
        <v>494</v>
      </c>
      <c r="C12" s="15">
        <v>1480945</v>
      </c>
      <c r="D12" s="4">
        <v>2.8</v>
      </c>
      <c r="E12" s="4">
        <v>0</v>
      </c>
      <c r="F12" s="182">
        <v>1000</v>
      </c>
      <c r="G12" s="182" t="s">
        <v>3705</v>
      </c>
      <c r="H12">
        <v>904.28899298364001</v>
      </c>
      <c r="I12">
        <v>889.716328898592</v>
      </c>
      <c r="J12">
        <v>774.46269128850395</v>
      </c>
      <c r="K12">
        <v>901.10691441204494</v>
      </c>
      <c r="L12">
        <v>865.69295256366399</v>
      </c>
      <c r="M12">
        <v>674.35109583639996</v>
      </c>
      <c r="N12" s="210">
        <v>830.12202142979504</v>
      </c>
      <c r="O12">
        <v>479.46409037932102</v>
      </c>
      <c r="P12">
        <v>941.37685798596704</v>
      </c>
      <c r="Q12">
        <v>487.17020003170899</v>
      </c>
      <c r="R12" s="201">
        <v>-1.3979999999999999E-3</v>
      </c>
      <c r="S12" s="201">
        <v>0.46929999999999999</v>
      </c>
      <c r="T12" s="201">
        <v>0.12989999999999999</v>
      </c>
      <c r="U12" s="201">
        <v>14.15</v>
      </c>
      <c r="V12" s="2">
        <v>1</v>
      </c>
      <c r="W12" s="2">
        <v>16</v>
      </c>
      <c r="X12" s="201">
        <v>1.6999999999999999E-3</v>
      </c>
      <c r="Y12" s="2">
        <f>0.693/(-R12)</f>
        <v>495.70815450643778</v>
      </c>
      <c r="Z12" s="2">
        <f>((2000*0.693)/(Y12))</f>
        <v>2.7959999999999998</v>
      </c>
      <c r="AA12" s="202">
        <v>1.2E-2</v>
      </c>
      <c r="AB12" s="201">
        <v>-1.4139999999999999E-3</v>
      </c>
      <c r="AC12" s="2">
        <f>0.693/(-AB12)</f>
        <v>490.0990099009901</v>
      </c>
      <c r="AD12" s="203">
        <f>((2000*0.693)/(AC12))</f>
        <v>2.8279999999999998</v>
      </c>
      <c r="AE12" s="201">
        <v>1.6199999999999999E-2</v>
      </c>
      <c r="AF12" s="201">
        <v>-2.1059999999999998E-3</v>
      </c>
      <c r="AG12" s="2">
        <f>0.693/(-AF12)</f>
        <v>329.05982905982904</v>
      </c>
      <c r="AH12" s="2">
        <f>((2000*0.693)/(AG12))</f>
        <v>4.2120000000000006</v>
      </c>
      <c r="AI12" s="211">
        <v>0</v>
      </c>
    </row>
    <row r="13" spans="1:35" x14ac:dyDescent="0.35">
      <c r="D13" s="2"/>
      <c r="E13" s="4"/>
      <c r="F13" s="182"/>
      <c r="G13" s="182" t="s">
        <v>3706</v>
      </c>
      <c r="H13">
        <v>891.55712717548499</v>
      </c>
      <c r="I13">
        <v>801.57590125130298</v>
      </c>
      <c r="J13">
        <v>733.04809004702099</v>
      </c>
      <c r="K13">
        <v>929.78906425631999</v>
      </c>
      <c r="L13">
        <v>807.87143490275196</v>
      </c>
      <c r="M13">
        <v>611.71497240386395</v>
      </c>
      <c r="N13" s="210">
        <v>683.02721838520097</v>
      </c>
      <c r="O13">
        <v>568.09209004039599</v>
      </c>
      <c r="P13">
        <v>735.79006309567603</v>
      </c>
      <c r="Q13">
        <v>595.69627301570904</v>
      </c>
      <c r="R13" s="16"/>
      <c r="T13" s="16"/>
      <c r="U13" s="16"/>
      <c r="V13" s="41"/>
      <c r="W13" s="41"/>
      <c r="X13" s="16"/>
      <c r="Y13" s="41"/>
      <c r="Z13" s="212"/>
      <c r="AA13" s="213"/>
      <c r="AB13" s="208"/>
      <c r="AC13" s="41"/>
      <c r="AD13" s="214"/>
      <c r="AE13" s="41"/>
      <c r="AF13" s="41"/>
      <c r="AG13" s="2"/>
      <c r="AH13" s="2"/>
      <c r="AI13" s="204"/>
    </row>
    <row r="14" spans="1:35" x14ac:dyDescent="0.35">
      <c r="D14" s="2"/>
      <c r="E14" s="4"/>
      <c r="F14" s="182"/>
      <c r="G14" s="182" t="s">
        <v>3707</v>
      </c>
      <c r="H14">
        <v>657.58125168171398</v>
      </c>
      <c r="I14">
        <v>938.86828221512701</v>
      </c>
      <c r="J14">
        <v>756.41798893954899</v>
      </c>
      <c r="K14">
        <v>820.60445246640495</v>
      </c>
      <c r="L14">
        <v>671.85315746190895</v>
      </c>
      <c r="M14">
        <v>490.91462994455901</v>
      </c>
      <c r="N14" s="210">
        <v>707.50107902390801</v>
      </c>
      <c r="O14">
        <v>532.11706369022897</v>
      </c>
      <c r="P14">
        <v>794.75397268029496</v>
      </c>
      <c r="Q14">
        <v>416.44868329409599</v>
      </c>
      <c r="R14" s="201"/>
      <c r="T14" s="201"/>
      <c r="U14" s="201"/>
      <c r="V14" s="2"/>
      <c r="W14" s="41"/>
      <c r="Y14" s="41"/>
      <c r="Z14" s="212"/>
      <c r="AA14" s="213"/>
      <c r="AB14" s="208"/>
      <c r="AC14" s="41"/>
      <c r="AD14" s="214"/>
      <c r="AE14" s="41"/>
      <c r="AF14" s="41"/>
      <c r="AG14" s="2"/>
      <c r="AH14" s="2"/>
      <c r="AI14" s="204"/>
    </row>
    <row r="15" spans="1:35" x14ac:dyDescent="0.35">
      <c r="A15" s="192" t="s">
        <v>96</v>
      </c>
      <c r="B15" s="1" t="s">
        <v>98</v>
      </c>
      <c r="C15" s="215">
        <v>1480923</v>
      </c>
      <c r="D15" s="2">
        <v>5.29</v>
      </c>
      <c r="E15" s="4">
        <v>2.95</v>
      </c>
      <c r="F15" s="182">
        <v>1000</v>
      </c>
      <c r="G15" s="182" t="s">
        <v>3705</v>
      </c>
      <c r="H15">
        <v>263.338761800746</v>
      </c>
      <c r="I15">
        <v>291.91177595074799</v>
      </c>
      <c r="J15">
        <v>391.930994007366</v>
      </c>
      <c r="K15">
        <v>437.17494131704598</v>
      </c>
      <c r="L15">
        <v>293.394463086928</v>
      </c>
      <c r="M15">
        <v>231.36106106815899</v>
      </c>
      <c r="N15" s="210">
        <v>214.70932821679401</v>
      </c>
      <c r="O15">
        <v>175.16414027732699</v>
      </c>
      <c r="P15">
        <v>209.171487949799</v>
      </c>
      <c r="Q15">
        <v>153.88544378533899</v>
      </c>
      <c r="R15" s="201">
        <v>-2.6459999999999999E-3</v>
      </c>
      <c r="S15" s="201">
        <v>0.32969999999999999</v>
      </c>
      <c r="T15" s="201">
        <v>0.3296</v>
      </c>
      <c r="U15" s="201">
        <v>7.87</v>
      </c>
      <c r="V15" s="2">
        <v>1</v>
      </c>
      <c r="W15" s="41">
        <v>16</v>
      </c>
      <c r="X15" s="201">
        <v>1.2699999999999999E-2</v>
      </c>
      <c r="Y15" s="41">
        <v>261.90476190476187</v>
      </c>
      <c r="Z15" s="212">
        <v>5.2920000000000007</v>
      </c>
      <c r="AA15" s="216">
        <v>2.06E-2</v>
      </c>
      <c r="AB15" s="217">
        <v>-1.1689999999999999E-3</v>
      </c>
      <c r="AC15" s="2">
        <v>592.81437125748505</v>
      </c>
      <c r="AD15" s="209">
        <v>2.3380000000000001</v>
      </c>
      <c r="AE15" s="41">
        <v>5.0000000000000001E-4</v>
      </c>
      <c r="AF15" s="2">
        <v>-1.5139999999999999E-3</v>
      </c>
      <c r="AG15" s="2">
        <v>457.72787318361952</v>
      </c>
      <c r="AH15" s="2">
        <v>3.028</v>
      </c>
      <c r="AI15" s="204">
        <v>2.9540000000000006</v>
      </c>
    </row>
    <row r="16" spans="1:35" x14ac:dyDescent="0.35">
      <c r="D16" s="2"/>
      <c r="E16" s="4"/>
      <c r="F16" s="182"/>
      <c r="G16" s="182" t="s">
        <v>3706</v>
      </c>
      <c r="H16">
        <v>217.70074914203801</v>
      </c>
      <c r="I16">
        <v>225.03601991001401</v>
      </c>
      <c r="J16">
        <v>314.08301072460898</v>
      </c>
      <c r="K16">
        <v>457.94831681113197</v>
      </c>
      <c r="L16">
        <v>338.79890233921998</v>
      </c>
      <c r="M16">
        <v>108.096454172997</v>
      </c>
      <c r="N16" s="210">
        <v>240.68685429694099</v>
      </c>
      <c r="O16">
        <v>151.70888209843699</v>
      </c>
      <c r="P16">
        <v>207.599394002053</v>
      </c>
      <c r="Q16">
        <v>136.83799490982901</v>
      </c>
      <c r="R16" s="201"/>
      <c r="T16" s="201"/>
      <c r="U16" s="201"/>
      <c r="V16" s="2"/>
      <c r="W16" s="41"/>
      <c r="Y16" s="41"/>
      <c r="Z16" s="212"/>
      <c r="AA16" s="213"/>
      <c r="AB16" s="208"/>
      <c r="AC16" s="2"/>
      <c r="AD16" s="209"/>
      <c r="AE16" s="41"/>
      <c r="AF16" s="2"/>
      <c r="AG16" s="2"/>
      <c r="AH16" s="2"/>
      <c r="AI16" s="204"/>
    </row>
    <row r="17" spans="1:35" x14ac:dyDescent="0.35">
      <c r="D17" s="2"/>
      <c r="E17" s="4"/>
      <c r="F17" s="182"/>
      <c r="G17" s="182" t="s">
        <v>3707</v>
      </c>
      <c r="H17">
        <v>209.81743485387699</v>
      </c>
      <c r="I17">
        <v>414.44541569147202</v>
      </c>
      <c r="J17">
        <v>336.52907186941701</v>
      </c>
      <c r="K17">
        <v>302.19864451066201</v>
      </c>
      <c r="L17">
        <v>278.04465051169001</v>
      </c>
      <c r="M17">
        <v>123.963053897854</v>
      </c>
      <c r="N17" s="210">
        <v>228.618453683506</v>
      </c>
      <c r="O17">
        <v>191.60369348314299</v>
      </c>
      <c r="P17">
        <v>206.567136128389</v>
      </c>
      <c r="Q17">
        <v>143.18608872323301</v>
      </c>
      <c r="R17" s="201"/>
      <c r="S17" s="201"/>
      <c r="T17" s="201"/>
      <c r="U17" s="201"/>
      <c r="V17" s="2"/>
      <c r="W17" s="41"/>
      <c r="X17" s="201"/>
      <c r="Y17" s="41"/>
      <c r="Z17" s="212"/>
      <c r="AA17" s="213"/>
      <c r="AB17" s="208"/>
      <c r="AC17" s="2"/>
      <c r="AD17" s="209"/>
      <c r="AE17" s="41"/>
      <c r="AF17" s="2"/>
      <c r="AG17" s="2"/>
      <c r="AH17" s="2"/>
      <c r="AI17" s="204"/>
    </row>
    <row r="18" spans="1:35" x14ac:dyDescent="0.35">
      <c r="A18" s="192" t="s">
        <v>162</v>
      </c>
      <c r="B18" s="1" t="s">
        <v>164</v>
      </c>
      <c r="C18" s="215">
        <v>1480949</v>
      </c>
      <c r="D18" s="2">
        <v>6.72</v>
      </c>
      <c r="E18" s="4">
        <v>6.72</v>
      </c>
      <c r="F18" s="182">
        <v>1000</v>
      </c>
      <c r="G18" s="182" t="s">
        <v>3705</v>
      </c>
      <c r="H18">
        <v>1067.6254265135799</v>
      </c>
      <c r="I18">
        <v>903.10798449902404</v>
      </c>
      <c r="J18">
        <v>714.44933513848696</v>
      </c>
      <c r="K18">
        <v>654.22024951092806</v>
      </c>
      <c r="L18">
        <v>627.20181456256603</v>
      </c>
      <c r="M18">
        <v>416.99474348378197</v>
      </c>
      <c r="N18" s="210">
        <v>978.414093715945</v>
      </c>
      <c r="O18">
        <v>720.06119756829298</v>
      </c>
      <c r="P18">
        <v>1068.1341118698799</v>
      </c>
      <c r="Q18">
        <v>785.65845119218295</v>
      </c>
      <c r="R18" s="201">
        <v>-3.3609999999999998E-3</v>
      </c>
      <c r="S18" s="201">
        <v>0.77669999999999995</v>
      </c>
      <c r="T18" s="201">
        <v>0.15740000000000001</v>
      </c>
      <c r="U18" s="201">
        <v>55.66</v>
      </c>
      <c r="V18" s="2">
        <v>1</v>
      </c>
      <c r="W18" s="2">
        <v>16</v>
      </c>
      <c r="X18" s="201" t="s">
        <v>3708</v>
      </c>
      <c r="Y18" s="41">
        <v>206.18863433501934</v>
      </c>
      <c r="Z18" s="23">
        <v>6.7219999999999995</v>
      </c>
      <c r="AA18" s="213">
        <v>1.0200000000000001E-2</v>
      </c>
      <c r="AB18" s="208">
        <v>-1.6620000000000001E-3</v>
      </c>
      <c r="AC18" s="2">
        <v>416.96750902527072</v>
      </c>
      <c r="AD18" s="209">
        <v>3.3240000000000003</v>
      </c>
      <c r="AE18" s="2">
        <v>7.0699999999999999E-2</v>
      </c>
      <c r="AF18" s="2">
        <v>-9.2119999999999995E-4</v>
      </c>
      <c r="AG18" s="2" t="s">
        <v>342</v>
      </c>
      <c r="AH18" s="2">
        <v>0</v>
      </c>
      <c r="AI18" s="204">
        <v>6.7219999999999995</v>
      </c>
    </row>
    <row r="19" spans="1:35" x14ac:dyDescent="0.35">
      <c r="D19" s="2"/>
      <c r="E19" s="4"/>
      <c r="F19" s="182"/>
      <c r="G19" s="182" t="s">
        <v>3706</v>
      </c>
      <c r="H19">
        <v>1273.6633616449301</v>
      </c>
      <c r="I19">
        <v>907.09560365559196</v>
      </c>
      <c r="J19">
        <v>630.51463075754202</v>
      </c>
      <c r="K19">
        <v>868.87675301413697</v>
      </c>
      <c r="L19">
        <v>592.92385785463296</v>
      </c>
      <c r="M19">
        <v>461.09876789345998</v>
      </c>
      <c r="N19" s="210">
        <v>1197.9191900124199</v>
      </c>
      <c r="O19">
        <v>825.86202988074604</v>
      </c>
      <c r="P19">
        <v>1130.0599626380599</v>
      </c>
      <c r="Q19">
        <v>790.30295510635995</v>
      </c>
      <c r="T19" s="218"/>
      <c r="V19" s="2"/>
      <c r="W19" s="2"/>
      <c r="Z19" s="23"/>
      <c r="AA19" s="213"/>
      <c r="AB19" s="208"/>
      <c r="AC19" s="2"/>
      <c r="AD19" s="209"/>
      <c r="AE19" s="2"/>
      <c r="AF19" s="2"/>
      <c r="AG19" s="2"/>
      <c r="AH19" s="2"/>
      <c r="AI19" s="204"/>
    </row>
    <row r="20" spans="1:35" x14ac:dyDescent="0.35">
      <c r="D20" s="2"/>
      <c r="E20" s="4"/>
      <c r="F20" s="182"/>
      <c r="G20" s="182" t="s">
        <v>3707</v>
      </c>
      <c r="H20">
        <v>1079.52084578525</v>
      </c>
      <c r="I20">
        <v>876.55962570204701</v>
      </c>
      <c r="J20">
        <v>635.47894187783095</v>
      </c>
      <c r="K20">
        <v>780.769606711096</v>
      </c>
      <c r="L20">
        <v>691.665542205782</v>
      </c>
      <c r="M20">
        <v>399.26977433734203</v>
      </c>
      <c r="N20" s="210">
        <v>1258.60799051449</v>
      </c>
      <c r="O20">
        <v>749.41091325720902</v>
      </c>
      <c r="P20">
        <v>851.82057003687305</v>
      </c>
      <c r="Q20">
        <v>853.10420299740304</v>
      </c>
      <c r="T20" s="218"/>
      <c r="V20" s="2"/>
      <c r="W20" s="2"/>
      <c r="Z20" s="23"/>
      <c r="AA20" s="219"/>
      <c r="AB20" s="1"/>
      <c r="AC20" s="2"/>
      <c r="AD20" s="209"/>
      <c r="AE20" s="2"/>
      <c r="AF20" s="2"/>
      <c r="AG20" s="2"/>
      <c r="AH20" s="2"/>
      <c r="AI20" s="204"/>
    </row>
    <row r="21" spans="1:35" x14ac:dyDescent="0.35">
      <c r="A21" s="192" t="s">
        <v>213</v>
      </c>
      <c r="B21" s="1" t="s">
        <v>215</v>
      </c>
      <c r="C21" s="18">
        <v>1480913</v>
      </c>
      <c r="D21" s="2">
        <v>8.61</v>
      </c>
      <c r="E21" s="4">
        <v>5.88</v>
      </c>
      <c r="F21" s="182">
        <v>1000</v>
      </c>
      <c r="G21" s="182" t="s">
        <v>3705</v>
      </c>
      <c r="H21">
        <v>880.59091743646002</v>
      </c>
      <c r="I21">
        <v>858.26026835436096</v>
      </c>
      <c r="J21" s="2">
        <v>742.13637793094904</v>
      </c>
      <c r="K21" s="2">
        <v>904.19628946357</v>
      </c>
      <c r="L21">
        <v>623.05182995078201</v>
      </c>
      <c r="M21">
        <v>400.866301301227</v>
      </c>
      <c r="N21" s="210">
        <v>1136.5566529037301</v>
      </c>
      <c r="O21">
        <v>792.44750280605899</v>
      </c>
      <c r="P21">
        <v>1083.95063877245</v>
      </c>
      <c r="Q21">
        <v>725.38275177495802</v>
      </c>
      <c r="R21" s="201">
        <v>-4.3049999999999998E-3</v>
      </c>
      <c r="S21" s="201">
        <v>0.93169999999999997</v>
      </c>
      <c r="T21" s="201">
        <v>0.1018</v>
      </c>
      <c r="U21" s="201">
        <v>218.2</v>
      </c>
      <c r="V21" s="41">
        <v>1</v>
      </c>
      <c r="W21" s="41">
        <v>16</v>
      </c>
      <c r="X21" s="201" t="s">
        <v>3708</v>
      </c>
      <c r="Y21">
        <v>160.97560975609755</v>
      </c>
      <c r="Z21" s="23">
        <v>8.6100000000000012</v>
      </c>
      <c r="AA21" s="219">
        <v>1.1999999999999999E-3</v>
      </c>
      <c r="AB21" s="1">
        <v>-1.3669999999999999E-3</v>
      </c>
      <c r="AC21" s="2">
        <v>506.94952450621798</v>
      </c>
      <c r="AD21" s="209">
        <v>2.734</v>
      </c>
      <c r="AE21" s="2">
        <v>5.33E-2</v>
      </c>
      <c r="AF21" s="2">
        <v>-2.428E-3</v>
      </c>
      <c r="AG21" s="2">
        <v>285.42009884678748</v>
      </c>
      <c r="AH21" s="2">
        <v>4.8559999999999999</v>
      </c>
      <c r="AI21" s="204">
        <v>5.8760000000000012</v>
      </c>
    </row>
    <row r="22" spans="1:35" x14ac:dyDescent="0.35">
      <c r="D22" s="2"/>
      <c r="E22" s="4"/>
      <c r="F22" s="182"/>
      <c r="G22" s="182" t="s">
        <v>3706</v>
      </c>
      <c r="H22">
        <v>1037.4839951572601</v>
      </c>
      <c r="I22">
        <v>1099.8616225265901</v>
      </c>
      <c r="J22" s="2">
        <v>974.37133943175195</v>
      </c>
      <c r="K22" s="2">
        <v>908.98588548731698</v>
      </c>
      <c r="L22">
        <v>608.09371669505504</v>
      </c>
      <c r="M22">
        <v>351.16951318192298</v>
      </c>
      <c r="N22" s="210" t="s">
        <v>3709</v>
      </c>
      <c r="O22">
        <v>800.43861406173005</v>
      </c>
      <c r="P22">
        <v>2011.47321846108</v>
      </c>
      <c r="Q22">
        <v>763.17970802649995</v>
      </c>
      <c r="V22" s="2"/>
      <c r="W22" s="2"/>
      <c r="Z22" s="183"/>
      <c r="AA22" s="219"/>
      <c r="AB22" s="1"/>
      <c r="AD22" s="220"/>
      <c r="AE22" s="2"/>
      <c r="AF22" s="2"/>
      <c r="AG22" s="2"/>
      <c r="AH22" s="2"/>
      <c r="AI22" s="204"/>
    </row>
    <row r="23" spans="1:35" x14ac:dyDescent="0.35">
      <c r="D23" s="2"/>
      <c r="E23" s="4"/>
      <c r="F23" s="182"/>
      <c r="G23" s="182" t="s">
        <v>3707</v>
      </c>
      <c r="H23">
        <v>1054.8620451648601</v>
      </c>
      <c r="I23">
        <v>993.71701518734596</v>
      </c>
      <c r="J23" s="2">
        <v>915.81011685399801</v>
      </c>
      <c r="K23" s="2">
        <v>744.94341928051199</v>
      </c>
      <c r="L23">
        <v>642.65444419661605</v>
      </c>
      <c r="M23">
        <v>326.465885219901</v>
      </c>
      <c r="N23" s="210">
        <v>1061.96754511578</v>
      </c>
      <c r="O23">
        <v>781.338327488451</v>
      </c>
      <c r="P23">
        <v>1037.82443346476</v>
      </c>
      <c r="Q23">
        <v>711.75913882749296</v>
      </c>
      <c r="R23" s="16"/>
      <c r="S23" s="16"/>
      <c r="T23" s="16"/>
      <c r="U23" s="16"/>
      <c r="V23" s="41"/>
      <c r="W23" s="41"/>
      <c r="X23" s="16"/>
      <c r="Y23" s="16"/>
      <c r="Z23" s="221"/>
      <c r="AA23" s="216"/>
      <c r="AB23" s="222"/>
      <c r="AC23" s="16"/>
      <c r="AD23" s="223"/>
      <c r="AE23" s="41"/>
      <c r="AF23" s="41"/>
      <c r="AG23" s="2"/>
      <c r="AH23" s="2"/>
      <c r="AI23" s="204"/>
    </row>
    <row r="24" spans="1:35" x14ac:dyDescent="0.35">
      <c r="A24" s="192" t="s">
        <v>119</v>
      </c>
      <c r="B24" s="1" t="s">
        <v>121</v>
      </c>
      <c r="C24" s="215">
        <v>1480916</v>
      </c>
      <c r="D24" s="2">
        <v>14.68</v>
      </c>
      <c r="E24" s="4">
        <v>14.68</v>
      </c>
      <c r="F24" s="182">
        <v>1000</v>
      </c>
      <c r="G24" s="182" t="s">
        <v>3705</v>
      </c>
      <c r="H24">
        <v>266.41445812423598</v>
      </c>
      <c r="I24">
        <v>510.78288887616998</v>
      </c>
      <c r="J24">
        <v>668.590688389756</v>
      </c>
      <c r="K24">
        <v>757.09150400505598</v>
      </c>
      <c r="L24">
        <v>230.770780541943</v>
      </c>
      <c r="M24">
        <v>124.069788582513</v>
      </c>
      <c r="N24" s="210">
        <v>370.30712725922501</v>
      </c>
      <c r="O24">
        <v>665.79282271448506</v>
      </c>
      <c r="P24">
        <v>770.45521274067801</v>
      </c>
      <c r="Q24">
        <v>181.86692560850199</v>
      </c>
      <c r="R24" s="201">
        <v>-7.3410000000000003E-3</v>
      </c>
      <c r="S24" s="201">
        <v>0.71740000000000004</v>
      </c>
      <c r="T24" s="201">
        <v>0.40250000000000002</v>
      </c>
      <c r="U24" s="201">
        <v>40.61</v>
      </c>
      <c r="V24" s="41">
        <v>1</v>
      </c>
      <c r="W24" s="41">
        <v>16</v>
      </c>
      <c r="X24" s="224" t="s">
        <v>3708</v>
      </c>
      <c r="Y24" s="201">
        <v>94.401307723743344</v>
      </c>
      <c r="Z24" s="23">
        <v>14.682000000000002</v>
      </c>
      <c r="AA24" s="225">
        <v>0.18090000000000001</v>
      </c>
      <c r="AB24" s="208" t="s">
        <v>342</v>
      </c>
      <c r="AC24" s="2">
        <v>0</v>
      </c>
      <c r="AD24" s="209">
        <v>0</v>
      </c>
      <c r="AE24" s="2">
        <v>0.2122</v>
      </c>
      <c r="AF24" s="2" t="s">
        <v>342</v>
      </c>
      <c r="AG24" s="2" t="s">
        <v>342</v>
      </c>
      <c r="AH24" s="2">
        <v>0</v>
      </c>
      <c r="AI24" s="204">
        <v>14.682000000000002</v>
      </c>
    </row>
    <row r="25" spans="1:35" x14ac:dyDescent="0.35">
      <c r="D25" s="2"/>
      <c r="E25" s="4"/>
      <c r="F25" s="2"/>
      <c r="G25" s="182" t="s">
        <v>3706</v>
      </c>
      <c r="H25">
        <v>601.88544567293002</v>
      </c>
      <c r="I25">
        <v>211.02867446482</v>
      </c>
      <c r="J25">
        <v>448.46796238423099</v>
      </c>
      <c r="K25">
        <v>399.09987595126199</v>
      </c>
      <c r="L25">
        <v>314.81081560254802</v>
      </c>
      <c r="M25">
        <v>68.906559185152901</v>
      </c>
      <c r="N25" s="210">
        <v>672.69624325288805</v>
      </c>
      <c r="O25">
        <v>567.46714059212695</v>
      </c>
      <c r="P25">
        <v>742.09124057612803</v>
      </c>
      <c r="Q25">
        <v>379.21732333564199</v>
      </c>
      <c r="AA25" s="210"/>
      <c r="AC25" s="2"/>
      <c r="AD25" s="209"/>
      <c r="AG25" s="2"/>
      <c r="AH25" s="2"/>
      <c r="AI25" s="204"/>
    </row>
    <row r="26" spans="1:35" x14ac:dyDescent="0.35">
      <c r="D26" s="2"/>
      <c r="E26" s="2"/>
      <c r="F26" s="2"/>
      <c r="G26" s="182" t="s">
        <v>3707</v>
      </c>
      <c r="H26">
        <v>816.17286642717795</v>
      </c>
      <c r="I26">
        <v>733.34329138539601</v>
      </c>
      <c r="J26">
        <v>457.106146868309</v>
      </c>
      <c r="K26">
        <v>437.22354661198801</v>
      </c>
      <c r="L26">
        <v>222.27753806454601</v>
      </c>
      <c r="M26">
        <v>89.082118268025596</v>
      </c>
      <c r="N26" s="210">
        <v>228.618453683506</v>
      </c>
      <c r="O26">
        <v>709.79731221303405</v>
      </c>
      <c r="P26">
        <v>533.87372497003901</v>
      </c>
      <c r="Q26">
        <v>711.23000543607498</v>
      </c>
      <c r="V26" s="2"/>
      <c r="W26" s="2"/>
      <c r="AA26" s="210"/>
      <c r="AC26" s="2"/>
      <c r="AD26" s="209"/>
      <c r="AG26" s="2"/>
      <c r="AH26" s="2"/>
      <c r="AI26" s="204"/>
    </row>
    <row r="27" spans="1:35" x14ac:dyDescent="0.35">
      <c r="A27" s="205" t="s">
        <v>112</v>
      </c>
      <c r="B27" s="2" t="s">
        <v>114</v>
      </c>
      <c r="C27" s="18">
        <v>1480908</v>
      </c>
      <c r="D27" s="193">
        <v>19.95</v>
      </c>
      <c r="E27" s="226">
        <v>19.95</v>
      </c>
      <c r="F27" s="226">
        <v>1000</v>
      </c>
      <c r="G27" s="182" t="s">
        <v>3705</v>
      </c>
      <c r="H27">
        <v>988.29680529214795</v>
      </c>
      <c r="I27">
        <v>550.61844399832796</v>
      </c>
      <c r="J27">
        <v>499.47083665802103</v>
      </c>
      <c r="K27">
        <v>417.03312654742302</v>
      </c>
      <c r="L27">
        <v>201.83278069267601</v>
      </c>
      <c r="M27">
        <v>32.411973267243603</v>
      </c>
      <c r="N27" s="210">
        <v>931.05564268900696</v>
      </c>
      <c r="O27">
        <v>409.23010953679199</v>
      </c>
      <c r="P27">
        <v>235.45408295700199</v>
      </c>
      <c r="Q27">
        <v>186.11340603008</v>
      </c>
      <c r="R27">
        <v>-9.9749999999999995E-3</v>
      </c>
      <c r="S27">
        <v>0.91379999999999995</v>
      </c>
      <c r="T27">
        <v>0.2676</v>
      </c>
      <c r="U27">
        <v>169.6</v>
      </c>
      <c r="V27" s="2">
        <v>1</v>
      </c>
      <c r="W27" s="2">
        <v>16</v>
      </c>
      <c r="X27" t="s">
        <v>3708</v>
      </c>
      <c r="Y27">
        <v>69.473684210526315</v>
      </c>
      <c r="Z27" s="2">
        <v>19.95</v>
      </c>
      <c r="AA27" s="210">
        <v>0.4168</v>
      </c>
      <c r="AB27" t="s">
        <v>342</v>
      </c>
      <c r="AC27" s="2">
        <v>0</v>
      </c>
      <c r="AD27" s="209">
        <v>0</v>
      </c>
      <c r="AE27">
        <v>0.35220000000000001</v>
      </c>
      <c r="AF27" s="2" t="s">
        <v>342</v>
      </c>
      <c r="AG27" s="2" t="s">
        <v>342</v>
      </c>
      <c r="AH27" s="2">
        <v>0</v>
      </c>
      <c r="AI27" s="204">
        <v>19.95</v>
      </c>
    </row>
    <row r="28" spans="1:35" x14ac:dyDescent="0.35">
      <c r="A28" s="192"/>
      <c r="B28" s="1"/>
      <c r="C28" s="1"/>
      <c r="D28" s="15"/>
      <c r="E28" s="227"/>
      <c r="F28" s="226"/>
      <c r="G28" s="182" t="s">
        <v>3706</v>
      </c>
      <c r="H28">
        <v>784.77575406723304</v>
      </c>
      <c r="I28">
        <v>957.09571445911001</v>
      </c>
      <c r="J28">
        <v>561.11794942232098</v>
      </c>
      <c r="K28">
        <v>313.66821915369798</v>
      </c>
      <c r="L28">
        <v>266.36177370517203</v>
      </c>
      <c r="M28" s="2">
        <v>90.972130639867103</v>
      </c>
      <c r="N28" s="210">
        <v>344.89738296573699</v>
      </c>
      <c r="O28">
        <v>475.181408358618</v>
      </c>
      <c r="P28">
        <v>531.96238097158698</v>
      </c>
      <c r="Q28">
        <v>333.95717584916298</v>
      </c>
      <c r="V28" s="2"/>
      <c r="W28" s="2"/>
      <c r="Z28" s="2"/>
      <c r="AA28" s="210"/>
      <c r="AC28" s="2"/>
      <c r="AD28" s="209"/>
      <c r="AG28" s="2"/>
      <c r="AH28" s="2"/>
      <c r="AI28" s="204"/>
    </row>
    <row r="29" spans="1:35" x14ac:dyDescent="0.35">
      <c r="A29" s="192"/>
      <c r="B29" s="1"/>
      <c r="C29" s="1"/>
      <c r="D29" s="215"/>
      <c r="E29" s="3"/>
      <c r="F29" s="4"/>
      <c r="G29" s="182" t="s">
        <v>3707</v>
      </c>
      <c r="H29">
        <v>618.66014476571604</v>
      </c>
      <c r="I29">
        <v>714.95004963384497</v>
      </c>
      <c r="J29">
        <v>588.53721061527904</v>
      </c>
      <c r="K29">
        <v>348.92697159036601</v>
      </c>
      <c r="L29">
        <v>226.765147820328</v>
      </c>
      <c r="M29" s="2">
        <v>102.69112957647999</v>
      </c>
      <c r="N29" s="210">
        <v>617.87307910268601</v>
      </c>
      <c r="O29">
        <v>464.70912724804901</v>
      </c>
      <c r="P29">
        <v>1078.30330753115</v>
      </c>
      <c r="Q29">
        <v>440.85233469405199</v>
      </c>
      <c r="V29" s="2"/>
      <c r="W29" s="2"/>
      <c r="Z29" s="2"/>
      <c r="AA29" s="210"/>
      <c r="AC29" s="2"/>
      <c r="AD29" s="209"/>
      <c r="AG29" s="2"/>
      <c r="AH29" s="2"/>
      <c r="AI29" s="204"/>
    </row>
    <row r="30" spans="1:35" x14ac:dyDescent="0.35">
      <c r="A30" s="192" t="s">
        <v>210</v>
      </c>
      <c r="B30" s="1" t="s">
        <v>212</v>
      </c>
      <c r="C30" s="193">
        <v>1208990479</v>
      </c>
      <c r="D30" s="226">
        <v>22.82</v>
      </c>
      <c r="E30" s="226">
        <v>20.006</v>
      </c>
      <c r="F30" s="226">
        <v>1000</v>
      </c>
      <c r="G30" s="182" t="s">
        <v>3705</v>
      </c>
      <c r="H30">
        <v>833.87962139715501</v>
      </c>
      <c r="I30">
        <v>552.06753786232798</v>
      </c>
      <c r="J30">
        <v>572.69780283899399</v>
      </c>
      <c r="K30">
        <v>915.50908159959795</v>
      </c>
      <c r="L30">
        <v>252.92586543495801</v>
      </c>
      <c r="M30" s="2">
        <v>107.05214169423699</v>
      </c>
      <c r="N30" s="210">
        <v>937.46542158515001</v>
      </c>
      <c r="O30">
        <v>676.80670523467597</v>
      </c>
      <c r="P30">
        <v>1090.2842388432</v>
      </c>
      <c r="Q30">
        <v>595.28692151211601</v>
      </c>
      <c r="R30">
        <v>-1.141E-2</v>
      </c>
      <c r="S30">
        <v>0.87039999999999995</v>
      </c>
      <c r="T30">
        <v>0.3846</v>
      </c>
      <c r="U30">
        <v>107.5</v>
      </c>
      <c r="V30" s="2">
        <v>1</v>
      </c>
      <c r="W30" s="2">
        <v>16</v>
      </c>
      <c r="X30" t="s">
        <v>3708</v>
      </c>
      <c r="Y30">
        <v>60.736196319018397</v>
      </c>
      <c r="Z30" s="2">
        <v>22.820000000000004</v>
      </c>
      <c r="AA30" s="210">
        <v>2.7900000000000001E-2</v>
      </c>
      <c r="AB30">
        <v>-1.407E-3</v>
      </c>
      <c r="AC30" s="2">
        <v>492.53731343283579</v>
      </c>
      <c r="AD30" s="209">
        <v>2.8140000000000001</v>
      </c>
      <c r="AE30">
        <v>0.2311</v>
      </c>
      <c r="AF30">
        <v>-1.0300000000000001E-3</v>
      </c>
      <c r="AG30" s="2" t="s">
        <v>342</v>
      </c>
      <c r="AH30" s="2" t="s">
        <v>342</v>
      </c>
      <c r="AI30" s="204">
        <v>20.006000000000004</v>
      </c>
    </row>
    <row r="31" spans="1:35" x14ac:dyDescent="0.35">
      <c r="A31" s="192"/>
      <c r="B31" s="1"/>
      <c r="C31" s="1"/>
      <c r="D31" s="18"/>
      <c r="E31" s="227"/>
      <c r="F31" s="226"/>
      <c r="G31" s="182" t="s">
        <v>3706</v>
      </c>
      <c r="H31">
        <v>886.53826506035898</v>
      </c>
      <c r="I31">
        <v>564.687708829494</v>
      </c>
      <c r="J31">
        <v>772.54997042694094</v>
      </c>
      <c r="K31">
        <v>882.56049382785795</v>
      </c>
      <c r="L31">
        <v>197.82304547512999</v>
      </c>
      <c r="M31" s="2">
        <v>35.35533905932737</v>
      </c>
      <c r="N31" s="210">
        <v>878.74676317802903</v>
      </c>
      <c r="O31">
        <v>658.51788761669297</v>
      </c>
      <c r="P31">
        <v>973.37964886750399</v>
      </c>
      <c r="Q31">
        <v>737.44835852722099</v>
      </c>
      <c r="V31" s="2"/>
      <c r="W31" s="2"/>
      <c r="Z31" s="2"/>
      <c r="AA31" s="210"/>
      <c r="AC31" s="2"/>
      <c r="AD31" s="209"/>
      <c r="AG31" s="2"/>
      <c r="AH31" s="2"/>
      <c r="AI31" s="204"/>
    </row>
    <row r="32" spans="1:35" x14ac:dyDescent="0.35">
      <c r="A32" s="192"/>
      <c r="B32" s="1"/>
      <c r="C32" s="1"/>
      <c r="D32" s="215"/>
      <c r="E32" s="3"/>
      <c r="F32" s="4"/>
      <c r="G32" s="182" t="s">
        <v>3707</v>
      </c>
      <c r="H32">
        <v>918.71968179572298</v>
      </c>
      <c r="I32">
        <v>626.63627471839902</v>
      </c>
      <c r="J32">
        <v>675.57749605746199</v>
      </c>
      <c r="K32">
        <v>951.95489902443296</v>
      </c>
      <c r="L32">
        <v>212.45939389238299</v>
      </c>
      <c r="M32" s="2">
        <v>35.35533905932737</v>
      </c>
      <c r="N32" s="210">
        <v>1163.8625015401799</v>
      </c>
      <c r="O32">
        <v>781.01253467623098</v>
      </c>
      <c r="P32">
        <v>645.07672186201705</v>
      </c>
      <c r="Q32">
        <v>742.84207525109605</v>
      </c>
      <c r="V32" s="2"/>
      <c r="W32" s="2"/>
      <c r="Z32" s="2"/>
      <c r="AA32" s="210"/>
      <c r="AC32" s="2"/>
      <c r="AD32" s="209"/>
      <c r="AG32" s="2"/>
      <c r="AH32" s="2"/>
      <c r="AI32" s="204"/>
    </row>
    <row r="33" spans="1:36" x14ac:dyDescent="0.35">
      <c r="A33" s="205" t="s">
        <v>199</v>
      </c>
      <c r="B33" s="2" t="s">
        <v>201</v>
      </c>
      <c r="C33" s="193">
        <v>1208990464</v>
      </c>
      <c r="D33" s="4">
        <v>24.3</v>
      </c>
      <c r="E33" s="4">
        <v>19.93</v>
      </c>
      <c r="F33" s="226">
        <v>1000</v>
      </c>
      <c r="G33" s="182" t="s">
        <v>3705</v>
      </c>
      <c r="H33">
        <v>1169.6847607278501</v>
      </c>
      <c r="I33">
        <v>984.38814755984799</v>
      </c>
      <c r="J33">
        <v>2342.2481387184498</v>
      </c>
      <c r="K33">
        <v>953.21933508542804</v>
      </c>
      <c r="L33">
        <v>326.26133764658198</v>
      </c>
      <c r="M33" s="2">
        <v>88.38834764831843</v>
      </c>
      <c r="N33" s="210">
        <v>1976.91250846145</v>
      </c>
      <c r="O33">
        <v>1170.8290287033401</v>
      </c>
      <c r="P33" s="2" t="s">
        <v>3709</v>
      </c>
      <c r="Q33">
        <v>1000.30732776335</v>
      </c>
      <c r="R33">
        <v>-1.2149999999999999E-2</v>
      </c>
      <c r="S33">
        <v>0.91449999999999998</v>
      </c>
      <c r="T33">
        <v>0.32440000000000002</v>
      </c>
      <c r="U33">
        <v>171.2</v>
      </c>
      <c r="V33" s="2">
        <v>1</v>
      </c>
      <c r="W33" s="2">
        <v>16</v>
      </c>
      <c r="X33" t="s">
        <v>3708</v>
      </c>
      <c r="Y33">
        <v>57.037037037037038</v>
      </c>
      <c r="Z33" s="2">
        <v>24.3</v>
      </c>
      <c r="AA33" s="210">
        <v>1E-4</v>
      </c>
      <c r="AB33">
        <v>-2.1870000000000001E-3</v>
      </c>
      <c r="AC33" s="2">
        <v>316.87242798353907</v>
      </c>
      <c r="AD33" s="209">
        <v>4.3740000000000006</v>
      </c>
      <c r="AE33">
        <v>1.17E-2</v>
      </c>
      <c r="AF33">
        <v>-2.833E-3</v>
      </c>
      <c r="AG33" s="2">
        <v>244.61701376632544</v>
      </c>
      <c r="AH33" s="2">
        <v>5.6660000000000004</v>
      </c>
      <c r="AI33" s="204">
        <v>19.926000000000002</v>
      </c>
    </row>
    <row r="34" spans="1:36" x14ac:dyDescent="0.35">
      <c r="D34" s="2"/>
      <c r="E34" s="2"/>
      <c r="F34" s="226"/>
      <c r="G34" s="182" t="s">
        <v>3706</v>
      </c>
      <c r="H34">
        <v>1982.62126535941</v>
      </c>
      <c r="I34">
        <v>1071.80248069085</v>
      </c>
      <c r="J34">
        <v>814.68271344137202</v>
      </c>
      <c r="K34">
        <v>743.08567577894905</v>
      </c>
      <c r="L34">
        <v>239.58095532302701</v>
      </c>
      <c r="M34" s="2">
        <v>88.38834764831843</v>
      </c>
      <c r="N34" s="210">
        <v>1870.5475197221199</v>
      </c>
      <c r="O34">
        <v>1067.2864645862001</v>
      </c>
      <c r="P34">
        <v>1783.40596579472</v>
      </c>
      <c r="Q34">
        <v>1076.5808710158101</v>
      </c>
      <c r="V34" s="2"/>
      <c r="W34" s="2"/>
      <c r="Z34" s="2"/>
      <c r="AA34" s="210"/>
      <c r="AC34" s="2"/>
      <c r="AD34" s="209"/>
      <c r="AG34" s="2"/>
      <c r="AH34" s="2"/>
      <c r="AI34" s="204"/>
    </row>
    <row r="35" spans="1:36" x14ac:dyDescent="0.35">
      <c r="D35" s="2"/>
      <c r="E35" s="2"/>
      <c r="F35" s="4"/>
      <c r="G35" s="182" t="s">
        <v>3707</v>
      </c>
      <c r="H35">
        <v>2030.21542942614</v>
      </c>
      <c r="I35">
        <v>1050.52940045625</v>
      </c>
      <c r="J35">
        <v>906.45601045001104</v>
      </c>
      <c r="K35">
        <v>438.81823975986401</v>
      </c>
      <c r="L35">
        <v>244.16372789763199</v>
      </c>
      <c r="M35">
        <v>88.38834764831843</v>
      </c>
      <c r="N35" s="210">
        <v>1845.8154094224501</v>
      </c>
      <c r="O35">
        <v>1131.21535154004</v>
      </c>
      <c r="P35">
        <v>1970.9180764554701</v>
      </c>
      <c r="Q35">
        <v>796.03854554772397</v>
      </c>
      <c r="V35" s="2"/>
      <c r="W35" s="2"/>
      <c r="Z35" s="2"/>
      <c r="AA35" s="210"/>
      <c r="AC35" s="2"/>
      <c r="AD35" s="209"/>
      <c r="AG35" s="2"/>
      <c r="AH35" s="2"/>
      <c r="AI35" s="204"/>
    </row>
    <row r="36" spans="1:36" x14ac:dyDescent="0.35">
      <c r="A36" s="2" t="s">
        <v>135</v>
      </c>
      <c r="B36" s="2" t="s">
        <v>137</v>
      </c>
      <c r="C36" s="193">
        <v>1208990477</v>
      </c>
      <c r="D36" s="4">
        <v>30.98</v>
      </c>
      <c r="E36" s="4">
        <v>23.85</v>
      </c>
      <c r="F36" s="226">
        <v>1000</v>
      </c>
      <c r="G36" s="182" t="s">
        <v>3705</v>
      </c>
      <c r="H36">
        <v>1367.8934881130699</v>
      </c>
      <c r="I36">
        <v>1073.0252965033101</v>
      </c>
      <c r="J36">
        <v>985.47790490528405</v>
      </c>
      <c r="K36">
        <v>899.81066320119498</v>
      </c>
      <c r="L36">
        <v>111.739446815243</v>
      </c>
      <c r="M36">
        <v>14.264473559405999</v>
      </c>
      <c r="N36" s="210">
        <v>1381.58724095721</v>
      </c>
      <c r="O36">
        <v>723.37074929048504</v>
      </c>
      <c r="P36">
        <v>1655.8752037911599</v>
      </c>
      <c r="Q36">
        <v>752.33466206091305</v>
      </c>
      <c r="R36">
        <v>-1.549E-2</v>
      </c>
      <c r="S36">
        <v>0.88219999999999998</v>
      </c>
      <c r="T36">
        <v>0.49440000000000001</v>
      </c>
      <c r="U36">
        <v>119.8</v>
      </c>
      <c r="V36" s="2">
        <v>1</v>
      </c>
      <c r="W36" s="2">
        <v>16</v>
      </c>
      <c r="X36" t="s">
        <v>3708</v>
      </c>
      <c r="Y36">
        <v>44.738540994189798</v>
      </c>
      <c r="Z36" s="2">
        <v>30.98</v>
      </c>
      <c r="AA36" s="210">
        <v>4.0000000000000001E-3</v>
      </c>
      <c r="AB36">
        <v>-3.5630000000000002E-3</v>
      </c>
      <c r="AC36" s="2">
        <v>194.49901768172884</v>
      </c>
      <c r="AD36" s="209">
        <v>7.1260000000000012</v>
      </c>
      <c r="AE36">
        <v>7.1000000000000004E-3</v>
      </c>
      <c r="AF36">
        <v>-4.4130000000000003E-3</v>
      </c>
      <c r="AG36" s="2">
        <v>157.03602991162472</v>
      </c>
      <c r="AH36" s="2">
        <v>8.8260000000000005</v>
      </c>
      <c r="AI36" s="204">
        <v>23.853999999999999</v>
      </c>
    </row>
    <row r="37" spans="1:36" x14ac:dyDescent="0.35">
      <c r="D37" s="2"/>
      <c r="E37" s="2"/>
      <c r="F37" s="226"/>
      <c r="G37" s="182" t="s">
        <v>3706</v>
      </c>
      <c r="H37">
        <v>1866.6990364809801</v>
      </c>
      <c r="I37">
        <v>1187.9165664432201</v>
      </c>
      <c r="J37">
        <v>1012.57516014321</v>
      </c>
      <c r="K37">
        <v>874.35472818015205</v>
      </c>
      <c r="L37">
        <v>464.95578248389899</v>
      </c>
      <c r="M37">
        <v>80.163249368332103</v>
      </c>
      <c r="N37" s="210">
        <v>1965.4313645383099</v>
      </c>
      <c r="O37">
        <v>790.63312120241801</v>
      </c>
      <c r="P37">
        <v>1540.8760112730899</v>
      </c>
      <c r="Q37">
        <v>712.91359914450595</v>
      </c>
      <c r="V37" s="2"/>
      <c r="W37" s="2"/>
      <c r="Z37" s="2"/>
      <c r="AA37" s="210"/>
      <c r="AC37" s="2"/>
      <c r="AD37" s="209"/>
      <c r="AG37" s="2"/>
      <c r="AH37" s="2"/>
      <c r="AI37" s="204"/>
    </row>
    <row r="38" spans="1:36" x14ac:dyDescent="0.35">
      <c r="D38" s="2"/>
      <c r="E38" s="2"/>
      <c r="F38" s="4"/>
      <c r="G38" s="182" t="s">
        <v>3707</v>
      </c>
      <c r="H38">
        <v>899.86770248939195</v>
      </c>
      <c r="I38">
        <v>943.20617797468105</v>
      </c>
      <c r="J38">
        <v>870.92039108536005</v>
      </c>
      <c r="K38">
        <v>982.505051561904</v>
      </c>
      <c r="L38">
        <v>451.00846860695202</v>
      </c>
      <c r="M38">
        <v>30.758122252290399</v>
      </c>
      <c r="N38" s="210">
        <v>2200.3783025261901</v>
      </c>
      <c r="O38">
        <v>803.182322656412</v>
      </c>
      <c r="P38">
        <v>2130.4466896307899</v>
      </c>
      <c r="Q38">
        <v>422.60085281390099</v>
      </c>
      <c r="V38" s="2"/>
      <c r="W38" s="2"/>
      <c r="Z38" s="2"/>
      <c r="AA38" s="210"/>
      <c r="AC38" s="2"/>
      <c r="AD38" s="209"/>
      <c r="AG38" s="2"/>
      <c r="AH38" s="2"/>
      <c r="AI38" s="204"/>
    </row>
    <row r="39" spans="1:36" x14ac:dyDescent="0.35">
      <c r="A39" s="205" t="s">
        <v>106</v>
      </c>
      <c r="B39" s="2" t="s">
        <v>108</v>
      </c>
      <c r="C39" s="15">
        <v>1480909</v>
      </c>
      <c r="D39" s="2">
        <v>34.94</v>
      </c>
      <c r="E39" s="4">
        <v>26.026</v>
      </c>
      <c r="F39" s="226">
        <v>1000</v>
      </c>
      <c r="G39" s="182" t="s">
        <v>3705</v>
      </c>
      <c r="H39">
        <v>390.16175106674001</v>
      </c>
      <c r="I39">
        <v>214.88218546704201</v>
      </c>
      <c r="J39">
        <v>192.23219102769701</v>
      </c>
      <c r="K39">
        <v>74.694879728743203</v>
      </c>
      <c r="L39">
        <v>22.696508043156602</v>
      </c>
      <c r="M39">
        <v>3.1112698372208092</v>
      </c>
      <c r="N39" s="210">
        <v>364.99451067959899</v>
      </c>
      <c r="O39">
        <v>132.755973910156</v>
      </c>
      <c r="P39">
        <v>235.45408295700199</v>
      </c>
      <c r="Q39">
        <v>36.488038758665603</v>
      </c>
      <c r="R39">
        <v>-1.7469999999999999E-2</v>
      </c>
      <c r="S39">
        <v>0.85960000000000003</v>
      </c>
      <c r="T39">
        <v>0.61670000000000003</v>
      </c>
      <c r="U39">
        <v>97.97</v>
      </c>
      <c r="V39" s="2">
        <v>1</v>
      </c>
      <c r="W39" s="2">
        <v>16</v>
      </c>
      <c r="X39" t="s">
        <v>3708</v>
      </c>
      <c r="Y39">
        <v>39.668002289639382</v>
      </c>
      <c r="Z39" s="2">
        <v>34.94</v>
      </c>
      <c r="AA39" s="210">
        <v>5.9999999999999995E-4</v>
      </c>
      <c r="AB39">
        <v>-4.457E-3</v>
      </c>
      <c r="AC39" s="2">
        <v>155.48575274848551</v>
      </c>
      <c r="AD39" s="209">
        <v>8.9140000000000015</v>
      </c>
      <c r="AE39">
        <v>4.9200000000000001E-2</v>
      </c>
      <c r="AF39">
        <v>-7.3109999999999998E-3</v>
      </c>
      <c r="AG39" s="2">
        <v>94.788674599917925</v>
      </c>
      <c r="AH39" s="2">
        <v>14.622000000000002</v>
      </c>
      <c r="AI39" s="204">
        <v>26.025999999999996</v>
      </c>
    </row>
    <row r="40" spans="1:36" x14ac:dyDescent="0.35">
      <c r="D40" s="2"/>
      <c r="E40" s="2"/>
      <c r="F40" s="226"/>
      <c r="G40" s="182" t="s">
        <v>3706</v>
      </c>
      <c r="H40">
        <v>651.91710537122503</v>
      </c>
      <c r="I40">
        <v>126.47497628528799</v>
      </c>
      <c r="J40">
        <v>153.87250368276401</v>
      </c>
      <c r="K40">
        <v>76.503125963039196</v>
      </c>
      <c r="L40">
        <v>21.4336358325669</v>
      </c>
      <c r="M40">
        <v>3.1112698372208092</v>
      </c>
      <c r="N40" s="210">
        <v>386.30236286856899</v>
      </c>
      <c r="O40">
        <v>122.61390638007001</v>
      </c>
      <c r="P40">
        <v>531.96238097158698</v>
      </c>
      <c r="Q40">
        <v>123.755443333865</v>
      </c>
      <c r="V40" s="2"/>
      <c r="W40" s="2"/>
      <c r="Z40" s="2"/>
      <c r="AA40" s="210"/>
      <c r="AC40" s="2"/>
      <c r="AD40" s="209"/>
      <c r="AG40" s="2"/>
      <c r="AH40" s="2"/>
      <c r="AI40" s="204"/>
    </row>
    <row r="41" spans="1:36" x14ac:dyDescent="0.35">
      <c r="D41" s="2"/>
      <c r="E41" s="2"/>
      <c r="F41" s="4"/>
      <c r="G41" s="182" t="s">
        <v>3707</v>
      </c>
      <c r="H41">
        <v>499.48803664625098</v>
      </c>
      <c r="I41">
        <v>193.14403982002699</v>
      </c>
      <c r="J41">
        <v>192.316554825195</v>
      </c>
      <c r="K41">
        <v>55.844257510622199</v>
      </c>
      <c r="L41">
        <v>13.3508634029316</v>
      </c>
      <c r="M41">
        <v>21.611513568176399</v>
      </c>
      <c r="N41" s="210">
        <v>296.54477417251701</v>
      </c>
      <c r="O41">
        <v>103.779389602265</v>
      </c>
      <c r="P41">
        <v>1078.30330753115</v>
      </c>
      <c r="Q41">
        <v>154.81573125496499</v>
      </c>
      <c r="V41" s="2"/>
      <c r="W41" s="2"/>
      <c r="Z41" s="2"/>
      <c r="AA41" s="210"/>
      <c r="AC41" s="2"/>
      <c r="AD41" s="209"/>
      <c r="AG41" s="2"/>
      <c r="AH41" s="2"/>
      <c r="AI41" s="204"/>
    </row>
    <row r="42" spans="1:36" x14ac:dyDescent="0.35">
      <c r="A42" t="s">
        <v>62</v>
      </c>
      <c r="B42" s="2" t="s">
        <v>64</v>
      </c>
      <c r="C42" s="228">
        <v>1480971</v>
      </c>
      <c r="D42" s="226">
        <v>45.62</v>
      </c>
      <c r="E42" s="226">
        <v>37.71</v>
      </c>
      <c r="F42" s="226">
        <v>1000</v>
      </c>
      <c r="G42" s="182" t="s">
        <v>3705</v>
      </c>
      <c r="H42">
        <v>9548.2895554266561</v>
      </c>
      <c r="I42">
        <v>1692.8640424810019</v>
      </c>
      <c r="J42">
        <v>339.85626223547155</v>
      </c>
      <c r="K42">
        <v>47.990255388760922</v>
      </c>
      <c r="L42">
        <v>18.028349973476214</v>
      </c>
      <c r="M42">
        <v>21.521476776699792</v>
      </c>
      <c r="N42" s="210">
        <v>10000</v>
      </c>
      <c r="O42">
        <v>3870</v>
      </c>
      <c r="P42" s="2" t="s">
        <v>44</v>
      </c>
      <c r="Q42" s="2" t="s">
        <v>44</v>
      </c>
      <c r="R42">
        <v>-2.281E-2</v>
      </c>
      <c r="S42">
        <v>0.64849999999999997</v>
      </c>
      <c r="T42">
        <v>1.4670000000000001</v>
      </c>
      <c r="U42">
        <v>29.51</v>
      </c>
      <c r="V42" s="2">
        <v>1</v>
      </c>
      <c r="W42" s="2">
        <v>16</v>
      </c>
      <c r="X42" t="s">
        <v>3708</v>
      </c>
      <c r="Y42">
        <v>30.381411661551947</v>
      </c>
      <c r="Z42" s="2">
        <v>45.620000000000005</v>
      </c>
      <c r="AA42" s="210" t="s">
        <v>3708</v>
      </c>
      <c r="AB42">
        <v>-3.9560000000000003E-3</v>
      </c>
      <c r="AC42" s="2">
        <v>175.17694641051565</v>
      </c>
      <c r="AD42" s="209">
        <v>7.9120000000000008</v>
      </c>
      <c r="AE42" s="2" t="s">
        <v>44</v>
      </c>
      <c r="AF42" s="2" t="s">
        <v>44</v>
      </c>
      <c r="AG42" s="2" t="s">
        <v>44</v>
      </c>
      <c r="AH42" s="2" t="s">
        <v>44</v>
      </c>
      <c r="AI42" s="204">
        <v>37.708000000000006</v>
      </c>
    </row>
    <row r="43" spans="1:36" x14ac:dyDescent="0.35">
      <c r="A43" s="205"/>
      <c r="B43" s="2"/>
      <c r="C43" s="2"/>
      <c r="D43" s="18"/>
      <c r="E43" s="3"/>
      <c r="F43" s="226"/>
      <c r="G43" s="182" t="s">
        <v>3706</v>
      </c>
      <c r="H43">
        <v>12113.698911712543</v>
      </c>
      <c r="I43">
        <v>1166.5278523863406</v>
      </c>
      <c r="J43">
        <v>404.50804955073204</v>
      </c>
      <c r="K43">
        <v>38.93169773646882</v>
      </c>
      <c r="L43">
        <v>18.971644215121749</v>
      </c>
      <c r="M43">
        <v>17.408905060159121</v>
      </c>
      <c r="N43" s="210">
        <v>10000</v>
      </c>
      <c r="O43">
        <v>3870</v>
      </c>
      <c r="P43" s="2" t="s">
        <v>44</v>
      </c>
      <c r="Q43" s="2" t="s">
        <v>44</v>
      </c>
      <c r="V43" s="2"/>
      <c r="W43" s="2"/>
      <c r="Z43" s="2"/>
      <c r="AA43" s="210"/>
      <c r="AC43" s="2"/>
      <c r="AD43" s="209"/>
      <c r="AG43" s="2"/>
      <c r="AH43" s="2"/>
      <c r="AI43" s="204"/>
    </row>
    <row r="44" spans="1:36" x14ac:dyDescent="0.35">
      <c r="A44" s="192"/>
      <c r="B44" s="1"/>
      <c r="C44" s="1"/>
      <c r="D44" s="193"/>
      <c r="E44" s="227"/>
      <c r="F44" s="4"/>
      <c r="G44" s="182" t="s">
        <v>3707</v>
      </c>
      <c r="H44">
        <v>7313.1418503350487</v>
      </c>
      <c r="I44">
        <v>1804.7431485874886</v>
      </c>
      <c r="J44">
        <v>458.80263796440499</v>
      </c>
      <c r="K44">
        <v>58.774878864326233</v>
      </c>
      <c r="L44">
        <v>31.420302810090334</v>
      </c>
      <c r="M44">
        <v>13.016612729240872</v>
      </c>
      <c r="N44" s="210">
        <v>10000</v>
      </c>
      <c r="O44">
        <v>3870</v>
      </c>
      <c r="P44" s="2" t="s">
        <v>44</v>
      </c>
      <c r="Q44" s="2" t="s">
        <v>44</v>
      </c>
      <c r="V44" s="2"/>
      <c r="W44" s="2"/>
      <c r="Z44" s="2"/>
      <c r="AA44" s="210"/>
      <c r="AC44" s="2"/>
      <c r="AD44" s="209"/>
      <c r="AG44" s="2"/>
      <c r="AH44" s="2"/>
      <c r="AI44" s="204"/>
    </row>
    <row r="45" spans="1:36" x14ac:dyDescent="0.35">
      <c r="A45" s="192" t="s">
        <v>205</v>
      </c>
      <c r="B45" s="1" t="s">
        <v>207</v>
      </c>
      <c r="C45" s="215">
        <v>1208990274</v>
      </c>
      <c r="D45" s="2">
        <v>56.6</v>
      </c>
      <c r="E45" s="226">
        <v>49.86</v>
      </c>
      <c r="F45" s="226">
        <v>1000</v>
      </c>
      <c r="G45" s="182" t="s">
        <v>3705</v>
      </c>
      <c r="H45">
        <v>503.85976283765399</v>
      </c>
      <c r="I45">
        <v>181.50591978684301</v>
      </c>
      <c r="J45">
        <v>207.76556350438901</v>
      </c>
      <c r="K45">
        <v>56.568542494923797</v>
      </c>
      <c r="N45" s="210">
        <v>394.882860897802</v>
      </c>
      <c r="O45">
        <v>205.477163148443</v>
      </c>
      <c r="P45">
        <v>370.15626497725901</v>
      </c>
      <c r="Q45">
        <v>211.28648674539201</v>
      </c>
      <c r="R45">
        <v>-2.8299999999999999E-2</v>
      </c>
      <c r="S45">
        <v>0.77880000000000005</v>
      </c>
      <c r="T45">
        <v>0.36649999999999999</v>
      </c>
      <c r="U45">
        <v>35.200000000000003</v>
      </c>
      <c r="V45" s="2">
        <v>1</v>
      </c>
      <c r="W45" s="2">
        <v>10</v>
      </c>
      <c r="X45">
        <v>1E-4</v>
      </c>
      <c r="Y45">
        <v>24.487632508833922</v>
      </c>
      <c r="Z45" s="2">
        <v>56.6</v>
      </c>
      <c r="AA45" s="210">
        <v>5.0000000000000001E-4</v>
      </c>
      <c r="AB45" s="25">
        <v>-3.3679999999999999E-3</v>
      </c>
      <c r="AC45" s="24">
        <v>205.76009501187647</v>
      </c>
      <c r="AD45" s="209">
        <v>6.7360000000000007</v>
      </c>
      <c r="AE45">
        <v>1.9E-3</v>
      </c>
      <c r="AF45">
        <v>-2.496E-3</v>
      </c>
      <c r="AG45" s="2">
        <v>277.64423076923077</v>
      </c>
      <c r="AH45" s="2">
        <v>4.992</v>
      </c>
      <c r="AI45" s="204">
        <v>56.6</v>
      </c>
      <c r="AJ45" t="s">
        <v>3710</v>
      </c>
    </row>
    <row r="46" spans="1:36" x14ac:dyDescent="0.35">
      <c r="A46" s="2"/>
      <c r="B46" s="2"/>
      <c r="C46" s="2"/>
      <c r="D46" s="193"/>
      <c r="E46" s="2"/>
      <c r="F46" s="226"/>
      <c r="G46" s="182" t="s">
        <v>3706</v>
      </c>
      <c r="H46">
        <v>483.61273243296699</v>
      </c>
      <c r="I46">
        <v>316.77705847015699</v>
      </c>
      <c r="J46">
        <v>203.54240703757901</v>
      </c>
      <c r="K46">
        <v>167.75240398330399</v>
      </c>
      <c r="N46" s="210">
        <v>393.11244906946001</v>
      </c>
      <c r="O46">
        <v>157.75991648861901</v>
      </c>
      <c r="P46">
        <v>373.518969460714</v>
      </c>
      <c r="Q46">
        <v>241.67349251907399</v>
      </c>
      <c r="AA46" s="210"/>
      <c r="AB46" s="25"/>
      <c r="AC46" s="25"/>
      <c r="AD46" s="220"/>
      <c r="AG46" s="2"/>
      <c r="AI46" s="229"/>
    </row>
    <row r="47" spans="1:36" x14ac:dyDescent="0.35">
      <c r="A47" s="205"/>
      <c r="B47" s="2"/>
      <c r="C47" s="2"/>
      <c r="D47" s="15"/>
      <c r="E47" s="3"/>
      <c r="F47" s="4"/>
      <c r="G47" s="182" t="s">
        <v>3707</v>
      </c>
      <c r="H47">
        <v>411.08918454761101</v>
      </c>
      <c r="I47">
        <v>270.54448162222599</v>
      </c>
      <c r="J47">
        <v>107.453558187387</v>
      </c>
      <c r="K47">
        <v>56.568542494923797</v>
      </c>
      <c r="N47" s="210">
        <v>400.59558496313099</v>
      </c>
      <c r="O47">
        <v>169.68306313666801</v>
      </c>
      <c r="P47">
        <v>421.12931600218002</v>
      </c>
      <c r="Q47">
        <v>189.091950535162</v>
      </c>
      <c r="AA47" s="210"/>
      <c r="AB47" s="25"/>
      <c r="AC47" s="25"/>
      <c r="AD47" s="220"/>
      <c r="AI47" s="229"/>
    </row>
    <row r="48" spans="1:36" x14ac:dyDescent="0.35">
      <c r="B48" s="2"/>
      <c r="C48" s="2"/>
      <c r="D48" s="228"/>
      <c r="E48" s="227"/>
      <c r="F48" s="226"/>
      <c r="G48" s="182"/>
    </row>
    <row r="49" spans="1:7" x14ac:dyDescent="0.35">
      <c r="A49" s="192"/>
      <c r="B49" s="1"/>
      <c r="C49" s="1"/>
      <c r="D49" s="215"/>
      <c r="E49" s="227"/>
      <c r="F49" s="226"/>
      <c r="G49" s="182"/>
    </row>
    <row r="50" spans="1:7" x14ac:dyDescent="0.35">
      <c r="F50" s="4"/>
      <c r="G50" s="182"/>
    </row>
  </sheetData>
  <mergeCells count="9">
    <mergeCell ref="AI7:AI8"/>
    <mergeCell ref="N8:O8"/>
    <mergeCell ref="P8:Q8"/>
    <mergeCell ref="R5:X5"/>
    <mergeCell ref="H6:M6"/>
    <mergeCell ref="N6:Q6"/>
    <mergeCell ref="R7:Z7"/>
    <mergeCell ref="AA7:AD7"/>
    <mergeCell ref="AE7:AH7"/>
  </mergeCells>
  <hyperlinks>
    <hyperlink ref="A21" location="'Cover Sheet'!A1" display="'Cover Sheet'!A1" xr:uid="{4754D8B6-B75D-4FC5-88C4-53307DFB7268}"/>
    <hyperlink ref="A24" location="DTXSID70366226!A1" display="DTXSID70366226" xr:uid="{BAEF7C43-3A13-45FF-BD37-A4317F8926A6}"/>
  </hyperlink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4A596-6F95-41AF-889B-7B16C44E4073}">
  <dimension ref="A1:W2956"/>
  <sheetViews>
    <sheetView topLeftCell="A1322" zoomScale="154" zoomScaleNormal="154" workbookViewId="0">
      <selection activeCell="D620" sqref="D620"/>
    </sheetView>
  </sheetViews>
  <sheetFormatPr defaultRowHeight="14.5" x14ac:dyDescent="0.35"/>
  <cols>
    <col min="1" max="1" width="18.1796875" customWidth="1"/>
    <col min="3" max="3" width="28.26953125" customWidth="1"/>
    <col min="4" max="4" width="16.81640625" customWidth="1"/>
    <col min="5" max="5" width="7" customWidth="1"/>
    <col min="6" max="6" width="5.54296875" customWidth="1"/>
    <col min="7" max="7" width="7.54296875" customWidth="1"/>
    <col min="8" max="8" width="12.1796875" customWidth="1"/>
    <col min="9" max="9" width="7" hidden="1" customWidth="1"/>
    <col min="10" max="11" width="6.1796875" customWidth="1"/>
    <col min="12" max="12" width="2.81640625" customWidth="1"/>
    <col min="13" max="13" width="11.1796875" hidden="1" customWidth="1"/>
    <col min="14" max="14" width="3.81640625" customWidth="1"/>
    <col min="15" max="15" width="0" hidden="1" customWidth="1"/>
    <col min="16" max="16" width="4.1796875" customWidth="1"/>
    <col min="17" max="17" width="43.81640625" customWidth="1"/>
    <col min="18" max="18" width="20.1796875" customWidth="1"/>
    <col min="20" max="20" width="12" customWidth="1"/>
    <col min="21" max="21" width="13.81640625" customWidth="1"/>
    <col min="22" max="22" width="11.1796875" customWidth="1"/>
    <col min="23" max="23" width="9.81640625" customWidth="1"/>
  </cols>
  <sheetData>
    <row r="1" spans="1:23" x14ac:dyDescent="0.35">
      <c r="A1" t="s">
        <v>670</v>
      </c>
      <c r="B1" t="s">
        <v>671</v>
      </c>
      <c r="C1" t="s">
        <v>672</v>
      </c>
      <c r="D1" t="s">
        <v>0</v>
      </c>
      <c r="E1" t="s">
        <v>655</v>
      </c>
      <c r="F1" t="s">
        <v>673</v>
      </c>
      <c r="G1" t="s">
        <v>674</v>
      </c>
      <c r="H1" t="s">
        <v>675</v>
      </c>
      <c r="I1" t="s">
        <v>676</v>
      </c>
      <c r="J1" t="s">
        <v>677</v>
      </c>
      <c r="K1" t="s">
        <v>678</v>
      </c>
      <c r="L1" t="s">
        <v>679</v>
      </c>
      <c r="M1" t="s">
        <v>680</v>
      </c>
      <c r="N1" t="s">
        <v>681</v>
      </c>
      <c r="O1" t="s">
        <v>682</v>
      </c>
      <c r="P1" t="s">
        <v>683</v>
      </c>
      <c r="Q1" t="s">
        <v>684</v>
      </c>
      <c r="R1" t="s">
        <v>685</v>
      </c>
      <c r="S1" t="s">
        <v>686</v>
      </c>
      <c r="T1" t="s">
        <v>687</v>
      </c>
      <c r="U1" t="s">
        <v>688</v>
      </c>
      <c r="V1" t="s">
        <v>689</v>
      </c>
      <c r="W1" t="s">
        <v>690</v>
      </c>
    </row>
    <row r="2" spans="1:23" x14ac:dyDescent="0.35">
      <c r="A2">
        <v>220119012</v>
      </c>
      <c r="B2" s="34">
        <v>44452</v>
      </c>
      <c r="C2" t="s">
        <v>51</v>
      </c>
      <c r="D2" t="s">
        <v>49</v>
      </c>
      <c r="E2" t="s">
        <v>664</v>
      </c>
      <c r="F2" t="s">
        <v>692</v>
      </c>
      <c r="G2">
        <v>1</v>
      </c>
      <c r="H2" s="34">
        <v>44452</v>
      </c>
      <c r="I2">
        <v>1.75E-3</v>
      </c>
      <c r="J2">
        <v>10</v>
      </c>
      <c r="K2" t="s">
        <v>1801</v>
      </c>
      <c r="L2">
        <v>1</v>
      </c>
      <c r="M2">
        <v>31602</v>
      </c>
      <c r="N2" t="s">
        <v>44</v>
      </c>
      <c r="O2">
        <v>1846</v>
      </c>
      <c r="P2" t="s">
        <v>693</v>
      </c>
      <c r="Q2" t="s">
        <v>3770</v>
      </c>
      <c r="R2" t="s">
        <v>1802</v>
      </c>
      <c r="S2" t="s">
        <v>1795</v>
      </c>
      <c r="T2" t="s">
        <v>1796</v>
      </c>
      <c r="U2" t="s">
        <v>1797</v>
      </c>
      <c r="V2">
        <v>5.8409999999999997E-2</v>
      </c>
      <c r="W2" t="s">
        <v>703</v>
      </c>
    </row>
    <row r="3" spans="1:23" x14ac:dyDescent="0.35">
      <c r="A3">
        <v>220119010</v>
      </c>
      <c r="B3" s="34">
        <v>44452</v>
      </c>
      <c r="C3" t="s">
        <v>51</v>
      </c>
      <c r="D3" t="s">
        <v>49</v>
      </c>
      <c r="E3" t="s">
        <v>664</v>
      </c>
      <c r="F3" t="s">
        <v>692</v>
      </c>
      <c r="G3">
        <v>1</v>
      </c>
      <c r="H3" s="34">
        <v>44452</v>
      </c>
      <c r="I3">
        <v>0.125</v>
      </c>
      <c r="J3">
        <v>10</v>
      </c>
      <c r="K3" t="s">
        <v>1801</v>
      </c>
      <c r="L3">
        <v>1</v>
      </c>
      <c r="M3">
        <v>31913</v>
      </c>
      <c r="N3" t="s">
        <v>44</v>
      </c>
      <c r="O3">
        <v>132870</v>
      </c>
      <c r="P3" t="s">
        <v>693</v>
      </c>
      <c r="Q3" t="s">
        <v>3770</v>
      </c>
      <c r="R3" t="s">
        <v>1802</v>
      </c>
      <c r="T3" t="s">
        <v>1796</v>
      </c>
      <c r="U3" t="s">
        <v>1797</v>
      </c>
      <c r="V3">
        <v>4.1639999999999997</v>
      </c>
      <c r="W3" t="s">
        <v>703</v>
      </c>
    </row>
    <row r="4" spans="1:23" x14ac:dyDescent="0.35">
      <c r="A4">
        <v>220119015</v>
      </c>
      <c r="B4" s="34">
        <v>44452</v>
      </c>
      <c r="C4" t="s">
        <v>51</v>
      </c>
      <c r="D4" t="s">
        <v>49</v>
      </c>
      <c r="E4" t="s">
        <v>664</v>
      </c>
      <c r="F4" t="s">
        <v>692</v>
      </c>
      <c r="G4">
        <v>1</v>
      </c>
      <c r="H4" s="34">
        <v>44452</v>
      </c>
      <c r="I4">
        <v>0.2</v>
      </c>
      <c r="J4">
        <v>10</v>
      </c>
      <c r="K4" t="s">
        <v>1801</v>
      </c>
      <c r="L4">
        <v>1</v>
      </c>
      <c r="M4">
        <v>29112</v>
      </c>
      <c r="N4" t="s">
        <v>44</v>
      </c>
      <c r="O4">
        <v>187870</v>
      </c>
      <c r="P4" t="s">
        <v>693</v>
      </c>
      <c r="Q4" t="s">
        <v>3770</v>
      </c>
      <c r="R4" t="s">
        <v>1802</v>
      </c>
      <c r="T4" t="s">
        <v>1796</v>
      </c>
      <c r="U4" t="s">
        <v>1797</v>
      </c>
      <c r="V4">
        <v>6.4530000000000003</v>
      </c>
      <c r="W4" t="s">
        <v>703</v>
      </c>
    </row>
    <row r="5" spans="1:23" x14ac:dyDescent="0.35">
      <c r="A5">
        <v>220119004</v>
      </c>
      <c r="B5" s="34">
        <v>44452</v>
      </c>
      <c r="C5" t="s">
        <v>51</v>
      </c>
      <c r="D5" t="s">
        <v>49</v>
      </c>
      <c r="E5" t="s">
        <v>664</v>
      </c>
      <c r="F5" t="s">
        <v>692</v>
      </c>
      <c r="G5">
        <v>1</v>
      </c>
      <c r="H5" s="34">
        <v>44452</v>
      </c>
      <c r="I5">
        <v>0.375</v>
      </c>
      <c r="J5">
        <v>10</v>
      </c>
      <c r="K5" t="s">
        <v>1801</v>
      </c>
      <c r="L5">
        <v>1</v>
      </c>
      <c r="M5">
        <v>36644</v>
      </c>
      <c r="N5" t="s">
        <v>44</v>
      </c>
      <c r="O5">
        <v>397550</v>
      </c>
      <c r="P5" t="s">
        <v>693</v>
      </c>
      <c r="Q5" t="s">
        <v>3770</v>
      </c>
      <c r="R5" t="s">
        <v>1802</v>
      </c>
      <c r="T5" t="s">
        <v>1796</v>
      </c>
      <c r="U5" t="s">
        <v>1797</v>
      </c>
      <c r="V5">
        <v>10.85</v>
      </c>
      <c r="W5" t="s">
        <v>703</v>
      </c>
    </row>
    <row r="6" spans="1:23" x14ac:dyDescent="0.35">
      <c r="A6">
        <v>220119009</v>
      </c>
      <c r="B6" s="34">
        <v>44452</v>
      </c>
      <c r="C6" t="s">
        <v>51</v>
      </c>
      <c r="D6" t="s">
        <v>49</v>
      </c>
      <c r="E6" t="s">
        <v>664</v>
      </c>
      <c r="F6" t="s">
        <v>692</v>
      </c>
      <c r="G6">
        <v>1</v>
      </c>
      <c r="H6" s="34">
        <v>44452</v>
      </c>
      <c r="I6">
        <v>0.625</v>
      </c>
      <c r="J6">
        <v>10</v>
      </c>
      <c r="K6" t="s">
        <v>1801</v>
      </c>
      <c r="L6">
        <v>1</v>
      </c>
      <c r="M6">
        <v>38072</v>
      </c>
      <c r="N6" t="s">
        <v>44</v>
      </c>
      <c r="O6">
        <v>773220</v>
      </c>
      <c r="P6" t="s">
        <v>693</v>
      </c>
      <c r="Q6" t="s">
        <v>3770</v>
      </c>
      <c r="R6" t="s">
        <v>1802</v>
      </c>
      <c r="T6" t="s">
        <v>1796</v>
      </c>
      <c r="U6" t="s">
        <v>1797</v>
      </c>
      <c r="V6">
        <v>20.309999999999999</v>
      </c>
      <c r="W6" t="s">
        <v>703</v>
      </c>
    </row>
    <row r="7" spans="1:23" x14ac:dyDescent="0.35">
      <c r="A7">
        <v>220119017</v>
      </c>
      <c r="B7" s="34">
        <v>44452</v>
      </c>
      <c r="C7" t="s">
        <v>51</v>
      </c>
      <c r="D7" t="s">
        <v>49</v>
      </c>
      <c r="E7" t="s">
        <v>664</v>
      </c>
      <c r="F7" t="s">
        <v>692</v>
      </c>
      <c r="G7">
        <v>1</v>
      </c>
      <c r="H7" s="34">
        <v>44452</v>
      </c>
      <c r="I7">
        <v>0.875</v>
      </c>
      <c r="J7">
        <v>10</v>
      </c>
      <c r="K7" t="s">
        <v>1801</v>
      </c>
      <c r="L7">
        <v>1</v>
      </c>
      <c r="M7">
        <v>25505</v>
      </c>
      <c r="N7" t="s">
        <v>44</v>
      </c>
      <c r="O7">
        <v>719410</v>
      </c>
      <c r="P7" t="s">
        <v>693</v>
      </c>
      <c r="Q7" t="s">
        <v>3770</v>
      </c>
      <c r="R7" t="s">
        <v>1802</v>
      </c>
      <c r="T7" t="s">
        <v>1796</v>
      </c>
      <c r="U7" t="s">
        <v>1797</v>
      </c>
      <c r="V7">
        <v>28.21</v>
      </c>
      <c r="W7" t="s">
        <v>703</v>
      </c>
    </row>
    <row r="8" spans="1:23" x14ac:dyDescent="0.35">
      <c r="A8">
        <v>220119018</v>
      </c>
      <c r="B8" s="34">
        <v>44452</v>
      </c>
      <c r="C8" t="s">
        <v>51</v>
      </c>
      <c r="D8" t="s">
        <v>49</v>
      </c>
      <c r="E8" t="s">
        <v>664</v>
      </c>
      <c r="F8" t="s">
        <v>692</v>
      </c>
      <c r="G8">
        <v>1</v>
      </c>
      <c r="H8" s="34">
        <v>44452</v>
      </c>
      <c r="I8">
        <v>1.25</v>
      </c>
      <c r="J8">
        <v>10</v>
      </c>
      <c r="K8" t="s">
        <v>1801</v>
      </c>
      <c r="L8">
        <v>1</v>
      </c>
      <c r="M8">
        <v>23938</v>
      </c>
      <c r="N8" t="s">
        <v>44</v>
      </c>
      <c r="O8">
        <v>1060600</v>
      </c>
      <c r="P8" t="s">
        <v>693</v>
      </c>
      <c r="Q8" t="s">
        <v>3770</v>
      </c>
      <c r="R8" t="s">
        <v>1802</v>
      </c>
      <c r="T8" t="s">
        <v>1796</v>
      </c>
      <c r="U8" t="s">
        <v>1797</v>
      </c>
      <c r="V8">
        <v>44.31</v>
      </c>
      <c r="W8" t="s">
        <v>703</v>
      </c>
    </row>
    <row r="9" spans="1:23" x14ac:dyDescent="0.35">
      <c r="A9">
        <v>220119016</v>
      </c>
      <c r="B9" s="34">
        <v>44452</v>
      </c>
      <c r="C9" t="s">
        <v>51</v>
      </c>
      <c r="D9" t="s">
        <v>49</v>
      </c>
      <c r="E9" t="s">
        <v>664</v>
      </c>
      <c r="F9" t="s">
        <v>692</v>
      </c>
      <c r="G9">
        <v>1</v>
      </c>
      <c r="H9" s="34">
        <v>44452</v>
      </c>
      <c r="I9">
        <v>3.0000000000000001E-3</v>
      </c>
      <c r="J9">
        <v>10</v>
      </c>
      <c r="K9" t="s">
        <v>1801</v>
      </c>
      <c r="L9">
        <v>1</v>
      </c>
      <c r="M9">
        <v>29206</v>
      </c>
      <c r="N9" t="s">
        <v>44</v>
      </c>
      <c r="O9">
        <v>3187</v>
      </c>
      <c r="P9" t="s">
        <v>693</v>
      </c>
      <c r="Q9" t="s">
        <v>3770</v>
      </c>
      <c r="R9" t="s">
        <v>1802</v>
      </c>
      <c r="T9" t="s">
        <v>1796</v>
      </c>
      <c r="U9" t="s">
        <v>1797</v>
      </c>
      <c r="V9">
        <v>0.1091</v>
      </c>
      <c r="W9" t="s">
        <v>703</v>
      </c>
    </row>
    <row r="10" spans="1:23" x14ac:dyDescent="0.35">
      <c r="A10">
        <v>220119003</v>
      </c>
      <c r="B10" s="34">
        <v>44452</v>
      </c>
      <c r="C10" t="s">
        <v>51</v>
      </c>
      <c r="D10" t="s">
        <v>49</v>
      </c>
      <c r="E10" t="s">
        <v>664</v>
      </c>
      <c r="F10" t="s">
        <v>692</v>
      </c>
      <c r="G10">
        <v>1</v>
      </c>
      <c r="H10" s="34">
        <v>44452</v>
      </c>
      <c r="I10">
        <v>5.0000000000000001E-3</v>
      </c>
      <c r="J10">
        <v>10</v>
      </c>
      <c r="K10" t="s">
        <v>1801</v>
      </c>
      <c r="L10">
        <v>1</v>
      </c>
      <c r="M10">
        <v>31431</v>
      </c>
      <c r="N10" t="s">
        <v>44</v>
      </c>
      <c r="O10">
        <v>5308</v>
      </c>
      <c r="P10" t="s">
        <v>693</v>
      </c>
      <c r="Q10" t="s">
        <v>3770</v>
      </c>
      <c r="R10" t="s">
        <v>1802</v>
      </c>
      <c r="T10" t="s">
        <v>1796</v>
      </c>
      <c r="U10" t="s">
        <v>1797</v>
      </c>
      <c r="V10">
        <v>0.16889999999999999</v>
      </c>
      <c r="W10" t="s">
        <v>703</v>
      </c>
    </row>
    <row r="11" spans="1:23" x14ac:dyDescent="0.35">
      <c r="A11">
        <v>220119007</v>
      </c>
      <c r="B11" s="34">
        <v>44452</v>
      </c>
      <c r="C11" t="s">
        <v>51</v>
      </c>
      <c r="D11" t="s">
        <v>49</v>
      </c>
      <c r="E11" t="s">
        <v>664</v>
      </c>
      <c r="F11" t="s">
        <v>692</v>
      </c>
      <c r="G11">
        <v>1</v>
      </c>
      <c r="H11" s="34">
        <v>44452</v>
      </c>
      <c r="I11">
        <v>7.4999999999999997E-3</v>
      </c>
      <c r="J11">
        <v>10</v>
      </c>
      <c r="K11" t="s">
        <v>1801</v>
      </c>
      <c r="L11">
        <v>1</v>
      </c>
      <c r="M11">
        <v>35278</v>
      </c>
      <c r="N11" t="s">
        <v>44</v>
      </c>
      <c r="O11">
        <v>8886</v>
      </c>
      <c r="P11" t="s">
        <v>693</v>
      </c>
      <c r="Q11" t="s">
        <v>3770</v>
      </c>
      <c r="R11" t="s">
        <v>1802</v>
      </c>
      <c r="T11" t="s">
        <v>1796</v>
      </c>
      <c r="U11" t="s">
        <v>1797</v>
      </c>
      <c r="V11">
        <v>0.25190000000000001</v>
      </c>
      <c r="W11" t="s">
        <v>703</v>
      </c>
    </row>
    <row r="12" spans="1:23" x14ac:dyDescent="0.35">
      <c r="A12">
        <v>220119014</v>
      </c>
      <c r="B12" s="34">
        <v>44452</v>
      </c>
      <c r="C12" t="s">
        <v>51</v>
      </c>
      <c r="D12" t="s">
        <v>49</v>
      </c>
      <c r="E12" t="s">
        <v>664</v>
      </c>
      <c r="F12" t="s">
        <v>692</v>
      </c>
      <c r="G12">
        <v>1</v>
      </c>
      <c r="H12" s="34">
        <v>44452</v>
      </c>
      <c r="I12">
        <v>1.2500000000000001E-2</v>
      </c>
      <c r="J12">
        <v>10</v>
      </c>
      <c r="K12" t="s">
        <v>1801</v>
      </c>
      <c r="L12">
        <v>1</v>
      </c>
      <c r="M12">
        <v>32449</v>
      </c>
      <c r="N12" t="s">
        <v>44</v>
      </c>
      <c r="O12">
        <v>12295</v>
      </c>
      <c r="P12" t="s">
        <v>693</v>
      </c>
      <c r="Q12" t="s">
        <v>3770</v>
      </c>
      <c r="R12" t="s">
        <v>1802</v>
      </c>
      <c r="T12" t="s">
        <v>1796</v>
      </c>
      <c r="U12" t="s">
        <v>1797</v>
      </c>
      <c r="V12">
        <v>0.37890000000000001</v>
      </c>
      <c r="W12" t="s">
        <v>703</v>
      </c>
    </row>
    <row r="13" spans="1:23" x14ac:dyDescent="0.35">
      <c r="A13">
        <v>220119006</v>
      </c>
      <c r="B13" s="34">
        <v>44452</v>
      </c>
      <c r="C13" t="s">
        <v>51</v>
      </c>
      <c r="D13" t="s">
        <v>49</v>
      </c>
      <c r="E13" t="s">
        <v>664</v>
      </c>
      <c r="F13" t="s">
        <v>692</v>
      </c>
      <c r="G13">
        <v>1</v>
      </c>
      <c r="H13" s="34">
        <v>44452</v>
      </c>
      <c r="I13">
        <v>0.02</v>
      </c>
      <c r="J13">
        <v>10</v>
      </c>
      <c r="K13" t="s">
        <v>1801</v>
      </c>
      <c r="L13">
        <v>1</v>
      </c>
      <c r="M13">
        <v>34524</v>
      </c>
      <c r="N13" t="s">
        <v>44</v>
      </c>
      <c r="O13">
        <v>20498</v>
      </c>
      <c r="P13" t="s">
        <v>693</v>
      </c>
      <c r="Q13" t="s">
        <v>3770</v>
      </c>
      <c r="R13" t="s">
        <v>1802</v>
      </c>
      <c r="T13" t="s">
        <v>1796</v>
      </c>
      <c r="U13" t="s">
        <v>1797</v>
      </c>
      <c r="V13">
        <v>0.59370000000000001</v>
      </c>
      <c r="W13" t="s">
        <v>703</v>
      </c>
    </row>
    <row r="14" spans="1:23" x14ac:dyDescent="0.35">
      <c r="A14">
        <v>220119008</v>
      </c>
      <c r="B14" s="34">
        <v>44452</v>
      </c>
      <c r="C14" t="s">
        <v>51</v>
      </c>
      <c r="D14" t="s">
        <v>49</v>
      </c>
      <c r="E14" t="s">
        <v>664</v>
      </c>
      <c r="F14" t="s">
        <v>692</v>
      </c>
      <c r="G14">
        <v>1</v>
      </c>
      <c r="H14" s="34">
        <v>44452</v>
      </c>
      <c r="I14">
        <v>3.125E-2</v>
      </c>
      <c r="J14">
        <v>10</v>
      </c>
      <c r="K14" t="s">
        <v>1801</v>
      </c>
      <c r="L14">
        <v>1</v>
      </c>
      <c r="M14">
        <v>38323</v>
      </c>
      <c r="N14" t="s">
        <v>44</v>
      </c>
      <c r="O14">
        <v>38757</v>
      </c>
      <c r="P14" t="s">
        <v>693</v>
      </c>
      <c r="Q14" t="s">
        <v>3770</v>
      </c>
      <c r="R14" t="s">
        <v>1802</v>
      </c>
      <c r="T14" t="s">
        <v>1796</v>
      </c>
      <c r="U14" t="s">
        <v>1797</v>
      </c>
      <c r="V14">
        <v>1.0109999999999999</v>
      </c>
      <c r="W14" t="s">
        <v>703</v>
      </c>
    </row>
    <row r="15" spans="1:23" x14ac:dyDescent="0.35">
      <c r="A15">
        <v>220119013</v>
      </c>
      <c r="B15" s="34">
        <v>44452</v>
      </c>
      <c r="C15" t="s">
        <v>51</v>
      </c>
      <c r="D15" t="s">
        <v>49</v>
      </c>
      <c r="E15" t="s">
        <v>664</v>
      </c>
      <c r="F15" t="s">
        <v>692</v>
      </c>
      <c r="G15">
        <v>1</v>
      </c>
      <c r="H15" s="34">
        <v>44452</v>
      </c>
      <c r="I15">
        <v>0.05</v>
      </c>
      <c r="J15">
        <v>10</v>
      </c>
      <c r="K15" t="s">
        <v>1801</v>
      </c>
      <c r="L15">
        <v>1</v>
      </c>
      <c r="M15">
        <v>27968</v>
      </c>
      <c r="N15" t="s">
        <v>44</v>
      </c>
      <c r="O15">
        <v>42961</v>
      </c>
      <c r="P15" t="s">
        <v>693</v>
      </c>
      <c r="Q15" t="s">
        <v>3770</v>
      </c>
      <c r="R15" t="s">
        <v>1802</v>
      </c>
      <c r="T15" t="s">
        <v>1796</v>
      </c>
      <c r="U15" t="s">
        <v>1797</v>
      </c>
      <c r="V15">
        <v>1.536</v>
      </c>
      <c r="W15" t="s">
        <v>703</v>
      </c>
    </row>
    <row r="16" spans="1:23" x14ac:dyDescent="0.35">
      <c r="A16">
        <v>220119005</v>
      </c>
      <c r="B16" s="34">
        <v>44452</v>
      </c>
      <c r="C16" t="s">
        <v>51</v>
      </c>
      <c r="D16" t="s">
        <v>49</v>
      </c>
      <c r="E16" t="s">
        <v>664</v>
      </c>
      <c r="F16" t="s">
        <v>692</v>
      </c>
      <c r="G16">
        <v>1</v>
      </c>
      <c r="H16" s="34">
        <v>44452</v>
      </c>
      <c r="I16">
        <v>8.7499999999999994E-2</v>
      </c>
      <c r="J16">
        <v>10</v>
      </c>
      <c r="K16" t="s">
        <v>1801</v>
      </c>
      <c r="L16">
        <v>1</v>
      </c>
      <c r="M16">
        <v>41023</v>
      </c>
      <c r="N16" t="s">
        <v>44</v>
      </c>
      <c r="O16">
        <v>111550</v>
      </c>
      <c r="P16" t="s">
        <v>693</v>
      </c>
      <c r="Q16" t="s">
        <v>3770</v>
      </c>
      <c r="R16" t="s">
        <v>1802</v>
      </c>
      <c r="T16" t="s">
        <v>1796</v>
      </c>
      <c r="U16" t="s">
        <v>1797</v>
      </c>
      <c r="V16">
        <v>2.7189999999999999</v>
      </c>
      <c r="W16" t="s">
        <v>703</v>
      </c>
    </row>
    <row r="17" spans="1:23" x14ac:dyDescent="0.35">
      <c r="A17">
        <v>220119061</v>
      </c>
      <c r="B17" s="34">
        <v>44452</v>
      </c>
      <c r="C17" t="s">
        <v>51</v>
      </c>
      <c r="D17" t="s">
        <v>49</v>
      </c>
      <c r="E17" t="s">
        <v>664</v>
      </c>
      <c r="F17" t="s">
        <v>692</v>
      </c>
      <c r="G17">
        <v>1</v>
      </c>
      <c r="H17" s="34">
        <v>44452</v>
      </c>
      <c r="I17">
        <v>1.75E-3</v>
      </c>
      <c r="J17">
        <v>10</v>
      </c>
      <c r="K17" t="s">
        <v>1801</v>
      </c>
      <c r="L17">
        <v>1</v>
      </c>
      <c r="M17">
        <v>18247</v>
      </c>
      <c r="N17" t="s">
        <v>44</v>
      </c>
      <c r="O17">
        <v>1349</v>
      </c>
      <c r="P17" t="s">
        <v>693</v>
      </c>
      <c r="Q17" t="s">
        <v>3770</v>
      </c>
      <c r="R17" t="s">
        <v>1802</v>
      </c>
      <c r="S17" t="s">
        <v>1798</v>
      </c>
      <c r="T17" t="s">
        <v>1796</v>
      </c>
      <c r="U17" t="s">
        <v>1797</v>
      </c>
      <c r="V17">
        <v>7.3929999999999996E-2</v>
      </c>
      <c r="W17" t="s">
        <v>703</v>
      </c>
    </row>
    <row r="18" spans="1:23" x14ac:dyDescent="0.35">
      <c r="A18">
        <v>220119060</v>
      </c>
      <c r="B18" s="34">
        <v>44452</v>
      </c>
      <c r="C18" t="s">
        <v>51</v>
      </c>
      <c r="D18" t="s">
        <v>49</v>
      </c>
      <c r="E18" t="s">
        <v>664</v>
      </c>
      <c r="F18" t="s">
        <v>692</v>
      </c>
      <c r="G18">
        <v>1</v>
      </c>
      <c r="H18" s="34">
        <v>44452</v>
      </c>
      <c r="I18">
        <v>0.125</v>
      </c>
      <c r="J18">
        <v>10</v>
      </c>
      <c r="K18" t="s">
        <v>1801</v>
      </c>
      <c r="L18">
        <v>1</v>
      </c>
      <c r="M18">
        <v>18809</v>
      </c>
      <c r="N18" t="s">
        <v>44</v>
      </c>
      <c r="O18">
        <v>82903</v>
      </c>
      <c r="P18" t="s">
        <v>693</v>
      </c>
      <c r="Q18" t="s">
        <v>3770</v>
      </c>
      <c r="R18" t="s">
        <v>1802</v>
      </c>
      <c r="T18" t="s">
        <v>1796</v>
      </c>
      <c r="U18" t="s">
        <v>1797</v>
      </c>
      <c r="V18">
        <v>4.4080000000000004</v>
      </c>
      <c r="W18" t="s">
        <v>703</v>
      </c>
    </row>
    <row r="19" spans="1:23" x14ac:dyDescent="0.35">
      <c r="A19">
        <v>220119064</v>
      </c>
      <c r="B19" s="34">
        <v>44452</v>
      </c>
      <c r="C19" t="s">
        <v>51</v>
      </c>
      <c r="D19" t="s">
        <v>49</v>
      </c>
      <c r="E19" t="s">
        <v>664</v>
      </c>
      <c r="F19" t="s">
        <v>692</v>
      </c>
      <c r="G19">
        <v>1</v>
      </c>
      <c r="H19" s="34">
        <v>44452</v>
      </c>
      <c r="I19">
        <v>0.2</v>
      </c>
      <c r="J19">
        <v>10</v>
      </c>
      <c r="K19" t="s">
        <v>1801</v>
      </c>
      <c r="L19">
        <v>1</v>
      </c>
      <c r="M19">
        <v>16082</v>
      </c>
      <c r="N19" t="s">
        <v>44</v>
      </c>
      <c r="O19">
        <v>120440</v>
      </c>
      <c r="P19" t="s">
        <v>693</v>
      </c>
      <c r="Q19" t="s">
        <v>3770</v>
      </c>
      <c r="R19" t="s">
        <v>1802</v>
      </c>
      <c r="T19" t="s">
        <v>1796</v>
      </c>
      <c r="U19" t="s">
        <v>1797</v>
      </c>
      <c r="V19">
        <v>7.4889999999999999</v>
      </c>
      <c r="W19" t="s">
        <v>703</v>
      </c>
    </row>
    <row r="20" spans="1:23" x14ac:dyDescent="0.35">
      <c r="A20">
        <v>220119053</v>
      </c>
      <c r="B20" s="34">
        <v>44452</v>
      </c>
      <c r="C20" t="s">
        <v>51</v>
      </c>
      <c r="D20" t="s">
        <v>49</v>
      </c>
      <c r="E20" t="s">
        <v>664</v>
      </c>
      <c r="F20" t="s">
        <v>692</v>
      </c>
      <c r="G20">
        <v>1</v>
      </c>
      <c r="H20" s="34">
        <v>44452</v>
      </c>
      <c r="I20">
        <v>0.375</v>
      </c>
      <c r="J20">
        <v>10</v>
      </c>
      <c r="K20" t="s">
        <v>1801</v>
      </c>
      <c r="L20">
        <v>1</v>
      </c>
      <c r="M20">
        <v>18377</v>
      </c>
      <c r="N20" t="s">
        <v>44</v>
      </c>
      <c r="O20">
        <v>244090</v>
      </c>
      <c r="P20" t="s">
        <v>693</v>
      </c>
      <c r="Q20" t="s">
        <v>3770</v>
      </c>
      <c r="R20" t="s">
        <v>1802</v>
      </c>
      <c r="T20" t="s">
        <v>1796</v>
      </c>
      <c r="U20" t="s">
        <v>1797</v>
      </c>
      <c r="V20">
        <v>13.28</v>
      </c>
      <c r="W20" t="s">
        <v>703</v>
      </c>
    </row>
    <row r="21" spans="1:23" x14ac:dyDescent="0.35">
      <c r="A21">
        <v>220119059</v>
      </c>
      <c r="B21" s="34">
        <v>44452</v>
      </c>
      <c r="C21" t="s">
        <v>51</v>
      </c>
      <c r="D21" t="s">
        <v>49</v>
      </c>
      <c r="E21" t="s">
        <v>664</v>
      </c>
      <c r="F21" t="s">
        <v>692</v>
      </c>
      <c r="G21">
        <v>1</v>
      </c>
      <c r="H21" s="34">
        <v>44452</v>
      </c>
      <c r="I21">
        <v>0.625</v>
      </c>
      <c r="J21">
        <v>10</v>
      </c>
      <c r="K21" t="s">
        <v>1801</v>
      </c>
      <c r="L21">
        <v>1</v>
      </c>
      <c r="M21">
        <v>23575</v>
      </c>
      <c r="N21" t="s">
        <v>44</v>
      </c>
      <c r="O21">
        <v>505290</v>
      </c>
      <c r="P21" t="s">
        <v>693</v>
      </c>
      <c r="Q21" t="s">
        <v>3770</v>
      </c>
      <c r="R21" t="s">
        <v>1802</v>
      </c>
      <c r="T21" t="s">
        <v>1796</v>
      </c>
      <c r="U21" t="s">
        <v>1797</v>
      </c>
      <c r="V21">
        <v>21.43</v>
      </c>
      <c r="W21" t="s">
        <v>703</v>
      </c>
    </row>
    <row r="22" spans="1:23" x14ac:dyDescent="0.35">
      <c r="A22">
        <v>220119067</v>
      </c>
      <c r="B22" s="34">
        <v>44452</v>
      </c>
      <c r="C22" t="s">
        <v>51</v>
      </c>
      <c r="D22" t="s">
        <v>49</v>
      </c>
      <c r="E22" t="s">
        <v>664</v>
      </c>
      <c r="F22" t="s">
        <v>692</v>
      </c>
      <c r="G22">
        <v>1</v>
      </c>
      <c r="H22" s="34">
        <v>44452</v>
      </c>
      <c r="I22">
        <v>0.875</v>
      </c>
      <c r="J22">
        <v>10</v>
      </c>
      <c r="K22" t="s">
        <v>1801</v>
      </c>
      <c r="L22">
        <v>1</v>
      </c>
      <c r="M22">
        <v>17752</v>
      </c>
      <c r="N22" t="s">
        <v>44</v>
      </c>
      <c r="O22">
        <v>509480</v>
      </c>
      <c r="P22" t="s">
        <v>693</v>
      </c>
      <c r="Q22" t="s">
        <v>3770</v>
      </c>
      <c r="R22" t="s">
        <v>1802</v>
      </c>
      <c r="T22" t="s">
        <v>1796</v>
      </c>
      <c r="U22" t="s">
        <v>1797</v>
      </c>
      <c r="V22">
        <v>28.7</v>
      </c>
      <c r="W22" t="s">
        <v>703</v>
      </c>
    </row>
    <row r="23" spans="1:23" x14ac:dyDescent="0.35">
      <c r="A23">
        <v>220119068</v>
      </c>
      <c r="B23" s="34">
        <v>44452</v>
      </c>
      <c r="C23" t="s">
        <v>51</v>
      </c>
      <c r="D23" t="s">
        <v>49</v>
      </c>
      <c r="E23" t="s">
        <v>664</v>
      </c>
      <c r="F23" t="s">
        <v>692</v>
      </c>
      <c r="G23">
        <v>1</v>
      </c>
      <c r="H23" s="34">
        <v>44452</v>
      </c>
      <c r="I23">
        <v>1.25</v>
      </c>
      <c r="J23">
        <v>10</v>
      </c>
      <c r="K23" t="s">
        <v>1801</v>
      </c>
      <c r="L23">
        <v>1</v>
      </c>
      <c r="M23">
        <v>13933</v>
      </c>
      <c r="N23" t="s">
        <v>44</v>
      </c>
      <c r="O23">
        <v>734040</v>
      </c>
      <c r="P23" t="s">
        <v>693</v>
      </c>
      <c r="Q23" t="s">
        <v>3770</v>
      </c>
      <c r="R23" t="s">
        <v>1802</v>
      </c>
      <c r="T23" t="s">
        <v>1796</v>
      </c>
      <c r="U23" t="s">
        <v>1797</v>
      </c>
      <c r="V23">
        <v>52.68</v>
      </c>
      <c r="W23" t="s">
        <v>703</v>
      </c>
    </row>
    <row r="24" spans="1:23" x14ac:dyDescent="0.35">
      <c r="A24">
        <v>220119066</v>
      </c>
      <c r="B24" s="34">
        <v>44452</v>
      </c>
      <c r="C24" t="s">
        <v>51</v>
      </c>
      <c r="D24" t="s">
        <v>49</v>
      </c>
      <c r="E24" t="s">
        <v>664</v>
      </c>
      <c r="F24" t="s">
        <v>692</v>
      </c>
      <c r="G24">
        <v>1</v>
      </c>
      <c r="H24" s="34">
        <v>44452</v>
      </c>
      <c r="I24">
        <v>3.0000000000000001E-3</v>
      </c>
      <c r="J24">
        <v>10</v>
      </c>
      <c r="K24" t="s">
        <v>1801</v>
      </c>
      <c r="L24">
        <v>1</v>
      </c>
      <c r="M24">
        <v>18861</v>
      </c>
      <c r="N24" t="s">
        <v>44</v>
      </c>
      <c r="O24">
        <v>2189</v>
      </c>
      <c r="P24" t="s">
        <v>693</v>
      </c>
      <c r="Q24" t="s">
        <v>3770</v>
      </c>
      <c r="R24" t="s">
        <v>1802</v>
      </c>
      <c r="T24" t="s">
        <v>1796</v>
      </c>
      <c r="U24" t="s">
        <v>1797</v>
      </c>
      <c r="V24">
        <v>0.11609999999999999</v>
      </c>
      <c r="W24" t="s">
        <v>703</v>
      </c>
    </row>
    <row r="25" spans="1:23" x14ac:dyDescent="0.35">
      <c r="A25">
        <v>220119052</v>
      </c>
      <c r="B25" s="34">
        <v>44452</v>
      </c>
      <c r="C25" t="s">
        <v>51</v>
      </c>
      <c r="D25" t="s">
        <v>49</v>
      </c>
      <c r="E25" t="s">
        <v>664</v>
      </c>
      <c r="F25" t="s">
        <v>692</v>
      </c>
      <c r="G25">
        <v>1</v>
      </c>
      <c r="H25" s="34">
        <v>44452</v>
      </c>
      <c r="I25">
        <v>5.0000000000000001E-3</v>
      </c>
      <c r="J25">
        <v>10</v>
      </c>
      <c r="K25" t="s">
        <v>1801</v>
      </c>
      <c r="L25">
        <v>1</v>
      </c>
      <c r="M25">
        <v>17663</v>
      </c>
      <c r="N25" t="s">
        <v>44</v>
      </c>
      <c r="O25">
        <v>3706</v>
      </c>
      <c r="P25" t="s">
        <v>693</v>
      </c>
      <c r="Q25" t="s">
        <v>3770</v>
      </c>
      <c r="R25" t="s">
        <v>1802</v>
      </c>
      <c r="T25" t="s">
        <v>1796</v>
      </c>
      <c r="U25" t="s">
        <v>1797</v>
      </c>
      <c r="V25">
        <v>0.20979999999999999</v>
      </c>
      <c r="W25" t="s">
        <v>703</v>
      </c>
    </row>
    <row r="26" spans="1:23" x14ac:dyDescent="0.35">
      <c r="A26">
        <v>220119057</v>
      </c>
      <c r="B26" s="34">
        <v>44452</v>
      </c>
      <c r="C26" t="s">
        <v>51</v>
      </c>
      <c r="D26" t="s">
        <v>49</v>
      </c>
      <c r="E26" t="s">
        <v>664</v>
      </c>
      <c r="F26" t="s">
        <v>692</v>
      </c>
      <c r="G26">
        <v>1</v>
      </c>
      <c r="H26" s="34">
        <v>44452</v>
      </c>
      <c r="I26">
        <v>7.4999999999999997E-3</v>
      </c>
      <c r="J26">
        <v>10</v>
      </c>
      <c r="K26" t="s">
        <v>1801</v>
      </c>
      <c r="L26">
        <v>1</v>
      </c>
      <c r="M26">
        <v>19362</v>
      </c>
      <c r="N26" t="s">
        <v>44</v>
      </c>
      <c r="O26">
        <v>5737</v>
      </c>
      <c r="P26" t="s">
        <v>693</v>
      </c>
      <c r="Q26" t="s">
        <v>3770</v>
      </c>
      <c r="R26" t="s">
        <v>1802</v>
      </c>
      <c r="T26" t="s">
        <v>1796</v>
      </c>
      <c r="U26" t="s">
        <v>1797</v>
      </c>
      <c r="V26">
        <v>0.29630000000000001</v>
      </c>
      <c r="W26" t="s">
        <v>703</v>
      </c>
    </row>
    <row r="27" spans="1:23" x14ac:dyDescent="0.35">
      <c r="A27">
        <v>220119063</v>
      </c>
      <c r="B27" s="34">
        <v>44452</v>
      </c>
      <c r="C27" t="s">
        <v>51</v>
      </c>
      <c r="D27" t="s">
        <v>49</v>
      </c>
      <c r="E27" t="s">
        <v>664</v>
      </c>
      <c r="F27" t="s">
        <v>692</v>
      </c>
      <c r="G27">
        <v>1</v>
      </c>
      <c r="H27" s="34">
        <v>44452</v>
      </c>
      <c r="I27">
        <v>1.2500000000000001E-2</v>
      </c>
      <c r="J27">
        <v>10</v>
      </c>
      <c r="K27" t="s">
        <v>1801</v>
      </c>
      <c r="L27">
        <v>1</v>
      </c>
      <c r="M27">
        <v>18577</v>
      </c>
      <c r="N27" t="s">
        <v>44</v>
      </c>
      <c r="O27">
        <v>9008</v>
      </c>
      <c r="P27" t="s">
        <v>693</v>
      </c>
      <c r="Q27" t="s">
        <v>3770</v>
      </c>
      <c r="R27" t="s">
        <v>1802</v>
      </c>
      <c r="T27" t="s">
        <v>1796</v>
      </c>
      <c r="U27" t="s">
        <v>1797</v>
      </c>
      <c r="V27">
        <v>0.4849</v>
      </c>
      <c r="W27" t="s">
        <v>703</v>
      </c>
    </row>
    <row r="28" spans="1:23" x14ac:dyDescent="0.35">
      <c r="A28">
        <v>220119055</v>
      </c>
      <c r="B28" s="34">
        <v>44452</v>
      </c>
      <c r="C28" t="s">
        <v>51</v>
      </c>
      <c r="D28" t="s">
        <v>49</v>
      </c>
      <c r="E28" t="s">
        <v>664</v>
      </c>
      <c r="F28" t="s">
        <v>692</v>
      </c>
      <c r="G28">
        <v>1</v>
      </c>
      <c r="H28" s="34">
        <v>44452</v>
      </c>
      <c r="I28">
        <v>0.02</v>
      </c>
      <c r="J28">
        <v>10</v>
      </c>
      <c r="K28" t="s">
        <v>1801</v>
      </c>
      <c r="L28">
        <v>1</v>
      </c>
      <c r="M28">
        <v>16469</v>
      </c>
      <c r="N28" t="s">
        <v>44</v>
      </c>
      <c r="O28">
        <v>10910</v>
      </c>
      <c r="P28" t="s">
        <v>693</v>
      </c>
      <c r="Q28" t="s">
        <v>3770</v>
      </c>
      <c r="R28" t="s">
        <v>1802</v>
      </c>
      <c r="T28" t="s">
        <v>1796</v>
      </c>
      <c r="U28" t="s">
        <v>1797</v>
      </c>
      <c r="V28">
        <v>0.66249999999999998</v>
      </c>
      <c r="W28" t="s">
        <v>703</v>
      </c>
    </row>
    <row r="29" spans="1:23" x14ac:dyDescent="0.35">
      <c r="A29">
        <v>220119058</v>
      </c>
      <c r="B29" s="34">
        <v>44452</v>
      </c>
      <c r="C29" t="s">
        <v>51</v>
      </c>
      <c r="D29" t="s">
        <v>49</v>
      </c>
      <c r="E29" t="s">
        <v>664</v>
      </c>
      <c r="F29" t="s">
        <v>692</v>
      </c>
      <c r="G29">
        <v>1</v>
      </c>
      <c r="H29" s="34">
        <v>44452</v>
      </c>
      <c r="I29">
        <v>3.125E-2</v>
      </c>
      <c r="J29">
        <v>10</v>
      </c>
      <c r="K29" t="s">
        <v>1801</v>
      </c>
      <c r="L29">
        <v>1</v>
      </c>
      <c r="M29">
        <v>21836</v>
      </c>
      <c r="N29" t="s">
        <v>44</v>
      </c>
      <c r="O29">
        <v>25053</v>
      </c>
      <c r="P29" t="s">
        <v>693</v>
      </c>
      <c r="Q29" t="s">
        <v>3770</v>
      </c>
      <c r="R29" t="s">
        <v>1802</v>
      </c>
      <c r="T29" t="s">
        <v>1796</v>
      </c>
      <c r="U29" t="s">
        <v>1797</v>
      </c>
      <c r="V29">
        <v>1.147</v>
      </c>
      <c r="W29" t="s">
        <v>703</v>
      </c>
    </row>
    <row r="30" spans="1:23" x14ac:dyDescent="0.35">
      <c r="A30">
        <v>220119062</v>
      </c>
      <c r="B30" s="34">
        <v>44452</v>
      </c>
      <c r="C30" t="s">
        <v>51</v>
      </c>
      <c r="D30" t="s">
        <v>49</v>
      </c>
      <c r="E30" t="s">
        <v>664</v>
      </c>
      <c r="F30" t="s">
        <v>692</v>
      </c>
      <c r="G30">
        <v>1</v>
      </c>
      <c r="H30" s="34">
        <v>44452</v>
      </c>
      <c r="I30">
        <v>0.05</v>
      </c>
      <c r="J30">
        <v>10</v>
      </c>
      <c r="K30" t="s">
        <v>1801</v>
      </c>
      <c r="L30">
        <v>1</v>
      </c>
      <c r="M30">
        <v>14743</v>
      </c>
      <c r="N30" t="s">
        <v>44</v>
      </c>
      <c r="O30">
        <v>26436</v>
      </c>
      <c r="P30" t="s">
        <v>693</v>
      </c>
      <c r="Q30" t="s">
        <v>3770</v>
      </c>
      <c r="R30" t="s">
        <v>1802</v>
      </c>
      <c r="T30" t="s">
        <v>1796</v>
      </c>
      <c r="U30" t="s">
        <v>1797</v>
      </c>
      <c r="V30">
        <v>1.7929999999999999</v>
      </c>
      <c r="W30" t="s">
        <v>703</v>
      </c>
    </row>
    <row r="31" spans="1:23" x14ac:dyDescent="0.35">
      <c r="A31">
        <v>220119026</v>
      </c>
      <c r="B31" s="34">
        <v>44452</v>
      </c>
      <c r="C31" t="s">
        <v>51</v>
      </c>
      <c r="D31" t="s">
        <v>49</v>
      </c>
      <c r="E31" t="s">
        <v>664</v>
      </c>
      <c r="F31" t="s">
        <v>692</v>
      </c>
      <c r="G31">
        <v>1</v>
      </c>
      <c r="H31" s="34">
        <v>44452</v>
      </c>
      <c r="I31">
        <v>0</v>
      </c>
      <c r="J31">
        <v>10</v>
      </c>
      <c r="K31" t="s">
        <v>1801</v>
      </c>
      <c r="L31">
        <v>1</v>
      </c>
      <c r="M31">
        <v>15259</v>
      </c>
      <c r="N31" t="s">
        <v>44</v>
      </c>
      <c r="O31">
        <v>115</v>
      </c>
      <c r="P31" t="s">
        <v>693</v>
      </c>
      <c r="Q31" t="s">
        <v>3770</v>
      </c>
      <c r="R31" t="s">
        <v>1802</v>
      </c>
      <c r="T31" t="s">
        <v>1796</v>
      </c>
      <c r="U31" t="s">
        <v>1797</v>
      </c>
      <c r="V31">
        <v>7.5370000000000003E-3</v>
      </c>
      <c r="W31" t="s">
        <v>703</v>
      </c>
    </row>
    <row r="32" spans="1:23" x14ac:dyDescent="0.35">
      <c r="A32">
        <v>220125002</v>
      </c>
      <c r="B32" s="34">
        <v>44452</v>
      </c>
      <c r="C32" t="s">
        <v>51</v>
      </c>
      <c r="D32" t="s">
        <v>49</v>
      </c>
      <c r="E32" t="s">
        <v>664</v>
      </c>
      <c r="F32" t="s">
        <v>692</v>
      </c>
      <c r="G32">
        <v>1</v>
      </c>
      <c r="H32" s="34">
        <v>44452</v>
      </c>
      <c r="I32">
        <v>0.02</v>
      </c>
      <c r="J32">
        <v>10</v>
      </c>
      <c r="K32" t="s">
        <v>1801</v>
      </c>
      <c r="L32">
        <v>1</v>
      </c>
      <c r="M32">
        <v>11093</v>
      </c>
      <c r="N32" t="s">
        <v>44</v>
      </c>
      <c r="O32">
        <v>7585</v>
      </c>
      <c r="P32" t="s">
        <v>693</v>
      </c>
      <c r="Q32" t="s">
        <v>3770</v>
      </c>
      <c r="R32" t="s">
        <v>1802</v>
      </c>
      <c r="T32" t="s">
        <v>1796</v>
      </c>
      <c r="U32" t="s">
        <v>1797</v>
      </c>
      <c r="V32">
        <v>0.68379999999999996</v>
      </c>
      <c r="W32" t="s">
        <v>703</v>
      </c>
    </row>
    <row r="33" spans="1:23" x14ac:dyDescent="0.35">
      <c r="A33">
        <v>220125003</v>
      </c>
      <c r="B33" s="34">
        <v>44452</v>
      </c>
      <c r="C33" t="s">
        <v>51</v>
      </c>
      <c r="D33" t="s">
        <v>49</v>
      </c>
      <c r="E33" t="s">
        <v>664</v>
      </c>
      <c r="F33" t="s">
        <v>692</v>
      </c>
      <c r="G33">
        <v>1</v>
      </c>
      <c r="H33" s="34">
        <v>44452</v>
      </c>
      <c r="I33">
        <v>0.02</v>
      </c>
      <c r="J33">
        <v>10</v>
      </c>
      <c r="K33" t="s">
        <v>1801</v>
      </c>
      <c r="L33">
        <v>1</v>
      </c>
      <c r="M33">
        <v>10890</v>
      </c>
      <c r="N33" t="s">
        <v>44</v>
      </c>
      <c r="O33">
        <v>8450</v>
      </c>
      <c r="P33" t="s">
        <v>693</v>
      </c>
      <c r="Q33" t="s">
        <v>3770</v>
      </c>
      <c r="R33" t="s">
        <v>1802</v>
      </c>
      <c r="T33" t="s">
        <v>1796</v>
      </c>
      <c r="U33" t="s">
        <v>1797</v>
      </c>
      <c r="V33">
        <v>0.77590000000000003</v>
      </c>
      <c r="W33" t="s">
        <v>703</v>
      </c>
    </row>
    <row r="34" spans="1:23" x14ac:dyDescent="0.35">
      <c r="A34">
        <v>220125004</v>
      </c>
      <c r="B34" s="34">
        <v>44452</v>
      </c>
      <c r="C34" t="s">
        <v>51</v>
      </c>
      <c r="D34" t="s">
        <v>49</v>
      </c>
      <c r="E34" t="s">
        <v>664</v>
      </c>
      <c r="F34" t="s">
        <v>692</v>
      </c>
      <c r="G34">
        <v>1</v>
      </c>
      <c r="H34" s="34">
        <v>44452</v>
      </c>
      <c r="I34">
        <v>0.02</v>
      </c>
      <c r="J34">
        <v>10</v>
      </c>
      <c r="K34" t="s">
        <v>1801</v>
      </c>
      <c r="L34">
        <v>1</v>
      </c>
      <c r="M34">
        <v>9418</v>
      </c>
      <c r="N34" t="s">
        <v>44</v>
      </c>
      <c r="O34">
        <v>8123</v>
      </c>
      <c r="P34" t="s">
        <v>693</v>
      </c>
      <c r="Q34" t="s">
        <v>3770</v>
      </c>
      <c r="R34" t="s">
        <v>1802</v>
      </c>
      <c r="T34" t="s">
        <v>1796</v>
      </c>
      <c r="U34" t="s">
        <v>1797</v>
      </c>
      <c r="V34">
        <v>0.86250000000000004</v>
      </c>
      <c r="W34" t="s">
        <v>703</v>
      </c>
    </row>
    <row r="35" spans="1:23" x14ac:dyDescent="0.35">
      <c r="A35">
        <v>220125005</v>
      </c>
      <c r="B35" s="34">
        <v>44452</v>
      </c>
      <c r="C35" t="s">
        <v>51</v>
      </c>
      <c r="D35" t="s">
        <v>49</v>
      </c>
      <c r="E35" t="s">
        <v>664</v>
      </c>
      <c r="F35" t="s">
        <v>692</v>
      </c>
      <c r="G35">
        <v>1</v>
      </c>
      <c r="H35" s="34">
        <v>44452</v>
      </c>
      <c r="I35">
        <v>0.02</v>
      </c>
      <c r="J35">
        <v>10</v>
      </c>
      <c r="K35" t="s">
        <v>1801</v>
      </c>
      <c r="L35">
        <v>1</v>
      </c>
      <c r="M35">
        <v>10825</v>
      </c>
      <c r="N35" t="s">
        <v>44</v>
      </c>
      <c r="O35">
        <v>7908</v>
      </c>
      <c r="P35" t="s">
        <v>693</v>
      </c>
      <c r="Q35" t="s">
        <v>3770</v>
      </c>
      <c r="R35" t="s">
        <v>1802</v>
      </c>
      <c r="T35" t="s">
        <v>1796</v>
      </c>
      <c r="U35" t="s">
        <v>1797</v>
      </c>
      <c r="V35">
        <v>0.73050000000000004</v>
      </c>
      <c r="W35" t="s">
        <v>703</v>
      </c>
    </row>
    <row r="36" spans="1:23" x14ac:dyDescent="0.35">
      <c r="A36">
        <v>220125006</v>
      </c>
      <c r="B36" s="34">
        <v>44452</v>
      </c>
      <c r="C36" t="s">
        <v>51</v>
      </c>
      <c r="D36" t="s">
        <v>49</v>
      </c>
      <c r="E36" t="s">
        <v>664</v>
      </c>
      <c r="F36" t="s">
        <v>692</v>
      </c>
      <c r="G36">
        <v>1</v>
      </c>
      <c r="H36" s="34">
        <v>44452</v>
      </c>
      <c r="I36">
        <v>0.02</v>
      </c>
      <c r="J36">
        <v>10</v>
      </c>
      <c r="K36" t="s">
        <v>1801</v>
      </c>
      <c r="L36">
        <v>1</v>
      </c>
      <c r="M36">
        <v>11402</v>
      </c>
      <c r="N36" t="s">
        <v>44</v>
      </c>
      <c r="O36">
        <v>8717</v>
      </c>
      <c r="P36" t="s">
        <v>693</v>
      </c>
      <c r="Q36" t="s">
        <v>3770</v>
      </c>
      <c r="R36" t="s">
        <v>1802</v>
      </c>
      <c r="T36" t="s">
        <v>1796</v>
      </c>
      <c r="U36" t="s">
        <v>1797</v>
      </c>
      <c r="V36">
        <v>0.76449999999999996</v>
      </c>
      <c r="W36" t="s">
        <v>703</v>
      </c>
    </row>
    <row r="37" spans="1:23" x14ac:dyDescent="0.35">
      <c r="A37">
        <v>220125007</v>
      </c>
      <c r="B37" s="34">
        <v>44452</v>
      </c>
      <c r="C37" t="s">
        <v>51</v>
      </c>
      <c r="D37" t="s">
        <v>49</v>
      </c>
      <c r="E37" t="s">
        <v>664</v>
      </c>
      <c r="F37" t="s">
        <v>692</v>
      </c>
      <c r="G37">
        <v>1</v>
      </c>
      <c r="H37" s="34">
        <v>44452</v>
      </c>
      <c r="I37">
        <v>0.02</v>
      </c>
      <c r="J37">
        <v>10</v>
      </c>
      <c r="K37" t="s">
        <v>1801</v>
      </c>
      <c r="L37">
        <v>1</v>
      </c>
      <c r="M37">
        <v>11888</v>
      </c>
      <c r="N37" t="s">
        <v>44</v>
      </c>
      <c r="O37">
        <v>9396</v>
      </c>
      <c r="P37" t="s">
        <v>693</v>
      </c>
      <c r="Q37" t="s">
        <v>3770</v>
      </c>
      <c r="R37" t="s">
        <v>1802</v>
      </c>
      <c r="T37" t="s">
        <v>1796</v>
      </c>
      <c r="U37" t="s">
        <v>1797</v>
      </c>
      <c r="V37">
        <v>0.79039999999999999</v>
      </c>
      <c r="W37" t="s">
        <v>703</v>
      </c>
    </row>
    <row r="38" spans="1:23" x14ac:dyDescent="0.35">
      <c r="A38">
        <v>220119027</v>
      </c>
      <c r="B38" s="34">
        <v>44452</v>
      </c>
      <c r="C38" t="s">
        <v>51</v>
      </c>
      <c r="D38" t="s">
        <v>49</v>
      </c>
      <c r="E38" t="s">
        <v>664</v>
      </c>
      <c r="F38" t="s">
        <v>789</v>
      </c>
      <c r="G38">
        <v>2</v>
      </c>
      <c r="H38" s="34">
        <v>44452</v>
      </c>
      <c r="I38" t="s">
        <v>44</v>
      </c>
      <c r="J38">
        <v>10</v>
      </c>
      <c r="K38" t="s">
        <v>1801</v>
      </c>
      <c r="L38">
        <v>1</v>
      </c>
      <c r="M38">
        <v>8476</v>
      </c>
      <c r="N38">
        <v>1</v>
      </c>
      <c r="O38">
        <v>3316</v>
      </c>
      <c r="P38" t="s">
        <v>693</v>
      </c>
      <c r="Q38" t="s">
        <v>3770</v>
      </c>
      <c r="R38" t="s">
        <v>1802</v>
      </c>
      <c r="T38" t="s">
        <v>1796</v>
      </c>
      <c r="U38" t="s">
        <v>1797</v>
      </c>
      <c r="V38">
        <v>0.39119999999999999</v>
      </c>
      <c r="W38" t="s">
        <v>703</v>
      </c>
    </row>
    <row r="39" spans="1:23" x14ac:dyDescent="0.35">
      <c r="A39">
        <v>220119033</v>
      </c>
      <c r="B39" s="34">
        <v>44452</v>
      </c>
      <c r="C39" t="s">
        <v>51</v>
      </c>
      <c r="D39" t="s">
        <v>49</v>
      </c>
      <c r="E39" t="s">
        <v>664</v>
      </c>
      <c r="F39" t="s">
        <v>789</v>
      </c>
      <c r="G39">
        <v>2</v>
      </c>
      <c r="H39" s="34">
        <v>44452</v>
      </c>
      <c r="I39" t="s">
        <v>44</v>
      </c>
      <c r="J39">
        <v>10</v>
      </c>
      <c r="K39" t="s">
        <v>1801</v>
      </c>
      <c r="L39">
        <v>1</v>
      </c>
      <c r="M39">
        <v>5277</v>
      </c>
      <c r="N39">
        <v>1</v>
      </c>
      <c r="O39">
        <v>1684</v>
      </c>
      <c r="P39" t="s">
        <v>693</v>
      </c>
      <c r="Q39" t="s">
        <v>3770</v>
      </c>
      <c r="R39" t="s">
        <v>1802</v>
      </c>
      <c r="T39" t="s">
        <v>1796</v>
      </c>
      <c r="U39" t="s">
        <v>1797</v>
      </c>
      <c r="V39">
        <v>0.31909999999999999</v>
      </c>
      <c r="W39" t="s">
        <v>703</v>
      </c>
    </row>
    <row r="40" spans="1:23" x14ac:dyDescent="0.35">
      <c r="A40">
        <v>220119025</v>
      </c>
      <c r="B40" s="34">
        <v>44452</v>
      </c>
      <c r="C40" t="s">
        <v>51</v>
      </c>
      <c r="D40" t="s">
        <v>49</v>
      </c>
      <c r="E40" t="s">
        <v>664</v>
      </c>
      <c r="F40" t="s">
        <v>789</v>
      </c>
      <c r="G40">
        <v>2</v>
      </c>
      <c r="H40" s="34">
        <v>44452</v>
      </c>
      <c r="I40" t="s">
        <v>44</v>
      </c>
      <c r="J40">
        <v>10</v>
      </c>
      <c r="K40" t="s">
        <v>1801</v>
      </c>
      <c r="L40">
        <v>1</v>
      </c>
      <c r="M40">
        <v>11195</v>
      </c>
      <c r="N40">
        <v>1</v>
      </c>
      <c r="O40">
        <v>2382</v>
      </c>
      <c r="P40" t="s">
        <v>693</v>
      </c>
      <c r="Q40" t="s">
        <v>3770</v>
      </c>
      <c r="R40" t="s">
        <v>1802</v>
      </c>
      <c r="T40" t="s">
        <v>1796</v>
      </c>
      <c r="U40" t="s">
        <v>1797</v>
      </c>
      <c r="V40">
        <v>0.21279999999999999</v>
      </c>
      <c r="W40" t="s">
        <v>703</v>
      </c>
    </row>
    <row r="41" spans="1:23" x14ac:dyDescent="0.35">
      <c r="A41">
        <v>220119046</v>
      </c>
      <c r="B41" s="34">
        <v>44452</v>
      </c>
      <c r="C41" t="s">
        <v>51</v>
      </c>
      <c r="D41" t="s">
        <v>49</v>
      </c>
      <c r="E41" t="s">
        <v>664</v>
      </c>
      <c r="F41" t="s">
        <v>789</v>
      </c>
      <c r="G41">
        <v>2</v>
      </c>
      <c r="H41" s="34">
        <v>44452</v>
      </c>
      <c r="I41" t="s">
        <v>44</v>
      </c>
      <c r="J41">
        <v>10</v>
      </c>
      <c r="K41" t="s">
        <v>1801</v>
      </c>
      <c r="L41">
        <v>1</v>
      </c>
      <c r="M41">
        <v>6421</v>
      </c>
      <c r="N41">
        <v>2</v>
      </c>
      <c r="O41">
        <v>2831</v>
      </c>
      <c r="P41" t="s">
        <v>693</v>
      </c>
      <c r="Q41" t="s">
        <v>3770</v>
      </c>
      <c r="R41" t="s">
        <v>1802</v>
      </c>
      <c r="T41" t="s">
        <v>1796</v>
      </c>
      <c r="U41" t="s">
        <v>1797</v>
      </c>
      <c r="V41">
        <v>0.44090000000000001</v>
      </c>
      <c r="W41" t="s">
        <v>703</v>
      </c>
    </row>
    <row r="42" spans="1:23" x14ac:dyDescent="0.35">
      <c r="A42">
        <v>220119050</v>
      </c>
      <c r="B42" s="34">
        <v>44452</v>
      </c>
      <c r="C42" t="s">
        <v>51</v>
      </c>
      <c r="D42" t="s">
        <v>49</v>
      </c>
      <c r="E42" t="s">
        <v>664</v>
      </c>
      <c r="F42" t="s">
        <v>789</v>
      </c>
      <c r="G42">
        <v>2</v>
      </c>
      <c r="H42" s="34">
        <v>44452</v>
      </c>
      <c r="I42" t="s">
        <v>44</v>
      </c>
      <c r="J42">
        <v>10</v>
      </c>
      <c r="K42" t="s">
        <v>1801</v>
      </c>
      <c r="L42">
        <v>1</v>
      </c>
      <c r="M42">
        <v>6960</v>
      </c>
      <c r="N42">
        <v>2</v>
      </c>
      <c r="O42">
        <v>2100</v>
      </c>
      <c r="P42" t="s">
        <v>693</v>
      </c>
      <c r="Q42" t="s">
        <v>3770</v>
      </c>
      <c r="R42" t="s">
        <v>1802</v>
      </c>
      <c r="T42" t="s">
        <v>1796</v>
      </c>
      <c r="U42" t="s">
        <v>1797</v>
      </c>
      <c r="V42">
        <v>0.30170000000000002</v>
      </c>
      <c r="W42" t="s">
        <v>703</v>
      </c>
    </row>
    <row r="43" spans="1:23" x14ac:dyDescent="0.35">
      <c r="A43">
        <v>220119035</v>
      </c>
      <c r="B43" s="34">
        <v>44452</v>
      </c>
      <c r="C43" t="s">
        <v>51</v>
      </c>
      <c r="D43" t="s">
        <v>49</v>
      </c>
      <c r="E43" t="s">
        <v>664</v>
      </c>
      <c r="F43" t="s">
        <v>789</v>
      </c>
      <c r="G43">
        <v>2</v>
      </c>
      <c r="H43" s="34">
        <v>44452</v>
      </c>
      <c r="I43" t="s">
        <v>44</v>
      </c>
      <c r="J43">
        <v>10</v>
      </c>
      <c r="K43" t="s">
        <v>1801</v>
      </c>
      <c r="L43">
        <v>1</v>
      </c>
      <c r="M43">
        <v>7769</v>
      </c>
      <c r="N43">
        <v>2</v>
      </c>
      <c r="O43">
        <v>1576</v>
      </c>
      <c r="P43" t="s">
        <v>693</v>
      </c>
      <c r="Q43" t="s">
        <v>3770</v>
      </c>
      <c r="R43" t="s">
        <v>1802</v>
      </c>
      <c r="T43" t="s">
        <v>1796</v>
      </c>
      <c r="U43" t="s">
        <v>1797</v>
      </c>
      <c r="V43">
        <v>0.2029</v>
      </c>
      <c r="W43" t="s">
        <v>703</v>
      </c>
    </row>
    <row r="44" spans="1:23" x14ac:dyDescent="0.35">
      <c r="A44">
        <v>220119036</v>
      </c>
      <c r="B44" s="34">
        <v>44452</v>
      </c>
      <c r="C44" t="s">
        <v>51</v>
      </c>
      <c r="D44" t="s">
        <v>49</v>
      </c>
      <c r="E44" t="s">
        <v>664</v>
      </c>
      <c r="F44" t="s">
        <v>789</v>
      </c>
      <c r="G44">
        <v>2</v>
      </c>
      <c r="H44" s="34">
        <v>44452</v>
      </c>
      <c r="I44" t="s">
        <v>44</v>
      </c>
      <c r="J44">
        <v>10</v>
      </c>
      <c r="K44" t="s">
        <v>1801</v>
      </c>
      <c r="L44">
        <v>1</v>
      </c>
      <c r="M44">
        <v>4284</v>
      </c>
      <c r="N44">
        <v>3</v>
      </c>
      <c r="O44">
        <v>4044</v>
      </c>
      <c r="P44" t="s">
        <v>693</v>
      </c>
      <c r="Q44" t="s">
        <v>3770</v>
      </c>
      <c r="R44" t="s">
        <v>1802</v>
      </c>
      <c r="T44" t="s">
        <v>1796</v>
      </c>
      <c r="U44" t="s">
        <v>1797</v>
      </c>
      <c r="V44">
        <v>0.94399999999999995</v>
      </c>
      <c r="W44" t="s">
        <v>703</v>
      </c>
    </row>
    <row r="45" spans="1:23" x14ac:dyDescent="0.35">
      <c r="A45">
        <v>220119045</v>
      </c>
      <c r="B45" s="34">
        <v>44452</v>
      </c>
      <c r="C45" t="s">
        <v>51</v>
      </c>
      <c r="D45" t="s">
        <v>49</v>
      </c>
      <c r="E45" t="s">
        <v>664</v>
      </c>
      <c r="F45" t="s">
        <v>789</v>
      </c>
      <c r="G45">
        <v>2</v>
      </c>
      <c r="H45" s="34">
        <v>44452</v>
      </c>
      <c r="I45" t="s">
        <v>44</v>
      </c>
      <c r="J45">
        <v>10</v>
      </c>
      <c r="K45" t="s">
        <v>1801</v>
      </c>
      <c r="L45">
        <v>1</v>
      </c>
      <c r="M45">
        <v>8333</v>
      </c>
      <c r="N45">
        <v>3</v>
      </c>
      <c r="O45">
        <v>7797</v>
      </c>
      <c r="P45" t="s">
        <v>693</v>
      </c>
      <c r="Q45" t="s">
        <v>3770</v>
      </c>
      <c r="R45" t="s">
        <v>1802</v>
      </c>
      <c r="T45" t="s">
        <v>1796</v>
      </c>
      <c r="U45" t="s">
        <v>1797</v>
      </c>
      <c r="V45">
        <v>0.93569999999999998</v>
      </c>
      <c r="W45" t="s">
        <v>703</v>
      </c>
    </row>
    <row r="46" spans="1:23" x14ac:dyDescent="0.35">
      <c r="A46">
        <v>220119049</v>
      </c>
      <c r="B46" s="34">
        <v>44452</v>
      </c>
      <c r="C46" t="s">
        <v>51</v>
      </c>
      <c r="D46" t="s">
        <v>49</v>
      </c>
      <c r="E46" t="s">
        <v>664</v>
      </c>
      <c r="F46" t="s">
        <v>789</v>
      </c>
      <c r="G46">
        <v>2</v>
      </c>
      <c r="H46" s="34">
        <v>44452</v>
      </c>
      <c r="I46" t="s">
        <v>44</v>
      </c>
      <c r="J46">
        <v>10</v>
      </c>
      <c r="K46" t="s">
        <v>1801</v>
      </c>
      <c r="L46">
        <v>1</v>
      </c>
      <c r="M46">
        <v>12031</v>
      </c>
      <c r="N46">
        <v>3</v>
      </c>
      <c r="O46">
        <v>8164</v>
      </c>
      <c r="P46" t="s">
        <v>693</v>
      </c>
      <c r="Q46" t="s">
        <v>3770</v>
      </c>
      <c r="R46" t="s">
        <v>1802</v>
      </c>
      <c r="T46" t="s">
        <v>1796</v>
      </c>
      <c r="U46" t="s">
        <v>1797</v>
      </c>
      <c r="V46">
        <v>0.67859999999999998</v>
      </c>
      <c r="W46" t="s">
        <v>703</v>
      </c>
    </row>
    <row r="47" spans="1:23" x14ac:dyDescent="0.35">
      <c r="A47">
        <v>220119034</v>
      </c>
      <c r="B47" s="34">
        <v>44452</v>
      </c>
      <c r="C47" t="s">
        <v>51</v>
      </c>
      <c r="D47" t="s">
        <v>49</v>
      </c>
      <c r="E47" t="s">
        <v>664</v>
      </c>
      <c r="F47" t="s">
        <v>772</v>
      </c>
      <c r="G47">
        <v>10</v>
      </c>
      <c r="H47" s="34">
        <v>44452</v>
      </c>
      <c r="I47" t="s">
        <v>44</v>
      </c>
      <c r="J47">
        <v>10</v>
      </c>
      <c r="K47" t="s">
        <v>1801</v>
      </c>
      <c r="L47">
        <v>1</v>
      </c>
      <c r="M47">
        <v>15712</v>
      </c>
      <c r="N47">
        <v>1</v>
      </c>
      <c r="O47">
        <v>137</v>
      </c>
      <c r="P47" t="s">
        <v>693</v>
      </c>
      <c r="Q47" t="s">
        <v>3770</v>
      </c>
      <c r="R47" t="s">
        <v>1802</v>
      </c>
      <c r="T47" t="s">
        <v>1796</v>
      </c>
      <c r="U47" t="s">
        <v>1797</v>
      </c>
      <c r="V47">
        <v>8.7189999999999993E-3</v>
      </c>
      <c r="W47" t="s">
        <v>703</v>
      </c>
    </row>
    <row r="48" spans="1:23" x14ac:dyDescent="0.35">
      <c r="A48">
        <v>220119032</v>
      </c>
      <c r="B48" s="34">
        <v>44452</v>
      </c>
      <c r="C48" t="s">
        <v>51</v>
      </c>
      <c r="D48" t="s">
        <v>49</v>
      </c>
      <c r="E48" t="s">
        <v>664</v>
      </c>
      <c r="F48" t="s">
        <v>772</v>
      </c>
      <c r="G48">
        <v>10</v>
      </c>
      <c r="H48" s="34">
        <v>44452</v>
      </c>
      <c r="I48" t="s">
        <v>44</v>
      </c>
      <c r="J48">
        <v>10</v>
      </c>
      <c r="K48" t="s">
        <v>1801</v>
      </c>
      <c r="L48">
        <v>1</v>
      </c>
      <c r="M48">
        <v>22699</v>
      </c>
      <c r="N48">
        <v>1</v>
      </c>
      <c r="O48">
        <v>163</v>
      </c>
      <c r="P48" t="s">
        <v>693</v>
      </c>
      <c r="Q48" t="s">
        <v>3770</v>
      </c>
      <c r="R48" t="s">
        <v>1802</v>
      </c>
      <c r="T48" t="s">
        <v>1796</v>
      </c>
      <c r="U48" t="s">
        <v>1797</v>
      </c>
      <c r="V48">
        <v>7.1809999999999999E-3</v>
      </c>
      <c r="W48" t="s">
        <v>703</v>
      </c>
    </row>
    <row r="49" spans="1:23" x14ac:dyDescent="0.35">
      <c r="A49">
        <v>220119022</v>
      </c>
      <c r="B49" s="34">
        <v>44452</v>
      </c>
      <c r="C49" t="s">
        <v>51</v>
      </c>
      <c r="D49" t="s">
        <v>49</v>
      </c>
      <c r="E49" t="s">
        <v>664</v>
      </c>
      <c r="F49" t="s">
        <v>772</v>
      </c>
      <c r="G49">
        <v>10</v>
      </c>
      <c r="H49" s="34">
        <v>44452</v>
      </c>
      <c r="I49" t="s">
        <v>44</v>
      </c>
      <c r="J49">
        <v>10</v>
      </c>
      <c r="K49" t="s">
        <v>1801</v>
      </c>
      <c r="L49">
        <v>1</v>
      </c>
      <c r="M49">
        <v>18785</v>
      </c>
      <c r="N49">
        <v>1</v>
      </c>
      <c r="O49">
        <v>44</v>
      </c>
      <c r="P49" t="s">
        <v>693</v>
      </c>
      <c r="Q49" t="s">
        <v>3770</v>
      </c>
      <c r="R49" t="s">
        <v>1802</v>
      </c>
      <c r="T49" t="s">
        <v>1796</v>
      </c>
      <c r="U49" t="s">
        <v>1797</v>
      </c>
      <c r="V49">
        <v>2.3419999999999999E-3</v>
      </c>
      <c r="W49" t="s">
        <v>703</v>
      </c>
    </row>
    <row r="50" spans="1:23" x14ac:dyDescent="0.35">
      <c r="A50">
        <v>220119051</v>
      </c>
      <c r="B50" s="34">
        <v>44452</v>
      </c>
      <c r="C50" t="s">
        <v>51</v>
      </c>
      <c r="D50" t="s">
        <v>49</v>
      </c>
      <c r="E50" t="s">
        <v>664</v>
      </c>
      <c r="F50" t="s">
        <v>772</v>
      </c>
      <c r="G50">
        <v>10</v>
      </c>
      <c r="H50" s="34">
        <v>44452</v>
      </c>
      <c r="I50" t="s">
        <v>44</v>
      </c>
      <c r="J50">
        <v>10</v>
      </c>
      <c r="K50" t="s">
        <v>1801</v>
      </c>
      <c r="L50">
        <v>1</v>
      </c>
      <c r="M50">
        <v>10536</v>
      </c>
      <c r="N50">
        <v>2</v>
      </c>
      <c r="O50">
        <v>106</v>
      </c>
      <c r="P50" t="s">
        <v>693</v>
      </c>
      <c r="Q50" t="s">
        <v>3770</v>
      </c>
      <c r="R50" t="s">
        <v>1802</v>
      </c>
      <c r="T50" t="s">
        <v>1796</v>
      </c>
      <c r="U50" t="s">
        <v>1797</v>
      </c>
      <c r="V50">
        <v>1.0059999999999999E-2</v>
      </c>
      <c r="W50" t="s">
        <v>703</v>
      </c>
    </row>
    <row r="51" spans="1:23" x14ac:dyDescent="0.35">
      <c r="A51">
        <v>220119024</v>
      </c>
      <c r="B51" s="34">
        <v>44452</v>
      </c>
      <c r="C51" t="s">
        <v>51</v>
      </c>
      <c r="D51" t="s">
        <v>49</v>
      </c>
      <c r="E51" t="s">
        <v>664</v>
      </c>
      <c r="F51" t="s">
        <v>772</v>
      </c>
      <c r="G51">
        <v>10</v>
      </c>
      <c r="H51" s="34">
        <v>44452</v>
      </c>
      <c r="I51" t="s">
        <v>44</v>
      </c>
      <c r="J51">
        <v>10</v>
      </c>
      <c r="K51" t="s">
        <v>1801</v>
      </c>
      <c r="L51">
        <v>1</v>
      </c>
      <c r="M51">
        <v>14459</v>
      </c>
      <c r="N51">
        <v>2</v>
      </c>
      <c r="O51">
        <v>149</v>
      </c>
      <c r="P51" t="s">
        <v>693</v>
      </c>
      <c r="Q51" t="s">
        <v>3770</v>
      </c>
      <c r="R51" t="s">
        <v>1802</v>
      </c>
      <c r="T51" t="s">
        <v>1796</v>
      </c>
      <c r="U51" t="s">
        <v>1797</v>
      </c>
      <c r="V51">
        <v>1.031E-2</v>
      </c>
      <c r="W51" t="s">
        <v>703</v>
      </c>
    </row>
    <row r="52" spans="1:23" x14ac:dyDescent="0.35">
      <c r="A52">
        <v>220119041</v>
      </c>
      <c r="B52" s="34">
        <v>44452</v>
      </c>
      <c r="C52" t="s">
        <v>51</v>
      </c>
      <c r="D52" t="s">
        <v>49</v>
      </c>
      <c r="E52" t="s">
        <v>664</v>
      </c>
      <c r="F52" t="s">
        <v>772</v>
      </c>
      <c r="G52">
        <v>10</v>
      </c>
      <c r="H52" s="34">
        <v>44452</v>
      </c>
      <c r="I52" t="s">
        <v>44</v>
      </c>
      <c r="J52">
        <v>10</v>
      </c>
      <c r="K52" t="s">
        <v>1801</v>
      </c>
      <c r="L52">
        <v>1</v>
      </c>
      <c r="M52">
        <v>8597</v>
      </c>
      <c r="N52">
        <v>2</v>
      </c>
      <c r="O52">
        <v>33</v>
      </c>
      <c r="P52" t="s">
        <v>693</v>
      </c>
      <c r="Q52" t="s">
        <v>3770</v>
      </c>
      <c r="R52" t="s">
        <v>1802</v>
      </c>
      <c r="T52" t="s">
        <v>1796</v>
      </c>
      <c r="U52" t="s">
        <v>1797</v>
      </c>
      <c r="V52">
        <v>3.839E-3</v>
      </c>
      <c r="W52" t="s">
        <v>703</v>
      </c>
    </row>
    <row r="53" spans="1:23" x14ac:dyDescent="0.35">
      <c r="A53">
        <v>220119028</v>
      </c>
      <c r="B53" s="34">
        <v>44452</v>
      </c>
      <c r="C53" t="s">
        <v>51</v>
      </c>
      <c r="D53" t="s">
        <v>49</v>
      </c>
      <c r="E53" t="s">
        <v>664</v>
      </c>
      <c r="F53" t="s">
        <v>772</v>
      </c>
      <c r="G53">
        <v>10</v>
      </c>
      <c r="H53" s="34">
        <v>44452</v>
      </c>
      <c r="I53" t="s">
        <v>44</v>
      </c>
      <c r="J53">
        <v>10</v>
      </c>
      <c r="K53" t="s">
        <v>1801</v>
      </c>
      <c r="L53">
        <v>1</v>
      </c>
      <c r="M53">
        <v>14638</v>
      </c>
      <c r="N53">
        <v>3</v>
      </c>
      <c r="O53">
        <v>134060</v>
      </c>
      <c r="P53" t="s">
        <v>693</v>
      </c>
      <c r="Q53" t="s">
        <v>3770</v>
      </c>
      <c r="R53" t="s">
        <v>1802</v>
      </c>
      <c r="T53" t="s">
        <v>1796</v>
      </c>
      <c r="U53" t="s">
        <v>1797</v>
      </c>
      <c r="V53">
        <v>9.1579999999999995</v>
      </c>
      <c r="W53" t="s">
        <v>703</v>
      </c>
    </row>
    <row r="54" spans="1:23" x14ac:dyDescent="0.35">
      <c r="A54">
        <v>220119030</v>
      </c>
      <c r="B54" s="34">
        <v>44452</v>
      </c>
      <c r="C54" t="s">
        <v>51</v>
      </c>
      <c r="D54" t="s">
        <v>49</v>
      </c>
      <c r="E54" t="s">
        <v>664</v>
      </c>
      <c r="F54" t="s">
        <v>772</v>
      </c>
      <c r="G54">
        <v>10</v>
      </c>
      <c r="H54" s="34">
        <v>44452</v>
      </c>
      <c r="I54" t="s">
        <v>44</v>
      </c>
      <c r="J54">
        <v>10</v>
      </c>
      <c r="K54" t="s">
        <v>1801</v>
      </c>
      <c r="L54">
        <v>1</v>
      </c>
      <c r="M54">
        <v>11288</v>
      </c>
      <c r="N54">
        <v>3</v>
      </c>
      <c r="O54">
        <v>101190</v>
      </c>
      <c r="P54" t="s">
        <v>693</v>
      </c>
      <c r="Q54" t="s">
        <v>3770</v>
      </c>
      <c r="R54" t="s">
        <v>1802</v>
      </c>
      <c r="T54" t="s">
        <v>1796</v>
      </c>
      <c r="U54" t="s">
        <v>1797</v>
      </c>
      <c r="V54">
        <v>8.9640000000000004</v>
      </c>
      <c r="W54" t="s">
        <v>703</v>
      </c>
    </row>
    <row r="55" spans="1:23" x14ac:dyDescent="0.35">
      <c r="A55">
        <v>220119031</v>
      </c>
      <c r="B55" s="34">
        <v>44452</v>
      </c>
      <c r="C55" t="s">
        <v>51</v>
      </c>
      <c r="D55" t="s">
        <v>49</v>
      </c>
      <c r="E55" t="s">
        <v>664</v>
      </c>
      <c r="F55" t="s">
        <v>772</v>
      </c>
      <c r="G55">
        <v>10</v>
      </c>
      <c r="H55" s="34">
        <v>44452</v>
      </c>
      <c r="I55" t="s">
        <v>44</v>
      </c>
      <c r="J55">
        <v>10</v>
      </c>
      <c r="K55" t="s">
        <v>1801</v>
      </c>
      <c r="L55">
        <v>1</v>
      </c>
      <c r="M55">
        <v>15806</v>
      </c>
      <c r="N55">
        <v>3</v>
      </c>
      <c r="O55">
        <v>119300</v>
      </c>
      <c r="P55" t="s">
        <v>693</v>
      </c>
      <c r="Q55" t="s">
        <v>3770</v>
      </c>
      <c r="R55" t="s">
        <v>1802</v>
      </c>
      <c r="T55" t="s">
        <v>1796</v>
      </c>
      <c r="U55" t="s">
        <v>1797</v>
      </c>
      <c r="V55">
        <v>7.548</v>
      </c>
      <c r="W55" t="s">
        <v>703</v>
      </c>
    </row>
    <row r="56" spans="1:23" x14ac:dyDescent="0.35">
      <c r="A56">
        <v>220119042</v>
      </c>
      <c r="B56" s="34">
        <v>44452</v>
      </c>
      <c r="C56" t="s">
        <v>51</v>
      </c>
      <c r="D56" t="s">
        <v>49</v>
      </c>
      <c r="E56" t="s">
        <v>664</v>
      </c>
      <c r="F56" t="s">
        <v>780</v>
      </c>
      <c r="G56">
        <v>10</v>
      </c>
      <c r="H56" s="34">
        <v>44452</v>
      </c>
      <c r="I56" t="s">
        <v>44</v>
      </c>
      <c r="J56">
        <v>10</v>
      </c>
      <c r="K56" t="s">
        <v>1801</v>
      </c>
      <c r="L56">
        <v>1</v>
      </c>
      <c r="M56">
        <v>14764</v>
      </c>
      <c r="N56">
        <v>1</v>
      </c>
      <c r="O56">
        <v>155</v>
      </c>
      <c r="P56" t="s">
        <v>693</v>
      </c>
      <c r="Q56" t="s">
        <v>3770</v>
      </c>
      <c r="R56" t="s">
        <v>1802</v>
      </c>
      <c r="T56" t="s">
        <v>1796</v>
      </c>
      <c r="U56" t="s">
        <v>1797</v>
      </c>
      <c r="V56">
        <v>1.0500000000000001E-2</v>
      </c>
      <c r="W56" t="s">
        <v>703</v>
      </c>
    </row>
    <row r="57" spans="1:23" x14ac:dyDescent="0.35">
      <c r="A57">
        <v>220119021</v>
      </c>
      <c r="B57" s="34">
        <v>44452</v>
      </c>
      <c r="C57" t="s">
        <v>51</v>
      </c>
      <c r="D57" t="s">
        <v>49</v>
      </c>
      <c r="E57" t="s">
        <v>664</v>
      </c>
      <c r="F57" t="s">
        <v>780</v>
      </c>
      <c r="G57">
        <v>10</v>
      </c>
      <c r="H57" s="34">
        <v>44452</v>
      </c>
      <c r="I57" t="s">
        <v>44</v>
      </c>
      <c r="J57">
        <v>10</v>
      </c>
      <c r="K57" t="s">
        <v>1801</v>
      </c>
      <c r="L57">
        <v>1</v>
      </c>
      <c r="M57">
        <v>17553</v>
      </c>
      <c r="N57">
        <v>1</v>
      </c>
      <c r="O57">
        <v>67</v>
      </c>
      <c r="P57" t="s">
        <v>693</v>
      </c>
      <c r="Q57" t="s">
        <v>3770</v>
      </c>
      <c r="R57" t="s">
        <v>1802</v>
      </c>
      <c r="T57" t="s">
        <v>1796</v>
      </c>
      <c r="U57" t="s">
        <v>1797</v>
      </c>
      <c r="V57">
        <v>3.8170000000000001E-3</v>
      </c>
      <c r="W57" t="s">
        <v>703</v>
      </c>
    </row>
    <row r="58" spans="1:23" x14ac:dyDescent="0.35">
      <c r="A58">
        <v>220119043</v>
      </c>
      <c r="B58" s="34">
        <v>44452</v>
      </c>
      <c r="C58" t="s">
        <v>51</v>
      </c>
      <c r="D58" t="s">
        <v>49</v>
      </c>
      <c r="E58" t="s">
        <v>664</v>
      </c>
      <c r="F58" t="s">
        <v>780</v>
      </c>
      <c r="G58">
        <v>10</v>
      </c>
      <c r="H58" s="34">
        <v>44452</v>
      </c>
      <c r="I58" t="s">
        <v>44</v>
      </c>
      <c r="J58">
        <v>10</v>
      </c>
      <c r="K58" t="s">
        <v>1801</v>
      </c>
      <c r="L58">
        <v>1</v>
      </c>
      <c r="M58">
        <v>15079</v>
      </c>
      <c r="N58">
        <v>1</v>
      </c>
      <c r="O58">
        <v>163</v>
      </c>
      <c r="P58" t="s">
        <v>693</v>
      </c>
      <c r="Q58" t="s">
        <v>3770</v>
      </c>
      <c r="R58" t="s">
        <v>1802</v>
      </c>
      <c r="T58" t="s">
        <v>1796</v>
      </c>
      <c r="U58" t="s">
        <v>1797</v>
      </c>
      <c r="V58">
        <v>1.081E-2</v>
      </c>
      <c r="W58" t="s">
        <v>703</v>
      </c>
    </row>
    <row r="59" spans="1:23" x14ac:dyDescent="0.35">
      <c r="A59">
        <v>220119037</v>
      </c>
      <c r="B59" s="34">
        <v>44452</v>
      </c>
      <c r="C59" t="s">
        <v>51</v>
      </c>
      <c r="D59" t="s">
        <v>49</v>
      </c>
      <c r="E59" t="s">
        <v>664</v>
      </c>
      <c r="F59" t="s">
        <v>780</v>
      </c>
      <c r="G59">
        <v>10</v>
      </c>
      <c r="H59" s="34">
        <v>44452</v>
      </c>
      <c r="I59" t="s">
        <v>44</v>
      </c>
      <c r="J59">
        <v>10</v>
      </c>
      <c r="K59" t="s">
        <v>1801</v>
      </c>
      <c r="L59">
        <v>1</v>
      </c>
      <c r="M59">
        <v>10268</v>
      </c>
      <c r="N59">
        <v>2</v>
      </c>
      <c r="O59">
        <v>105</v>
      </c>
      <c r="P59" t="s">
        <v>693</v>
      </c>
      <c r="Q59" t="s">
        <v>3770</v>
      </c>
      <c r="R59" t="s">
        <v>1802</v>
      </c>
      <c r="T59" t="s">
        <v>1796</v>
      </c>
      <c r="U59" t="s">
        <v>1797</v>
      </c>
      <c r="V59">
        <v>1.023E-2</v>
      </c>
      <c r="W59" t="s">
        <v>703</v>
      </c>
    </row>
    <row r="60" spans="1:23" x14ac:dyDescent="0.35">
      <c r="A60">
        <v>220119044</v>
      </c>
      <c r="B60" s="34">
        <v>44452</v>
      </c>
      <c r="C60" t="s">
        <v>51</v>
      </c>
      <c r="D60" t="s">
        <v>49</v>
      </c>
      <c r="E60" t="s">
        <v>664</v>
      </c>
      <c r="F60" t="s">
        <v>780</v>
      </c>
      <c r="G60">
        <v>10</v>
      </c>
      <c r="H60" s="34">
        <v>44452</v>
      </c>
      <c r="I60" t="s">
        <v>44</v>
      </c>
      <c r="J60">
        <v>10</v>
      </c>
      <c r="K60" t="s">
        <v>1801</v>
      </c>
      <c r="L60">
        <v>1</v>
      </c>
      <c r="M60">
        <v>11165</v>
      </c>
      <c r="N60">
        <v>2</v>
      </c>
      <c r="O60">
        <v>115</v>
      </c>
      <c r="P60" t="s">
        <v>693</v>
      </c>
      <c r="Q60" t="s">
        <v>3770</v>
      </c>
      <c r="R60" t="s">
        <v>1802</v>
      </c>
      <c r="T60" t="s">
        <v>1796</v>
      </c>
      <c r="U60" t="s">
        <v>1797</v>
      </c>
      <c r="V60">
        <v>1.03E-2</v>
      </c>
      <c r="W60" t="s">
        <v>703</v>
      </c>
    </row>
    <row r="61" spans="1:23" x14ac:dyDescent="0.35">
      <c r="A61">
        <v>220119039</v>
      </c>
      <c r="B61" s="34">
        <v>44452</v>
      </c>
      <c r="C61" t="s">
        <v>51</v>
      </c>
      <c r="D61" t="s">
        <v>49</v>
      </c>
      <c r="E61" t="s">
        <v>664</v>
      </c>
      <c r="F61" t="s">
        <v>780</v>
      </c>
      <c r="G61">
        <v>10</v>
      </c>
      <c r="H61" s="34">
        <v>44452</v>
      </c>
      <c r="I61" t="s">
        <v>44</v>
      </c>
      <c r="J61">
        <v>10</v>
      </c>
      <c r="K61" t="s">
        <v>1801</v>
      </c>
      <c r="L61">
        <v>1</v>
      </c>
      <c r="M61">
        <v>13722</v>
      </c>
      <c r="N61">
        <v>2</v>
      </c>
      <c r="O61">
        <v>50</v>
      </c>
      <c r="P61" t="s">
        <v>693</v>
      </c>
      <c r="Q61" t="s">
        <v>3770</v>
      </c>
      <c r="R61" t="s">
        <v>1802</v>
      </c>
      <c r="T61" t="s">
        <v>1796</v>
      </c>
      <c r="U61" t="s">
        <v>1797</v>
      </c>
      <c r="V61">
        <v>3.6440000000000001E-3</v>
      </c>
      <c r="W61" t="s">
        <v>703</v>
      </c>
    </row>
    <row r="62" spans="1:23" x14ac:dyDescent="0.35">
      <c r="A62">
        <v>220119040</v>
      </c>
      <c r="B62" s="34">
        <v>44452</v>
      </c>
      <c r="C62" t="s">
        <v>51</v>
      </c>
      <c r="D62" t="s">
        <v>49</v>
      </c>
      <c r="E62" t="s">
        <v>664</v>
      </c>
      <c r="F62" t="s">
        <v>780</v>
      </c>
      <c r="G62">
        <v>10</v>
      </c>
      <c r="H62" s="34">
        <v>44452</v>
      </c>
      <c r="I62" t="s">
        <v>44</v>
      </c>
      <c r="J62">
        <v>10</v>
      </c>
      <c r="K62" t="s">
        <v>1801</v>
      </c>
      <c r="L62">
        <v>1</v>
      </c>
      <c r="M62">
        <v>13320</v>
      </c>
      <c r="N62">
        <v>3</v>
      </c>
      <c r="O62">
        <v>63771</v>
      </c>
      <c r="P62" t="s">
        <v>693</v>
      </c>
      <c r="Q62" t="s">
        <v>3770</v>
      </c>
      <c r="R62" t="s">
        <v>1802</v>
      </c>
      <c r="T62" t="s">
        <v>1796</v>
      </c>
      <c r="U62" t="s">
        <v>1797</v>
      </c>
      <c r="V62">
        <v>4.7880000000000003</v>
      </c>
      <c r="W62" t="s">
        <v>703</v>
      </c>
    </row>
    <row r="63" spans="1:23" x14ac:dyDescent="0.35">
      <c r="A63">
        <v>220119048</v>
      </c>
      <c r="B63" s="34">
        <v>44452</v>
      </c>
      <c r="C63" t="s">
        <v>51</v>
      </c>
      <c r="D63" t="s">
        <v>49</v>
      </c>
      <c r="E63" t="s">
        <v>664</v>
      </c>
      <c r="F63" t="s">
        <v>780</v>
      </c>
      <c r="G63">
        <v>10</v>
      </c>
      <c r="H63" s="34">
        <v>44452</v>
      </c>
      <c r="I63" t="s">
        <v>44</v>
      </c>
      <c r="J63">
        <v>10</v>
      </c>
      <c r="K63" t="s">
        <v>1801</v>
      </c>
      <c r="L63">
        <v>1</v>
      </c>
      <c r="M63">
        <v>10272</v>
      </c>
      <c r="N63">
        <v>3</v>
      </c>
      <c r="O63">
        <v>95532</v>
      </c>
      <c r="P63" t="s">
        <v>693</v>
      </c>
      <c r="Q63" t="s">
        <v>3770</v>
      </c>
      <c r="R63" t="s">
        <v>1802</v>
      </c>
      <c r="T63" t="s">
        <v>1796</v>
      </c>
      <c r="U63" t="s">
        <v>1797</v>
      </c>
      <c r="V63">
        <v>9.3000000000000007</v>
      </c>
      <c r="W63" t="s">
        <v>703</v>
      </c>
    </row>
    <row r="64" spans="1:23" x14ac:dyDescent="0.35">
      <c r="A64">
        <v>220119023</v>
      </c>
      <c r="B64" s="34">
        <v>44452</v>
      </c>
      <c r="C64" t="s">
        <v>51</v>
      </c>
      <c r="D64" t="s">
        <v>49</v>
      </c>
      <c r="E64" t="s">
        <v>664</v>
      </c>
      <c r="F64" t="s">
        <v>780</v>
      </c>
      <c r="G64">
        <v>10</v>
      </c>
      <c r="H64" s="34">
        <v>44452</v>
      </c>
      <c r="I64" t="s">
        <v>44</v>
      </c>
      <c r="J64">
        <v>10</v>
      </c>
      <c r="K64" t="s">
        <v>1801</v>
      </c>
      <c r="L64">
        <v>1</v>
      </c>
      <c r="M64">
        <v>12665</v>
      </c>
      <c r="N64">
        <v>3</v>
      </c>
      <c r="O64">
        <v>111130</v>
      </c>
      <c r="P64" t="s">
        <v>693</v>
      </c>
      <c r="Q64" t="s">
        <v>3770</v>
      </c>
      <c r="R64" t="s">
        <v>1802</v>
      </c>
      <c r="T64" t="s">
        <v>1796</v>
      </c>
      <c r="U64" t="s">
        <v>1797</v>
      </c>
      <c r="V64">
        <v>8.7750000000000004</v>
      </c>
      <c r="W64" t="s">
        <v>703</v>
      </c>
    </row>
    <row r="65" spans="1:23" x14ac:dyDescent="0.35">
      <c r="A65" t="s">
        <v>1807</v>
      </c>
      <c r="B65" s="34">
        <v>43862</v>
      </c>
      <c r="C65" t="s">
        <v>279</v>
      </c>
      <c r="D65" t="s">
        <v>277</v>
      </c>
      <c r="E65">
        <v>3142</v>
      </c>
      <c r="F65" t="s">
        <v>692</v>
      </c>
      <c r="G65">
        <v>1</v>
      </c>
      <c r="H65" s="34">
        <v>43862</v>
      </c>
      <c r="I65">
        <v>1.7000000000000001E-4</v>
      </c>
      <c r="J65">
        <v>10</v>
      </c>
      <c r="K65" t="s">
        <v>1804</v>
      </c>
      <c r="L65">
        <v>1</v>
      </c>
      <c r="M65">
        <v>3701</v>
      </c>
      <c r="N65" t="s">
        <v>44</v>
      </c>
      <c r="O65">
        <v>166.13</v>
      </c>
      <c r="P65" t="s">
        <v>693</v>
      </c>
      <c r="Q65" t="s">
        <v>3770</v>
      </c>
      <c r="T65" t="s">
        <v>1808</v>
      </c>
      <c r="U65" t="s">
        <v>698</v>
      </c>
      <c r="V65">
        <v>4.4889999999999999E-2</v>
      </c>
      <c r="W65" t="s">
        <v>703</v>
      </c>
    </row>
    <row r="66" spans="1:23" x14ac:dyDescent="0.35">
      <c r="A66" t="s">
        <v>1809</v>
      </c>
      <c r="B66" s="34">
        <v>43862</v>
      </c>
      <c r="C66" t="s">
        <v>279</v>
      </c>
      <c r="D66" t="s">
        <v>277</v>
      </c>
      <c r="E66">
        <v>3142</v>
      </c>
      <c r="F66" t="s">
        <v>692</v>
      </c>
      <c r="G66">
        <v>1</v>
      </c>
      <c r="H66" s="34">
        <v>43862</v>
      </c>
      <c r="I66">
        <v>2.7999999999999998E-4</v>
      </c>
      <c r="J66">
        <v>10</v>
      </c>
      <c r="K66" t="s">
        <v>1804</v>
      </c>
      <c r="L66">
        <v>1</v>
      </c>
      <c r="M66">
        <v>1750</v>
      </c>
      <c r="N66" t="s">
        <v>44</v>
      </c>
      <c r="O66">
        <v>204.76</v>
      </c>
      <c r="P66" t="s">
        <v>693</v>
      </c>
      <c r="Q66" t="s">
        <v>3770</v>
      </c>
      <c r="T66" t="s">
        <v>1808</v>
      </c>
      <c r="U66" t="s">
        <v>698</v>
      </c>
      <c r="V66">
        <v>0.11700000000000001</v>
      </c>
      <c r="W66" t="s">
        <v>703</v>
      </c>
    </row>
    <row r="67" spans="1:23" x14ac:dyDescent="0.35">
      <c r="A67" t="s">
        <v>1810</v>
      </c>
      <c r="B67" s="34">
        <v>43862</v>
      </c>
      <c r="C67" t="s">
        <v>279</v>
      </c>
      <c r="D67" t="s">
        <v>277</v>
      </c>
      <c r="E67">
        <v>3142</v>
      </c>
      <c r="F67" t="s">
        <v>692</v>
      </c>
      <c r="G67">
        <v>1</v>
      </c>
      <c r="H67" s="34">
        <v>43862</v>
      </c>
      <c r="I67">
        <v>4.4000000000000002E-4</v>
      </c>
      <c r="J67">
        <v>10</v>
      </c>
      <c r="K67" t="s">
        <v>1804</v>
      </c>
      <c r="L67">
        <v>1</v>
      </c>
      <c r="M67">
        <v>5001</v>
      </c>
      <c r="N67" t="s">
        <v>44</v>
      </c>
      <c r="O67">
        <v>253.89</v>
      </c>
      <c r="P67" t="s">
        <v>693</v>
      </c>
      <c r="Q67" t="s">
        <v>3770</v>
      </c>
      <c r="T67" t="s">
        <v>1808</v>
      </c>
      <c r="U67" t="s">
        <v>698</v>
      </c>
      <c r="V67">
        <v>5.0770000000000003E-2</v>
      </c>
      <c r="W67" t="s">
        <v>703</v>
      </c>
    </row>
    <row r="68" spans="1:23" x14ac:dyDescent="0.35">
      <c r="A68" t="s">
        <v>1811</v>
      </c>
      <c r="B68" s="34">
        <v>43862</v>
      </c>
      <c r="C68" t="s">
        <v>279</v>
      </c>
      <c r="D68" t="s">
        <v>277</v>
      </c>
      <c r="E68">
        <v>3142</v>
      </c>
      <c r="F68" t="s">
        <v>692</v>
      </c>
      <c r="G68">
        <v>1</v>
      </c>
      <c r="H68" s="34">
        <v>43862</v>
      </c>
      <c r="I68">
        <v>7.1000000000000002E-4</v>
      </c>
      <c r="J68">
        <v>10</v>
      </c>
      <c r="K68" t="s">
        <v>1804</v>
      </c>
      <c r="L68">
        <v>1</v>
      </c>
      <c r="M68">
        <v>2769</v>
      </c>
      <c r="N68" t="s">
        <v>44</v>
      </c>
      <c r="O68">
        <v>511.01</v>
      </c>
      <c r="P68" t="s">
        <v>693</v>
      </c>
      <c r="Q68" t="s">
        <v>3770</v>
      </c>
      <c r="T68" t="s">
        <v>1808</v>
      </c>
      <c r="U68" t="s">
        <v>698</v>
      </c>
      <c r="V68">
        <v>0.1845</v>
      </c>
      <c r="W68" t="s">
        <v>703</v>
      </c>
    </row>
    <row r="69" spans="1:23" x14ac:dyDescent="0.35">
      <c r="A69" t="s">
        <v>1812</v>
      </c>
      <c r="B69" s="34">
        <v>43862</v>
      </c>
      <c r="C69" t="s">
        <v>279</v>
      </c>
      <c r="D69" t="s">
        <v>277</v>
      </c>
      <c r="E69">
        <v>3142</v>
      </c>
      <c r="F69" t="s">
        <v>692</v>
      </c>
      <c r="G69">
        <v>1</v>
      </c>
      <c r="H69" s="34">
        <v>43862</v>
      </c>
      <c r="I69">
        <v>1.14E-3</v>
      </c>
      <c r="J69">
        <v>10</v>
      </c>
      <c r="K69" t="s">
        <v>1804</v>
      </c>
      <c r="L69">
        <v>1</v>
      </c>
      <c r="M69">
        <v>3845</v>
      </c>
      <c r="N69" t="s">
        <v>44</v>
      </c>
      <c r="O69">
        <v>540.99</v>
      </c>
      <c r="P69" t="s">
        <v>693</v>
      </c>
      <c r="Q69" t="s">
        <v>3770</v>
      </c>
      <c r="T69" t="s">
        <v>1808</v>
      </c>
      <c r="U69" t="s">
        <v>698</v>
      </c>
      <c r="V69">
        <v>0.14069999999999999</v>
      </c>
      <c r="W69" t="s">
        <v>703</v>
      </c>
    </row>
    <row r="70" spans="1:23" x14ac:dyDescent="0.35">
      <c r="A70" t="s">
        <v>1813</v>
      </c>
      <c r="B70" s="34">
        <v>43862</v>
      </c>
      <c r="C70" t="s">
        <v>279</v>
      </c>
      <c r="D70" t="s">
        <v>277</v>
      </c>
      <c r="E70">
        <v>3142</v>
      </c>
      <c r="F70" t="s">
        <v>692</v>
      </c>
      <c r="G70">
        <v>1</v>
      </c>
      <c r="H70" s="34">
        <v>43862</v>
      </c>
      <c r="I70">
        <v>1.82E-3</v>
      </c>
      <c r="J70">
        <v>10</v>
      </c>
      <c r="K70" t="s">
        <v>1804</v>
      </c>
      <c r="L70">
        <v>1</v>
      </c>
      <c r="M70">
        <v>2836</v>
      </c>
      <c r="N70" t="s">
        <v>44</v>
      </c>
      <c r="O70">
        <v>769.29</v>
      </c>
      <c r="P70" t="s">
        <v>693</v>
      </c>
      <c r="Q70" t="s">
        <v>3770</v>
      </c>
      <c r="T70" t="s">
        <v>1808</v>
      </c>
      <c r="U70" t="s">
        <v>698</v>
      </c>
      <c r="V70">
        <v>0.27129999999999999</v>
      </c>
      <c r="W70" t="s">
        <v>703</v>
      </c>
    </row>
    <row r="71" spans="1:23" x14ac:dyDescent="0.35">
      <c r="A71" t="s">
        <v>1814</v>
      </c>
      <c r="B71" s="34">
        <v>43862</v>
      </c>
      <c r="C71" t="s">
        <v>279</v>
      </c>
      <c r="D71" t="s">
        <v>277</v>
      </c>
      <c r="E71">
        <v>3142</v>
      </c>
      <c r="F71" t="s">
        <v>692</v>
      </c>
      <c r="G71">
        <v>1</v>
      </c>
      <c r="H71" s="34">
        <v>43862</v>
      </c>
      <c r="I71">
        <v>2.9099999999999998E-3</v>
      </c>
      <c r="J71">
        <v>10</v>
      </c>
      <c r="K71" t="s">
        <v>1804</v>
      </c>
      <c r="L71">
        <v>1</v>
      </c>
      <c r="M71">
        <v>3693</v>
      </c>
      <c r="N71" t="s">
        <v>44</v>
      </c>
      <c r="O71">
        <v>1464</v>
      </c>
      <c r="P71" t="s">
        <v>693</v>
      </c>
      <c r="Q71" t="s">
        <v>3770</v>
      </c>
      <c r="T71" t="s">
        <v>1808</v>
      </c>
      <c r="U71" t="s">
        <v>698</v>
      </c>
      <c r="V71">
        <v>0.39639999999999997</v>
      </c>
      <c r="W71" t="s">
        <v>703</v>
      </c>
    </row>
    <row r="72" spans="1:23" x14ac:dyDescent="0.35">
      <c r="A72" t="s">
        <v>1815</v>
      </c>
      <c r="B72" s="34">
        <v>43862</v>
      </c>
      <c r="C72" t="s">
        <v>279</v>
      </c>
      <c r="D72" t="s">
        <v>277</v>
      </c>
      <c r="E72">
        <v>3142</v>
      </c>
      <c r="F72" t="s">
        <v>692</v>
      </c>
      <c r="G72">
        <v>1</v>
      </c>
      <c r="H72" s="34">
        <v>43862</v>
      </c>
      <c r="I72">
        <v>4.6600000000000001E-3</v>
      </c>
      <c r="J72">
        <v>10</v>
      </c>
      <c r="K72" t="s">
        <v>1804</v>
      </c>
      <c r="L72">
        <v>1</v>
      </c>
      <c r="M72">
        <v>2952</v>
      </c>
      <c r="N72" t="s">
        <v>44</v>
      </c>
      <c r="O72">
        <v>2339</v>
      </c>
      <c r="P72" t="s">
        <v>693</v>
      </c>
      <c r="Q72" t="s">
        <v>3770</v>
      </c>
      <c r="T72" t="s">
        <v>1808</v>
      </c>
      <c r="U72" t="s">
        <v>698</v>
      </c>
      <c r="V72">
        <v>0.7923</v>
      </c>
      <c r="W72" t="s">
        <v>703</v>
      </c>
    </row>
    <row r="73" spans="1:23" x14ac:dyDescent="0.35">
      <c r="A73" t="s">
        <v>1816</v>
      </c>
      <c r="B73" s="34">
        <v>43862</v>
      </c>
      <c r="C73" t="s">
        <v>279</v>
      </c>
      <c r="D73" t="s">
        <v>277</v>
      </c>
      <c r="E73">
        <v>3142</v>
      </c>
      <c r="F73" t="s">
        <v>692</v>
      </c>
      <c r="G73">
        <v>1</v>
      </c>
      <c r="H73" s="34">
        <v>43862</v>
      </c>
      <c r="I73">
        <v>7.45E-3</v>
      </c>
      <c r="J73">
        <v>10</v>
      </c>
      <c r="K73" t="s">
        <v>1804</v>
      </c>
      <c r="L73">
        <v>1</v>
      </c>
      <c r="M73">
        <v>4304</v>
      </c>
      <c r="N73" t="s">
        <v>44</v>
      </c>
      <c r="O73">
        <v>3839</v>
      </c>
      <c r="P73" t="s">
        <v>693</v>
      </c>
      <c r="Q73" t="s">
        <v>3770</v>
      </c>
      <c r="T73" t="s">
        <v>1808</v>
      </c>
      <c r="U73" t="s">
        <v>698</v>
      </c>
      <c r="V73">
        <v>0.89200000000000002</v>
      </c>
      <c r="W73" t="s">
        <v>703</v>
      </c>
    </row>
    <row r="74" spans="1:23" x14ac:dyDescent="0.35">
      <c r="A74" t="s">
        <v>1817</v>
      </c>
      <c r="B74" s="34">
        <v>43862</v>
      </c>
      <c r="C74" t="s">
        <v>279</v>
      </c>
      <c r="D74" t="s">
        <v>277</v>
      </c>
      <c r="E74">
        <v>3142</v>
      </c>
      <c r="F74" t="s">
        <v>692</v>
      </c>
      <c r="G74">
        <v>1</v>
      </c>
      <c r="H74" s="34">
        <v>43862</v>
      </c>
      <c r="I74">
        <v>1.192E-2</v>
      </c>
      <c r="J74">
        <v>10</v>
      </c>
      <c r="K74" t="s">
        <v>1804</v>
      </c>
      <c r="L74">
        <v>1</v>
      </c>
      <c r="M74">
        <v>3240</v>
      </c>
      <c r="N74" t="s">
        <v>44</v>
      </c>
      <c r="O74">
        <v>5942</v>
      </c>
      <c r="P74" t="s">
        <v>693</v>
      </c>
      <c r="Q74" t="s">
        <v>3770</v>
      </c>
      <c r="T74" t="s">
        <v>1808</v>
      </c>
      <c r="U74" t="s">
        <v>698</v>
      </c>
      <c r="V74">
        <v>1.8340000000000001</v>
      </c>
      <c r="W74" t="s">
        <v>703</v>
      </c>
    </row>
    <row r="75" spans="1:23" x14ac:dyDescent="0.35">
      <c r="A75" t="s">
        <v>1818</v>
      </c>
      <c r="B75" s="34">
        <v>43862</v>
      </c>
      <c r="C75" t="s">
        <v>279</v>
      </c>
      <c r="D75" t="s">
        <v>277</v>
      </c>
      <c r="E75">
        <v>3142</v>
      </c>
      <c r="F75" t="s">
        <v>692</v>
      </c>
      <c r="G75">
        <v>1</v>
      </c>
      <c r="H75" s="34">
        <v>43862</v>
      </c>
      <c r="I75">
        <v>1.907E-2</v>
      </c>
      <c r="J75">
        <v>10</v>
      </c>
      <c r="K75" t="s">
        <v>1804</v>
      </c>
      <c r="L75">
        <v>1</v>
      </c>
      <c r="M75">
        <v>3617</v>
      </c>
      <c r="N75" t="s">
        <v>44</v>
      </c>
      <c r="O75">
        <v>10187</v>
      </c>
      <c r="P75" t="s">
        <v>693</v>
      </c>
      <c r="Q75" t="s">
        <v>3770</v>
      </c>
      <c r="T75" t="s">
        <v>1808</v>
      </c>
      <c r="U75" t="s">
        <v>698</v>
      </c>
      <c r="V75">
        <v>2.8159999999999998</v>
      </c>
      <c r="W75" t="s">
        <v>703</v>
      </c>
    </row>
    <row r="76" spans="1:23" x14ac:dyDescent="0.35">
      <c r="A76" t="s">
        <v>1819</v>
      </c>
      <c r="B76" s="34">
        <v>43862</v>
      </c>
      <c r="C76" t="s">
        <v>279</v>
      </c>
      <c r="D76" t="s">
        <v>277</v>
      </c>
      <c r="E76">
        <v>3142</v>
      </c>
      <c r="F76" t="s">
        <v>692</v>
      </c>
      <c r="G76">
        <v>1</v>
      </c>
      <c r="H76" s="34">
        <v>43862</v>
      </c>
      <c r="I76">
        <v>3.0519999999999999E-2</v>
      </c>
      <c r="J76">
        <v>10</v>
      </c>
      <c r="K76" t="s">
        <v>1804</v>
      </c>
      <c r="L76">
        <v>1</v>
      </c>
      <c r="M76">
        <v>3631</v>
      </c>
      <c r="N76" t="s">
        <v>44</v>
      </c>
      <c r="O76">
        <v>14726</v>
      </c>
      <c r="P76" t="s">
        <v>693</v>
      </c>
      <c r="Q76" t="s">
        <v>3770</v>
      </c>
      <c r="T76" t="s">
        <v>1808</v>
      </c>
      <c r="U76" t="s">
        <v>698</v>
      </c>
      <c r="V76">
        <v>4.056</v>
      </c>
      <c r="W76" t="s">
        <v>703</v>
      </c>
    </row>
    <row r="77" spans="1:23" x14ac:dyDescent="0.35">
      <c r="A77" t="s">
        <v>1820</v>
      </c>
      <c r="B77" s="34">
        <v>43862</v>
      </c>
      <c r="C77" t="s">
        <v>279</v>
      </c>
      <c r="D77" t="s">
        <v>277</v>
      </c>
      <c r="E77">
        <v>3142</v>
      </c>
      <c r="F77" t="s">
        <v>692</v>
      </c>
      <c r="G77">
        <v>1</v>
      </c>
      <c r="H77" s="34">
        <v>43862</v>
      </c>
      <c r="I77">
        <v>4.8829999999999998E-2</v>
      </c>
      <c r="J77">
        <v>10</v>
      </c>
      <c r="K77" t="s">
        <v>1804</v>
      </c>
      <c r="L77">
        <v>1</v>
      </c>
      <c r="M77">
        <v>4514</v>
      </c>
      <c r="N77" t="s">
        <v>44</v>
      </c>
      <c r="O77">
        <v>22096</v>
      </c>
      <c r="P77" t="s">
        <v>693</v>
      </c>
      <c r="Q77" t="s">
        <v>3770</v>
      </c>
      <c r="T77" t="s">
        <v>1808</v>
      </c>
      <c r="U77" t="s">
        <v>698</v>
      </c>
      <c r="V77">
        <v>4.8949999999999996</v>
      </c>
      <c r="W77" t="s">
        <v>703</v>
      </c>
    </row>
    <row r="78" spans="1:23" x14ac:dyDescent="0.35">
      <c r="A78" t="s">
        <v>1821</v>
      </c>
      <c r="B78" s="34">
        <v>43862</v>
      </c>
      <c r="C78" t="s">
        <v>279</v>
      </c>
      <c r="D78" t="s">
        <v>277</v>
      </c>
      <c r="E78">
        <v>3142</v>
      </c>
      <c r="F78" t="s">
        <v>692</v>
      </c>
      <c r="G78">
        <v>1</v>
      </c>
      <c r="H78" s="34">
        <v>43862</v>
      </c>
      <c r="I78">
        <v>7.8130000000000005E-2</v>
      </c>
      <c r="J78">
        <v>10</v>
      </c>
      <c r="K78" t="s">
        <v>1804</v>
      </c>
      <c r="L78">
        <v>1</v>
      </c>
      <c r="M78">
        <v>2889</v>
      </c>
      <c r="N78" t="s">
        <v>44</v>
      </c>
      <c r="O78">
        <v>33481</v>
      </c>
      <c r="P78" t="s">
        <v>693</v>
      </c>
      <c r="Q78" t="s">
        <v>3770</v>
      </c>
      <c r="T78" t="s">
        <v>1808</v>
      </c>
      <c r="U78" t="s">
        <v>698</v>
      </c>
      <c r="V78">
        <v>11.59</v>
      </c>
      <c r="W78" t="s">
        <v>703</v>
      </c>
    </row>
    <row r="79" spans="1:23" x14ac:dyDescent="0.35">
      <c r="A79" t="s">
        <v>1822</v>
      </c>
      <c r="B79" s="34">
        <v>43862</v>
      </c>
      <c r="C79" t="s">
        <v>279</v>
      </c>
      <c r="D79" t="s">
        <v>277</v>
      </c>
      <c r="E79">
        <v>3142</v>
      </c>
      <c r="F79" t="s">
        <v>692</v>
      </c>
      <c r="G79">
        <v>1</v>
      </c>
      <c r="H79" s="34">
        <v>43862</v>
      </c>
      <c r="I79">
        <v>0.125</v>
      </c>
      <c r="J79">
        <v>10</v>
      </c>
      <c r="K79" t="s">
        <v>1804</v>
      </c>
      <c r="L79">
        <v>1</v>
      </c>
      <c r="M79">
        <v>4202</v>
      </c>
      <c r="N79" t="s">
        <v>44</v>
      </c>
      <c r="O79">
        <v>73639</v>
      </c>
      <c r="P79" t="s">
        <v>693</v>
      </c>
      <c r="Q79" t="s">
        <v>3770</v>
      </c>
      <c r="T79" t="s">
        <v>1808</v>
      </c>
      <c r="U79" t="s">
        <v>698</v>
      </c>
      <c r="V79">
        <v>17.52</v>
      </c>
      <c r="W79" t="s">
        <v>703</v>
      </c>
    </row>
    <row r="80" spans="1:23" x14ac:dyDescent="0.35">
      <c r="A80" t="s">
        <v>1823</v>
      </c>
      <c r="B80" s="34">
        <v>43862</v>
      </c>
      <c r="C80" t="s">
        <v>279</v>
      </c>
      <c r="D80" t="s">
        <v>277</v>
      </c>
      <c r="E80">
        <v>3142</v>
      </c>
      <c r="F80" t="s">
        <v>789</v>
      </c>
      <c r="G80">
        <v>2</v>
      </c>
      <c r="H80" s="34">
        <v>43862</v>
      </c>
      <c r="I80" t="s">
        <v>44</v>
      </c>
      <c r="J80">
        <v>10</v>
      </c>
      <c r="K80" t="s">
        <v>1804</v>
      </c>
      <c r="L80">
        <v>1</v>
      </c>
      <c r="M80">
        <v>6891</v>
      </c>
      <c r="N80">
        <v>1</v>
      </c>
      <c r="O80">
        <v>27.61</v>
      </c>
      <c r="P80" t="s">
        <v>693</v>
      </c>
      <c r="Q80" t="s">
        <v>3770</v>
      </c>
      <c r="T80" t="s">
        <v>1808</v>
      </c>
      <c r="U80" t="s">
        <v>698</v>
      </c>
      <c r="V80">
        <v>4.0070000000000001E-3</v>
      </c>
      <c r="W80" t="s">
        <v>703</v>
      </c>
    </row>
    <row r="81" spans="1:23" x14ac:dyDescent="0.35">
      <c r="A81" t="s">
        <v>1824</v>
      </c>
      <c r="B81" s="34">
        <v>43862</v>
      </c>
      <c r="C81" t="s">
        <v>279</v>
      </c>
      <c r="D81" t="s">
        <v>277</v>
      </c>
      <c r="E81">
        <v>3142</v>
      </c>
      <c r="F81" t="s">
        <v>789</v>
      </c>
      <c r="G81">
        <v>2</v>
      </c>
      <c r="H81" s="34">
        <v>43862</v>
      </c>
      <c r="I81" t="s">
        <v>44</v>
      </c>
      <c r="J81">
        <v>10</v>
      </c>
      <c r="K81" t="s">
        <v>1804</v>
      </c>
      <c r="L81">
        <v>1</v>
      </c>
      <c r="M81">
        <v>4188</v>
      </c>
      <c r="N81">
        <v>1</v>
      </c>
      <c r="O81">
        <v>139.85</v>
      </c>
      <c r="P81" t="s">
        <v>693</v>
      </c>
      <c r="Q81" t="s">
        <v>3770</v>
      </c>
      <c r="T81" t="s">
        <v>1808</v>
      </c>
      <c r="U81" t="s">
        <v>698</v>
      </c>
      <c r="V81">
        <v>3.3390000000000003E-2</v>
      </c>
      <c r="W81" t="s">
        <v>703</v>
      </c>
    </row>
    <row r="82" spans="1:23" x14ac:dyDescent="0.35">
      <c r="A82" t="s">
        <v>1825</v>
      </c>
      <c r="B82" s="34">
        <v>43862</v>
      </c>
      <c r="C82" t="s">
        <v>279</v>
      </c>
      <c r="D82" t="s">
        <v>277</v>
      </c>
      <c r="E82">
        <v>3142</v>
      </c>
      <c r="F82" t="s">
        <v>789</v>
      </c>
      <c r="G82">
        <v>2</v>
      </c>
      <c r="H82" s="34">
        <v>43862</v>
      </c>
      <c r="I82" t="s">
        <v>44</v>
      </c>
      <c r="J82">
        <v>10</v>
      </c>
      <c r="K82" t="s">
        <v>1804</v>
      </c>
      <c r="L82">
        <v>1</v>
      </c>
      <c r="M82">
        <v>9358</v>
      </c>
      <c r="N82">
        <v>1</v>
      </c>
      <c r="O82">
        <v>180.86</v>
      </c>
      <c r="P82" t="s">
        <v>693</v>
      </c>
      <c r="Q82" t="s">
        <v>3770</v>
      </c>
      <c r="T82" t="s">
        <v>1808</v>
      </c>
      <c r="U82" t="s">
        <v>698</v>
      </c>
      <c r="V82">
        <v>1.933E-2</v>
      </c>
      <c r="W82" t="s">
        <v>703</v>
      </c>
    </row>
    <row r="83" spans="1:23" x14ac:dyDescent="0.35">
      <c r="A83" t="s">
        <v>1826</v>
      </c>
      <c r="B83" s="34">
        <v>43862</v>
      </c>
      <c r="C83" t="s">
        <v>279</v>
      </c>
      <c r="D83" t="s">
        <v>277</v>
      </c>
      <c r="E83">
        <v>3142</v>
      </c>
      <c r="F83" t="s">
        <v>789</v>
      </c>
      <c r="G83">
        <v>2</v>
      </c>
      <c r="H83" s="34">
        <v>43862</v>
      </c>
      <c r="I83" t="s">
        <v>44</v>
      </c>
      <c r="J83">
        <v>10</v>
      </c>
      <c r="K83" t="s">
        <v>1804</v>
      </c>
      <c r="L83">
        <v>1</v>
      </c>
      <c r="M83">
        <v>4400</v>
      </c>
      <c r="N83">
        <v>1</v>
      </c>
      <c r="O83">
        <v>24.96</v>
      </c>
      <c r="P83" t="s">
        <v>693</v>
      </c>
      <c r="Q83" t="s">
        <v>3770</v>
      </c>
      <c r="T83" t="s">
        <v>1808</v>
      </c>
      <c r="U83" t="s">
        <v>698</v>
      </c>
      <c r="V83">
        <v>5.6730000000000001E-3</v>
      </c>
      <c r="W83" t="s">
        <v>703</v>
      </c>
    </row>
    <row r="84" spans="1:23" x14ac:dyDescent="0.35">
      <c r="A84" t="s">
        <v>1827</v>
      </c>
      <c r="B84" s="34">
        <v>43862</v>
      </c>
      <c r="C84" t="s">
        <v>279</v>
      </c>
      <c r="D84" t="s">
        <v>277</v>
      </c>
      <c r="E84">
        <v>3142</v>
      </c>
      <c r="F84" t="s">
        <v>789</v>
      </c>
      <c r="G84">
        <v>2</v>
      </c>
      <c r="H84" s="34">
        <v>43862</v>
      </c>
      <c r="I84" t="s">
        <v>44</v>
      </c>
      <c r="J84">
        <v>10</v>
      </c>
      <c r="K84" t="s">
        <v>1804</v>
      </c>
      <c r="L84">
        <v>1</v>
      </c>
      <c r="M84">
        <v>5426</v>
      </c>
      <c r="N84">
        <v>1</v>
      </c>
      <c r="O84">
        <v>115.12</v>
      </c>
      <c r="P84" t="s">
        <v>693</v>
      </c>
      <c r="Q84" t="s">
        <v>3770</v>
      </c>
      <c r="T84" t="s">
        <v>1808</v>
      </c>
      <c r="U84" t="s">
        <v>698</v>
      </c>
      <c r="V84">
        <v>2.1219999999999999E-2</v>
      </c>
      <c r="W84" t="s">
        <v>703</v>
      </c>
    </row>
    <row r="85" spans="1:23" x14ac:dyDescent="0.35">
      <c r="A85" t="s">
        <v>1828</v>
      </c>
      <c r="B85" s="34">
        <v>43862</v>
      </c>
      <c r="C85" t="s">
        <v>279</v>
      </c>
      <c r="D85" t="s">
        <v>277</v>
      </c>
      <c r="E85">
        <v>3142</v>
      </c>
      <c r="F85" t="s">
        <v>789</v>
      </c>
      <c r="G85">
        <v>2</v>
      </c>
      <c r="H85" s="34">
        <v>43862</v>
      </c>
      <c r="I85" t="s">
        <v>44</v>
      </c>
      <c r="J85">
        <v>10</v>
      </c>
      <c r="K85" t="s">
        <v>1804</v>
      </c>
      <c r="L85">
        <v>1</v>
      </c>
      <c r="M85">
        <v>2149</v>
      </c>
      <c r="N85">
        <v>1</v>
      </c>
      <c r="O85">
        <v>119.21</v>
      </c>
      <c r="P85" t="s">
        <v>693</v>
      </c>
      <c r="Q85" t="s">
        <v>3770</v>
      </c>
      <c r="T85" t="s">
        <v>1808</v>
      </c>
      <c r="U85" t="s">
        <v>698</v>
      </c>
      <c r="V85">
        <v>5.5469999999999998E-2</v>
      </c>
      <c r="W85" t="s">
        <v>703</v>
      </c>
    </row>
    <row r="86" spans="1:23" x14ac:dyDescent="0.35">
      <c r="A86" t="s">
        <v>1829</v>
      </c>
      <c r="B86" s="34">
        <v>43862</v>
      </c>
      <c r="C86" t="s">
        <v>279</v>
      </c>
      <c r="D86" t="s">
        <v>277</v>
      </c>
      <c r="E86">
        <v>3142</v>
      </c>
      <c r="F86" t="s">
        <v>789</v>
      </c>
      <c r="G86">
        <v>2</v>
      </c>
      <c r="H86" s="34">
        <v>43862</v>
      </c>
      <c r="I86" t="s">
        <v>44</v>
      </c>
      <c r="J86">
        <v>10</v>
      </c>
      <c r="K86" t="s">
        <v>1804</v>
      </c>
      <c r="L86">
        <v>1</v>
      </c>
      <c r="M86">
        <v>2779</v>
      </c>
      <c r="N86">
        <v>1</v>
      </c>
      <c r="O86">
        <v>80.69</v>
      </c>
      <c r="P86" t="s">
        <v>693</v>
      </c>
      <c r="Q86" t="s">
        <v>3770</v>
      </c>
      <c r="T86" t="s">
        <v>1808</v>
      </c>
      <c r="U86" t="s">
        <v>698</v>
      </c>
      <c r="V86">
        <v>2.904E-2</v>
      </c>
      <c r="W86" t="s">
        <v>703</v>
      </c>
    </row>
    <row r="87" spans="1:23" x14ac:dyDescent="0.35">
      <c r="A87" t="s">
        <v>1830</v>
      </c>
      <c r="B87" s="34">
        <v>43862</v>
      </c>
      <c r="C87" t="s">
        <v>279</v>
      </c>
      <c r="D87" t="s">
        <v>277</v>
      </c>
      <c r="E87">
        <v>3142</v>
      </c>
      <c r="F87" t="s">
        <v>789</v>
      </c>
      <c r="G87">
        <v>2</v>
      </c>
      <c r="H87" s="34">
        <v>43862</v>
      </c>
      <c r="I87" t="s">
        <v>44</v>
      </c>
      <c r="J87">
        <v>10</v>
      </c>
      <c r="K87" t="s">
        <v>1804</v>
      </c>
      <c r="L87">
        <v>1</v>
      </c>
      <c r="M87">
        <v>3985</v>
      </c>
      <c r="N87">
        <v>1</v>
      </c>
      <c r="O87">
        <v>20.14</v>
      </c>
      <c r="P87" t="s">
        <v>693</v>
      </c>
      <c r="Q87" t="s">
        <v>3770</v>
      </c>
      <c r="T87" t="s">
        <v>1808</v>
      </c>
      <c r="U87" t="s">
        <v>698</v>
      </c>
      <c r="V87">
        <v>5.0540000000000003E-3</v>
      </c>
      <c r="W87" t="s">
        <v>703</v>
      </c>
    </row>
    <row r="88" spans="1:23" x14ac:dyDescent="0.35">
      <c r="A88" t="s">
        <v>1831</v>
      </c>
      <c r="B88" s="34">
        <v>43862</v>
      </c>
      <c r="C88" t="s">
        <v>279</v>
      </c>
      <c r="D88" t="s">
        <v>277</v>
      </c>
      <c r="E88">
        <v>3142</v>
      </c>
      <c r="F88" t="s">
        <v>789</v>
      </c>
      <c r="G88">
        <v>2</v>
      </c>
      <c r="H88" s="34">
        <v>43862</v>
      </c>
      <c r="I88" t="s">
        <v>44</v>
      </c>
      <c r="J88">
        <v>10</v>
      </c>
      <c r="K88" t="s">
        <v>1804</v>
      </c>
      <c r="L88">
        <v>1</v>
      </c>
      <c r="M88">
        <v>3486</v>
      </c>
      <c r="N88">
        <v>1</v>
      </c>
      <c r="O88">
        <v>98.26</v>
      </c>
      <c r="P88" t="s">
        <v>693</v>
      </c>
      <c r="Q88" t="s">
        <v>3770</v>
      </c>
      <c r="T88" t="s">
        <v>1808</v>
      </c>
      <c r="U88" t="s">
        <v>698</v>
      </c>
      <c r="V88">
        <v>2.819E-2</v>
      </c>
      <c r="W88" t="s">
        <v>703</v>
      </c>
    </row>
    <row r="89" spans="1:23" x14ac:dyDescent="0.35">
      <c r="A89" t="s">
        <v>1832</v>
      </c>
      <c r="B89" s="34">
        <v>43862</v>
      </c>
      <c r="C89" t="s">
        <v>279</v>
      </c>
      <c r="D89" t="s">
        <v>277</v>
      </c>
      <c r="E89">
        <v>3142</v>
      </c>
      <c r="F89" t="s">
        <v>789</v>
      </c>
      <c r="G89">
        <v>2</v>
      </c>
      <c r="H89" s="34">
        <v>43862</v>
      </c>
      <c r="I89" t="s">
        <v>44</v>
      </c>
      <c r="J89">
        <v>10</v>
      </c>
      <c r="K89" t="s">
        <v>1804</v>
      </c>
      <c r="L89">
        <v>1</v>
      </c>
      <c r="M89">
        <v>2373</v>
      </c>
      <c r="N89">
        <v>1</v>
      </c>
      <c r="O89">
        <v>53.39</v>
      </c>
      <c r="P89" t="s">
        <v>693</v>
      </c>
      <c r="Q89" t="s">
        <v>3770</v>
      </c>
      <c r="T89" t="s">
        <v>1808</v>
      </c>
      <c r="U89" t="s">
        <v>698</v>
      </c>
      <c r="V89">
        <v>2.2499999999999999E-2</v>
      </c>
      <c r="W89" t="s">
        <v>703</v>
      </c>
    </row>
    <row r="90" spans="1:23" x14ac:dyDescent="0.35">
      <c r="A90" t="s">
        <v>1833</v>
      </c>
      <c r="B90" s="34">
        <v>43862</v>
      </c>
      <c r="C90" t="s">
        <v>279</v>
      </c>
      <c r="D90" t="s">
        <v>277</v>
      </c>
      <c r="E90">
        <v>3142</v>
      </c>
      <c r="F90" t="s">
        <v>789</v>
      </c>
      <c r="G90">
        <v>2</v>
      </c>
      <c r="H90" s="34">
        <v>43862</v>
      </c>
      <c r="I90" t="s">
        <v>44</v>
      </c>
      <c r="J90">
        <v>10</v>
      </c>
      <c r="K90" t="s">
        <v>1804</v>
      </c>
      <c r="L90">
        <v>1</v>
      </c>
      <c r="M90">
        <v>3725</v>
      </c>
      <c r="N90">
        <v>1</v>
      </c>
      <c r="O90">
        <v>81.98</v>
      </c>
      <c r="P90" t="s">
        <v>693</v>
      </c>
      <c r="Q90" t="s">
        <v>3770</v>
      </c>
      <c r="T90" t="s">
        <v>1808</v>
      </c>
      <c r="U90" t="s">
        <v>698</v>
      </c>
      <c r="V90">
        <v>2.2009999999999998E-2</v>
      </c>
      <c r="W90" t="s">
        <v>703</v>
      </c>
    </row>
    <row r="91" spans="1:23" x14ac:dyDescent="0.35">
      <c r="A91" t="s">
        <v>1834</v>
      </c>
      <c r="B91" s="34">
        <v>43862</v>
      </c>
      <c r="C91" t="s">
        <v>279</v>
      </c>
      <c r="D91" t="s">
        <v>277</v>
      </c>
      <c r="E91">
        <v>3142</v>
      </c>
      <c r="F91" t="s">
        <v>789</v>
      </c>
      <c r="G91">
        <v>2</v>
      </c>
      <c r="H91" s="34">
        <v>43862</v>
      </c>
      <c r="I91" t="s">
        <v>44</v>
      </c>
      <c r="J91">
        <v>10</v>
      </c>
      <c r="K91" t="s">
        <v>1804</v>
      </c>
      <c r="L91">
        <v>1</v>
      </c>
      <c r="M91">
        <v>2605</v>
      </c>
      <c r="N91">
        <v>1</v>
      </c>
      <c r="O91">
        <v>49.68</v>
      </c>
      <c r="P91" t="s">
        <v>693</v>
      </c>
      <c r="Q91" t="s">
        <v>3770</v>
      </c>
      <c r="T91" t="s">
        <v>1808</v>
      </c>
      <c r="U91" t="s">
        <v>698</v>
      </c>
      <c r="V91">
        <v>1.907E-2</v>
      </c>
      <c r="W91" t="s">
        <v>703</v>
      </c>
    </row>
    <row r="92" spans="1:23" x14ac:dyDescent="0.35">
      <c r="A92" t="s">
        <v>1835</v>
      </c>
      <c r="B92" s="34">
        <v>43862</v>
      </c>
      <c r="C92" t="s">
        <v>279</v>
      </c>
      <c r="D92" t="s">
        <v>277</v>
      </c>
      <c r="E92">
        <v>3142</v>
      </c>
      <c r="F92" t="s">
        <v>772</v>
      </c>
      <c r="G92">
        <v>10</v>
      </c>
      <c r="H92" s="34">
        <v>43862</v>
      </c>
      <c r="I92" t="s">
        <v>44</v>
      </c>
      <c r="J92">
        <v>10</v>
      </c>
      <c r="K92" t="s">
        <v>1804</v>
      </c>
      <c r="L92">
        <v>1</v>
      </c>
      <c r="M92">
        <v>4171</v>
      </c>
      <c r="N92">
        <v>1</v>
      </c>
      <c r="O92">
        <v>456.14</v>
      </c>
      <c r="P92" t="s">
        <v>693</v>
      </c>
      <c r="Q92" t="s">
        <v>3770</v>
      </c>
      <c r="T92" t="s">
        <v>1808</v>
      </c>
      <c r="U92" t="s">
        <v>698</v>
      </c>
      <c r="V92">
        <v>0.1094</v>
      </c>
      <c r="W92" t="s">
        <v>703</v>
      </c>
    </row>
    <row r="93" spans="1:23" x14ac:dyDescent="0.35">
      <c r="A93" t="s">
        <v>1836</v>
      </c>
      <c r="B93" s="34">
        <v>43862</v>
      </c>
      <c r="C93" t="s">
        <v>279</v>
      </c>
      <c r="D93" t="s">
        <v>277</v>
      </c>
      <c r="E93">
        <v>3142</v>
      </c>
      <c r="F93" t="s">
        <v>772</v>
      </c>
      <c r="G93">
        <v>10</v>
      </c>
      <c r="H93" s="34">
        <v>43862</v>
      </c>
      <c r="I93" t="s">
        <v>44</v>
      </c>
      <c r="J93">
        <v>10</v>
      </c>
      <c r="K93" t="s">
        <v>1804</v>
      </c>
      <c r="L93">
        <v>1</v>
      </c>
      <c r="M93">
        <v>5537</v>
      </c>
      <c r="N93">
        <v>1</v>
      </c>
      <c r="O93">
        <v>442.61</v>
      </c>
      <c r="P93" t="s">
        <v>693</v>
      </c>
      <c r="Q93" t="s">
        <v>3770</v>
      </c>
      <c r="T93" t="s">
        <v>1808</v>
      </c>
      <c r="U93" t="s">
        <v>698</v>
      </c>
      <c r="V93">
        <v>7.9939999999999997E-2</v>
      </c>
      <c r="W93" t="s">
        <v>703</v>
      </c>
    </row>
    <row r="94" spans="1:23" x14ac:dyDescent="0.35">
      <c r="A94" t="s">
        <v>1837</v>
      </c>
      <c r="B94" s="34">
        <v>43862</v>
      </c>
      <c r="C94" t="s">
        <v>279</v>
      </c>
      <c r="D94" t="s">
        <v>277</v>
      </c>
      <c r="E94">
        <v>3142</v>
      </c>
      <c r="F94" t="s">
        <v>772</v>
      </c>
      <c r="G94">
        <v>10</v>
      </c>
      <c r="H94" s="34">
        <v>43862</v>
      </c>
      <c r="I94" t="s">
        <v>44</v>
      </c>
      <c r="J94">
        <v>10</v>
      </c>
      <c r="K94" t="s">
        <v>1804</v>
      </c>
      <c r="L94">
        <v>1</v>
      </c>
      <c r="M94">
        <v>4025</v>
      </c>
      <c r="N94">
        <v>1</v>
      </c>
      <c r="O94">
        <v>385.2</v>
      </c>
      <c r="P94" t="s">
        <v>693</v>
      </c>
      <c r="Q94" t="s">
        <v>3770</v>
      </c>
      <c r="T94" t="s">
        <v>1808</v>
      </c>
      <c r="U94" t="s">
        <v>698</v>
      </c>
      <c r="V94">
        <v>9.5699999999999993E-2</v>
      </c>
      <c r="W94" t="s">
        <v>703</v>
      </c>
    </row>
    <row r="95" spans="1:23" x14ac:dyDescent="0.35">
      <c r="A95" t="s">
        <v>1838</v>
      </c>
      <c r="B95" s="34">
        <v>43862</v>
      </c>
      <c r="C95" t="s">
        <v>279</v>
      </c>
      <c r="D95" t="s">
        <v>277</v>
      </c>
      <c r="E95">
        <v>3142</v>
      </c>
      <c r="F95" t="s">
        <v>780</v>
      </c>
      <c r="G95">
        <v>10</v>
      </c>
      <c r="H95" s="34">
        <v>43862</v>
      </c>
      <c r="I95" t="s">
        <v>44</v>
      </c>
      <c r="J95">
        <v>10</v>
      </c>
      <c r="K95" t="s">
        <v>1804</v>
      </c>
      <c r="L95">
        <v>1</v>
      </c>
      <c r="M95">
        <v>4291</v>
      </c>
      <c r="N95">
        <v>1</v>
      </c>
      <c r="O95">
        <v>34.130000000000003</v>
      </c>
      <c r="P95" t="s">
        <v>693</v>
      </c>
      <c r="Q95" t="s">
        <v>3770</v>
      </c>
      <c r="T95" t="s">
        <v>1808</v>
      </c>
      <c r="U95" t="s">
        <v>698</v>
      </c>
      <c r="V95">
        <v>7.9539999999999993E-3</v>
      </c>
      <c r="W95" t="s">
        <v>703</v>
      </c>
    </row>
    <row r="96" spans="1:23" x14ac:dyDescent="0.35">
      <c r="A96" t="s">
        <v>1839</v>
      </c>
      <c r="B96" s="34">
        <v>43862</v>
      </c>
      <c r="C96" t="s">
        <v>279</v>
      </c>
      <c r="D96" t="s">
        <v>277</v>
      </c>
      <c r="E96">
        <v>3142</v>
      </c>
      <c r="F96" t="s">
        <v>780</v>
      </c>
      <c r="G96">
        <v>10</v>
      </c>
      <c r="H96" s="34">
        <v>43862</v>
      </c>
      <c r="I96" t="s">
        <v>44</v>
      </c>
      <c r="J96">
        <v>10</v>
      </c>
      <c r="K96" t="s">
        <v>1804</v>
      </c>
      <c r="L96">
        <v>1</v>
      </c>
      <c r="M96">
        <v>7945</v>
      </c>
      <c r="N96">
        <v>1</v>
      </c>
      <c r="O96">
        <v>83.59</v>
      </c>
      <c r="P96" t="s">
        <v>693</v>
      </c>
      <c r="Q96" t="s">
        <v>3770</v>
      </c>
      <c r="T96" t="s">
        <v>1808</v>
      </c>
      <c r="U96" t="s">
        <v>698</v>
      </c>
      <c r="V96">
        <v>1.052E-2</v>
      </c>
      <c r="W96" t="s">
        <v>703</v>
      </c>
    </row>
    <row r="97" spans="1:23" x14ac:dyDescent="0.35">
      <c r="A97" t="s">
        <v>1840</v>
      </c>
      <c r="B97" s="34">
        <v>43862</v>
      </c>
      <c r="C97" t="s">
        <v>279</v>
      </c>
      <c r="D97" t="s">
        <v>277</v>
      </c>
      <c r="E97">
        <v>3142</v>
      </c>
      <c r="F97" t="s">
        <v>780</v>
      </c>
      <c r="G97">
        <v>10</v>
      </c>
      <c r="H97" s="34">
        <v>43862</v>
      </c>
      <c r="I97" t="s">
        <v>44</v>
      </c>
      <c r="J97">
        <v>10</v>
      </c>
      <c r="K97" t="s">
        <v>1804</v>
      </c>
      <c r="L97">
        <v>1</v>
      </c>
      <c r="M97">
        <v>8309</v>
      </c>
      <c r="N97">
        <v>1</v>
      </c>
      <c r="O97">
        <v>196.37</v>
      </c>
      <c r="P97" t="s">
        <v>693</v>
      </c>
      <c r="Q97" t="s">
        <v>3770</v>
      </c>
      <c r="T97" t="s">
        <v>1808</v>
      </c>
      <c r="U97" t="s">
        <v>698</v>
      </c>
      <c r="V97">
        <v>2.3630000000000002E-2</v>
      </c>
      <c r="W97" t="s">
        <v>703</v>
      </c>
    </row>
    <row r="98" spans="1:23" x14ac:dyDescent="0.35">
      <c r="A98" t="s">
        <v>1407</v>
      </c>
      <c r="B98" s="34">
        <v>44306</v>
      </c>
      <c r="C98" t="s">
        <v>201</v>
      </c>
      <c r="D98" t="s">
        <v>199</v>
      </c>
      <c r="E98">
        <v>464</v>
      </c>
      <c r="F98" t="s">
        <v>692</v>
      </c>
      <c r="G98">
        <v>1</v>
      </c>
      <c r="H98" s="34">
        <v>44306</v>
      </c>
      <c r="I98">
        <v>5</v>
      </c>
      <c r="J98">
        <v>10</v>
      </c>
      <c r="K98" t="s">
        <v>552</v>
      </c>
      <c r="L98">
        <v>1</v>
      </c>
      <c r="M98">
        <v>16729</v>
      </c>
      <c r="N98" t="s">
        <v>44</v>
      </c>
      <c r="O98">
        <v>1196500</v>
      </c>
      <c r="P98" t="s">
        <v>693</v>
      </c>
      <c r="Q98" t="s">
        <v>694</v>
      </c>
      <c r="R98" t="s">
        <v>1483</v>
      </c>
      <c r="S98" t="s">
        <v>1408</v>
      </c>
      <c r="T98" t="s">
        <v>1343</v>
      </c>
      <c r="U98" t="s">
        <v>1438</v>
      </c>
      <c r="V98">
        <v>71.52</v>
      </c>
      <c r="W98" t="s">
        <v>703</v>
      </c>
    </row>
    <row r="99" spans="1:23" x14ac:dyDescent="0.35">
      <c r="A99" t="s">
        <v>1411</v>
      </c>
      <c r="B99" s="34">
        <v>44306</v>
      </c>
      <c r="C99" t="s">
        <v>201</v>
      </c>
      <c r="D99" t="s">
        <v>199</v>
      </c>
      <c r="E99">
        <v>464</v>
      </c>
      <c r="F99" t="s">
        <v>692</v>
      </c>
      <c r="G99">
        <v>1</v>
      </c>
      <c r="H99" s="34">
        <v>44306</v>
      </c>
      <c r="I99">
        <v>3.5</v>
      </c>
      <c r="J99">
        <v>10</v>
      </c>
      <c r="K99" t="s">
        <v>552</v>
      </c>
      <c r="L99">
        <v>1</v>
      </c>
      <c r="M99">
        <v>17751</v>
      </c>
      <c r="N99" t="s">
        <v>44</v>
      </c>
      <c r="O99">
        <v>810570</v>
      </c>
      <c r="P99" t="s">
        <v>693</v>
      </c>
      <c r="Q99" t="s">
        <v>694</v>
      </c>
      <c r="R99" t="s">
        <v>1484</v>
      </c>
      <c r="S99" t="s">
        <v>1408</v>
      </c>
      <c r="T99" t="s">
        <v>1343</v>
      </c>
      <c r="U99" t="s">
        <v>1438</v>
      </c>
      <c r="V99">
        <v>45.66</v>
      </c>
      <c r="W99" t="s">
        <v>703</v>
      </c>
    </row>
    <row r="100" spans="1:23" x14ac:dyDescent="0.35">
      <c r="A100" t="s">
        <v>1412</v>
      </c>
      <c r="B100" s="34">
        <v>44306</v>
      </c>
      <c r="C100" t="s">
        <v>201</v>
      </c>
      <c r="D100" t="s">
        <v>199</v>
      </c>
      <c r="E100">
        <v>464</v>
      </c>
      <c r="F100" t="s">
        <v>692</v>
      </c>
      <c r="G100">
        <v>1</v>
      </c>
      <c r="H100" s="34">
        <v>44306</v>
      </c>
      <c r="I100">
        <v>2.5</v>
      </c>
      <c r="J100">
        <v>10</v>
      </c>
      <c r="K100" t="s">
        <v>552</v>
      </c>
      <c r="L100">
        <v>1</v>
      </c>
      <c r="M100">
        <v>19363</v>
      </c>
      <c r="N100" t="s">
        <v>44</v>
      </c>
      <c r="O100">
        <v>633720</v>
      </c>
      <c r="P100" t="s">
        <v>693</v>
      </c>
      <c r="Q100" t="s">
        <v>694</v>
      </c>
      <c r="R100" t="s">
        <v>1485</v>
      </c>
      <c r="S100" t="s">
        <v>1408</v>
      </c>
      <c r="T100" t="s">
        <v>1343</v>
      </c>
      <c r="U100" t="s">
        <v>1438</v>
      </c>
      <c r="V100">
        <v>32.729999999999997</v>
      </c>
      <c r="W100" t="s">
        <v>703</v>
      </c>
    </row>
    <row r="101" spans="1:23" x14ac:dyDescent="0.35">
      <c r="A101" t="s">
        <v>1414</v>
      </c>
      <c r="B101" s="34">
        <v>44306</v>
      </c>
      <c r="C101" t="s">
        <v>201</v>
      </c>
      <c r="D101" t="s">
        <v>199</v>
      </c>
      <c r="E101">
        <v>464</v>
      </c>
      <c r="F101" t="s">
        <v>692</v>
      </c>
      <c r="G101">
        <v>1</v>
      </c>
      <c r="H101" s="34">
        <v>44306</v>
      </c>
      <c r="I101">
        <v>1.5</v>
      </c>
      <c r="J101">
        <v>10</v>
      </c>
      <c r="K101" t="s">
        <v>552</v>
      </c>
      <c r="L101">
        <v>1</v>
      </c>
      <c r="M101">
        <v>19074</v>
      </c>
      <c r="N101" t="s">
        <v>44</v>
      </c>
      <c r="O101">
        <v>353570</v>
      </c>
      <c r="P101" t="s">
        <v>693</v>
      </c>
      <c r="Q101" t="s">
        <v>694</v>
      </c>
      <c r="R101" t="s">
        <v>1486</v>
      </c>
      <c r="S101" t="s">
        <v>1408</v>
      </c>
      <c r="T101" t="s">
        <v>1343</v>
      </c>
      <c r="U101" t="s">
        <v>1438</v>
      </c>
      <c r="V101">
        <v>18.54</v>
      </c>
      <c r="W101" t="s">
        <v>703</v>
      </c>
    </row>
    <row r="102" spans="1:23" x14ac:dyDescent="0.35">
      <c r="A102" t="s">
        <v>1415</v>
      </c>
      <c r="B102" s="34">
        <v>44306</v>
      </c>
      <c r="C102" t="s">
        <v>201</v>
      </c>
      <c r="D102" t="s">
        <v>199</v>
      </c>
      <c r="E102">
        <v>464</v>
      </c>
      <c r="F102" t="s">
        <v>692</v>
      </c>
      <c r="G102">
        <v>1</v>
      </c>
      <c r="H102" s="34">
        <v>44306</v>
      </c>
      <c r="I102">
        <v>0.8</v>
      </c>
      <c r="J102">
        <v>10</v>
      </c>
      <c r="K102" t="s">
        <v>552</v>
      </c>
      <c r="L102">
        <v>1</v>
      </c>
      <c r="M102">
        <v>18508</v>
      </c>
      <c r="N102" t="s">
        <v>44</v>
      </c>
      <c r="O102">
        <v>199910</v>
      </c>
      <c r="P102" t="s">
        <v>693</v>
      </c>
      <c r="Q102" t="s">
        <v>694</v>
      </c>
      <c r="R102" t="s">
        <v>1487</v>
      </c>
      <c r="S102" t="s">
        <v>1408</v>
      </c>
      <c r="T102" t="s">
        <v>1343</v>
      </c>
      <c r="U102" t="s">
        <v>1438</v>
      </c>
      <c r="V102">
        <v>10.8</v>
      </c>
      <c r="W102" t="s">
        <v>703</v>
      </c>
    </row>
    <row r="103" spans="1:23" x14ac:dyDescent="0.35">
      <c r="A103" t="s">
        <v>1416</v>
      </c>
      <c r="B103" s="34">
        <v>44306</v>
      </c>
      <c r="C103" t="s">
        <v>201</v>
      </c>
      <c r="D103" t="s">
        <v>199</v>
      </c>
      <c r="E103">
        <v>464</v>
      </c>
      <c r="F103" t="s">
        <v>692</v>
      </c>
      <c r="G103">
        <v>1</v>
      </c>
      <c r="H103" s="34">
        <v>44306</v>
      </c>
      <c r="I103">
        <v>0.5</v>
      </c>
      <c r="J103">
        <v>10</v>
      </c>
      <c r="K103" t="s">
        <v>552</v>
      </c>
      <c r="L103">
        <v>1</v>
      </c>
      <c r="M103">
        <v>17673</v>
      </c>
      <c r="N103" t="s">
        <v>44</v>
      </c>
      <c r="O103">
        <v>114650</v>
      </c>
      <c r="P103" t="s">
        <v>693</v>
      </c>
      <c r="Q103" t="s">
        <v>694</v>
      </c>
      <c r="R103" t="s">
        <v>1488</v>
      </c>
      <c r="S103" t="s">
        <v>1408</v>
      </c>
      <c r="T103" t="s">
        <v>1343</v>
      </c>
      <c r="U103" t="s">
        <v>1438</v>
      </c>
      <c r="V103">
        <v>6.4870000000000001</v>
      </c>
      <c r="W103" t="s">
        <v>703</v>
      </c>
    </row>
    <row r="104" spans="1:23" x14ac:dyDescent="0.35">
      <c r="A104" t="s">
        <v>1418</v>
      </c>
      <c r="B104" s="34">
        <v>44306</v>
      </c>
      <c r="C104" t="s">
        <v>201</v>
      </c>
      <c r="D104" t="s">
        <v>199</v>
      </c>
      <c r="E104">
        <v>464</v>
      </c>
      <c r="F104" t="s">
        <v>692</v>
      </c>
      <c r="G104">
        <v>1</v>
      </c>
      <c r="H104" s="34">
        <v>44306</v>
      </c>
      <c r="I104">
        <v>0.35</v>
      </c>
      <c r="J104">
        <v>10</v>
      </c>
      <c r="K104" t="s">
        <v>552</v>
      </c>
      <c r="L104">
        <v>1</v>
      </c>
      <c r="M104">
        <v>18527</v>
      </c>
      <c r="N104" t="s">
        <v>44</v>
      </c>
      <c r="O104">
        <v>85766</v>
      </c>
      <c r="P104" t="s">
        <v>693</v>
      </c>
      <c r="Q104" t="s">
        <v>694</v>
      </c>
      <c r="R104" t="s">
        <v>1489</v>
      </c>
      <c r="S104" t="s">
        <v>1408</v>
      </c>
      <c r="T104" t="s">
        <v>1343</v>
      </c>
      <c r="U104" t="s">
        <v>1438</v>
      </c>
      <c r="V104">
        <v>4.6289999999999996</v>
      </c>
      <c r="W104" t="s">
        <v>703</v>
      </c>
    </row>
    <row r="105" spans="1:23" x14ac:dyDescent="0.35">
      <c r="A105" t="s">
        <v>1419</v>
      </c>
      <c r="B105" s="34">
        <v>44306</v>
      </c>
      <c r="C105" t="s">
        <v>201</v>
      </c>
      <c r="D105" t="s">
        <v>199</v>
      </c>
      <c r="E105">
        <v>464</v>
      </c>
      <c r="F105" t="s">
        <v>692</v>
      </c>
      <c r="G105">
        <v>1</v>
      </c>
      <c r="H105" s="34">
        <v>44306</v>
      </c>
      <c r="I105">
        <v>0.2</v>
      </c>
      <c r="J105">
        <v>10</v>
      </c>
      <c r="K105" t="s">
        <v>552</v>
      </c>
      <c r="L105">
        <v>1</v>
      </c>
      <c r="M105">
        <v>19426</v>
      </c>
      <c r="N105" t="s">
        <v>44</v>
      </c>
      <c r="O105">
        <v>53128</v>
      </c>
      <c r="P105" t="s">
        <v>693</v>
      </c>
      <c r="Q105" t="s">
        <v>694</v>
      </c>
      <c r="R105" t="s">
        <v>1490</v>
      </c>
      <c r="S105" t="s">
        <v>1408</v>
      </c>
      <c r="T105" t="s">
        <v>1343</v>
      </c>
      <c r="U105" t="s">
        <v>1438</v>
      </c>
      <c r="V105">
        <v>2.7349999999999999</v>
      </c>
      <c r="W105" t="s">
        <v>703</v>
      </c>
    </row>
    <row r="106" spans="1:23" x14ac:dyDescent="0.35">
      <c r="A106" t="s">
        <v>1421</v>
      </c>
      <c r="B106" s="34">
        <v>44306</v>
      </c>
      <c r="C106" t="s">
        <v>201</v>
      </c>
      <c r="D106" t="s">
        <v>199</v>
      </c>
      <c r="E106">
        <v>464</v>
      </c>
      <c r="F106" t="s">
        <v>692</v>
      </c>
      <c r="G106">
        <v>1</v>
      </c>
      <c r="H106" s="34">
        <v>44306</v>
      </c>
      <c r="I106">
        <v>0.125</v>
      </c>
      <c r="J106">
        <v>10</v>
      </c>
      <c r="K106" t="s">
        <v>552</v>
      </c>
      <c r="L106">
        <v>1</v>
      </c>
      <c r="M106">
        <v>18329</v>
      </c>
      <c r="N106" t="s">
        <v>44</v>
      </c>
      <c r="O106">
        <v>31222</v>
      </c>
      <c r="P106" t="s">
        <v>693</v>
      </c>
      <c r="Q106" t="s">
        <v>694</v>
      </c>
      <c r="R106" t="s">
        <v>1491</v>
      </c>
      <c r="S106" t="s">
        <v>1408</v>
      </c>
      <c r="T106" t="s">
        <v>1343</v>
      </c>
      <c r="U106" t="s">
        <v>1438</v>
      </c>
      <c r="V106">
        <v>1.7030000000000001</v>
      </c>
      <c r="W106" t="s">
        <v>703</v>
      </c>
    </row>
    <row r="107" spans="1:23" x14ac:dyDescent="0.35">
      <c r="A107" t="s">
        <v>1422</v>
      </c>
      <c r="B107" s="34">
        <v>44306</v>
      </c>
      <c r="C107" t="s">
        <v>201</v>
      </c>
      <c r="D107" t="s">
        <v>199</v>
      </c>
      <c r="E107">
        <v>464</v>
      </c>
      <c r="F107" t="s">
        <v>692</v>
      </c>
      <c r="G107">
        <v>1</v>
      </c>
      <c r="H107" s="34">
        <v>44306</v>
      </c>
      <c r="I107">
        <v>0.08</v>
      </c>
      <c r="J107">
        <v>10</v>
      </c>
      <c r="K107" t="s">
        <v>552</v>
      </c>
      <c r="L107">
        <v>1</v>
      </c>
      <c r="M107">
        <v>18972</v>
      </c>
      <c r="N107" t="s">
        <v>44</v>
      </c>
      <c r="O107">
        <v>19438</v>
      </c>
      <c r="P107" t="s">
        <v>693</v>
      </c>
      <c r="Q107" t="s">
        <v>694</v>
      </c>
      <c r="R107" t="s">
        <v>1492</v>
      </c>
      <c r="S107" t="s">
        <v>1408</v>
      </c>
      <c r="T107" t="s">
        <v>1343</v>
      </c>
      <c r="U107" t="s">
        <v>1438</v>
      </c>
      <c r="V107">
        <v>1.0249999999999999</v>
      </c>
      <c r="W107" t="s">
        <v>703</v>
      </c>
    </row>
    <row r="108" spans="1:23" x14ac:dyDescent="0.35">
      <c r="A108" t="s">
        <v>1424</v>
      </c>
      <c r="B108" s="34">
        <v>44306</v>
      </c>
      <c r="C108" t="s">
        <v>201</v>
      </c>
      <c r="D108" t="s">
        <v>199</v>
      </c>
      <c r="E108">
        <v>464</v>
      </c>
      <c r="F108" t="s">
        <v>692</v>
      </c>
      <c r="G108">
        <v>1</v>
      </c>
      <c r="H108" s="34">
        <v>44306</v>
      </c>
      <c r="I108">
        <v>0.05</v>
      </c>
      <c r="J108">
        <v>10</v>
      </c>
      <c r="K108" t="s">
        <v>552</v>
      </c>
      <c r="L108">
        <v>1</v>
      </c>
      <c r="M108">
        <v>0</v>
      </c>
      <c r="N108" t="s">
        <v>44</v>
      </c>
      <c r="O108">
        <v>0</v>
      </c>
      <c r="P108" t="s">
        <v>693</v>
      </c>
      <c r="Q108" t="s">
        <v>694</v>
      </c>
      <c r="R108" t="s">
        <v>1493</v>
      </c>
      <c r="S108" t="s">
        <v>1408</v>
      </c>
      <c r="T108" t="s">
        <v>1343</v>
      </c>
      <c r="U108" t="s">
        <v>1438</v>
      </c>
      <c r="V108" t="s">
        <v>44</v>
      </c>
      <c r="W108" t="s">
        <v>1449</v>
      </c>
    </row>
    <row r="109" spans="1:23" x14ac:dyDescent="0.35">
      <c r="A109" t="s">
        <v>1425</v>
      </c>
      <c r="B109" s="34">
        <v>44306</v>
      </c>
      <c r="C109" t="s">
        <v>201</v>
      </c>
      <c r="D109" t="s">
        <v>199</v>
      </c>
      <c r="E109">
        <v>464</v>
      </c>
      <c r="F109" t="s">
        <v>692</v>
      </c>
      <c r="G109">
        <v>1</v>
      </c>
      <c r="H109" s="34">
        <v>44306</v>
      </c>
      <c r="I109">
        <v>0.03</v>
      </c>
      <c r="J109">
        <v>10</v>
      </c>
      <c r="K109" t="s">
        <v>552</v>
      </c>
      <c r="L109">
        <v>1</v>
      </c>
      <c r="M109">
        <v>26468</v>
      </c>
      <c r="N109" t="s">
        <v>44</v>
      </c>
      <c r="O109">
        <v>13429</v>
      </c>
      <c r="P109" t="s">
        <v>693</v>
      </c>
      <c r="Q109" t="s">
        <v>694</v>
      </c>
      <c r="R109" t="s">
        <v>1494</v>
      </c>
      <c r="S109" t="s">
        <v>1408</v>
      </c>
      <c r="T109" t="s">
        <v>1343</v>
      </c>
      <c r="U109" t="s">
        <v>1438</v>
      </c>
      <c r="V109">
        <v>0.50739999999999996</v>
      </c>
      <c r="W109" t="s">
        <v>703</v>
      </c>
    </row>
    <row r="110" spans="1:23" x14ac:dyDescent="0.35">
      <c r="A110" t="s">
        <v>1427</v>
      </c>
      <c r="B110" s="34">
        <v>44306</v>
      </c>
      <c r="C110" t="s">
        <v>201</v>
      </c>
      <c r="D110" t="s">
        <v>199</v>
      </c>
      <c r="E110">
        <v>464</v>
      </c>
      <c r="F110" t="s">
        <v>692</v>
      </c>
      <c r="G110">
        <v>1</v>
      </c>
      <c r="H110" s="34">
        <v>44306</v>
      </c>
      <c r="I110">
        <v>0.02</v>
      </c>
      <c r="J110">
        <v>10</v>
      </c>
      <c r="K110" t="s">
        <v>552</v>
      </c>
      <c r="L110">
        <v>1</v>
      </c>
      <c r="M110">
        <v>17240</v>
      </c>
      <c r="N110" t="s">
        <v>44</v>
      </c>
      <c r="O110">
        <v>6013</v>
      </c>
      <c r="P110" t="s">
        <v>693</v>
      </c>
      <c r="Q110" t="s">
        <v>694</v>
      </c>
      <c r="R110" t="s">
        <v>1495</v>
      </c>
      <c r="S110" t="s">
        <v>1408</v>
      </c>
      <c r="T110" t="s">
        <v>1343</v>
      </c>
      <c r="U110" t="s">
        <v>1438</v>
      </c>
      <c r="V110">
        <v>0.3488</v>
      </c>
      <c r="W110" t="s">
        <v>703</v>
      </c>
    </row>
    <row r="111" spans="1:23" x14ac:dyDescent="0.35">
      <c r="A111" t="s">
        <v>1428</v>
      </c>
      <c r="B111" s="34">
        <v>44306</v>
      </c>
      <c r="C111" t="s">
        <v>201</v>
      </c>
      <c r="D111" t="s">
        <v>199</v>
      </c>
      <c r="E111">
        <v>464</v>
      </c>
      <c r="F111" t="s">
        <v>692</v>
      </c>
      <c r="G111">
        <v>1</v>
      </c>
      <c r="H111" s="34">
        <v>44306</v>
      </c>
      <c r="I111">
        <v>1.2E-2</v>
      </c>
      <c r="J111">
        <v>10</v>
      </c>
      <c r="K111" t="s">
        <v>552</v>
      </c>
      <c r="L111">
        <v>1</v>
      </c>
      <c r="M111">
        <v>19904</v>
      </c>
      <c r="N111" t="s">
        <v>44</v>
      </c>
      <c r="O111">
        <v>3509.9</v>
      </c>
      <c r="P111" t="s">
        <v>693</v>
      </c>
      <c r="Q111" t="s">
        <v>694</v>
      </c>
      <c r="R111" t="s">
        <v>1496</v>
      </c>
      <c r="S111" t="s">
        <v>1408</v>
      </c>
      <c r="T111" t="s">
        <v>1343</v>
      </c>
      <c r="U111" t="s">
        <v>1438</v>
      </c>
      <c r="V111">
        <v>0.17630000000000001</v>
      </c>
      <c r="W111" t="s">
        <v>703</v>
      </c>
    </row>
    <row r="112" spans="1:23" x14ac:dyDescent="0.35">
      <c r="A112" t="s">
        <v>1430</v>
      </c>
      <c r="B112" s="34">
        <v>44306</v>
      </c>
      <c r="C112" t="s">
        <v>201</v>
      </c>
      <c r="D112" t="s">
        <v>199</v>
      </c>
      <c r="E112">
        <v>464</v>
      </c>
      <c r="F112" t="s">
        <v>692</v>
      </c>
      <c r="G112">
        <v>1</v>
      </c>
      <c r="H112" s="34">
        <v>44306</v>
      </c>
      <c r="I112">
        <v>7.0000000000000001E-3</v>
      </c>
      <c r="J112">
        <v>10</v>
      </c>
      <c r="K112" t="s">
        <v>552</v>
      </c>
      <c r="L112">
        <v>1</v>
      </c>
      <c r="M112">
        <v>19301</v>
      </c>
      <c r="N112" t="s">
        <v>44</v>
      </c>
      <c r="O112">
        <v>1834.6</v>
      </c>
      <c r="P112" t="s">
        <v>693</v>
      </c>
      <c r="Q112" t="s">
        <v>694</v>
      </c>
      <c r="R112" t="s">
        <v>1497</v>
      </c>
      <c r="S112" t="s">
        <v>1408</v>
      </c>
      <c r="T112" t="s">
        <v>1343</v>
      </c>
      <c r="U112" t="s">
        <v>1438</v>
      </c>
      <c r="V112">
        <v>9.5049999999999996E-2</v>
      </c>
      <c r="W112" t="s">
        <v>703</v>
      </c>
    </row>
    <row r="113" spans="1:23" x14ac:dyDescent="0.35">
      <c r="A113" t="s">
        <v>1407</v>
      </c>
      <c r="B113" s="34">
        <v>44306</v>
      </c>
      <c r="C113" t="s">
        <v>201</v>
      </c>
      <c r="D113" t="s">
        <v>199</v>
      </c>
      <c r="E113">
        <v>464</v>
      </c>
      <c r="F113" t="s">
        <v>692</v>
      </c>
      <c r="G113">
        <v>1</v>
      </c>
      <c r="H113" s="34">
        <v>44306</v>
      </c>
      <c r="I113">
        <v>5</v>
      </c>
      <c r="J113">
        <v>10</v>
      </c>
      <c r="K113" t="s">
        <v>552</v>
      </c>
      <c r="L113">
        <v>1</v>
      </c>
      <c r="M113">
        <v>18110</v>
      </c>
      <c r="N113" t="s">
        <v>44</v>
      </c>
      <c r="O113">
        <v>1131100</v>
      </c>
      <c r="P113" t="s">
        <v>693</v>
      </c>
      <c r="Q113" t="s">
        <v>694</v>
      </c>
      <c r="R113" t="s">
        <v>1498</v>
      </c>
      <c r="S113" t="s">
        <v>1408</v>
      </c>
      <c r="T113" t="s">
        <v>1343</v>
      </c>
      <c r="U113" t="s">
        <v>1438</v>
      </c>
      <c r="V113">
        <v>62.46</v>
      </c>
      <c r="W113" t="s">
        <v>703</v>
      </c>
    </row>
    <row r="114" spans="1:23" x14ac:dyDescent="0.35">
      <c r="A114" t="s">
        <v>1407</v>
      </c>
      <c r="B114" s="34">
        <v>44306</v>
      </c>
      <c r="C114" t="s">
        <v>201</v>
      </c>
      <c r="D114" t="s">
        <v>199</v>
      </c>
      <c r="E114">
        <v>464</v>
      </c>
      <c r="F114" t="s">
        <v>692</v>
      </c>
      <c r="G114">
        <v>1</v>
      </c>
      <c r="H114" s="34">
        <v>44306</v>
      </c>
      <c r="I114">
        <v>5</v>
      </c>
      <c r="J114">
        <v>10</v>
      </c>
      <c r="K114" t="s">
        <v>552</v>
      </c>
      <c r="L114">
        <v>1</v>
      </c>
      <c r="M114">
        <v>17157</v>
      </c>
      <c r="N114" t="s">
        <v>44</v>
      </c>
      <c r="O114">
        <v>1143900</v>
      </c>
      <c r="P114" t="s">
        <v>693</v>
      </c>
      <c r="Q114" t="s">
        <v>694</v>
      </c>
      <c r="R114" t="s">
        <v>1499</v>
      </c>
      <c r="S114" t="s">
        <v>1408</v>
      </c>
      <c r="T114" t="s">
        <v>1343</v>
      </c>
      <c r="U114" t="s">
        <v>1438</v>
      </c>
      <c r="V114">
        <v>66.67</v>
      </c>
      <c r="W114" t="s">
        <v>703</v>
      </c>
    </row>
    <row r="115" spans="1:23" x14ac:dyDescent="0.35">
      <c r="A115" t="s">
        <v>1419</v>
      </c>
      <c r="B115" s="34">
        <v>44306</v>
      </c>
      <c r="C115" t="s">
        <v>201</v>
      </c>
      <c r="D115" t="s">
        <v>199</v>
      </c>
      <c r="E115">
        <v>464</v>
      </c>
      <c r="F115" t="s">
        <v>692</v>
      </c>
      <c r="G115">
        <v>1</v>
      </c>
      <c r="H115" s="34">
        <v>44306</v>
      </c>
      <c r="I115">
        <v>0.2</v>
      </c>
      <c r="J115">
        <v>10</v>
      </c>
      <c r="K115" t="s">
        <v>552</v>
      </c>
      <c r="L115">
        <v>1</v>
      </c>
      <c r="M115">
        <v>20565</v>
      </c>
      <c r="N115" t="s">
        <v>44</v>
      </c>
      <c r="O115">
        <v>53223</v>
      </c>
      <c r="P115" t="s">
        <v>693</v>
      </c>
      <c r="Q115" t="s">
        <v>694</v>
      </c>
      <c r="R115" t="s">
        <v>1500</v>
      </c>
      <c r="T115" t="s">
        <v>1343</v>
      </c>
      <c r="U115" t="s">
        <v>1438</v>
      </c>
      <c r="V115">
        <v>2.5880000000000001</v>
      </c>
      <c r="W115" t="s">
        <v>703</v>
      </c>
    </row>
    <row r="116" spans="1:23" x14ac:dyDescent="0.35">
      <c r="A116" t="s">
        <v>1434</v>
      </c>
      <c r="B116" s="34">
        <v>44306</v>
      </c>
      <c r="C116" t="s">
        <v>201</v>
      </c>
      <c r="D116" t="s">
        <v>199</v>
      </c>
      <c r="E116">
        <v>464</v>
      </c>
      <c r="F116" t="s">
        <v>692</v>
      </c>
      <c r="G116">
        <v>1</v>
      </c>
      <c r="H116" s="34">
        <v>44306</v>
      </c>
      <c r="I116">
        <v>0.125</v>
      </c>
      <c r="J116">
        <v>10</v>
      </c>
      <c r="K116" t="s">
        <v>552</v>
      </c>
      <c r="L116">
        <v>1</v>
      </c>
      <c r="M116">
        <v>16944</v>
      </c>
      <c r="N116" t="s">
        <v>44</v>
      </c>
      <c r="O116">
        <v>27408</v>
      </c>
      <c r="P116" t="s">
        <v>693</v>
      </c>
      <c r="Q116" t="s">
        <v>694</v>
      </c>
      <c r="R116" t="s">
        <v>1501</v>
      </c>
      <c r="T116" t="s">
        <v>1343</v>
      </c>
      <c r="U116" t="s">
        <v>1438</v>
      </c>
      <c r="V116">
        <v>1.6180000000000001</v>
      </c>
      <c r="W116" t="s">
        <v>703</v>
      </c>
    </row>
    <row r="117" spans="1:23" x14ac:dyDescent="0.35">
      <c r="A117" t="s">
        <v>1424</v>
      </c>
      <c r="B117" s="34">
        <v>44306</v>
      </c>
      <c r="C117" t="s">
        <v>201</v>
      </c>
      <c r="D117" t="s">
        <v>199</v>
      </c>
      <c r="E117">
        <v>464</v>
      </c>
      <c r="F117" t="s">
        <v>692</v>
      </c>
      <c r="G117">
        <v>1</v>
      </c>
      <c r="H117" s="34">
        <v>44306</v>
      </c>
      <c r="I117">
        <v>0.05</v>
      </c>
      <c r="J117">
        <v>10</v>
      </c>
      <c r="K117" t="s">
        <v>552</v>
      </c>
      <c r="L117">
        <v>1</v>
      </c>
      <c r="M117">
        <v>0</v>
      </c>
      <c r="N117" t="s">
        <v>44</v>
      </c>
      <c r="O117">
        <v>0</v>
      </c>
      <c r="P117" t="s">
        <v>693</v>
      </c>
      <c r="Q117" t="s">
        <v>694</v>
      </c>
      <c r="R117" t="s">
        <v>1493</v>
      </c>
      <c r="S117" t="s">
        <v>1408</v>
      </c>
      <c r="T117" t="s">
        <v>1343</v>
      </c>
      <c r="U117" t="s">
        <v>1438</v>
      </c>
      <c r="V117" t="s">
        <v>44</v>
      </c>
      <c r="W117" t="s">
        <v>1449</v>
      </c>
    </row>
    <row r="118" spans="1:23" x14ac:dyDescent="0.35">
      <c r="A118" t="s">
        <v>1397</v>
      </c>
      <c r="B118" s="34">
        <v>44306</v>
      </c>
      <c r="C118" t="s">
        <v>201</v>
      </c>
      <c r="D118" t="s">
        <v>199</v>
      </c>
      <c r="E118">
        <v>464</v>
      </c>
      <c r="F118" t="s">
        <v>780</v>
      </c>
      <c r="G118">
        <v>10</v>
      </c>
      <c r="H118" s="34">
        <v>44306</v>
      </c>
      <c r="I118" t="s">
        <v>44</v>
      </c>
      <c r="J118">
        <v>10</v>
      </c>
      <c r="K118" t="s">
        <v>552</v>
      </c>
      <c r="L118">
        <v>1</v>
      </c>
      <c r="M118">
        <v>19982</v>
      </c>
      <c r="N118">
        <v>1</v>
      </c>
      <c r="O118">
        <v>0</v>
      </c>
      <c r="P118" t="s">
        <v>693</v>
      </c>
      <c r="Q118" t="s">
        <v>694</v>
      </c>
      <c r="R118" t="s">
        <v>1502</v>
      </c>
      <c r="T118" t="s">
        <v>1343</v>
      </c>
      <c r="U118" t="s">
        <v>1438</v>
      </c>
      <c r="V118">
        <v>0</v>
      </c>
      <c r="W118" t="s">
        <v>1449</v>
      </c>
    </row>
    <row r="119" spans="1:23" x14ac:dyDescent="0.35">
      <c r="A119" t="s">
        <v>1398</v>
      </c>
      <c r="B119" s="34">
        <v>44306</v>
      </c>
      <c r="C119" t="s">
        <v>201</v>
      </c>
      <c r="D119" t="s">
        <v>199</v>
      </c>
      <c r="E119">
        <v>464</v>
      </c>
      <c r="F119" t="s">
        <v>780</v>
      </c>
      <c r="G119">
        <v>10</v>
      </c>
      <c r="H119" s="34">
        <v>44306</v>
      </c>
      <c r="I119" t="s">
        <v>44</v>
      </c>
      <c r="J119">
        <v>10</v>
      </c>
      <c r="K119" t="s">
        <v>552</v>
      </c>
      <c r="L119">
        <v>1</v>
      </c>
      <c r="M119">
        <v>16679</v>
      </c>
      <c r="N119">
        <v>1</v>
      </c>
      <c r="O119">
        <v>0</v>
      </c>
      <c r="P119" t="s">
        <v>693</v>
      </c>
      <c r="Q119" t="s">
        <v>694</v>
      </c>
      <c r="R119" t="s">
        <v>1503</v>
      </c>
      <c r="T119" t="s">
        <v>1343</v>
      </c>
      <c r="U119" t="s">
        <v>1438</v>
      </c>
      <c r="V119">
        <v>0</v>
      </c>
      <c r="W119" t="s">
        <v>1449</v>
      </c>
    </row>
    <row r="120" spans="1:23" x14ac:dyDescent="0.35">
      <c r="A120" t="s">
        <v>1380</v>
      </c>
      <c r="B120" s="34">
        <v>44306</v>
      </c>
      <c r="C120" t="s">
        <v>201</v>
      </c>
      <c r="D120" t="s">
        <v>199</v>
      </c>
      <c r="E120">
        <v>464</v>
      </c>
      <c r="F120" t="s">
        <v>692</v>
      </c>
      <c r="G120">
        <v>1</v>
      </c>
      <c r="H120" s="34">
        <v>44306</v>
      </c>
      <c r="I120">
        <v>0.08</v>
      </c>
      <c r="J120">
        <v>10</v>
      </c>
      <c r="K120" t="s">
        <v>552</v>
      </c>
      <c r="L120">
        <v>1</v>
      </c>
      <c r="M120">
        <v>17524</v>
      </c>
      <c r="N120" t="s">
        <v>44</v>
      </c>
      <c r="O120">
        <v>0</v>
      </c>
      <c r="P120" t="s">
        <v>693</v>
      </c>
      <c r="Q120" t="s">
        <v>694</v>
      </c>
      <c r="R120" t="s">
        <v>1504</v>
      </c>
      <c r="T120" t="s">
        <v>1343</v>
      </c>
      <c r="U120" t="s">
        <v>1438</v>
      </c>
      <c r="V120">
        <v>0</v>
      </c>
      <c r="W120" t="s">
        <v>1449</v>
      </c>
    </row>
    <row r="121" spans="1:23" x14ac:dyDescent="0.35">
      <c r="A121" t="s">
        <v>1400</v>
      </c>
      <c r="B121" s="34">
        <v>44306</v>
      </c>
      <c r="C121" t="s">
        <v>201</v>
      </c>
      <c r="D121" t="s">
        <v>199</v>
      </c>
      <c r="E121">
        <v>464</v>
      </c>
      <c r="F121" t="s">
        <v>692</v>
      </c>
      <c r="G121">
        <v>1</v>
      </c>
      <c r="H121" s="34">
        <v>44306</v>
      </c>
      <c r="I121">
        <v>0.125</v>
      </c>
      <c r="J121">
        <v>10</v>
      </c>
      <c r="K121" t="s">
        <v>552</v>
      </c>
      <c r="L121">
        <v>1</v>
      </c>
      <c r="M121">
        <v>18175</v>
      </c>
      <c r="N121" t="s">
        <v>44</v>
      </c>
      <c r="O121">
        <v>0</v>
      </c>
      <c r="P121" t="s">
        <v>693</v>
      </c>
      <c r="Q121" t="s">
        <v>694</v>
      </c>
      <c r="R121" t="s">
        <v>1505</v>
      </c>
      <c r="T121" t="s">
        <v>1343</v>
      </c>
      <c r="U121" t="s">
        <v>1438</v>
      </c>
      <c r="V121">
        <v>0</v>
      </c>
      <c r="W121" t="s">
        <v>1449</v>
      </c>
    </row>
    <row r="122" spans="1:23" x14ac:dyDescent="0.35">
      <c r="A122" t="s">
        <v>1402</v>
      </c>
      <c r="B122" s="34">
        <v>44306</v>
      </c>
      <c r="C122" t="s">
        <v>201</v>
      </c>
      <c r="D122" t="s">
        <v>199</v>
      </c>
      <c r="E122">
        <v>464</v>
      </c>
      <c r="F122" t="s">
        <v>789</v>
      </c>
      <c r="G122">
        <v>2</v>
      </c>
      <c r="H122" s="34">
        <v>44306</v>
      </c>
      <c r="I122" t="s">
        <v>44</v>
      </c>
      <c r="J122">
        <v>10</v>
      </c>
      <c r="K122" t="s">
        <v>552</v>
      </c>
      <c r="L122">
        <v>1</v>
      </c>
      <c r="M122">
        <v>19905</v>
      </c>
      <c r="N122">
        <v>1</v>
      </c>
      <c r="O122">
        <v>0</v>
      </c>
      <c r="P122" t="s">
        <v>693</v>
      </c>
      <c r="Q122" t="s">
        <v>694</v>
      </c>
      <c r="R122" t="s">
        <v>1506</v>
      </c>
      <c r="T122" t="s">
        <v>1343</v>
      </c>
      <c r="U122" t="s">
        <v>1438</v>
      </c>
      <c r="V122">
        <v>0</v>
      </c>
      <c r="W122" t="s">
        <v>1449</v>
      </c>
    </row>
    <row r="123" spans="1:23" x14ac:dyDescent="0.35">
      <c r="A123" t="s">
        <v>1403</v>
      </c>
      <c r="B123" s="34">
        <v>44306</v>
      </c>
      <c r="C123" t="s">
        <v>201</v>
      </c>
      <c r="D123" t="s">
        <v>199</v>
      </c>
      <c r="E123">
        <v>464</v>
      </c>
      <c r="F123" t="s">
        <v>789</v>
      </c>
      <c r="G123">
        <v>2</v>
      </c>
      <c r="H123" s="34">
        <v>44306</v>
      </c>
      <c r="I123" t="s">
        <v>44</v>
      </c>
      <c r="J123">
        <v>10</v>
      </c>
      <c r="K123" t="s">
        <v>552</v>
      </c>
      <c r="L123">
        <v>1</v>
      </c>
      <c r="M123">
        <v>15848</v>
      </c>
      <c r="N123">
        <v>1</v>
      </c>
      <c r="O123">
        <v>0</v>
      </c>
      <c r="P123" t="s">
        <v>693</v>
      </c>
      <c r="Q123" t="s">
        <v>694</v>
      </c>
      <c r="R123" t="s">
        <v>1507</v>
      </c>
      <c r="T123" t="s">
        <v>1343</v>
      </c>
      <c r="U123" t="s">
        <v>1438</v>
      </c>
      <c r="V123">
        <v>0</v>
      </c>
      <c r="W123" t="s">
        <v>1449</v>
      </c>
    </row>
    <row r="124" spans="1:23" x14ac:dyDescent="0.35">
      <c r="A124" t="s">
        <v>1404</v>
      </c>
      <c r="B124" s="34">
        <v>44306</v>
      </c>
      <c r="C124" t="s">
        <v>201</v>
      </c>
      <c r="D124" t="s">
        <v>199</v>
      </c>
      <c r="E124">
        <v>464</v>
      </c>
      <c r="F124" t="s">
        <v>789</v>
      </c>
      <c r="G124">
        <v>2</v>
      </c>
      <c r="H124" s="34">
        <v>44306</v>
      </c>
      <c r="I124" t="s">
        <v>44</v>
      </c>
      <c r="J124">
        <v>10</v>
      </c>
      <c r="K124" t="s">
        <v>552</v>
      </c>
      <c r="L124">
        <v>1</v>
      </c>
      <c r="M124">
        <v>18322</v>
      </c>
      <c r="N124">
        <v>1</v>
      </c>
      <c r="O124">
        <v>0</v>
      </c>
      <c r="P124" t="s">
        <v>693</v>
      </c>
      <c r="Q124" t="s">
        <v>694</v>
      </c>
      <c r="R124" t="s">
        <v>1508</v>
      </c>
      <c r="T124" t="s">
        <v>1343</v>
      </c>
      <c r="U124" t="s">
        <v>1438</v>
      </c>
      <c r="V124">
        <v>0</v>
      </c>
      <c r="W124" t="s">
        <v>1449</v>
      </c>
    </row>
    <row r="125" spans="1:23" x14ac:dyDescent="0.35">
      <c r="A125" t="s">
        <v>1405</v>
      </c>
      <c r="B125" s="34">
        <v>44306</v>
      </c>
      <c r="C125" t="s">
        <v>201</v>
      </c>
      <c r="D125" t="s">
        <v>199</v>
      </c>
      <c r="E125">
        <v>464</v>
      </c>
      <c r="F125" t="s">
        <v>692</v>
      </c>
      <c r="G125">
        <v>1</v>
      </c>
      <c r="H125" s="34">
        <v>44306</v>
      </c>
      <c r="I125">
        <v>0.8</v>
      </c>
      <c r="J125">
        <v>10</v>
      </c>
      <c r="K125" t="s">
        <v>552</v>
      </c>
      <c r="L125">
        <v>1</v>
      </c>
      <c r="M125">
        <v>17950</v>
      </c>
      <c r="N125" t="s">
        <v>44</v>
      </c>
      <c r="O125">
        <v>0</v>
      </c>
      <c r="P125" t="s">
        <v>693</v>
      </c>
      <c r="Q125" t="s">
        <v>694</v>
      </c>
      <c r="R125" t="s">
        <v>1509</v>
      </c>
      <c r="T125" t="s">
        <v>1343</v>
      </c>
      <c r="U125" t="s">
        <v>1438</v>
      </c>
      <c r="V125">
        <v>0</v>
      </c>
      <c r="W125" t="s">
        <v>1449</v>
      </c>
    </row>
    <row r="126" spans="1:23" x14ac:dyDescent="0.35">
      <c r="A126" t="s">
        <v>1376</v>
      </c>
      <c r="B126" s="34">
        <v>44306</v>
      </c>
      <c r="C126" t="s">
        <v>201</v>
      </c>
      <c r="D126" t="s">
        <v>199</v>
      </c>
      <c r="E126">
        <v>464</v>
      </c>
      <c r="F126" t="s">
        <v>692</v>
      </c>
      <c r="G126">
        <v>1</v>
      </c>
      <c r="H126" s="34">
        <v>44306</v>
      </c>
      <c r="I126">
        <v>0.2</v>
      </c>
      <c r="J126">
        <v>10</v>
      </c>
      <c r="K126" t="s">
        <v>552</v>
      </c>
      <c r="L126">
        <v>1</v>
      </c>
      <c r="M126">
        <v>20833</v>
      </c>
      <c r="N126" t="s">
        <v>44</v>
      </c>
      <c r="O126">
        <v>0</v>
      </c>
      <c r="P126" t="s">
        <v>693</v>
      </c>
      <c r="Q126" t="s">
        <v>694</v>
      </c>
      <c r="R126" t="s">
        <v>1510</v>
      </c>
      <c r="T126" t="s">
        <v>1343</v>
      </c>
      <c r="U126" t="s">
        <v>1438</v>
      </c>
      <c r="V126">
        <v>0</v>
      </c>
      <c r="W126" t="s">
        <v>1449</v>
      </c>
    </row>
    <row r="127" spans="1:23" x14ac:dyDescent="0.35">
      <c r="A127" t="s">
        <v>1431</v>
      </c>
      <c r="B127" s="34">
        <v>44306</v>
      </c>
      <c r="C127" t="s">
        <v>201</v>
      </c>
      <c r="D127" t="s">
        <v>199</v>
      </c>
      <c r="E127">
        <v>464</v>
      </c>
      <c r="F127" t="s">
        <v>692</v>
      </c>
      <c r="G127">
        <v>1</v>
      </c>
      <c r="H127" s="34">
        <v>44306</v>
      </c>
      <c r="I127">
        <v>0.02</v>
      </c>
      <c r="J127">
        <v>10</v>
      </c>
      <c r="K127" t="s">
        <v>552</v>
      </c>
      <c r="L127">
        <v>1</v>
      </c>
      <c r="M127">
        <v>18747</v>
      </c>
      <c r="N127" t="s">
        <v>44</v>
      </c>
      <c r="O127">
        <v>4848.8999999999996</v>
      </c>
      <c r="P127" t="s">
        <v>693</v>
      </c>
      <c r="Q127" t="s">
        <v>694</v>
      </c>
      <c r="R127" t="s">
        <v>1511</v>
      </c>
      <c r="T127" t="s">
        <v>1343</v>
      </c>
      <c r="U127" t="s">
        <v>1438</v>
      </c>
      <c r="V127">
        <v>0.2586</v>
      </c>
      <c r="W127" t="s">
        <v>703</v>
      </c>
    </row>
    <row r="128" spans="1:23" x14ac:dyDescent="0.35">
      <c r="A128" t="s">
        <v>1391</v>
      </c>
      <c r="B128" s="34">
        <v>44306</v>
      </c>
      <c r="C128" t="s">
        <v>201</v>
      </c>
      <c r="D128" t="s">
        <v>199</v>
      </c>
      <c r="E128">
        <v>464</v>
      </c>
      <c r="F128" t="s">
        <v>772</v>
      </c>
      <c r="G128">
        <v>10</v>
      </c>
      <c r="H128" s="34">
        <v>44306</v>
      </c>
      <c r="I128" t="s">
        <v>44</v>
      </c>
      <c r="J128">
        <v>10</v>
      </c>
      <c r="K128" t="s">
        <v>552</v>
      </c>
      <c r="L128">
        <v>1</v>
      </c>
      <c r="M128">
        <v>18821</v>
      </c>
      <c r="N128">
        <v>1</v>
      </c>
      <c r="O128">
        <v>200910</v>
      </c>
      <c r="P128" t="s">
        <v>693</v>
      </c>
      <c r="Q128" t="s">
        <v>694</v>
      </c>
      <c r="R128" t="s">
        <v>1512</v>
      </c>
      <c r="T128" t="s">
        <v>1343</v>
      </c>
      <c r="U128" t="s">
        <v>1438</v>
      </c>
      <c r="V128">
        <v>10.67</v>
      </c>
      <c r="W128" t="s">
        <v>703</v>
      </c>
    </row>
    <row r="129" spans="1:23" x14ac:dyDescent="0.35">
      <c r="A129" t="s">
        <v>1393</v>
      </c>
      <c r="B129" s="34">
        <v>44306</v>
      </c>
      <c r="C129" t="s">
        <v>201</v>
      </c>
      <c r="D129" t="s">
        <v>199</v>
      </c>
      <c r="E129">
        <v>464</v>
      </c>
      <c r="F129" t="s">
        <v>772</v>
      </c>
      <c r="G129">
        <v>10</v>
      </c>
      <c r="H129" s="34">
        <v>44306</v>
      </c>
      <c r="I129" t="s">
        <v>44</v>
      </c>
      <c r="J129">
        <v>10</v>
      </c>
      <c r="K129" t="s">
        <v>552</v>
      </c>
      <c r="L129">
        <v>1</v>
      </c>
      <c r="M129">
        <v>18863</v>
      </c>
      <c r="N129">
        <v>1</v>
      </c>
      <c r="O129">
        <v>211070</v>
      </c>
      <c r="P129" t="s">
        <v>693</v>
      </c>
      <c r="Q129" t="s">
        <v>694</v>
      </c>
      <c r="R129" t="s">
        <v>1513</v>
      </c>
      <c r="T129" t="s">
        <v>1343</v>
      </c>
      <c r="U129" t="s">
        <v>1438</v>
      </c>
      <c r="V129">
        <v>11.19</v>
      </c>
      <c r="W129" t="s">
        <v>703</v>
      </c>
    </row>
    <row r="130" spans="1:23" x14ac:dyDescent="0.35">
      <c r="A130" t="s">
        <v>1395</v>
      </c>
      <c r="B130" s="34">
        <v>44306</v>
      </c>
      <c r="C130" t="s">
        <v>201</v>
      </c>
      <c r="D130" t="s">
        <v>199</v>
      </c>
      <c r="E130">
        <v>464</v>
      </c>
      <c r="F130" t="s">
        <v>772</v>
      </c>
      <c r="G130">
        <v>10</v>
      </c>
      <c r="H130" s="34">
        <v>44306</v>
      </c>
      <c r="I130" t="s">
        <v>44</v>
      </c>
      <c r="J130">
        <v>10</v>
      </c>
      <c r="K130" t="s">
        <v>552</v>
      </c>
      <c r="L130">
        <v>1</v>
      </c>
      <c r="M130">
        <v>19376</v>
      </c>
      <c r="N130">
        <v>1</v>
      </c>
      <c r="O130">
        <v>200550</v>
      </c>
      <c r="P130" t="s">
        <v>693</v>
      </c>
      <c r="Q130" t="s">
        <v>694</v>
      </c>
      <c r="R130" t="s">
        <v>1514</v>
      </c>
      <c r="T130" t="s">
        <v>1343</v>
      </c>
      <c r="U130" t="s">
        <v>1438</v>
      </c>
      <c r="V130">
        <v>10.35</v>
      </c>
      <c r="W130" t="s">
        <v>703</v>
      </c>
    </row>
    <row r="131" spans="1:23" x14ac:dyDescent="0.35">
      <c r="A131" t="s">
        <v>1396</v>
      </c>
      <c r="B131" s="34">
        <v>44306</v>
      </c>
      <c r="C131" t="s">
        <v>201</v>
      </c>
      <c r="D131" t="s">
        <v>199</v>
      </c>
      <c r="E131">
        <v>464</v>
      </c>
      <c r="F131" t="s">
        <v>780</v>
      </c>
      <c r="G131">
        <v>10</v>
      </c>
      <c r="H131" s="34">
        <v>44306</v>
      </c>
      <c r="I131" t="s">
        <v>44</v>
      </c>
      <c r="J131">
        <v>10</v>
      </c>
      <c r="K131" t="s">
        <v>552</v>
      </c>
      <c r="L131">
        <v>1</v>
      </c>
      <c r="M131">
        <v>21357</v>
      </c>
      <c r="N131">
        <v>1</v>
      </c>
      <c r="O131">
        <v>218640</v>
      </c>
      <c r="P131" t="s">
        <v>693</v>
      </c>
      <c r="Q131" t="s">
        <v>694</v>
      </c>
      <c r="R131" t="s">
        <v>1515</v>
      </c>
      <c r="T131" t="s">
        <v>1343</v>
      </c>
      <c r="U131" t="s">
        <v>1438</v>
      </c>
      <c r="V131">
        <v>10.24</v>
      </c>
      <c r="W131" t="s">
        <v>703</v>
      </c>
    </row>
    <row r="132" spans="1:23" x14ac:dyDescent="0.35">
      <c r="A132" t="s">
        <v>1397</v>
      </c>
      <c r="B132" s="34">
        <v>44306</v>
      </c>
      <c r="C132" t="s">
        <v>201</v>
      </c>
      <c r="D132" t="s">
        <v>199</v>
      </c>
      <c r="E132">
        <v>464</v>
      </c>
      <c r="F132" t="s">
        <v>780</v>
      </c>
      <c r="G132">
        <v>10</v>
      </c>
      <c r="H132" s="34">
        <v>44306</v>
      </c>
      <c r="I132" t="s">
        <v>44</v>
      </c>
      <c r="J132">
        <v>10</v>
      </c>
      <c r="K132" t="s">
        <v>552</v>
      </c>
      <c r="L132">
        <v>1</v>
      </c>
      <c r="M132">
        <v>16808</v>
      </c>
      <c r="N132">
        <v>1</v>
      </c>
      <c r="O132">
        <v>188210</v>
      </c>
      <c r="P132" t="s">
        <v>693</v>
      </c>
      <c r="Q132" t="s">
        <v>694</v>
      </c>
      <c r="R132" t="s">
        <v>1516</v>
      </c>
      <c r="T132" t="s">
        <v>1343</v>
      </c>
      <c r="U132" t="s">
        <v>1438</v>
      </c>
      <c r="V132">
        <v>11.2</v>
      </c>
      <c r="W132" t="s">
        <v>703</v>
      </c>
    </row>
    <row r="133" spans="1:23" x14ac:dyDescent="0.35">
      <c r="A133" t="s">
        <v>1398</v>
      </c>
      <c r="B133" s="34">
        <v>44306</v>
      </c>
      <c r="C133" t="s">
        <v>201</v>
      </c>
      <c r="D133" t="s">
        <v>199</v>
      </c>
      <c r="E133">
        <v>464</v>
      </c>
      <c r="F133" t="s">
        <v>780</v>
      </c>
      <c r="G133">
        <v>10</v>
      </c>
      <c r="H133" s="34">
        <v>44306</v>
      </c>
      <c r="I133" t="s">
        <v>44</v>
      </c>
      <c r="J133">
        <v>10</v>
      </c>
      <c r="K133" t="s">
        <v>552</v>
      </c>
      <c r="L133">
        <v>1</v>
      </c>
      <c r="M133">
        <v>16031</v>
      </c>
      <c r="N133">
        <v>1</v>
      </c>
      <c r="O133">
        <v>197840</v>
      </c>
      <c r="P133" t="s">
        <v>693</v>
      </c>
      <c r="Q133" t="s">
        <v>694</v>
      </c>
      <c r="R133" t="s">
        <v>1517</v>
      </c>
      <c r="T133" t="s">
        <v>1343</v>
      </c>
      <c r="U133" t="s">
        <v>1438</v>
      </c>
      <c r="V133">
        <v>12.34</v>
      </c>
      <c r="W133" t="s">
        <v>703</v>
      </c>
    </row>
    <row r="134" spans="1:23" x14ac:dyDescent="0.35">
      <c r="A134" t="s">
        <v>1402</v>
      </c>
      <c r="B134" s="34">
        <v>44306</v>
      </c>
      <c r="C134" t="s">
        <v>201</v>
      </c>
      <c r="D134" t="s">
        <v>199</v>
      </c>
      <c r="E134">
        <v>464</v>
      </c>
      <c r="F134" t="s">
        <v>789</v>
      </c>
      <c r="G134">
        <v>2</v>
      </c>
      <c r="H134" s="34">
        <v>44306</v>
      </c>
      <c r="I134" t="s">
        <v>44</v>
      </c>
      <c r="J134">
        <v>10</v>
      </c>
      <c r="K134" t="s">
        <v>552</v>
      </c>
      <c r="L134">
        <v>1</v>
      </c>
      <c r="M134">
        <v>18883</v>
      </c>
      <c r="N134">
        <v>1</v>
      </c>
      <c r="O134">
        <v>14191</v>
      </c>
      <c r="P134" t="s">
        <v>693</v>
      </c>
      <c r="Q134" t="s">
        <v>694</v>
      </c>
      <c r="R134" t="s">
        <v>1518</v>
      </c>
      <c r="T134" t="s">
        <v>1343</v>
      </c>
      <c r="U134" t="s">
        <v>1438</v>
      </c>
      <c r="V134">
        <v>0.75149999999999995</v>
      </c>
      <c r="W134" t="s">
        <v>703</v>
      </c>
    </row>
    <row r="135" spans="1:23" x14ac:dyDescent="0.35">
      <c r="A135" t="s">
        <v>1403</v>
      </c>
      <c r="B135" s="34">
        <v>44306</v>
      </c>
      <c r="C135" t="s">
        <v>201</v>
      </c>
      <c r="D135" t="s">
        <v>199</v>
      </c>
      <c r="E135">
        <v>464</v>
      </c>
      <c r="F135" t="s">
        <v>789</v>
      </c>
      <c r="G135">
        <v>2</v>
      </c>
      <c r="H135" s="34">
        <v>44306</v>
      </c>
      <c r="I135" t="s">
        <v>44</v>
      </c>
      <c r="J135">
        <v>10</v>
      </c>
      <c r="K135" t="s">
        <v>552</v>
      </c>
      <c r="L135">
        <v>1</v>
      </c>
      <c r="M135">
        <v>19798</v>
      </c>
      <c r="N135">
        <v>1</v>
      </c>
      <c r="O135">
        <v>13497</v>
      </c>
      <c r="P135" t="s">
        <v>693</v>
      </c>
      <c r="Q135" t="s">
        <v>694</v>
      </c>
      <c r="R135" t="s">
        <v>1519</v>
      </c>
      <c r="T135" t="s">
        <v>1343</v>
      </c>
      <c r="U135" t="s">
        <v>1438</v>
      </c>
      <c r="V135">
        <v>0.68169999999999997</v>
      </c>
      <c r="W135" t="s">
        <v>703</v>
      </c>
    </row>
    <row r="136" spans="1:23" x14ac:dyDescent="0.35">
      <c r="A136" t="s">
        <v>1404</v>
      </c>
      <c r="B136" s="34">
        <v>44306</v>
      </c>
      <c r="C136" t="s">
        <v>201</v>
      </c>
      <c r="D136" t="s">
        <v>199</v>
      </c>
      <c r="E136">
        <v>464</v>
      </c>
      <c r="F136" t="s">
        <v>789</v>
      </c>
      <c r="G136">
        <v>2</v>
      </c>
      <c r="H136" s="34">
        <v>44306</v>
      </c>
      <c r="I136" t="s">
        <v>44</v>
      </c>
      <c r="J136">
        <v>10</v>
      </c>
      <c r="K136" t="s">
        <v>552</v>
      </c>
      <c r="L136">
        <v>1</v>
      </c>
      <c r="M136">
        <v>20527</v>
      </c>
      <c r="N136">
        <v>1</v>
      </c>
      <c r="O136">
        <v>14544</v>
      </c>
      <c r="P136" t="s">
        <v>693</v>
      </c>
      <c r="Q136" t="s">
        <v>694</v>
      </c>
      <c r="R136" t="s">
        <v>1520</v>
      </c>
      <c r="T136" t="s">
        <v>1343</v>
      </c>
      <c r="U136" t="s">
        <v>1438</v>
      </c>
      <c r="V136">
        <v>0.70850000000000002</v>
      </c>
      <c r="W136" t="s">
        <v>703</v>
      </c>
    </row>
    <row r="137" spans="1:23" x14ac:dyDescent="0.35">
      <c r="A137" t="s">
        <v>1405</v>
      </c>
      <c r="B137" s="34">
        <v>44306</v>
      </c>
      <c r="C137" t="s">
        <v>201</v>
      </c>
      <c r="D137" t="s">
        <v>199</v>
      </c>
      <c r="E137">
        <v>464</v>
      </c>
      <c r="F137" t="s">
        <v>692</v>
      </c>
      <c r="G137">
        <v>1</v>
      </c>
      <c r="H137" s="34">
        <v>44306</v>
      </c>
      <c r="I137">
        <v>0.8</v>
      </c>
      <c r="J137">
        <v>10</v>
      </c>
      <c r="K137" t="s">
        <v>552</v>
      </c>
      <c r="L137">
        <v>1</v>
      </c>
      <c r="M137">
        <v>20054</v>
      </c>
      <c r="N137" t="s">
        <v>44</v>
      </c>
      <c r="O137">
        <v>188190</v>
      </c>
      <c r="P137" t="s">
        <v>693</v>
      </c>
      <c r="Q137" t="s">
        <v>694</v>
      </c>
      <c r="R137" t="s">
        <v>1521</v>
      </c>
      <c r="T137" t="s">
        <v>1343</v>
      </c>
      <c r="U137" t="s">
        <v>1438</v>
      </c>
      <c r="V137">
        <v>9.3840000000000003</v>
      </c>
      <c r="W137" t="s">
        <v>703</v>
      </c>
    </row>
    <row r="138" spans="1:23" x14ac:dyDescent="0.35">
      <c r="A138" t="s">
        <v>1987</v>
      </c>
      <c r="B138" s="34">
        <v>43866</v>
      </c>
      <c r="C138" t="s">
        <v>117</v>
      </c>
      <c r="D138" t="s">
        <v>115</v>
      </c>
      <c r="E138">
        <v>273</v>
      </c>
      <c r="F138" t="s">
        <v>692</v>
      </c>
      <c r="G138">
        <v>4</v>
      </c>
      <c r="H138" s="34">
        <v>43866</v>
      </c>
      <c r="I138">
        <v>0.19699247361484801</v>
      </c>
      <c r="J138">
        <v>10</v>
      </c>
      <c r="K138" t="s">
        <v>2039</v>
      </c>
      <c r="L138">
        <v>1</v>
      </c>
      <c r="M138">
        <v>13148</v>
      </c>
      <c r="N138">
        <v>1</v>
      </c>
      <c r="O138">
        <v>76329</v>
      </c>
      <c r="P138" t="s">
        <v>341</v>
      </c>
      <c r="Q138" t="s">
        <v>3769</v>
      </c>
      <c r="R138">
        <v>9.6630833333333293</v>
      </c>
      <c r="T138" t="s">
        <v>1989</v>
      </c>
      <c r="U138" t="s">
        <v>1990</v>
      </c>
      <c r="V138">
        <v>5.8049999999999997</v>
      </c>
      <c r="W138" t="s">
        <v>703</v>
      </c>
    </row>
    <row r="139" spans="1:23" x14ac:dyDescent="0.35">
      <c r="A139" t="s">
        <v>1991</v>
      </c>
      <c r="B139" s="34">
        <v>43866</v>
      </c>
      <c r="C139" t="s">
        <v>117</v>
      </c>
      <c r="D139" t="s">
        <v>115</v>
      </c>
      <c r="E139">
        <v>273</v>
      </c>
      <c r="F139" t="s">
        <v>692</v>
      </c>
      <c r="G139">
        <v>4</v>
      </c>
      <c r="H139" s="34">
        <v>43866</v>
      </c>
      <c r="I139">
        <v>2.0339593035081198E-3</v>
      </c>
      <c r="J139">
        <v>10</v>
      </c>
      <c r="K139" t="s">
        <v>2039</v>
      </c>
      <c r="L139">
        <v>1</v>
      </c>
      <c r="M139">
        <v>13431</v>
      </c>
      <c r="N139">
        <v>1</v>
      </c>
      <c r="O139">
        <v>812.14</v>
      </c>
      <c r="P139" t="s">
        <v>341</v>
      </c>
      <c r="Q139" t="s">
        <v>3769</v>
      </c>
      <c r="R139">
        <v>9.6656166666666703</v>
      </c>
      <c r="T139" t="s">
        <v>1989</v>
      </c>
      <c r="U139" t="s">
        <v>1990</v>
      </c>
      <c r="V139">
        <v>6.0470000000000003E-2</v>
      </c>
      <c r="W139" t="s">
        <v>703</v>
      </c>
    </row>
    <row r="140" spans="1:23" x14ac:dyDescent="0.35">
      <c r="A140" t="s">
        <v>1992</v>
      </c>
      <c r="B140" s="34">
        <v>43866</v>
      </c>
      <c r="C140" t="s">
        <v>117</v>
      </c>
      <c r="D140" t="s">
        <v>115</v>
      </c>
      <c r="E140">
        <v>273</v>
      </c>
      <c r="F140" t="s">
        <v>692</v>
      </c>
      <c r="G140">
        <v>4</v>
      </c>
      <c r="H140" s="34">
        <v>43866</v>
      </c>
      <c r="I140">
        <v>4.6874427244417302E-2</v>
      </c>
      <c r="J140">
        <v>10</v>
      </c>
      <c r="K140" t="s">
        <v>2039</v>
      </c>
      <c r="L140">
        <v>1</v>
      </c>
      <c r="M140">
        <v>13272</v>
      </c>
      <c r="N140">
        <v>1</v>
      </c>
      <c r="O140">
        <v>18458</v>
      </c>
      <c r="P140" t="s">
        <v>341</v>
      </c>
      <c r="Q140" t="s">
        <v>3769</v>
      </c>
      <c r="R140">
        <v>9.6656499999999994</v>
      </c>
      <c r="T140" t="s">
        <v>1989</v>
      </c>
      <c r="U140" t="s">
        <v>1990</v>
      </c>
      <c r="V140">
        <v>1.391</v>
      </c>
      <c r="W140" t="s">
        <v>703</v>
      </c>
    </row>
    <row r="141" spans="1:23" x14ac:dyDescent="0.35">
      <c r="A141" t="s">
        <v>1993</v>
      </c>
      <c r="B141" s="34">
        <v>43866</v>
      </c>
      <c r="C141" t="s">
        <v>117</v>
      </c>
      <c r="D141" t="s">
        <v>115</v>
      </c>
      <c r="E141">
        <v>273</v>
      </c>
      <c r="F141" t="s">
        <v>789</v>
      </c>
      <c r="G141">
        <v>8</v>
      </c>
      <c r="H141" s="34">
        <v>43866</v>
      </c>
      <c r="I141">
        <v>0.691561848684487</v>
      </c>
      <c r="J141">
        <v>10</v>
      </c>
      <c r="K141" t="s">
        <v>2039</v>
      </c>
      <c r="L141">
        <v>1</v>
      </c>
      <c r="M141">
        <v>15322</v>
      </c>
      <c r="N141">
        <v>1</v>
      </c>
      <c r="O141">
        <v>305310</v>
      </c>
      <c r="P141" t="s">
        <v>341</v>
      </c>
      <c r="Q141" t="s">
        <v>3769</v>
      </c>
      <c r="R141">
        <v>9.6631166666666708</v>
      </c>
      <c r="T141" t="s">
        <v>1989</v>
      </c>
      <c r="U141" t="s">
        <v>1990</v>
      </c>
      <c r="V141">
        <v>19.93</v>
      </c>
      <c r="W141" t="s">
        <v>703</v>
      </c>
    </row>
    <row r="142" spans="1:23" x14ac:dyDescent="0.35">
      <c r="A142" t="s">
        <v>1994</v>
      </c>
      <c r="B142" s="34">
        <v>43866</v>
      </c>
      <c r="C142" t="s">
        <v>117</v>
      </c>
      <c r="D142" t="s">
        <v>115</v>
      </c>
      <c r="E142">
        <v>273</v>
      </c>
      <c r="F142" t="s">
        <v>789</v>
      </c>
      <c r="G142">
        <v>8</v>
      </c>
      <c r="H142" s="34">
        <v>43866</v>
      </c>
      <c r="I142">
        <v>0.6843315209252</v>
      </c>
      <c r="J142">
        <v>10</v>
      </c>
      <c r="K142" t="s">
        <v>2039</v>
      </c>
      <c r="L142">
        <v>1</v>
      </c>
      <c r="M142">
        <v>12226</v>
      </c>
      <c r="N142">
        <v>1</v>
      </c>
      <c r="O142">
        <v>241140</v>
      </c>
      <c r="P142" t="s">
        <v>341</v>
      </c>
      <c r="Q142" t="s">
        <v>3769</v>
      </c>
      <c r="R142">
        <v>9.6656166666666703</v>
      </c>
      <c r="T142" t="s">
        <v>1989</v>
      </c>
      <c r="U142" t="s">
        <v>1990</v>
      </c>
      <c r="V142">
        <v>19.72</v>
      </c>
      <c r="W142" t="s">
        <v>703</v>
      </c>
    </row>
    <row r="143" spans="1:23" x14ac:dyDescent="0.35">
      <c r="A143" t="s">
        <v>1995</v>
      </c>
      <c r="B143" s="34">
        <v>43866</v>
      </c>
      <c r="C143" t="s">
        <v>117</v>
      </c>
      <c r="D143" t="s">
        <v>115</v>
      </c>
      <c r="E143">
        <v>273</v>
      </c>
      <c r="F143" t="s">
        <v>789</v>
      </c>
      <c r="G143">
        <v>8</v>
      </c>
      <c r="H143" s="34">
        <v>43866</v>
      </c>
      <c r="I143">
        <v>0.71557620334234195</v>
      </c>
      <c r="J143">
        <v>10</v>
      </c>
      <c r="K143" t="s">
        <v>2039</v>
      </c>
      <c r="L143">
        <v>1</v>
      </c>
      <c r="M143">
        <v>13554</v>
      </c>
      <c r="N143">
        <v>1</v>
      </c>
      <c r="O143">
        <v>279140</v>
      </c>
      <c r="P143" t="s">
        <v>341</v>
      </c>
      <c r="Q143" t="s">
        <v>3769</v>
      </c>
      <c r="R143">
        <v>9.6631</v>
      </c>
      <c r="T143" t="s">
        <v>1989</v>
      </c>
      <c r="U143" t="s">
        <v>1990</v>
      </c>
      <c r="V143">
        <v>20.59</v>
      </c>
      <c r="W143" t="s">
        <v>703</v>
      </c>
    </row>
    <row r="144" spans="1:23" x14ac:dyDescent="0.35">
      <c r="A144" t="s">
        <v>1996</v>
      </c>
      <c r="B144" s="34">
        <v>43866</v>
      </c>
      <c r="C144" t="s">
        <v>117</v>
      </c>
      <c r="D144" t="s">
        <v>115</v>
      </c>
      <c r="E144">
        <v>273</v>
      </c>
      <c r="F144" t="s">
        <v>789</v>
      </c>
      <c r="G144">
        <v>8</v>
      </c>
      <c r="H144" s="34">
        <v>43866</v>
      </c>
      <c r="I144">
        <v>4.1676880962623602E-3</v>
      </c>
      <c r="J144">
        <v>10</v>
      </c>
      <c r="K144" t="s">
        <v>2039</v>
      </c>
      <c r="L144">
        <v>1</v>
      </c>
      <c r="M144">
        <v>17384</v>
      </c>
      <c r="N144">
        <v>1</v>
      </c>
      <c r="O144">
        <v>2153.6999999999998</v>
      </c>
      <c r="P144" t="s">
        <v>341</v>
      </c>
      <c r="Q144" t="s">
        <v>3769</v>
      </c>
      <c r="R144">
        <v>9.6605000000000008</v>
      </c>
      <c r="T144" t="s">
        <v>1989</v>
      </c>
      <c r="U144" t="s">
        <v>1990</v>
      </c>
      <c r="V144">
        <v>0.1239</v>
      </c>
      <c r="W144" t="s">
        <v>3750</v>
      </c>
    </row>
    <row r="145" spans="1:23" x14ac:dyDescent="0.35">
      <c r="A145" t="s">
        <v>1997</v>
      </c>
      <c r="B145" s="34">
        <v>43866</v>
      </c>
      <c r="C145" t="s">
        <v>117</v>
      </c>
      <c r="D145" t="s">
        <v>115</v>
      </c>
      <c r="E145">
        <v>273</v>
      </c>
      <c r="F145" t="s">
        <v>789</v>
      </c>
      <c r="G145">
        <v>8</v>
      </c>
      <c r="H145" s="34">
        <v>43866</v>
      </c>
      <c r="I145">
        <v>5.5870485222330197E-3</v>
      </c>
      <c r="J145">
        <v>10</v>
      </c>
      <c r="K145" t="s">
        <v>2039</v>
      </c>
      <c r="L145">
        <v>1</v>
      </c>
      <c r="M145">
        <v>17563</v>
      </c>
      <c r="N145">
        <v>1</v>
      </c>
      <c r="O145">
        <v>2916.7</v>
      </c>
      <c r="P145" t="s">
        <v>341</v>
      </c>
      <c r="Q145" t="s">
        <v>3769</v>
      </c>
      <c r="R145">
        <v>9.6631166666666708</v>
      </c>
      <c r="T145" t="s">
        <v>1989</v>
      </c>
      <c r="U145" t="s">
        <v>1990</v>
      </c>
      <c r="V145">
        <v>0.1661</v>
      </c>
      <c r="W145" t="s">
        <v>3750</v>
      </c>
    </row>
    <row r="146" spans="1:23" x14ac:dyDescent="0.35">
      <c r="A146" t="s">
        <v>1998</v>
      </c>
      <c r="B146" s="34">
        <v>43866</v>
      </c>
      <c r="C146" t="s">
        <v>117</v>
      </c>
      <c r="D146" t="s">
        <v>115</v>
      </c>
      <c r="E146">
        <v>273</v>
      </c>
      <c r="F146" t="s">
        <v>789</v>
      </c>
      <c r="G146">
        <v>8</v>
      </c>
      <c r="H146" s="34">
        <v>43866</v>
      </c>
      <c r="I146">
        <v>4.32026375083673E-3</v>
      </c>
      <c r="J146">
        <v>10</v>
      </c>
      <c r="K146" t="s">
        <v>2039</v>
      </c>
      <c r="L146">
        <v>1</v>
      </c>
      <c r="M146">
        <v>13754</v>
      </c>
      <c r="N146">
        <v>1</v>
      </c>
      <c r="O146">
        <v>1766.3</v>
      </c>
      <c r="P146" t="s">
        <v>341</v>
      </c>
      <c r="Q146" t="s">
        <v>3769</v>
      </c>
      <c r="R146">
        <v>9.6630666666666691</v>
      </c>
      <c r="T146" t="s">
        <v>1989</v>
      </c>
      <c r="U146" t="s">
        <v>1990</v>
      </c>
      <c r="V146">
        <v>0.12839999999999999</v>
      </c>
      <c r="W146" t="s">
        <v>3750</v>
      </c>
    </row>
    <row r="147" spans="1:23" x14ac:dyDescent="0.35">
      <c r="A147" t="s">
        <v>1999</v>
      </c>
      <c r="B147" s="34">
        <v>43866</v>
      </c>
      <c r="C147" t="s">
        <v>117</v>
      </c>
      <c r="D147" t="s">
        <v>115</v>
      </c>
      <c r="E147">
        <v>273</v>
      </c>
      <c r="F147" t="s">
        <v>789</v>
      </c>
      <c r="G147">
        <v>8</v>
      </c>
      <c r="H147" s="34">
        <v>43866</v>
      </c>
      <c r="I147">
        <v>3.6450674991511602E-3</v>
      </c>
      <c r="J147">
        <v>10</v>
      </c>
      <c r="K147" t="s">
        <v>2039</v>
      </c>
      <c r="L147">
        <v>1</v>
      </c>
      <c r="M147">
        <v>17231</v>
      </c>
      <c r="N147">
        <v>1</v>
      </c>
      <c r="O147">
        <v>1867.1</v>
      </c>
      <c r="P147" t="s">
        <v>341</v>
      </c>
      <c r="Q147" t="s">
        <v>3769</v>
      </c>
      <c r="R147">
        <v>9.6631</v>
      </c>
      <c r="T147" t="s">
        <v>1989</v>
      </c>
      <c r="U147" t="s">
        <v>1990</v>
      </c>
      <c r="V147">
        <v>0.1084</v>
      </c>
      <c r="W147" t="s">
        <v>3750</v>
      </c>
    </row>
    <row r="148" spans="1:23" x14ac:dyDescent="0.35">
      <c r="A148" t="s">
        <v>2000</v>
      </c>
      <c r="B148" s="34">
        <v>43866</v>
      </c>
      <c r="C148" t="s">
        <v>117</v>
      </c>
      <c r="D148" t="s">
        <v>115</v>
      </c>
      <c r="E148">
        <v>273</v>
      </c>
      <c r="F148" t="s">
        <v>789</v>
      </c>
      <c r="G148">
        <v>8</v>
      </c>
      <c r="H148" s="34">
        <v>43866</v>
      </c>
      <c r="I148">
        <v>4.1388188644799796E-3</v>
      </c>
      <c r="J148">
        <v>10</v>
      </c>
      <c r="K148" t="s">
        <v>2039</v>
      </c>
      <c r="L148">
        <v>1</v>
      </c>
      <c r="M148">
        <v>16295</v>
      </c>
      <c r="N148">
        <v>1</v>
      </c>
      <c r="O148">
        <v>2004.8</v>
      </c>
      <c r="P148" t="s">
        <v>341</v>
      </c>
      <c r="Q148" t="s">
        <v>3769</v>
      </c>
      <c r="R148">
        <v>9.6630666666666691</v>
      </c>
      <c r="T148" t="s">
        <v>1989</v>
      </c>
      <c r="U148" t="s">
        <v>1990</v>
      </c>
      <c r="V148">
        <v>0.123</v>
      </c>
      <c r="W148" t="s">
        <v>3750</v>
      </c>
    </row>
    <row r="149" spans="1:23" x14ac:dyDescent="0.35">
      <c r="A149" t="s">
        <v>2001</v>
      </c>
      <c r="B149" s="34">
        <v>43866</v>
      </c>
      <c r="C149" t="s">
        <v>117</v>
      </c>
      <c r="D149" t="s">
        <v>115</v>
      </c>
      <c r="E149">
        <v>273</v>
      </c>
      <c r="F149" t="s">
        <v>789</v>
      </c>
      <c r="G149">
        <v>8</v>
      </c>
      <c r="H149" s="34">
        <v>43866</v>
      </c>
      <c r="I149">
        <v>4.1528517565935404E-3</v>
      </c>
      <c r="J149">
        <v>10</v>
      </c>
      <c r="K149" t="s">
        <v>2039</v>
      </c>
      <c r="L149">
        <v>1</v>
      </c>
      <c r="M149">
        <v>17456</v>
      </c>
      <c r="N149">
        <v>1</v>
      </c>
      <c r="O149">
        <v>2154.9</v>
      </c>
      <c r="P149" t="s">
        <v>341</v>
      </c>
      <c r="Q149" t="s">
        <v>3769</v>
      </c>
      <c r="R149">
        <v>9.6631</v>
      </c>
      <c r="T149" t="s">
        <v>1989</v>
      </c>
      <c r="U149" t="s">
        <v>1990</v>
      </c>
      <c r="V149">
        <v>0.1234</v>
      </c>
      <c r="W149" t="s">
        <v>3750</v>
      </c>
    </row>
    <row r="150" spans="1:23" x14ac:dyDescent="0.35">
      <c r="A150" t="s">
        <v>2002</v>
      </c>
      <c r="B150" s="34">
        <v>43865</v>
      </c>
      <c r="C150" t="s">
        <v>117</v>
      </c>
      <c r="D150" t="s">
        <v>115</v>
      </c>
      <c r="E150">
        <v>273</v>
      </c>
      <c r="F150" t="s">
        <v>692</v>
      </c>
      <c r="G150">
        <v>4</v>
      </c>
      <c r="H150" s="34">
        <v>43866</v>
      </c>
      <c r="I150">
        <v>1.73034853568793E-3</v>
      </c>
      <c r="J150">
        <v>10</v>
      </c>
      <c r="K150" t="s">
        <v>2039</v>
      </c>
      <c r="L150">
        <v>1</v>
      </c>
      <c r="M150">
        <v>14691</v>
      </c>
      <c r="N150">
        <v>1</v>
      </c>
      <c r="O150">
        <v>755.73</v>
      </c>
      <c r="P150" t="s">
        <v>341</v>
      </c>
      <c r="Q150" t="s">
        <v>3769</v>
      </c>
      <c r="R150">
        <v>9.6681833333333298</v>
      </c>
      <c r="T150" t="s">
        <v>1989</v>
      </c>
      <c r="U150" t="s">
        <v>1990</v>
      </c>
      <c r="V150">
        <v>5.144E-2</v>
      </c>
      <c r="W150" t="s">
        <v>703</v>
      </c>
    </row>
    <row r="151" spans="1:23" x14ac:dyDescent="0.35">
      <c r="A151" t="s">
        <v>2002</v>
      </c>
      <c r="B151" s="34">
        <v>43866</v>
      </c>
      <c r="C151" t="s">
        <v>117</v>
      </c>
      <c r="D151" t="s">
        <v>115</v>
      </c>
      <c r="E151">
        <v>273</v>
      </c>
      <c r="F151" t="s">
        <v>692</v>
      </c>
      <c r="G151">
        <v>4</v>
      </c>
      <c r="H151" s="34">
        <v>43866</v>
      </c>
      <c r="I151">
        <v>3.1473355540190102E-3</v>
      </c>
      <c r="J151">
        <v>10</v>
      </c>
      <c r="K151" t="s">
        <v>2039</v>
      </c>
      <c r="L151">
        <v>1</v>
      </c>
      <c r="M151">
        <v>11614</v>
      </c>
      <c r="N151">
        <v>1</v>
      </c>
      <c r="O151">
        <v>1086.5999999999999</v>
      </c>
      <c r="P151" t="s">
        <v>341</v>
      </c>
      <c r="Q151" t="s">
        <v>3769</v>
      </c>
      <c r="R151">
        <v>9.6631166666666708</v>
      </c>
      <c r="T151" t="s">
        <v>1989</v>
      </c>
      <c r="U151" t="s">
        <v>1990</v>
      </c>
      <c r="V151">
        <v>9.3560000000000004E-2</v>
      </c>
      <c r="W151" t="s">
        <v>703</v>
      </c>
    </row>
    <row r="152" spans="1:23" x14ac:dyDescent="0.35">
      <c r="A152" t="s">
        <v>2003</v>
      </c>
      <c r="B152" s="34">
        <v>43865</v>
      </c>
      <c r="C152" t="s">
        <v>117</v>
      </c>
      <c r="D152" t="s">
        <v>115</v>
      </c>
      <c r="E152">
        <v>273</v>
      </c>
      <c r="F152" t="s">
        <v>692</v>
      </c>
      <c r="G152">
        <v>4</v>
      </c>
      <c r="H152" s="34">
        <v>43866</v>
      </c>
      <c r="I152">
        <v>0.12617396482701601</v>
      </c>
      <c r="J152">
        <v>10</v>
      </c>
      <c r="K152" t="s">
        <v>2039</v>
      </c>
      <c r="L152">
        <v>1</v>
      </c>
      <c r="M152">
        <v>11620</v>
      </c>
      <c r="N152">
        <v>1</v>
      </c>
      <c r="O152">
        <v>43344</v>
      </c>
      <c r="P152" t="s">
        <v>341</v>
      </c>
      <c r="Q152" t="s">
        <v>3769</v>
      </c>
      <c r="R152">
        <v>9.6682166666666696</v>
      </c>
      <c r="T152" t="s">
        <v>1989</v>
      </c>
      <c r="U152" t="s">
        <v>1990</v>
      </c>
      <c r="V152">
        <v>3.73</v>
      </c>
      <c r="W152" t="s">
        <v>703</v>
      </c>
    </row>
    <row r="153" spans="1:23" x14ac:dyDescent="0.35">
      <c r="A153" t="s">
        <v>2003</v>
      </c>
      <c r="B153" s="34">
        <v>43866</v>
      </c>
      <c r="C153" t="s">
        <v>117</v>
      </c>
      <c r="D153" t="s">
        <v>115</v>
      </c>
      <c r="E153">
        <v>273</v>
      </c>
      <c r="F153" t="s">
        <v>692</v>
      </c>
      <c r="G153">
        <v>4</v>
      </c>
      <c r="H153" s="34">
        <v>43866</v>
      </c>
      <c r="I153">
        <v>0.13688310111417801</v>
      </c>
      <c r="J153">
        <v>10</v>
      </c>
      <c r="K153" t="s">
        <v>2039</v>
      </c>
      <c r="L153">
        <v>1</v>
      </c>
      <c r="M153">
        <v>11298</v>
      </c>
      <c r="N153">
        <v>1</v>
      </c>
      <c r="O153">
        <v>45697</v>
      </c>
      <c r="P153" t="s">
        <v>341</v>
      </c>
      <c r="Q153" t="s">
        <v>3769</v>
      </c>
      <c r="R153">
        <v>9.6605166666666697</v>
      </c>
      <c r="T153" t="s">
        <v>1989</v>
      </c>
      <c r="U153" t="s">
        <v>1990</v>
      </c>
      <c r="V153">
        <v>4.0449999999999999</v>
      </c>
      <c r="W153" t="s">
        <v>703</v>
      </c>
    </row>
    <row r="154" spans="1:23" x14ac:dyDescent="0.35">
      <c r="A154" t="s">
        <v>2004</v>
      </c>
      <c r="B154" s="34">
        <v>43865</v>
      </c>
      <c r="C154" t="s">
        <v>117</v>
      </c>
      <c r="D154" t="s">
        <v>115</v>
      </c>
      <c r="E154">
        <v>273</v>
      </c>
      <c r="F154" t="s">
        <v>692</v>
      </c>
      <c r="G154">
        <v>4</v>
      </c>
      <c r="H154" s="34">
        <v>43866</v>
      </c>
      <c r="I154">
        <v>0.18671851446211801</v>
      </c>
      <c r="J154">
        <v>10</v>
      </c>
      <c r="K154" t="s">
        <v>2039</v>
      </c>
      <c r="L154">
        <v>1</v>
      </c>
      <c r="M154">
        <v>14272</v>
      </c>
      <c r="N154">
        <v>1</v>
      </c>
      <c r="O154">
        <v>78566</v>
      </c>
      <c r="P154" t="s">
        <v>341</v>
      </c>
      <c r="Q154" t="s">
        <v>3769</v>
      </c>
      <c r="R154">
        <v>9.6656166666666703</v>
      </c>
      <c r="T154" t="s">
        <v>1989</v>
      </c>
      <c r="U154" t="s">
        <v>1990</v>
      </c>
      <c r="V154">
        <v>5.5049999999999999</v>
      </c>
      <c r="W154" t="s">
        <v>703</v>
      </c>
    </row>
    <row r="155" spans="1:23" x14ac:dyDescent="0.35">
      <c r="A155" t="s">
        <v>2004</v>
      </c>
      <c r="B155" s="34">
        <v>43866</v>
      </c>
      <c r="C155" t="s">
        <v>117</v>
      </c>
      <c r="D155" t="s">
        <v>115</v>
      </c>
      <c r="E155">
        <v>273</v>
      </c>
      <c r="F155" t="s">
        <v>692</v>
      </c>
      <c r="G155">
        <v>4</v>
      </c>
      <c r="H155" s="34">
        <v>43866</v>
      </c>
      <c r="I155">
        <v>0.19353847192442</v>
      </c>
      <c r="J155">
        <v>10</v>
      </c>
      <c r="K155" t="s">
        <v>2039</v>
      </c>
      <c r="L155">
        <v>1</v>
      </c>
      <c r="M155">
        <v>15499</v>
      </c>
      <c r="N155">
        <v>1</v>
      </c>
      <c r="O155">
        <v>88409</v>
      </c>
      <c r="P155" t="s">
        <v>341</v>
      </c>
      <c r="Q155" t="s">
        <v>3769</v>
      </c>
      <c r="R155">
        <v>9.6605333333333299</v>
      </c>
      <c r="T155" t="s">
        <v>1989</v>
      </c>
      <c r="U155" t="s">
        <v>1990</v>
      </c>
      <c r="V155">
        <v>5.7039999999999997</v>
      </c>
      <c r="W155" t="s">
        <v>703</v>
      </c>
    </row>
    <row r="156" spans="1:23" x14ac:dyDescent="0.35">
      <c r="A156" t="s">
        <v>2005</v>
      </c>
      <c r="B156" s="34">
        <v>43865</v>
      </c>
      <c r="C156" t="s">
        <v>117</v>
      </c>
      <c r="D156" t="s">
        <v>115</v>
      </c>
      <c r="E156">
        <v>273</v>
      </c>
      <c r="F156" t="s">
        <v>692</v>
      </c>
      <c r="G156">
        <v>4</v>
      </c>
      <c r="H156" s="34">
        <v>43866</v>
      </c>
      <c r="I156">
        <v>0.37730242399852398</v>
      </c>
      <c r="J156">
        <v>10</v>
      </c>
      <c r="K156" t="s">
        <v>2039</v>
      </c>
      <c r="L156">
        <v>1</v>
      </c>
      <c r="M156">
        <v>15496</v>
      </c>
      <c r="N156">
        <v>1</v>
      </c>
      <c r="O156">
        <v>170900</v>
      </c>
      <c r="P156" t="s">
        <v>341</v>
      </c>
      <c r="Q156" t="s">
        <v>3769</v>
      </c>
      <c r="R156">
        <v>9.6656499999999994</v>
      </c>
      <c r="T156" t="s">
        <v>1989</v>
      </c>
      <c r="U156" t="s">
        <v>1990</v>
      </c>
      <c r="V156">
        <v>11.03</v>
      </c>
      <c r="W156" t="s">
        <v>703</v>
      </c>
    </row>
    <row r="157" spans="1:23" x14ac:dyDescent="0.35">
      <c r="A157" t="s">
        <v>2005</v>
      </c>
      <c r="B157" s="34">
        <v>43866</v>
      </c>
      <c r="C157" t="s">
        <v>117</v>
      </c>
      <c r="D157" t="s">
        <v>115</v>
      </c>
      <c r="E157">
        <v>273</v>
      </c>
      <c r="F157" t="s">
        <v>692</v>
      </c>
      <c r="G157">
        <v>4</v>
      </c>
      <c r="H157" s="34">
        <v>43866</v>
      </c>
      <c r="I157">
        <v>0.39429677058761597</v>
      </c>
      <c r="J157">
        <v>10</v>
      </c>
      <c r="K157" t="s">
        <v>2039</v>
      </c>
      <c r="L157">
        <v>1</v>
      </c>
      <c r="M157">
        <v>15711</v>
      </c>
      <c r="N157">
        <v>1</v>
      </c>
      <c r="O157">
        <v>180930</v>
      </c>
      <c r="P157" t="s">
        <v>341</v>
      </c>
      <c r="Q157" t="s">
        <v>3769</v>
      </c>
      <c r="R157">
        <v>9.6605333333333299</v>
      </c>
      <c r="T157" t="s">
        <v>1989</v>
      </c>
      <c r="U157" t="s">
        <v>1990</v>
      </c>
      <c r="V157">
        <v>11.52</v>
      </c>
      <c r="W157" t="s">
        <v>703</v>
      </c>
    </row>
    <row r="158" spans="1:23" x14ac:dyDescent="0.35">
      <c r="A158" t="s">
        <v>2006</v>
      </c>
      <c r="B158" s="34">
        <v>43865</v>
      </c>
      <c r="C158" t="s">
        <v>117</v>
      </c>
      <c r="D158" t="s">
        <v>115</v>
      </c>
      <c r="E158">
        <v>273</v>
      </c>
      <c r="F158" t="s">
        <v>692</v>
      </c>
      <c r="G158">
        <v>4</v>
      </c>
      <c r="H158" s="34">
        <v>43866</v>
      </c>
      <c r="I158">
        <v>0.62302281413833405</v>
      </c>
      <c r="J158">
        <v>10</v>
      </c>
      <c r="K158" t="s">
        <v>2039</v>
      </c>
      <c r="L158">
        <v>1</v>
      </c>
      <c r="M158">
        <v>15066</v>
      </c>
      <c r="N158">
        <v>1</v>
      </c>
      <c r="O158">
        <v>271300</v>
      </c>
      <c r="P158" t="s">
        <v>341</v>
      </c>
      <c r="Q158" t="s">
        <v>3769</v>
      </c>
      <c r="R158">
        <v>9.6656166666666703</v>
      </c>
      <c r="T158" t="s">
        <v>1989</v>
      </c>
      <c r="U158" t="s">
        <v>1990</v>
      </c>
      <c r="V158">
        <v>18.010000000000002</v>
      </c>
      <c r="W158" t="s">
        <v>703</v>
      </c>
    </row>
    <row r="159" spans="1:23" x14ac:dyDescent="0.35">
      <c r="A159" t="s">
        <v>2006</v>
      </c>
      <c r="B159" s="34">
        <v>43866</v>
      </c>
      <c r="C159" t="s">
        <v>117</v>
      </c>
      <c r="D159" t="s">
        <v>115</v>
      </c>
      <c r="E159">
        <v>273</v>
      </c>
      <c r="F159" t="s">
        <v>692</v>
      </c>
      <c r="G159">
        <v>4</v>
      </c>
      <c r="H159" s="34">
        <v>43866</v>
      </c>
      <c r="I159">
        <v>0.61614236966295199</v>
      </c>
      <c r="J159">
        <v>10</v>
      </c>
      <c r="K159" t="s">
        <v>2039</v>
      </c>
      <c r="L159">
        <v>1</v>
      </c>
      <c r="M159">
        <v>14975</v>
      </c>
      <c r="N159">
        <v>1</v>
      </c>
      <c r="O159">
        <v>266780</v>
      </c>
      <c r="P159" t="s">
        <v>341</v>
      </c>
      <c r="Q159" t="s">
        <v>3769</v>
      </c>
      <c r="R159">
        <v>9.6630666666666691</v>
      </c>
      <c r="T159" t="s">
        <v>1989</v>
      </c>
      <c r="U159" t="s">
        <v>1990</v>
      </c>
      <c r="V159">
        <v>17.82</v>
      </c>
      <c r="W159" t="s">
        <v>703</v>
      </c>
    </row>
    <row r="160" spans="1:23" x14ac:dyDescent="0.35">
      <c r="A160" t="s">
        <v>2006</v>
      </c>
      <c r="B160" s="34">
        <v>43866</v>
      </c>
      <c r="C160" t="s">
        <v>117</v>
      </c>
      <c r="D160" t="s">
        <v>115</v>
      </c>
      <c r="E160">
        <v>273</v>
      </c>
      <c r="F160" t="s">
        <v>692</v>
      </c>
      <c r="G160">
        <v>4</v>
      </c>
      <c r="H160" s="34">
        <v>43866</v>
      </c>
      <c r="I160">
        <v>0.71953017922970397</v>
      </c>
      <c r="J160">
        <v>10</v>
      </c>
      <c r="K160" t="s">
        <v>2039</v>
      </c>
      <c r="L160">
        <v>1</v>
      </c>
      <c r="M160">
        <v>12712</v>
      </c>
      <c r="N160">
        <v>1</v>
      </c>
      <c r="O160">
        <v>263200</v>
      </c>
      <c r="P160" t="s">
        <v>341</v>
      </c>
      <c r="Q160" t="s">
        <v>3769</v>
      </c>
      <c r="R160">
        <v>9.6605500000000006</v>
      </c>
      <c r="T160" t="s">
        <v>1989</v>
      </c>
      <c r="U160" t="s">
        <v>1990</v>
      </c>
      <c r="V160">
        <v>20.7</v>
      </c>
      <c r="W160" t="s">
        <v>703</v>
      </c>
    </row>
    <row r="161" spans="1:23" x14ac:dyDescent="0.35">
      <c r="A161" t="s">
        <v>2007</v>
      </c>
      <c r="B161" s="34">
        <v>43865</v>
      </c>
      <c r="C161" t="s">
        <v>117</v>
      </c>
      <c r="D161" t="s">
        <v>115</v>
      </c>
      <c r="E161">
        <v>273</v>
      </c>
      <c r="F161" t="s">
        <v>692</v>
      </c>
      <c r="G161">
        <v>4</v>
      </c>
      <c r="H161" s="34">
        <v>43866</v>
      </c>
      <c r="I161">
        <v>0.88608675747959798</v>
      </c>
      <c r="J161">
        <v>10</v>
      </c>
      <c r="K161" t="s">
        <v>2039</v>
      </c>
      <c r="L161">
        <v>1</v>
      </c>
      <c r="M161">
        <v>14129</v>
      </c>
      <c r="N161">
        <v>1</v>
      </c>
      <c r="O161">
        <v>357470</v>
      </c>
      <c r="P161" t="s">
        <v>341</v>
      </c>
      <c r="Q161" t="s">
        <v>3769</v>
      </c>
      <c r="R161">
        <v>9.6656333333333304</v>
      </c>
      <c r="T161" t="s">
        <v>1989</v>
      </c>
      <c r="U161" t="s">
        <v>1990</v>
      </c>
      <c r="V161">
        <v>25.3</v>
      </c>
      <c r="W161" t="s">
        <v>703</v>
      </c>
    </row>
    <row r="162" spans="1:23" x14ac:dyDescent="0.35">
      <c r="A162" t="s">
        <v>2007</v>
      </c>
      <c r="B162" s="34">
        <v>43866</v>
      </c>
      <c r="C162" t="s">
        <v>117</v>
      </c>
      <c r="D162" t="s">
        <v>115</v>
      </c>
      <c r="E162">
        <v>273</v>
      </c>
      <c r="F162" t="s">
        <v>692</v>
      </c>
      <c r="G162">
        <v>4</v>
      </c>
      <c r="H162" s="34">
        <v>43866</v>
      </c>
      <c r="I162">
        <v>0.98719405101415003</v>
      </c>
      <c r="J162">
        <v>10</v>
      </c>
      <c r="K162" t="s">
        <v>2039</v>
      </c>
      <c r="L162">
        <v>1</v>
      </c>
      <c r="M162">
        <v>13851</v>
      </c>
      <c r="N162">
        <v>1</v>
      </c>
      <c r="O162">
        <v>388600</v>
      </c>
      <c r="P162" t="s">
        <v>341</v>
      </c>
      <c r="Q162" t="s">
        <v>3769</v>
      </c>
      <c r="R162">
        <v>9.6605333333333299</v>
      </c>
      <c r="T162" t="s">
        <v>1989</v>
      </c>
      <c r="U162" t="s">
        <v>1990</v>
      </c>
      <c r="V162">
        <v>28.06</v>
      </c>
      <c r="W162" t="s">
        <v>703</v>
      </c>
    </row>
    <row r="163" spans="1:23" x14ac:dyDescent="0.35">
      <c r="A163" t="s">
        <v>2008</v>
      </c>
      <c r="B163" s="34">
        <v>43865</v>
      </c>
      <c r="C163" t="s">
        <v>117</v>
      </c>
      <c r="D163" t="s">
        <v>115</v>
      </c>
      <c r="E163">
        <v>273</v>
      </c>
      <c r="F163" t="s">
        <v>692</v>
      </c>
      <c r="G163">
        <v>4</v>
      </c>
      <c r="H163" s="34">
        <v>43866</v>
      </c>
      <c r="I163">
        <v>1.24505935579029</v>
      </c>
      <c r="J163">
        <v>10</v>
      </c>
      <c r="K163" t="s">
        <v>2039</v>
      </c>
      <c r="L163">
        <v>1</v>
      </c>
      <c r="M163">
        <v>14196</v>
      </c>
      <c r="N163">
        <v>1</v>
      </c>
      <c r="O163">
        <v>496270</v>
      </c>
      <c r="P163" t="s">
        <v>341</v>
      </c>
      <c r="Q163" t="s">
        <v>3769</v>
      </c>
      <c r="R163">
        <v>9.6656166666666703</v>
      </c>
      <c r="T163" t="s">
        <v>1989</v>
      </c>
      <c r="U163" t="s">
        <v>1990</v>
      </c>
      <c r="V163">
        <v>34.96</v>
      </c>
      <c r="W163" t="s">
        <v>703</v>
      </c>
    </row>
    <row r="164" spans="1:23" x14ac:dyDescent="0.35">
      <c r="A164" t="s">
        <v>2008</v>
      </c>
      <c r="B164" s="34">
        <v>43866</v>
      </c>
      <c r="C164" t="s">
        <v>117</v>
      </c>
      <c r="D164" t="s">
        <v>115</v>
      </c>
      <c r="E164">
        <v>273</v>
      </c>
      <c r="F164" t="s">
        <v>692</v>
      </c>
      <c r="G164">
        <v>4</v>
      </c>
      <c r="H164" s="34">
        <v>43866</v>
      </c>
      <c r="I164">
        <v>1.4617025752694299</v>
      </c>
      <c r="J164">
        <v>10</v>
      </c>
      <c r="K164" t="s">
        <v>2039</v>
      </c>
      <c r="L164">
        <v>1</v>
      </c>
      <c r="M164">
        <v>14191</v>
      </c>
      <c r="N164">
        <v>1</v>
      </c>
      <c r="O164">
        <v>576450</v>
      </c>
      <c r="P164" t="s">
        <v>341</v>
      </c>
      <c r="Q164" t="s">
        <v>3769</v>
      </c>
      <c r="R164">
        <v>9.6605333333333299</v>
      </c>
      <c r="T164" t="s">
        <v>1989</v>
      </c>
      <c r="U164" t="s">
        <v>1990</v>
      </c>
      <c r="V164">
        <v>40.619999999999997</v>
      </c>
      <c r="W164" t="s">
        <v>703</v>
      </c>
    </row>
    <row r="165" spans="1:23" x14ac:dyDescent="0.35">
      <c r="A165" t="s">
        <v>2009</v>
      </c>
      <c r="B165" s="34">
        <v>43865</v>
      </c>
      <c r="C165" t="s">
        <v>117</v>
      </c>
      <c r="D165" t="s">
        <v>115</v>
      </c>
      <c r="E165">
        <v>273</v>
      </c>
      <c r="F165" t="s">
        <v>692</v>
      </c>
      <c r="G165">
        <v>4</v>
      </c>
      <c r="H165" s="34">
        <v>43866</v>
      </c>
      <c r="I165">
        <v>3.9828225361390303E-3</v>
      </c>
      <c r="J165">
        <v>10</v>
      </c>
      <c r="K165" t="s">
        <v>2039</v>
      </c>
      <c r="L165">
        <v>1</v>
      </c>
      <c r="M165">
        <v>10969</v>
      </c>
      <c r="N165">
        <v>1</v>
      </c>
      <c r="O165">
        <v>1298.5999999999999</v>
      </c>
      <c r="P165" t="s">
        <v>341</v>
      </c>
      <c r="Q165" t="s">
        <v>3769</v>
      </c>
      <c r="R165">
        <v>9.6656499999999994</v>
      </c>
      <c r="T165" t="s">
        <v>1989</v>
      </c>
      <c r="U165" t="s">
        <v>1990</v>
      </c>
      <c r="V165">
        <v>0.11840000000000001</v>
      </c>
      <c r="W165" t="s">
        <v>703</v>
      </c>
    </row>
    <row r="166" spans="1:23" x14ac:dyDescent="0.35">
      <c r="A166" t="s">
        <v>2009</v>
      </c>
      <c r="B166" s="34">
        <v>43866</v>
      </c>
      <c r="C166" t="s">
        <v>117</v>
      </c>
      <c r="D166" t="s">
        <v>115</v>
      </c>
      <c r="E166">
        <v>273</v>
      </c>
      <c r="F166" t="s">
        <v>692</v>
      </c>
      <c r="G166">
        <v>4</v>
      </c>
      <c r="H166" s="34">
        <v>43866</v>
      </c>
      <c r="I166">
        <v>4.3290150032185802E-3</v>
      </c>
      <c r="J166">
        <v>10</v>
      </c>
      <c r="K166" t="s">
        <v>2039</v>
      </c>
      <c r="L166">
        <v>1</v>
      </c>
      <c r="M166">
        <v>10864</v>
      </c>
      <c r="N166">
        <v>1</v>
      </c>
      <c r="O166">
        <v>1398</v>
      </c>
      <c r="P166" t="s">
        <v>341</v>
      </c>
      <c r="Q166" t="s">
        <v>3769</v>
      </c>
      <c r="R166">
        <v>9.6630666666666691</v>
      </c>
      <c r="T166" t="s">
        <v>1989</v>
      </c>
      <c r="U166" t="s">
        <v>1990</v>
      </c>
      <c r="V166">
        <v>0.12870000000000001</v>
      </c>
      <c r="W166" t="s">
        <v>703</v>
      </c>
    </row>
    <row r="167" spans="1:23" x14ac:dyDescent="0.35">
      <c r="A167" t="s">
        <v>2010</v>
      </c>
      <c r="B167" s="34">
        <v>43865</v>
      </c>
      <c r="C167" t="s">
        <v>117</v>
      </c>
      <c r="D167" t="s">
        <v>115</v>
      </c>
      <c r="E167">
        <v>273</v>
      </c>
      <c r="F167" t="s">
        <v>692</v>
      </c>
      <c r="G167">
        <v>4</v>
      </c>
      <c r="H167" s="34">
        <v>43866</v>
      </c>
      <c r="I167">
        <v>5.6641992554538403E-3</v>
      </c>
      <c r="J167">
        <v>10</v>
      </c>
      <c r="K167" t="s">
        <v>2039</v>
      </c>
      <c r="L167">
        <v>1</v>
      </c>
      <c r="M167">
        <v>13852</v>
      </c>
      <c r="N167">
        <v>1</v>
      </c>
      <c r="O167">
        <v>2332.1</v>
      </c>
      <c r="P167" t="s">
        <v>341</v>
      </c>
      <c r="Q167" t="s">
        <v>3769</v>
      </c>
      <c r="R167">
        <v>9.6656166666666703</v>
      </c>
      <c r="T167" t="s">
        <v>1989</v>
      </c>
      <c r="U167" t="s">
        <v>1990</v>
      </c>
      <c r="V167">
        <v>0.16839999999999999</v>
      </c>
      <c r="W167" t="s">
        <v>703</v>
      </c>
    </row>
    <row r="168" spans="1:23" x14ac:dyDescent="0.35">
      <c r="A168" t="s">
        <v>2010</v>
      </c>
      <c r="B168" s="34">
        <v>43865</v>
      </c>
      <c r="C168" t="s">
        <v>117</v>
      </c>
      <c r="D168" t="s">
        <v>115</v>
      </c>
      <c r="E168">
        <v>273</v>
      </c>
      <c r="F168" t="s">
        <v>692</v>
      </c>
      <c r="G168">
        <v>4</v>
      </c>
      <c r="H168" s="34">
        <v>43866</v>
      </c>
      <c r="I168">
        <v>5.7429130712828499E-3</v>
      </c>
      <c r="J168">
        <v>10</v>
      </c>
      <c r="K168" t="s">
        <v>2039</v>
      </c>
      <c r="L168">
        <v>1</v>
      </c>
      <c r="M168">
        <v>13961</v>
      </c>
      <c r="N168">
        <v>1</v>
      </c>
      <c r="O168">
        <v>2383.1</v>
      </c>
      <c r="P168" t="s">
        <v>341</v>
      </c>
      <c r="Q168" t="s">
        <v>3769</v>
      </c>
      <c r="R168">
        <v>9.6656333333333304</v>
      </c>
      <c r="T168" t="s">
        <v>1989</v>
      </c>
      <c r="U168" t="s">
        <v>1990</v>
      </c>
      <c r="V168">
        <v>0.17069999999999999</v>
      </c>
      <c r="W168" t="s">
        <v>703</v>
      </c>
    </row>
    <row r="169" spans="1:23" x14ac:dyDescent="0.35">
      <c r="A169" t="s">
        <v>2010</v>
      </c>
      <c r="B169" s="34">
        <v>43866</v>
      </c>
      <c r="C169" t="s">
        <v>117</v>
      </c>
      <c r="D169" t="s">
        <v>115</v>
      </c>
      <c r="E169">
        <v>273</v>
      </c>
      <c r="F169" t="s">
        <v>692</v>
      </c>
      <c r="G169">
        <v>4</v>
      </c>
      <c r="H169" s="34">
        <v>43866</v>
      </c>
      <c r="I169">
        <v>6.5626588790928999E-3</v>
      </c>
      <c r="J169">
        <v>10</v>
      </c>
      <c r="K169" t="s">
        <v>2039</v>
      </c>
      <c r="L169">
        <v>1</v>
      </c>
      <c r="M169">
        <v>12483</v>
      </c>
      <c r="N169">
        <v>1</v>
      </c>
      <c r="O169">
        <v>2434.9</v>
      </c>
      <c r="P169" t="s">
        <v>341</v>
      </c>
      <c r="Q169" t="s">
        <v>3769</v>
      </c>
      <c r="R169">
        <v>9.6605500000000006</v>
      </c>
      <c r="T169" t="s">
        <v>1989</v>
      </c>
      <c r="U169" t="s">
        <v>1990</v>
      </c>
      <c r="V169">
        <v>0.1951</v>
      </c>
      <c r="W169" t="s">
        <v>703</v>
      </c>
    </row>
    <row r="170" spans="1:23" x14ac:dyDescent="0.35">
      <c r="A170" t="s">
        <v>2011</v>
      </c>
      <c r="B170" s="34">
        <v>43865</v>
      </c>
      <c r="C170" t="s">
        <v>117</v>
      </c>
      <c r="D170" t="s">
        <v>115</v>
      </c>
      <c r="E170">
        <v>273</v>
      </c>
      <c r="F170" t="s">
        <v>692</v>
      </c>
      <c r="G170">
        <v>4</v>
      </c>
      <c r="H170" s="34">
        <v>43866</v>
      </c>
      <c r="I170">
        <v>6.7358978618471104E-3</v>
      </c>
      <c r="J170">
        <v>10</v>
      </c>
      <c r="K170" t="s">
        <v>2039</v>
      </c>
      <c r="L170">
        <v>1</v>
      </c>
      <c r="M170">
        <v>15036</v>
      </c>
      <c r="N170">
        <v>1</v>
      </c>
      <c r="O170">
        <v>3010.3</v>
      </c>
      <c r="P170" t="s">
        <v>341</v>
      </c>
      <c r="Q170" t="s">
        <v>3769</v>
      </c>
      <c r="R170">
        <v>9.6656499999999994</v>
      </c>
      <c r="T170" t="s">
        <v>1989</v>
      </c>
      <c r="U170" t="s">
        <v>1990</v>
      </c>
      <c r="V170">
        <v>0.20019999999999999</v>
      </c>
      <c r="W170" t="s">
        <v>703</v>
      </c>
    </row>
    <row r="171" spans="1:23" x14ac:dyDescent="0.35">
      <c r="A171" t="s">
        <v>2011</v>
      </c>
      <c r="B171" s="34">
        <v>43866</v>
      </c>
      <c r="C171" t="s">
        <v>117</v>
      </c>
      <c r="D171" t="s">
        <v>115</v>
      </c>
      <c r="E171">
        <v>273</v>
      </c>
      <c r="F171" t="s">
        <v>692</v>
      </c>
      <c r="G171">
        <v>4</v>
      </c>
      <c r="H171" s="34">
        <v>43866</v>
      </c>
      <c r="I171">
        <v>7.5262060584723404E-3</v>
      </c>
      <c r="J171">
        <v>10</v>
      </c>
      <c r="K171" t="s">
        <v>2039</v>
      </c>
      <c r="L171">
        <v>1</v>
      </c>
      <c r="M171">
        <v>15336</v>
      </c>
      <c r="N171">
        <v>1</v>
      </c>
      <c r="O171">
        <v>3430.5</v>
      </c>
      <c r="P171" t="s">
        <v>341</v>
      </c>
      <c r="Q171" t="s">
        <v>3769</v>
      </c>
      <c r="R171">
        <v>9.6630666666666691</v>
      </c>
      <c r="T171" t="s">
        <v>1989</v>
      </c>
      <c r="U171" t="s">
        <v>1990</v>
      </c>
      <c r="V171">
        <v>0.22370000000000001</v>
      </c>
      <c r="W171" t="s">
        <v>703</v>
      </c>
    </row>
    <row r="172" spans="1:23" x14ac:dyDescent="0.35">
      <c r="A172" t="s">
        <v>2012</v>
      </c>
      <c r="B172" s="34">
        <v>43865</v>
      </c>
      <c r="C172" t="s">
        <v>117</v>
      </c>
      <c r="D172" t="s">
        <v>115</v>
      </c>
      <c r="E172">
        <v>273</v>
      </c>
      <c r="F172" t="s">
        <v>692</v>
      </c>
      <c r="G172">
        <v>4</v>
      </c>
      <c r="H172" s="34">
        <v>43866</v>
      </c>
      <c r="I172">
        <v>1.0791977852390401E-2</v>
      </c>
      <c r="J172">
        <v>10</v>
      </c>
      <c r="K172" t="s">
        <v>2039</v>
      </c>
      <c r="L172">
        <v>1</v>
      </c>
      <c r="M172">
        <v>15748</v>
      </c>
      <c r="N172">
        <v>1</v>
      </c>
      <c r="O172">
        <v>5050.3999999999996</v>
      </c>
      <c r="P172" t="s">
        <v>341</v>
      </c>
      <c r="Q172" t="s">
        <v>3769</v>
      </c>
      <c r="R172">
        <v>9.6630666666666691</v>
      </c>
      <c r="T172" t="s">
        <v>1989</v>
      </c>
      <c r="U172" t="s">
        <v>1990</v>
      </c>
      <c r="V172">
        <v>0.32069999999999999</v>
      </c>
      <c r="W172" t="s">
        <v>703</v>
      </c>
    </row>
    <row r="173" spans="1:23" x14ac:dyDescent="0.35">
      <c r="A173" t="s">
        <v>2012</v>
      </c>
      <c r="B173" s="34">
        <v>43866</v>
      </c>
      <c r="C173" t="s">
        <v>117</v>
      </c>
      <c r="D173" t="s">
        <v>115</v>
      </c>
      <c r="E173">
        <v>273</v>
      </c>
      <c r="F173" t="s">
        <v>692</v>
      </c>
      <c r="G173">
        <v>4</v>
      </c>
      <c r="H173" s="34">
        <v>43866</v>
      </c>
      <c r="I173">
        <v>1.27556593401713E-2</v>
      </c>
      <c r="J173">
        <v>10</v>
      </c>
      <c r="K173" t="s">
        <v>2039</v>
      </c>
      <c r="L173">
        <v>1</v>
      </c>
      <c r="M173">
        <v>15763</v>
      </c>
      <c r="N173">
        <v>1</v>
      </c>
      <c r="O173">
        <v>5974.4</v>
      </c>
      <c r="P173" t="s">
        <v>341</v>
      </c>
      <c r="Q173" t="s">
        <v>3769</v>
      </c>
      <c r="R173">
        <v>9.6605500000000006</v>
      </c>
      <c r="T173" t="s">
        <v>1989</v>
      </c>
      <c r="U173" t="s">
        <v>1990</v>
      </c>
      <c r="V173">
        <v>0.379</v>
      </c>
      <c r="W173" t="s">
        <v>703</v>
      </c>
    </row>
    <row r="174" spans="1:23" x14ac:dyDescent="0.35">
      <c r="A174" t="s">
        <v>2013</v>
      </c>
      <c r="B174" s="34">
        <v>43865</v>
      </c>
      <c r="C174" t="s">
        <v>117</v>
      </c>
      <c r="D174" t="s">
        <v>115</v>
      </c>
      <c r="E174">
        <v>273</v>
      </c>
      <c r="F174" t="s">
        <v>692</v>
      </c>
      <c r="G174">
        <v>4</v>
      </c>
      <c r="H174" s="34">
        <v>43866</v>
      </c>
      <c r="I174">
        <v>1.7794011015899901E-2</v>
      </c>
      <c r="J174">
        <v>10</v>
      </c>
      <c r="K174" t="s">
        <v>2039</v>
      </c>
      <c r="L174">
        <v>1</v>
      </c>
      <c r="M174">
        <v>13527</v>
      </c>
      <c r="N174">
        <v>1</v>
      </c>
      <c r="O174">
        <v>7150.7</v>
      </c>
      <c r="P174" t="s">
        <v>341</v>
      </c>
      <c r="Q174" t="s">
        <v>3769</v>
      </c>
      <c r="R174">
        <v>9.6656499999999994</v>
      </c>
      <c r="T174" t="s">
        <v>1989</v>
      </c>
      <c r="U174" t="s">
        <v>1990</v>
      </c>
      <c r="V174">
        <v>0.52859999999999996</v>
      </c>
      <c r="W174" t="s">
        <v>703</v>
      </c>
    </row>
    <row r="175" spans="1:23" x14ac:dyDescent="0.35">
      <c r="A175" t="s">
        <v>2013</v>
      </c>
      <c r="B175" s="34">
        <v>43866</v>
      </c>
      <c r="C175" t="s">
        <v>117</v>
      </c>
      <c r="D175" t="s">
        <v>115</v>
      </c>
      <c r="E175">
        <v>273</v>
      </c>
      <c r="F175" t="s">
        <v>692</v>
      </c>
      <c r="G175">
        <v>4</v>
      </c>
      <c r="H175" s="34">
        <v>43866</v>
      </c>
      <c r="I175">
        <v>1.9288289470087001E-2</v>
      </c>
      <c r="J175">
        <v>10</v>
      </c>
      <c r="K175" t="s">
        <v>2039</v>
      </c>
      <c r="L175">
        <v>1</v>
      </c>
      <c r="M175">
        <v>16432</v>
      </c>
      <c r="N175">
        <v>1</v>
      </c>
      <c r="O175">
        <v>9415</v>
      </c>
      <c r="P175" t="s">
        <v>341</v>
      </c>
      <c r="Q175" t="s">
        <v>3769</v>
      </c>
      <c r="R175">
        <v>9.6630833333333293</v>
      </c>
      <c r="T175" t="s">
        <v>1989</v>
      </c>
      <c r="U175" t="s">
        <v>1990</v>
      </c>
      <c r="V175">
        <v>0.57299999999999995</v>
      </c>
      <c r="W175" t="s">
        <v>703</v>
      </c>
    </row>
    <row r="176" spans="1:23" x14ac:dyDescent="0.35">
      <c r="A176" t="s">
        <v>2013</v>
      </c>
      <c r="B176" s="34">
        <v>43866</v>
      </c>
      <c r="C176" t="s">
        <v>117</v>
      </c>
      <c r="D176" t="s">
        <v>115</v>
      </c>
      <c r="E176">
        <v>273</v>
      </c>
      <c r="F176" t="s">
        <v>692</v>
      </c>
      <c r="G176">
        <v>4</v>
      </c>
      <c r="H176" s="34">
        <v>43866</v>
      </c>
      <c r="I176">
        <v>2.2154119228908899E-2</v>
      </c>
      <c r="J176">
        <v>10</v>
      </c>
      <c r="K176" t="s">
        <v>2039</v>
      </c>
      <c r="L176">
        <v>1</v>
      </c>
      <c r="M176">
        <v>13389</v>
      </c>
      <c r="N176">
        <v>1</v>
      </c>
      <c r="O176">
        <v>8810.1</v>
      </c>
      <c r="P176" t="s">
        <v>341</v>
      </c>
      <c r="Q176" t="s">
        <v>3769</v>
      </c>
      <c r="R176">
        <v>9.6605333333333299</v>
      </c>
      <c r="T176" t="s">
        <v>1989</v>
      </c>
      <c r="U176" t="s">
        <v>1990</v>
      </c>
      <c r="V176">
        <v>0.65800000000000003</v>
      </c>
      <c r="W176" t="s">
        <v>703</v>
      </c>
    </row>
    <row r="177" spans="1:23" x14ac:dyDescent="0.35">
      <c r="A177" t="s">
        <v>2014</v>
      </c>
      <c r="B177" s="34">
        <v>43865</v>
      </c>
      <c r="C177" t="s">
        <v>117</v>
      </c>
      <c r="D177" t="s">
        <v>115</v>
      </c>
      <c r="E177">
        <v>273</v>
      </c>
      <c r="F177" t="s">
        <v>692</v>
      </c>
      <c r="G177">
        <v>4</v>
      </c>
      <c r="H177" s="34">
        <v>43866</v>
      </c>
      <c r="I177">
        <v>2.8687631905303299E-2</v>
      </c>
      <c r="J177">
        <v>10</v>
      </c>
      <c r="K177" t="s">
        <v>2039</v>
      </c>
      <c r="L177">
        <v>1</v>
      </c>
      <c r="M177">
        <v>14617</v>
      </c>
      <c r="N177">
        <v>1</v>
      </c>
      <c r="O177">
        <v>12451</v>
      </c>
      <c r="P177" t="s">
        <v>341</v>
      </c>
      <c r="Q177" t="s">
        <v>3769</v>
      </c>
      <c r="R177">
        <v>9.6656166666666703</v>
      </c>
      <c r="T177" t="s">
        <v>1989</v>
      </c>
      <c r="U177" t="s">
        <v>1990</v>
      </c>
      <c r="V177">
        <v>0.8518</v>
      </c>
      <c r="W177" t="s">
        <v>703</v>
      </c>
    </row>
    <row r="178" spans="1:23" x14ac:dyDescent="0.35">
      <c r="A178" t="s">
        <v>2014</v>
      </c>
      <c r="B178" s="34">
        <v>43866</v>
      </c>
      <c r="C178" t="s">
        <v>117</v>
      </c>
      <c r="D178" t="s">
        <v>115</v>
      </c>
      <c r="E178">
        <v>273</v>
      </c>
      <c r="F178" t="s">
        <v>692</v>
      </c>
      <c r="G178">
        <v>4</v>
      </c>
      <c r="H178" s="34">
        <v>43866</v>
      </c>
      <c r="I178">
        <v>2.9332737541932101E-2</v>
      </c>
      <c r="J178">
        <v>10</v>
      </c>
      <c r="K178" t="s">
        <v>2039</v>
      </c>
      <c r="L178">
        <v>1</v>
      </c>
      <c r="M178">
        <v>15624</v>
      </c>
      <c r="N178">
        <v>1</v>
      </c>
      <c r="O178">
        <v>13608</v>
      </c>
      <c r="P178" t="s">
        <v>341</v>
      </c>
      <c r="Q178" t="s">
        <v>3769</v>
      </c>
      <c r="R178">
        <v>9.6631166666666708</v>
      </c>
      <c r="T178" t="s">
        <v>1989</v>
      </c>
      <c r="U178" t="s">
        <v>1990</v>
      </c>
      <c r="V178">
        <v>0.871</v>
      </c>
      <c r="W178" t="s">
        <v>703</v>
      </c>
    </row>
    <row r="179" spans="1:23" x14ac:dyDescent="0.35">
      <c r="A179" t="s">
        <v>2015</v>
      </c>
      <c r="B179" s="34">
        <v>43865</v>
      </c>
      <c r="C179" t="s">
        <v>117</v>
      </c>
      <c r="D179" t="s">
        <v>115</v>
      </c>
      <c r="E179">
        <v>273</v>
      </c>
      <c r="F179" t="s">
        <v>692</v>
      </c>
      <c r="G179">
        <v>4</v>
      </c>
      <c r="H179" s="34">
        <v>43866</v>
      </c>
      <c r="I179">
        <v>4.6173841485838703E-2</v>
      </c>
      <c r="J179">
        <v>10</v>
      </c>
      <c r="K179" t="s">
        <v>2039</v>
      </c>
      <c r="L179">
        <v>1</v>
      </c>
      <c r="M179">
        <v>15016</v>
      </c>
      <c r="N179">
        <v>1</v>
      </c>
      <c r="O179">
        <v>20571</v>
      </c>
      <c r="P179" t="s">
        <v>341</v>
      </c>
      <c r="Q179" t="s">
        <v>3769</v>
      </c>
      <c r="R179">
        <v>9.6656499999999994</v>
      </c>
      <c r="T179" t="s">
        <v>1989</v>
      </c>
      <c r="U179" t="s">
        <v>1990</v>
      </c>
      <c r="V179">
        <v>1.37</v>
      </c>
      <c r="W179" t="s">
        <v>703</v>
      </c>
    </row>
    <row r="180" spans="1:23" x14ac:dyDescent="0.35">
      <c r="A180" t="s">
        <v>2015</v>
      </c>
      <c r="B180" s="34">
        <v>43866</v>
      </c>
      <c r="C180" t="s">
        <v>117</v>
      </c>
      <c r="D180" t="s">
        <v>115</v>
      </c>
      <c r="E180">
        <v>273</v>
      </c>
      <c r="F180" t="s">
        <v>692</v>
      </c>
      <c r="G180">
        <v>4</v>
      </c>
      <c r="H180" s="34">
        <v>43866</v>
      </c>
      <c r="I180">
        <v>4.6304483147312503E-2</v>
      </c>
      <c r="J180">
        <v>10</v>
      </c>
      <c r="K180" t="s">
        <v>2039</v>
      </c>
      <c r="L180">
        <v>1</v>
      </c>
      <c r="M180">
        <v>16860</v>
      </c>
      <c r="N180">
        <v>1</v>
      </c>
      <c r="O180">
        <v>23163</v>
      </c>
      <c r="P180" t="s">
        <v>341</v>
      </c>
      <c r="Q180" t="s">
        <v>3769</v>
      </c>
      <c r="R180">
        <v>9.6605333333333299</v>
      </c>
      <c r="T180" t="s">
        <v>1989</v>
      </c>
      <c r="U180" t="s">
        <v>1990</v>
      </c>
      <c r="V180">
        <v>1.3740000000000001</v>
      </c>
      <c r="W180" t="s">
        <v>703</v>
      </c>
    </row>
    <row r="181" spans="1:23" x14ac:dyDescent="0.35">
      <c r="A181" t="s">
        <v>2016</v>
      </c>
      <c r="B181" s="34">
        <v>43865</v>
      </c>
      <c r="C181" t="s">
        <v>117</v>
      </c>
      <c r="D181" t="s">
        <v>115</v>
      </c>
      <c r="E181">
        <v>273</v>
      </c>
      <c r="F181" t="s">
        <v>692</v>
      </c>
      <c r="G181">
        <v>4</v>
      </c>
      <c r="H181" s="34">
        <v>43866</v>
      </c>
      <c r="I181">
        <v>8.3845709153084605E-2</v>
      </c>
      <c r="J181">
        <v>10</v>
      </c>
      <c r="K181" t="s">
        <v>2039</v>
      </c>
      <c r="L181">
        <v>1</v>
      </c>
      <c r="M181">
        <v>14587</v>
      </c>
      <c r="N181">
        <v>1</v>
      </c>
      <c r="O181">
        <v>36227</v>
      </c>
      <c r="P181" t="s">
        <v>341</v>
      </c>
      <c r="Q181" t="s">
        <v>3769</v>
      </c>
      <c r="R181">
        <v>9.6655999999999995</v>
      </c>
      <c r="T181" t="s">
        <v>1989</v>
      </c>
      <c r="U181" t="s">
        <v>1990</v>
      </c>
      <c r="V181">
        <v>2.484</v>
      </c>
      <c r="W181" t="s">
        <v>703</v>
      </c>
    </row>
    <row r="182" spans="1:23" x14ac:dyDescent="0.35">
      <c r="A182" t="s">
        <v>2016</v>
      </c>
      <c r="B182" s="34">
        <v>43866</v>
      </c>
      <c r="C182" t="s">
        <v>117</v>
      </c>
      <c r="D182" t="s">
        <v>115</v>
      </c>
      <c r="E182">
        <v>273</v>
      </c>
      <c r="F182" t="s">
        <v>692</v>
      </c>
      <c r="G182">
        <v>4</v>
      </c>
      <c r="H182" s="34">
        <v>43866</v>
      </c>
      <c r="I182">
        <v>7.7933235520304303E-2</v>
      </c>
      <c r="J182">
        <v>10</v>
      </c>
      <c r="K182" t="s">
        <v>2039</v>
      </c>
      <c r="L182">
        <v>1</v>
      </c>
      <c r="M182">
        <v>14803</v>
      </c>
      <c r="N182">
        <v>1</v>
      </c>
      <c r="O182">
        <v>34180</v>
      </c>
      <c r="P182" t="s">
        <v>341</v>
      </c>
      <c r="Q182" t="s">
        <v>3769</v>
      </c>
      <c r="R182">
        <v>9.6656499999999994</v>
      </c>
      <c r="T182" t="s">
        <v>1989</v>
      </c>
      <c r="U182" t="s">
        <v>1990</v>
      </c>
      <c r="V182">
        <v>2.3090000000000002</v>
      </c>
      <c r="W182" t="s">
        <v>703</v>
      </c>
    </row>
    <row r="183" spans="1:23" x14ac:dyDescent="0.35">
      <c r="A183" t="s">
        <v>2016</v>
      </c>
      <c r="B183" s="34">
        <v>43866</v>
      </c>
      <c r="C183" t="s">
        <v>117</v>
      </c>
      <c r="D183" t="s">
        <v>115</v>
      </c>
      <c r="E183">
        <v>273</v>
      </c>
      <c r="F183" t="s">
        <v>692</v>
      </c>
      <c r="G183">
        <v>4</v>
      </c>
      <c r="H183" s="34">
        <v>43866</v>
      </c>
      <c r="I183">
        <v>7.6713353280409402E-2</v>
      </c>
      <c r="J183">
        <v>10</v>
      </c>
      <c r="K183" t="s">
        <v>2039</v>
      </c>
      <c r="L183">
        <v>1</v>
      </c>
      <c r="M183">
        <v>15579</v>
      </c>
      <c r="N183">
        <v>1</v>
      </c>
      <c r="O183">
        <v>35411</v>
      </c>
      <c r="P183" t="s">
        <v>341</v>
      </c>
      <c r="Q183" t="s">
        <v>3769</v>
      </c>
      <c r="R183">
        <v>9.6605500000000006</v>
      </c>
      <c r="T183" t="s">
        <v>1989</v>
      </c>
      <c r="U183" t="s">
        <v>1990</v>
      </c>
      <c r="V183">
        <v>2.2730000000000001</v>
      </c>
      <c r="W183" t="s">
        <v>703</v>
      </c>
    </row>
    <row r="184" spans="1:23" x14ac:dyDescent="0.35">
      <c r="A184" t="s">
        <v>2017</v>
      </c>
      <c r="B184" s="34">
        <v>43865</v>
      </c>
      <c r="C184" t="s">
        <v>117</v>
      </c>
      <c r="D184" t="s">
        <v>115</v>
      </c>
      <c r="E184">
        <v>273</v>
      </c>
      <c r="F184" t="s">
        <v>772</v>
      </c>
      <c r="G184">
        <v>40</v>
      </c>
      <c r="H184" s="34">
        <v>43866</v>
      </c>
      <c r="I184">
        <v>0.25135698525414502</v>
      </c>
      <c r="J184">
        <v>10</v>
      </c>
      <c r="K184" t="s">
        <v>2039</v>
      </c>
      <c r="L184">
        <v>1</v>
      </c>
      <c r="M184">
        <v>16387</v>
      </c>
      <c r="N184">
        <v>1</v>
      </c>
      <c r="O184">
        <v>121090</v>
      </c>
      <c r="P184" t="s">
        <v>341</v>
      </c>
      <c r="Q184" t="s">
        <v>3769</v>
      </c>
      <c r="R184">
        <v>9.6656166666666703</v>
      </c>
      <c r="T184" t="s">
        <v>1989</v>
      </c>
      <c r="U184" t="s">
        <v>1990</v>
      </c>
      <c r="V184">
        <v>7.3890000000000002</v>
      </c>
      <c r="W184" t="s">
        <v>703</v>
      </c>
    </row>
    <row r="185" spans="1:23" x14ac:dyDescent="0.35">
      <c r="A185" t="s">
        <v>2018</v>
      </c>
      <c r="B185" s="34">
        <v>43865</v>
      </c>
      <c r="C185" t="s">
        <v>117</v>
      </c>
      <c r="D185" t="s">
        <v>115</v>
      </c>
      <c r="E185">
        <v>273</v>
      </c>
      <c r="F185" t="s">
        <v>772</v>
      </c>
      <c r="G185">
        <v>40</v>
      </c>
      <c r="H185" s="34">
        <v>43866</v>
      </c>
      <c r="I185">
        <v>0.236306855318662</v>
      </c>
      <c r="J185">
        <v>10</v>
      </c>
      <c r="K185" t="s">
        <v>2039</v>
      </c>
      <c r="L185">
        <v>1</v>
      </c>
      <c r="M185">
        <v>15741</v>
      </c>
      <c r="N185">
        <v>1</v>
      </c>
      <c r="O185">
        <v>109420</v>
      </c>
      <c r="P185" t="s">
        <v>341</v>
      </c>
      <c r="Q185" t="s">
        <v>3769</v>
      </c>
      <c r="R185">
        <v>9.6656499999999994</v>
      </c>
      <c r="T185" t="s">
        <v>1989</v>
      </c>
      <c r="U185" t="s">
        <v>1990</v>
      </c>
      <c r="V185">
        <v>6.9509999999999996</v>
      </c>
      <c r="W185" t="s">
        <v>703</v>
      </c>
    </row>
    <row r="186" spans="1:23" x14ac:dyDescent="0.35">
      <c r="A186" t="s">
        <v>2019</v>
      </c>
      <c r="B186" s="34">
        <v>43866</v>
      </c>
      <c r="C186" t="s">
        <v>117</v>
      </c>
      <c r="D186" t="s">
        <v>115</v>
      </c>
      <c r="E186">
        <v>273</v>
      </c>
      <c r="F186" t="s">
        <v>772</v>
      </c>
      <c r="G186">
        <v>40</v>
      </c>
      <c r="H186" s="34">
        <v>43866</v>
      </c>
      <c r="I186">
        <v>0.24093892650343701</v>
      </c>
      <c r="J186">
        <v>10</v>
      </c>
      <c r="K186" t="s">
        <v>2039</v>
      </c>
      <c r="L186">
        <v>1</v>
      </c>
      <c r="M186">
        <v>16613</v>
      </c>
      <c r="N186">
        <v>1</v>
      </c>
      <c r="O186">
        <v>117720</v>
      </c>
      <c r="P186" t="s">
        <v>341</v>
      </c>
      <c r="Q186" t="s">
        <v>3769</v>
      </c>
      <c r="R186">
        <v>9.6630833333333293</v>
      </c>
      <c r="T186" t="s">
        <v>1989</v>
      </c>
      <c r="U186" t="s">
        <v>1990</v>
      </c>
      <c r="V186">
        <v>7.0860000000000003</v>
      </c>
      <c r="W186" t="s">
        <v>703</v>
      </c>
    </row>
    <row r="187" spans="1:23" x14ac:dyDescent="0.35">
      <c r="A187" t="s">
        <v>2020</v>
      </c>
      <c r="B187" s="34">
        <v>43866</v>
      </c>
      <c r="C187" t="s">
        <v>117</v>
      </c>
      <c r="D187" t="s">
        <v>115</v>
      </c>
      <c r="E187">
        <v>273</v>
      </c>
      <c r="F187" t="s">
        <v>772</v>
      </c>
      <c r="G187">
        <v>40</v>
      </c>
      <c r="H187" s="34">
        <v>43866</v>
      </c>
      <c r="I187">
        <v>0.23788814898907701</v>
      </c>
      <c r="J187">
        <v>10</v>
      </c>
      <c r="K187" t="s">
        <v>2039</v>
      </c>
      <c r="L187">
        <v>1</v>
      </c>
      <c r="M187">
        <v>16150</v>
      </c>
      <c r="N187">
        <v>1</v>
      </c>
      <c r="O187">
        <v>113010</v>
      </c>
      <c r="P187" t="s">
        <v>341</v>
      </c>
      <c r="Q187" t="s">
        <v>3769</v>
      </c>
      <c r="R187">
        <v>9.6631</v>
      </c>
      <c r="T187" t="s">
        <v>1989</v>
      </c>
      <c r="U187" t="s">
        <v>1990</v>
      </c>
      <c r="V187">
        <v>6.9980000000000002</v>
      </c>
      <c r="W187" t="s">
        <v>703</v>
      </c>
    </row>
    <row r="188" spans="1:23" x14ac:dyDescent="0.35">
      <c r="A188" t="s">
        <v>2021</v>
      </c>
      <c r="B188" s="34">
        <v>43866</v>
      </c>
      <c r="C188" t="s">
        <v>117</v>
      </c>
      <c r="D188" t="s">
        <v>115</v>
      </c>
      <c r="E188">
        <v>273</v>
      </c>
      <c r="F188" t="s">
        <v>772</v>
      </c>
      <c r="G188">
        <v>40</v>
      </c>
      <c r="H188" s="34">
        <v>43866</v>
      </c>
      <c r="I188">
        <v>0</v>
      </c>
      <c r="J188">
        <v>10</v>
      </c>
      <c r="K188" t="s">
        <v>2039</v>
      </c>
      <c r="L188">
        <v>1</v>
      </c>
      <c r="M188">
        <v>15082</v>
      </c>
      <c r="N188">
        <v>1</v>
      </c>
      <c r="O188">
        <v>0</v>
      </c>
      <c r="P188" t="s">
        <v>341</v>
      </c>
      <c r="Q188" t="s">
        <v>3769</v>
      </c>
      <c r="R188">
        <v>9.3655333333333299</v>
      </c>
      <c r="T188" t="s">
        <v>1989</v>
      </c>
      <c r="U188" t="s">
        <v>1990</v>
      </c>
      <c r="V188">
        <v>0</v>
      </c>
      <c r="W188" t="s">
        <v>3750</v>
      </c>
    </row>
    <row r="189" spans="1:23" x14ac:dyDescent="0.35">
      <c r="A189" t="s">
        <v>2022</v>
      </c>
      <c r="B189" s="34">
        <v>43865</v>
      </c>
      <c r="C189" t="s">
        <v>117</v>
      </c>
      <c r="D189" t="s">
        <v>115</v>
      </c>
      <c r="E189">
        <v>273</v>
      </c>
      <c r="F189" t="s">
        <v>772</v>
      </c>
      <c r="G189">
        <v>40</v>
      </c>
      <c r="H189" s="34">
        <v>43866</v>
      </c>
      <c r="I189">
        <v>0</v>
      </c>
      <c r="J189">
        <v>10</v>
      </c>
      <c r="K189" t="s">
        <v>2039</v>
      </c>
      <c r="L189">
        <v>1</v>
      </c>
      <c r="M189">
        <v>16449</v>
      </c>
      <c r="N189">
        <v>1</v>
      </c>
      <c r="O189">
        <v>0</v>
      </c>
      <c r="P189" t="s">
        <v>341</v>
      </c>
      <c r="Q189" t="s">
        <v>3769</v>
      </c>
      <c r="R189">
        <v>9.3655166666666698</v>
      </c>
      <c r="T189" t="s">
        <v>1989</v>
      </c>
      <c r="U189" t="s">
        <v>1990</v>
      </c>
      <c r="V189">
        <v>0</v>
      </c>
      <c r="W189" t="s">
        <v>3750</v>
      </c>
    </row>
    <row r="190" spans="1:23" x14ac:dyDescent="0.35">
      <c r="A190" t="s">
        <v>2023</v>
      </c>
      <c r="B190" s="34">
        <v>43866</v>
      </c>
      <c r="C190" t="s">
        <v>117</v>
      </c>
      <c r="D190" t="s">
        <v>115</v>
      </c>
      <c r="E190">
        <v>273</v>
      </c>
      <c r="F190" t="s">
        <v>772</v>
      </c>
      <c r="G190">
        <v>40</v>
      </c>
      <c r="H190" s="34">
        <v>43866</v>
      </c>
      <c r="I190">
        <v>0</v>
      </c>
      <c r="J190">
        <v>10</v>
      </c>
      <c r="K190" t="s">
        <v>2039</v>
      </c>
      <c r="L190">
        <v>1</v>
      </c>
      <c r="M190">
        <v>16250</v>
      </c>
      <c r="N190">
        <v>1</v>
      </c>
      <c r="O190">
        <v>0</v>
      </c>
      <c r="P190" t="s">
        <v>341</v>
      </c>
      <c r="Q190" t="s">
        <v>3769</v>
      </c>
      <c r="R190">
        <v>9.3655666666666697</v>
      </c>
      <c r="T190" t="s">
        <v>1989</v>
      </c>
      <c r="U190" t="s">
        <v>1990</v>
      </c>
      <c r="V190">
        <v>0</v>
      </c>
      <c r="W190" t="s">
        <v>3750</v>
      </c>
    </row>
    <row r="191" spans="1:23" x14ac:dyDescent="0.35">
      <c r="A191" t="s">
        <v>2024</v>
      </c>
      <c r="B191" s="34">
        <v>43866</v>
      </c>
      <c r="C191" t="s">
        <v>117</v>
      </c>
      <c r="D191" t="s">
        <v>115</v>
      </c>
      <c r="E191">
        <v>273</v>
      </c>
      <c r="F191" t="s">
        <v>772</v>
      </c>
      <c r="G191">
        <v>40</v>
      </c>
      <c r="H191" s="34">
        <v>43866</v>
      </c>
      <c r="I191">
        <v>0</v>
      </c>
      <c r="J191">
        <v>10</v>
      </c>
      <c r="K191" t="s">
        <v>2039</v>
      </c>
      <c r="L191">
        <v>1</v>
      </c>
      <c r="M191">
        <v>15375</v>
      </c>
      <c r="N191">
        <v>1</v>
      </c>
      <c r="O191">
        <v>0</v>
      </c>
      <c r="P191" t="s">
        <v>341</v>
      </c>
      <c r="Q191" t="s">
        <v>3769</v>
      </c>
      <c r="R191">
        <v>9.5363500000000005</v>
      </c>
      <c r="T191" t="s">
        <v>1989</v>
      </c>
      <c r="U191" t="s">
        <v>1990</v>
      </c>
      <c r="V191">
        <v>0</v>
      </c>
      <c r="W191" t="s">
        <v>3750</v>
      </c>
    </row>
    <row r="192" spans="1:23" x14ac:dyDescent="0.35">
      <c r="A192" t="s">
        <v>2025</v>
      </c>
      <c r="B192" s="34">
        <v>43866</v>
      </c>
      <c r="C192" t="s">
        <v>117</v>
      </c>
      <c r="D192" t="s">
        <v>115</v>
      </c>
      <c r="E192">
        <v>273</v>
      </c>
      <c r="F192" t="s">
        <v>772</v>
      </c>
      <c r="G192">
        <v>40</v>
      </c>
      <c r="H192" s="34">
        <v>43866</v>
      </c>
      <c r="I192">
        <v>0</v>
      </c>
      <c r="J192">
        <v>10</v>
      </c>
      <c r="K192" t="s">
        <v>2039</v>
      </c>
      <c r="L192">
        <v>1</v>
      </c>
      <c r="M192">
        <v>15536</v>
      </c>
      <c r="N192">
        <v>1</v>
      </c>
      <c r="O192">
        <v>0</v>
      </c>
      <c r="P192" t="s">
        <v>341</v>
      </c>
      <c r="Q192" t="s">
        <v>3769</v>
      </c>
      <c r="R192">
        <v>9.5338333333333303</v>
      </c>
      <c r="T192" t="s">
        <v>1989</v>
      </c>
      <c r="U192" t="s">
        <v>1990</v>
      </c>
      <c r="V192">
        <v>0</v>
      </c>
      <c r="W192" t="s">
        <v>3750</v>
      </c>
    </row>
    <row r="193" spans="1:23" x14ac:dyDescent="0.35">
      <c r="A193" t="s">
        <v>2026</v>
      </c>
      <c r="B193" s="34">
        <v>43866</v>
      </c>
      <c r="C193" t="s">
        <v>117</v>
      </c>
      <c r="D193" t="s">
        <v>115</v>
      </c>
      <c r="E193">
        <v>273</v>
      </c>
      <c r="F193" t="s">
        <v>772</v>
      </c>
      <c r="G193">
        <v>40</v>
      </c>
      <c r="H193" s="34">
        <v>43866</v>
      </c>
      <c r="I193">
        <v>0</v>
      </c>
      <c r="J193">
        <v>10</v>
      </c>
      <c r="K193" t="s">
        <v>2039</v>
      </c>
      <c r="L193">
        <v>1</v>
      </c>
      <c r="M193">
        <v>16475</v>
      </c>
      <c r="N193">
        <v>1</v>
      </c>
      <c r="O193">
        <v>0</v>
      </c>
      <c r="P193" t="s">
        <v>341</v>
      </c>
      <c r="Q193" t="s">
        <v>3769</v>
      </c>
      <c r="R193">
        <v>9.5312833333333309</v>
      </c>
      <c r="T193" t="s">
        <v>1989</v>
      </c>
      <c r="U193" t="s">
        <v>1990</v>
      </c>
      <c r="V193">
        <v>0</v>
      </c>
      <c r="W193" t="s">
        <v>3750</v>
      </c>
    </row>
    <row r="194" spans="1:23" x14ac:dyDescent="0.35">
      <c r="A194" t="s">
        <v>2027</v>
      </c>
      <c r="B194" s="34">
        <v>43866</v>
      </c>
      <c r="C194" t="s">
        <v>117</v>
      </c>
      <c r="D194" t="s">
        <v>115</v>
      </c>
      <c r="E194">
        <v>273</v>
      </c>
      <c r="F194" t="s">
        <v>772</v>
      </c>
      <c r="G194">
        <v>40</v>
      </c>
      <c r="H194" s="34">
        <v>43866</v>
      </c>
      <c r="I194">
        <v>0</v>
      </c>
      <c r="J194">
        <v>10</v>
      </c>
      <c r="K194" t="s">
        <v>2039</v>
      </c>
      <c r="L194">
        <v>1</v>
      </c>
      <c r="M194">
        <v>18209</v>
      </c>
      <c r="N194">
        <v>1</v>
      </c>
      <c r="O194">
        <v>0</v>
      </c>
      <c r="P194" t="s">
        <v>341</v>
      </c>
      <c r="Q194" t="s">
        <v>3769</v>
      </c>
      <c r="R194">
        <v>9.7931166666666698</v>
      </c>
      <c r="T194" t="s">
        <v>1989</v>
      </c>
      <c r="U194" t="s">
        <v>1990</v>
      </c>
      <c r="V194">
        <v>0</v>
      </c>
      <c r="W194" t="s">
        <v>3750</v>
      </c>
    </row>
    <row r="195" spans="1:23" x14ac:dyDescent="0.35">
      <c r="A195" t="s">
        <v>2028</v>
      </c>
      <c r="B195" s="34">
        <v>43866</v>
      </c>
      <c r="C195" t="s">
        <v>117</v>
      </c>
      <c r="D195" t="s">
        <v>115</v>
      </c>
      <c r="E195">
        <v>273</v>
      </c>
      <c r="F195" t="s">
        <v>780</v>
      </c>
      <c r="G195">
        <v>40</v>
      </c>
      <c r="H195" s="34">
        <v>43866</v>
      </c>
      <c r="I195">
        <v>0.175543753912377</v>
      </c>
      <c r="J195">
        <v>10</v>
      </c>
      <c r="K195" t="s">
        <v>2039</v>
      </c>
      <c r="L195">
        <v>1</v>
      </c>
      <c r="M195">
        <v>18881</v>
      </c>
      <c r="N195">
        <v>1</v>
      </c>
      <c r="O195">
        <v>97769</v>
      </c>
      <c r="P195" t="s">
        <v>341</v>
      </c>
      <c r="Q195" t="s">
        <v>3769</v>
      </c>
      <c r="R195">
        <v>9.6630666666666691</v>
      </c>
      <c r="T195" t="s">
        <v>1989</v>
      </c>
      <c r="U195" t="s">
        <v>1990</v>
      </c>
      <c r="V195">
        <v>5.1779999999999999</v>
      </c>
      <c r="W195" t="s">
        <v>703</v>
      </c>
    </row>
    <row r="196" spans="1:23" x14ac:dyDescent="0.35">
      <c r="A196" t="s">
        <v>2029</v>
      </c>
      <c r="B196" s="34">
        <v>43866</v>
      </c>
      <c r="C196" t="s">
        <v>117</v>
      </c>
      <c r="D196" t="s">
        <v>115</v>
      </c>
      <c r="E196">
        <v>273</v>
      </c>
      <c r="F196" t="s">
        <v>780</v>
      </c>
      <c r="G196">
        <v>40</v>
      </c>
      <c r="H196" s="34">
        <v>43866</v>
      </c>
      <c r="I196">
        <v>0.173898237758219</v>
      </c>
      <c r="J196">
        <v>10</v>
      </c>
      <c r="K196" t="s">
        <v>2039</v>
      </c>
      <c r="L196">
        <v>1</v>
      </c>
      <c r="M196">
        <v>17112</v>
      </c>
      <c r="N196">
        <v>1</v>
      </c>
      <c r="O196">
        <v>87787</v>
      </c>
      <c r="P196" t="s">
        <v>341</v>
      </c>
      <c r="Q196" t="s">
        <v>3769</v>
      </c>
      <c r="R196">
        <v>9.6656666666666702</v>
      </c>
      <c r="T196" t="s">
        <v>1989</v>
      </c>
      <c r="U196" t="s">
        <v>1990</v>
      </c>
      <c r="V196">
        <v>5.13</v>
      </c>
      <c r="W196" t="s">
        <v>703</v>
      </c>
    </row>
    <row r="197" spans="1:23" x14ac:dyDescent="0.35">
      <c r="A197" t="s">
        <v>2030</v>
      </c>
      <c r="B197" s="34">
        <v>43866</v>
      </c>
      <c r="C197" t="s">
        <v>117</v>
      </c>
      <c r="D197" t="s">
        <v>115</v>
      </c>
      <c r="E197">
        <v>273</v>
      </c>
      <c r="F197" t="s">
        <v>780</v>
      </c>
      <c r="G197">
        <v>40</v>
      </c>
      <c r="H197" s="34">
        <v>43866</v>
      </c>
      <c r="I197">
        <v>0.16800076512822201</v>
      </c>
      <c r="J197">
        <v>10</v>
      </c>
      <c r="K197" t="s">
        <v>2039</v>
      </c>
      <c r="L197">
        <v>1</v>
      </c>
      <c r="M197">
        <v>15798</v>
      </c>
      <c r="N197">
        <v>1</v>
      </c>
      <c r="O197">
        <v>78315</v>
      </c>
      <c r="P197" t="s">
        <v>341</v>
      </c>
      <c r="Q197" t="s">
        <v>3769</v>
      </c>
      <c r="R197">
        <v>9.6656166666666703</v>
      </c>
      <c r="T197" t="s">
        <v>1989</v>
      </c>
      <c r="U197" t="s">
        <v>1990</v>
      </c>
      <c r="V197">
        <v>4.9569999999999999</v>
      </c>
      <c r="W197" t="s">
        <v>703</v>
      </c>
    </row>
    <row r="198" spans="1:23" x14ac:dyDescent="0.35">
      <c r="A198" t="s">
        <v>2031</v>
      </c>
      <c r="B198" s="34">
        <v>43866</v>
      </c>
      <c r="C198" t="s">
        <v>117</v>
      </c>
      <c r="D198" t="s">
        <v>115</v>
      </c>
      <c r="E198">
        <v>273</v>
      </c>
      <c r="F198" t="s">
        <v>780</v>
      </c>
      <c r="G198">
        <v>40</v>
      </c>
      <c r="H198" s="34">
        <v>43866</v>
      </c>
      <c r="I198">
        <v>0</v>
      </c>
      <c r="J198">
        <v>10</v>
      </c>
      <c r="K198" t="s">
        <v>2039</v>
      </c>
      <c r="L198">
        <v>1</v>
      </c>
      <c r="M198">
        <v>18072</v>
      </c>
      <c r="N198">
        <v>1</v>
      </c>
      <c r="O198">
        <v>0</v>
      </c>
      <c r="P198" t="s">
        <v>341</v>
      </c>
      <c r="Q198" t="s">
        <v>3769</v>
      </c>
      <c r="R198">
        <v>9.3655166666666698</v>
      </c>
      <c r="T198" t="s">
        <v>1989</v>
      </c>
      <c r="U198" t="s">
        <v>1990</v>
      </c>
      <c r="V198">
        <v>0</v>
      </c>
      <c r="W198" t="s">
        <v>3750</v>
      </c>
    </row>
    <row r="199" spans="1:23" x14ac:dyDescent="0.35">
      <c r="A199" t="s">
        <v>2032</v>
      </c>
      <c r="B199" s="34">
        <v>43866</v>
      </c>
      <c r="C199" t="s">
        <v>117</v>
      </c>
      <c r="D199" t="s">
        <v>115</v>
      </c>
      <c r="E199">
        <v>273</v>
      </c>
      <c r="F199" t="s">
        <v>780</v>
      </c>
      <c r="G199">
        <v>40</v>
      </c>
      <c r="H199" s="34">
        <v>43866</v>
      </c>
      <c r="I199">
        <v>0</v>
      </c>
      <c r="J199">
        <v>10</v>
      </c>
      <c r="K199" t="s">
        <v>2039</v>
      </c>
      <c r="L199">
        <v>1</v>
      </c>
      <c r="M199">
        <v>17483</v>
      </c>
      <c r="N199">
        <v>1</v>
      </c>
      <c r="O199">
        <v>0</v>
      </c>
      <c r="P199" t="s">
        <v>341</v>
      </c>
      <c r="Q199" t="s">
        <v>3769</v>
      </c>
      <c r="R199">
        <v>9.3655500000000007</v>
      </c>
      <c r="T199" t="s">
        <v>1989</v>
      </c>
      <c r="U199" t="s">
        <v>1990</v>
      </c>
      <c r="V199">
        <v>0</v>
      </c>
      <c r="W199" t="s">
        <v>3750</v>
      </c>
    </row>
    <row r="200" spans="1:23" x14ac:dyDescent="0.35">
      <c r="A200" t="s">
        <v>2033</v>
      </c>
      <c r="B200" s="34">
        <v>43866</v>
      </c>
      <c r="C200" t="s">
        <v>117</v>
      </c>
      <c r="D200" t="s">
        <v>115</v>
      </c>
      <c r="E200">
        <v>273</v>
      </c>
      <c r="F200" t="s">
        <v>780</v>
      </c>
      <c r="G200">
        <v>40</v>
      </c>
      <c r="H200" s="34">
        <v>43866</v>
      </c>
      <c r="I200">
        <v>0</v>
      </c>
      <c r="J200">
        <v>10</v>
      </c>
      <c r="K200" t="s">
        <v>2039</v>
      </c>
      <c r="L200">
        <v>1</v>
      </c>
      <c r="M200">
        <v>17573</v>
      </c>
      <c r="N200">
        <v>1</v>
      </c>
      <c r="O200">
        <v>0</v>
      </c>
      <c r="P200" t="s">
        <v>341</v>
      </c>
      <c r="Q200" t="s">
        <v>3769</v>
      </c>
      <c r="R200">
        <v>9.3655666666666697</v>
      </c>
      <c r="T200" t="s">
        <v>1989</v>
      </c>
      <c r="U200" t="s">
        <v>1990</v>
      </c>
      <c r="V200">
        <v>0</v>
      </c>
      <c r="W200" t="s">
        <v>3750</v>
      </c>
    </row>
    <row r="201" spans="1:23" x14ac:dyDescent="0.35">
      <c r="A201" t="s">
        <v>2034</v>
      </c>
      <c r="B201" s="34">
        <v>43866</v>
      </c>
      <c r="C201" t="s">
        <v>117</v>
      </c>
      <c r="D201" t="s">
        <v>115</v>
      </c>
      <c r="E201">
        <v>273</v>
      </c>
      <c r="F201" t="s">
        <v>780</v>
      </c>
      <c r="G201">
        <v>40</v>
      </c>
      <c r="H201" s="34">
        <v>43866</v>
      </c>
      <c r="I201">
        <v>0</v>
      </c>
      <c r="J201">
        <v>10</v>
      </c>
      <c r="K201" t="s">
        <v>2039</v>
      </c>
      <c r="L201">
        <v>1</v>
      </c>
      <c r="M201">
        <v>15982</v>
      </c>
      <c r="N201">
        <v>1</v>
      </c>
      <c r="O201">
        <v>0</v>
      </c>
      <c r="P201" t="s">
        <v>341</v>
      </c>
      <c r="Q201" t="s">
        <v>3769</v>
      </c>
      <c r="R201">
        <v>9.5363666666666695</v>
      </c>
      <c r="T201" t="s">
        <v>1989</v>
      </c>
      <c r="U201" t="s">
        <v>1990</v>
      </c>
      <c r="V201">
        <v>0</v>
      </c>
      <c r="W201" t="s">
        <v>3750</v>
      </c>
    </row>
    <row r="202" spans="1:23" x14ac:dyDescent="0.35">
      <c r="A202" t="s">
        <v>2035</v>
      </c>
      <c r="B202" s="34">
        <v>43866</v>
      </c>
      <c r="C202" t="s">
        <v>117</v>
      </c>
      <c r="D202" t="s">
        <v>115</v>
      </c>
      <c r="E202">
        <v>273</v>
      </c>
      <c r="F202" t="s">
        <v>780</v>
      </c>
      <c r="G202">
        <v>40</v>
      </c>
      <c r="H202" s="34">
        <v>43866</v>
      </c>
      <c r="I202">
        <v>0</v>
      </c>
      <c r="J202">
        <v>10</v>
      </c>
      <c r="K202" t="s">
        <v>2039</v>
      </c>
      <c r="L202">
        <v>1</v>
      </c>
      <c r="M202">
        <v>16001</v>
      </c>
      <c r="N202">
        <v>1</v>
      </c>
      <c r="O202">
        <v>0</v>
      </c>
      <c r="P202" t="s">
        <v>341</v>
      </c>
      <c r="Q202" t="s">
        <v>3769</v>
      </c>
      <c r="R202">
        <v>9.5338333333333303</v>
      </c>
      <c r="T202" t="s">
        <v>1989</v>
      </c>
      <c r="U202" t="s">
        <v>1990</v>
      </c>
      <c r="V202">
        <v>0</v>
      </c>
      <c r="W202" t="s">
        <v>3750</v>
      </c>
    </row>
    <row r="203" spans="1:23" x14ac:dyDescent="0.35">
      <c r="A203" t="s">
        <v>2036</v>
      </c>
      <c r="B203" s="34">
        <v>43866</v>
      </c>
      <c r="C203" t="s">
        <v>117</v>
      </c>
      <c r="D203" t="s">
        <v>115</v>
      </c>
      <c r="E203">
        <v>273</v>
      </c>
      <c r="F203" t="s">
        <v>780</v>
      </c>
      <c r="G203">
        <v>40</v>
      </c>
      <c r="H203" s="34">
        <v>43866</v>
      </c>
      <c r="I203">
        <v>0</v>
      </c>
      <c r="J203">
        <v>10</v>
      </c>
      <c r="K203" t="s">
        <v>2039</v>
      </c>
      <c r="L203">
        <v>1</v>
      </c>
      <c r="M203">
        <v>16178</v>
      </c>
      <c r="N203">
        <v>1</v>
      </c>
      <c r="O203">
        <v>0</v>
      </c>
      <c r="P203" t="s">
        <v>341</v>
      </c>
      <c r="Q203" t="s">
        <v>3769</v>
      </c>
      <c r="R203">
        <v>9.7905833333333305</v>
      </c>
      <c r="T203" t="s">
        <v>1989</v>
      </c>
      <c r="U203" t="s">
        <v>1990</v>
      </c>
      <c r="V203">
        <v>0</v>
      </c>
      <c r="W203" t="s">
        <v>3750</v>
      </c>
    </row>
    <row r="204" spans="1:23" x14ac:dyDescent="0.35">
      <c r="A204" t="s">
        <v>2037</v>
      </c>
      <c r="B204" s="34">
        <v>43866</v>
      </c>
      <c r="C204" t="s">
        <v>117</v>
      </c>
      <c r="D204" t="s">
        <v>115</v>
      </c>
      <c r="E204">
        <v>273</v>
      </c>
      <c r="F204" t="s">
        <v>780</v>
      </c>
      <c r="G204">
        <v>40</v>
      </c>
      <c r="H204" s="34">
        <v>43866</v>
      </c>
      <c r="I204">
        <v>0</v>
      </c>
      <c r="J204">
        <v>10</v>
      </c>
      <c r="K204" t="s">
        <v>2039</v>
      </c>
      <c r="L204">
        <v>1</v>
      </c>
      <c r="M204">
        <v>16527</v>
      </c>
      <c r="N204">
        <v>1</v>
      </c>
      <c r="O204">
        <v>0</v>
      </c>
      <c r="P204" t="s">
        <v>341</v>
      </c>
      <c r="Q204" t="s">
        <v>3769</v>
      </c>
      <c r="R204">
        <v>9.6656499999999994</v>
      </c>
      <c r="T204" t="s">
        <v>1989</v>
      </c>
      <c r="U204" t="s">
        <v>1990</v>
      </c>
      <c r="V204">
        <v>0</v>
      </c>
      <c r="W204" t="s">
        <v>3750</v>
      </c>
    </row>
    <row r="205" spans="1:23" x14ac:dyDescent="0.35">
      <c r="A205" t="s">
        <v>2069</v>
      </c>
      <c r="B205" s="34">
        <v>43865</v>
      </c>
      <c r="C205" t="s">
        <v>228</v>
      </c>
      <c r="D205" t="s">
        <v>226</v>
      </c>
      <c r="E205">
        <v>900</v>
      </c>
      <c r="F205" t="s">
        <v>692</v>
      </c>
      <c r="G205">
        <v>4</v>
      </c>
      <c r="H205" s="34">
        <v>43865</v>
      </c>
      <c r="I205">
        <v>800</v>
      </c>
      <c r="J205">
        <v>10</v>
      </c>
      <c r="K205" t="s">
        <v>552</v>
      </c>
      <c r="L205">
        <v>1</v>
      </c>
      <c r="M205">
        <v>1436</v>
      </c>
      <c r="N205" t="s">
        <v>44</v>
      </c>
      <c r="O205">
        <v>114260</v>
      </c>
      <c r="P205" t="s">
        <v>693</v>
      </c>
      <c r="Q205" t="s">
        <v>3769</v>
      </c>
      <c r="R205">
        <v>8.9625666666666692</v>
      </c>
      <c r="T205" t="s">
        <v>2070</v>
      </c>
      <c r="U205" t="s">
        <v>2071</v>
      </c>
      <c r="V205">
        <v>79.569999999999993</v>
      </c>
      <c r="W205" t="s">
        <v>703</v>
      </c>
    </row>
    <row r="206" spans="1:23" x14ac:dyDescent="0.35">
      <c r="A206" t="s">
        <v>2072</v>
      </c>
      <c r="B206" s="34">
        <v>43865</v>
      </c>
      <c r="C206" t="s">
        <v>228</v>
      </c>
      <c r="D206" t="s">
        <v>226</v>
      </c>
      <c r="E206">
        <v>900</v>
      </c>
      <c r="F206" t="s">
        <v>692</v>
      </c>
      <c r="G206">
        <v>4</v>
      </c>
      <c r="H206" s="34">
        <v>43865</v>
      </c>
      <c r="I206">
        <v>30</v>
      </c>
      <c r="J206">
        <v>10</v>
      </c>
      <c r="K206" t="s">
        <v>552</v>
      </c>
      <c r="L206">
        <v>1</v>
      </c>
      <c r="M206">
        <v>1462.7</v>
      </c>
      <c r="N206" t="s">
        <v>44</v>
      </c>
      <c r="O206">
        <v>2865.9</v>
      </c>
      <c r="P206" t="s">
        <v>693</v>
      </c>
      <c r="Q206" t="s">
        <v>3769</v>
      </c>
      <c r="R206">
        <v>8.9625666666666692</v>
      </c>
      <c r="T206" t="s">
        <v>2070</v>
      </c>
      <c r="U206" t="s">
        <v>2071</v>
      </c>
      <c r="V206">
        <v>1.9590000000000001</v>
      </c>
      <c r="W206" t="s">
        <v>703</v>
      </c>
    </row>
    <row r="207" spans="1:23" x14ac:dyDescent="0.35">
      <c r="A207" t="s">
        <v>2073</v>
      </c>
      <c r="B207" s="34">
        <v>43865</v>
      </c>
      <c r="C207" t="s">
        <v>228</v>
      </c>
      <c r="D207" t="s">
        <v>226</v>
      </c>
      <c r="E207">
        <v>900</v>
      </c>
      <c r="F207" t="s">
        <v>692</v>
      </c>
      <c r="G207">
        <v>4</v>
      </c>
      <c r="H207" s="34">
        <v>43865</v>
      </c>
      <c r="I207">
        <v>200</v>
      </c>
      <c r="J207">
        <v>10</v>
      </c>
      <c r="K207" t="s">
        <v>552</v>
      </c>
      <c r="L207">
        <v>1</v>
      </c>
      <c r="M207">
        <v>1489.8</v>
      </c>
      <c r="N207" t="s">
        <v>44</v>
      </c>
      <c r="O207">
        <v>29807</v>
      </c>
      <c r="P207" t="s">
        <v>693</v>
      </c>
      <c r="Q207" t="s">
        <v>3769</v>
      </c>
      <c r="R207">
        <v>8.9626000000000001</v>
      </c>
      <c r="T207" t="s">
        <v>2070</v>
      </c>
      <c r="U207" t="s">
        <v>2071</v>
      </c>
      <c r="V207">
        <v>20.010000000000002</v>
      </c>
      <c r="W207" t="s">
        <v>703</v>
      </c>
    </row>
    <row r="208" spans="1:23" x14ac:dyDescent="0.35">
      <c r="A208" t="s">
        <v>2074</v>
      </c>
      <c r="B208" s="34">
        <v>43865</v>
      </c>
      <c r="C208" t="s">
        <v>228</v>
      </c>
      <c r="D208" t="s">
        <v>226</v>
      </c>
      <c r="E208">
        <v>900</v>
      </c>
      <c r="F208" t="s">
        <v>692</v>
      </c>
      <c r="G208">
        <v>4</v>
      </c>
      <c r="H208" s="34">
        <v>43865</v>
      </c>
      <c r="I208">
        <v>0</v>
      </c>
      <c r="J208">
        <v>10</v>
      </c>
      <c r="K208" t="s">
        <v>552</v>
      </c>
      <c r="L208">
        <v>1</v>
      </c>
      <c r="M208">
        <v>1678.5</v>
      </c>
      <c r="N208" t="s">
        <v>44</v>
      </c>
      <c r="O208">
        <v>15839</v>
      </c>
      <c r="P208" t="s">
        <v>693</v>
      </c>
      <c r="Q208" t="s">
        <v>3769</v>
      </c>
      <c r="R208">
        <v>8.9577666666666698</v>
      </c>
      <c r="T208" t="s">
        <v>2070</v>
      </c>
      <c r="U208" t="s">
        <v>2071</v>
      </c>
      <c r="V208">
        <v>9.4359999999999999</v>
      </c>
      <c r="W208" t="s">
        <v>703</v>
      </c>
    </row>
    <row r="209" spans="1:23" x14ac:dyDescent="0.35">
      <c r="A209" t="s">
        <v>2074</v>
      </c>
      <c r="B209" s="34">
        <v>43865</v>
      </c>
      <c r="C209" t="s">
        <v>228</v>
      </c>
      <c r="D209" t="s">
        <v>226</v>
      </c>
      <c r="E209">
        <v>900</v>
      </c>
      <c r="F209" t="s">
        <v>692</v>
      </c>
      <c r="G209">
        <v>4</v>
      </c>
      <c r="H209" s="34">
        <v>43865</v>
      </c>
      <c r="I209">
        <v>0</v>
      </c>
      <c r="J209">
        <v>10</v>
      </c>
      <c r="K209" t="s">
        <v>552</v>
      </c>
      <c r="L209">
        <v>1</v>
      </c>
      <c r="M209">
        <v>1540.1</v>
      </c>
      <c r="N209" t="s">
        <v>44</v>
      </c>
      <c r="O209">
        <v>15390</v>
      </c>
      <c r="P209" t="s">
        <v>693</v>
      </c>
      <c r="Q209" t="s">
        <v>3769</v>
      </c>
      <c r="R209">
        <v>8.9626000000000001</v>
      </c>
      <c r="T209" t="s">
        <v>2070</v>
      </c>
      <c r="U209" t="s">
        <v>2071</v>
      </c>
      <c r="V209">
        <v>9.9930000000000003</v>
      </c>
      <c r="W209" t="s">
        <v>703</v>
      </c>
    </row>
    <row r="210" spans="1:23" x14ac:dyDescent="0.35">
      <c r="A210" t="s">
        <v>2074</v>
      </c>
      <c r="B210" s="34">
        <v>43865</v>
      </c>
      <c r="C210" t="s">
        <v>228</v>
      </c>
      <c r="D210" t="s">
        <v>226</v>
      </c>
      <c r="E210">
        <v>900</v>
      </c>
      <c r="F210" t="s">
        <v>692</v>
      </c>
      <c r="G210">
        <v>4</v>
      </c>
      <c r="H210" s="34">
        <v>43865</v>
      </c>
      <c r="I210">
        <v>0</v>
      </c>
      <c r="J210">
        <v>10</v>
      </c>
      <c r="K210" t="s">
        <v>552</v>
      </c>
      <c r="L210">
        <v>1</v>
      </c>
      <c r="M210">
        <v>1702.2</v>
      </c>
      <c r="N210" t="s">
        <v>44</v>
      </c>
      <c r="O210">
        <v>16259</v>
      </c>
      <c r="P210" t="s">
        <v>693</v>
      </c>
      <c r="Q210" t="s">
        <v>3769</v>
      </c>
      <c r="R210">
        <v>8.9626000000000001</v>
      </c>
      <c r="T210" t="s">
        <v>2070</v>
      </c>
      <c r="U210" t="s">
        <v>2071</v>
      </c>
      <c r="V210">
        <v>9.5519999999999996</v>
      </c>
      <c r="W210" t="s">
        <v>703</v>
      </c>
    </row>
    <row r="211" spans="1:23" x14ac:dyDescent="0.35">
      <c r="A211" t="s">
        <v>2074</v>
      </c>
      <c r="B211" s="34">
        <v>43865</v>
      </c>
      <c r="C211" t="s">
        <v>228</v>
      </c>
      <c r="D211" t="s">
        <v>226</v>
      </c>
      <c r="E211">
        <v>900</v>
      </c>
      <c r="F211" t="s">
        <v>692</v>
      </c>
      <c r="G211">
        <v>4</v>
      </c>
      <c r="H211" s="34">
        <v>43865</v>
      </c>
      <c r="I211">
        <v>0</v>
      </c>
      <c r="J211">
        <v>10</v>
      </c>
      <c r="K211" t="s">
        <v>552</v>
      </c>
      <c r="L211">
        <v>1</v>
      </c>
      <c r="M211">
        <v>1892.2</v>
      </c>
      <c r="N211" t="s">
        <v>44</v>
      </c>
      <c r="O211">
        <v>15417</v>
      </c>
      <c r="P211" t="s">
        <v>693</v>
      </c>
      <c r="Q211" t="s">
        <v>3769</v>
      </c>
      <c r="R211">
        <v>8.9626000000000001</v>
      </c>
      <c r="T211" t="s">
        <v>2070</v>
      </c>
      <c r="U211" t="s">
        <v>2071</v>
      </c>
      <c r="V211">
        <v>8.1479999999999997</v>
      </c>
      <c r="W211" t="s">
        <v>703</v>
      </c>
    </row>
    <row r="212" spans="1:23" x14ac:dyDescent="0.35">
      <c r="A212" t="s">
        <v>2074</v>
      </c>
      <c r="B212" s="34">
        <v>43865</v>
      </c>
      <c r="C212" t="s">
        <v>228</v>
      </c>
      <c r="D212" t="s">
        <v>226</v>
      </c>
      <c r="E212">
        <v>900</v>
      </c>
      <c r="F212" t="s">
        <v>692</v>
      </c>
      <c r="G212">
        <v>4</v>
      </c>
      <c r="H212" s="34">
        <v>43865</v>
      </c>
      <c r="I212">
        <v>0</v>
      </c>
      <c r="J212">
        <v>10</v>
      </c>
      <c r="K212" t="s">
        <v>552</v>
      </c>
      <c r="L212">
        <v>1</v>
      </c>
      <c r="M212">
        <v>1457.7</v>
      </c>
      <c r="N212" t="s">
        <v>44</v>
      </c>
      <c r="O212">
        <v>14098</v>
      </c>
      <c r="P212" t="s">
        <v>693</v>
      </c>
      <c r="Q212" t="s">
        <v>3769</v>
      </c>
      <c r="R212">
        <v>8.9626000000000001</v>
      </c>
      <c r="T212" t="s">
        <v>2070</v>
      </c>
      <c r="U212" t="s">
        <v>2071</v>
      </c>
      <c r="V212">
        <v>9.6709999999999994</v>
      </c>
      <c r="W212" t="s">
        <v>703</v>
      </c>
    </row>
    <row r="213" spans="1:23" x14ac:dyDescent="0.35">
      <c r="A213" t="s">
        <v>2074</v>
      </c>
      <c r="B213" s="34">
        <v>43865</v>
      </c>
      <c r="C213" t="s">
        <v>228</v>
      </c>
      <c r="D213" t="s">
        <v>226</v>
      </c>
      <c r="E213">
        <v>900</v>
      </c>
      <c r="F213" t="s">
        <v>692</v>
      </c>
      <c r="G213">
        <v>4</v>
      </c>
      <c r="H213" s="34">
        <v>43865</v>
      </c>
      <c r="I213">
        <v>0</v>
      </c>
      <c r="J213">
        <v>10</v>
      </c>
      <c r="K213" t="s">
        <v>552</v>
      </c>
      <c r="L213">
        <v>1</v>
      </c>
      <c r="M213">
        <v>1509.3</v>
      </c>
      <c r="N213" t="s">
        <v>44</v>
      </c>
      <c r="O213">
        <v>14697</v>
      </c>
      <c r="P213" t="s">
        <v>693</v>
      </c>
      <c r="Q213" t="s">
        <v>3769</v>
      </c>
      <c r="R213">
        <v>8.9625666666666692</v>
      </c>
      <c r="T213" t="s">
        <v>2070</v>
      </c>
      <c r="U213" t="s">
        <v>2071</v>
      </c>
      <c r="V213">
        <v>9.7379999999999995</v>
      </c>
      <c r="W213" t="s">
        <v>703</v>
      </c>
    </row>
    <row r="214" spans="1:23" x14ac:dyDescent="0.35">
      <c r="A214" t="s">
        <v>2074</v>
      </c>
      <c r="B214" s="34">
        <v>43865</v>
      </c>
      <c r="C214" t="s">
        <v>228</v>
      </c>
      <c r="D214" t="s">
        <v>226</v>
      </c>
      <c r="E214">
        <v>900</v>
      </c>
      <c r="F214" t="s">
        <v>692</v>
      </c>
      <c r="G214">
        <v>4</v>
      </c>
      <c r="H214" s="34">
        <v>43865</v>
      </c>
      <c r="I214">
        <v>0</v>
      </c>
      <c r="J214">
        <v>10</v>
      </c>
      <c r="K214" t="s">
        <v>552</v>
      </c>
      <c r="L214">
        <v>1</v>
      </c>
      <c r="M214">
        <v>1669.8</v>
      </c>
      <c r="N214" t="s">
        <v>44</v>
      </c>
      <c r="O214">
        <v>14553</v>
      </c>
      <c r="P214" t="s">
        <v>693</v>
      </c>
      <c r="Q214" t="s">
        <v>3769</v>
      </c>
      <c r="R214">
        <v>8.9625666666666692</v>
      </c>
      <c r="T214" t="s">
        <v>2070</v>
      </c>
      <c r="U214" t="s">
        <v>2071</v>
      </c>
      <c r="V214">
        <v>8.7149999999999999</v>
      </c>
      <c r="W214" t="s">
        <v>703</v>
      </c>
    </row>
    <row r="215" spans="1:23" x14ac:dyDescent="0.35">
      <c r="A215" t="s">
        <v>2075</v>
      </c>
      <c r="B215" s="34">
        <v>43865</v>
      </c>
      <c r="C215" t="s">
        <v>228</v>
      </c>
      <c r="D215" t="s">
        <v>226</v>
      </c>
      <c r="E215">
        <v>900</v>
      </c>
      <c r="F215" t="s">
        <v>789</v>
      </c>
      <c r="G215">
        <v>8</v>
      </c>
      <c r="H215" s="34">
        <v>43865</v>
      </c>
      <c r="I215" t="s">
        <v>44</v>
      </c>
      <c r="J215">
        <v>10</v>
      </c>
      <c r="K215" t="s">
        <v>552</v>
      </c>
      <c r="L215">
        <v>1</v>
      </c>
      <c r="M215">
        <v>1526.2</v>
      </c>
      <c r="N215" t="s">
        <v>2076</v>
      </c>
      <c r="O215">
        <v>247330</v>
      </c>
      <c r="P215" t="s">
        <v>693</v>
      </c>
      <c r="Q215" t="s">
        <v>3769</v>
      </c>
      <c r="R215">
        <v>8.9626000000000001</v>
      </c>
      <c r="T215" t="s">
        <v>2070</v>
      </c>
      <c r="U215" t="s">
        <v>2071</v>
      </c>
      <c r="V215">
        <v>162.1</v>
      </c>
      <c r="W215" t="s">
        <v>703</v>
      </c>
    </row>
    <row r="216" spans="1:23" x14ac:dyDescent="0.35">
      <c r="A216" t="s">
        <v>2077</v>
      </c>
      <c r="B216" s="34">
        <v>43865</v>
      </c>
      <c r="C216" t="s">
        <v>228</v>
      </c>
      <c r="D216" t="s">
        <v>226</v>
      </c>
      <c r="E216">
        <v>900</v>
      </c>
      <c r="F216" t="s">
        <v>789</v>
      </c>
      <c r="G216">
        <v>8</v>
      </c>
      <c r="H216" s="34">
        <v>43865</v>
      </c>
      <c r="I216" t="s">
        <v>44</v>
      </c>
      <c r="J216">
        <v>10</v>
      </c>
      <c r="K216" t="s">
        <v>552</v>
      </c>
      <c r="L216">
        <v>1</v>
      </c>
      <c r="M216">
        <v>1269.8</v>
      </c>
      <c r="N216" t="s">
        <v>2078</v>
      </c>
      <c r="O216">
        <v>203630</v>
      </c>
      <c r="P216" t="s">
        <v>693</v>
      </c>
      <c r="Q216" t="s">
        <v>3769</v>
      </c>
      <c r="R216">
        <v>8.9625666666666692</v>
      </c>
      <c r="T216" t="s">
        <v>2070</v>
      </c>
      <c r="U216" t="s">
        <v>2071</v>
      </c>
      <c r="V216">
        <v>160.4</v>
      </c>
      <c r="W216" t="s">
        <v>703</v>
      </c>
    </row>
    <row r="217" spans="1:23" x14ac:dyDescent="0.35">
      <c r="A217" t="s">
        <v>2079</v>
      </c>
      <c r="B217" s="34">
        <v>43865</v>
      </c>
      <c r="C217" t="s">
        <v>228</v>
      </c>
      <c r="D217" t="s">
        <v>226</v>
      </c>
      <c r="E217">
        <v>900</v>
      </c>
      <c r="F217" t="s">
        <v>789</v>
      </c>
      <c r="G217">
        <v>8</v>
      </c>
      <c r="H217" s="34">
        <v>43865</v>
      </c>
      <c r="I217" t="s">
        <v>44</v>
      </c>
      <c r="J217">
        <v>10</v>
      </c>
      <c r="K217" t="s">
        <v>552</v>
      </c>
      <c r="L217">
        <v>1</v>
      </c>
      <c r="M217">
        <v>1866.4</v>
      </c>
      <c r="N217" t="s">
        <v>2080</v>
      </c>
      <c r="O217">
        <v>266730</v>
      </c>
      <c r="P217" t="s">
        <v>693</v>
      </c>
      <c r="Q217" t="s">
        <v>3769</v>
      </c>
      <c r="R217">
        <v>8.9626000000000001</v>
      </c>
      <c r="T217" t="s">
        <v>2070</v>
      </c>
      <c r="U217" t="s">
        <v>2071</v>
      </c>
      <c r="V217">
        <v>142.9</v>
      </c>
      <c r="W217" t="s">
        <v>703</v>
      </c>
    </row>
    <row r="218" spans="1:23" x14ac:dyDescent="0.35">
      <c r="A218" t="s">
        <v>2081</v>
      </c>
      <c r="B218" s="34">
        <v>43865</v>
      </c>
      <c r="C218" t="s">
        <v>228</v>
      </c>
      <c r="D218" t="s">
        <v>226</v>
      </c>
      <c r="E218">
        <v>900</v>
      </c>
      <c r="F218" t="s">
        <v>692</v>
      </c>
      <c r="G218">
        <v>4</v>
      </c>
      <c r="H218" s="34">
        <v>43865</v>
      </c>
      <c r="I218">
        <v>7</v>
      </c>
      <c r="J218">
        <v>10</v>
      </c>
      <c r="K218" t="s">
        <v>552</v>
      </c>
      <c r="L218">
        <v>1</v>
      </c>
      <c r="M218">
        <v>1475.6</v>
      </c>
      <c r="N218" t="s">
        <v>44</v>
      </c>
      <c r="O218">
        <v>1056.7</v>
      </c>
      <c r="P218" t="s">
        <v>693</v>
      </c>
      <c r="Q218" t="s">
        <v>3769</v>
      </c>
      <c r="R218">
        <v>8.9577666666666698</v>
      </c>
      <c r="T218" t="s">
        <v>2070</v>
      </c>
      <c r="U218" t="s">
        <v>2071</v>
      </c>
      <c r="V218">
        <v>0.71609999999999996</v>
      </c>
      <c r="W218" t="s">
        <v>703</v>
      </c>
    </row>
    <row r="219" spans="1:23" x14ac:dyDescent="0.35">
      <c r="A219" t="s">
        <v>2081</v>
      </c>
      <c r="B219" s="34">
        <v>43865</v>
      </c>
      <c r="C219" t="s">
        <v>228</v>
      </c>
      <c r="D219" t="s">
        <v>226</v>
      </c>
      <c r="E219">
        <v>900</v>
      </c>
      <c r="F219" t="s">
        <v>692</v>
      </c>
      <c r="G219">
        <v>4</v>
      </c>
      <c r="H219" s="34">
        <v>43865</v>
      </c>
      <c r="I219">
        <v>7</v>
      </c>
      <c r="J219">
        <v>10</v>
      </c>
      <c r="K219" t="s">
        <v>552</v>
      </c>
      <c r="L219">
        <v>1</v>
      </c>
      <c r="M219">
        <v>1325</v>
      </c>
      <c r="N219" t="s">
        <v>44</v>
      </c>
      <c r="O219">
        <v>960.5</v>
      </c>
      <c r="P219" t="s">
        <v>693</v>
      </c>
      <c r="Q219" t="s">
        <v>3769</v>
      </c>
      <c r="R219">
        <v>8.9578000000000007</v>
      </c>
      <c r="T219" t="s">
        <v>2070</v>
      </c>
      <c r="U219" t="s">
        <v>2071</v>
      </c>
      <c r="V219">
        <v>0.72489999999999999</v>
      </c>
      <c r="W219" t="s">
        <v>703</v>
      </c>
    </row>
    <row r="220" spans="1:23" x14ac:dyDescent="0.35">
      <c r="A220" t="s">
        <v>2082</v>
      </c>
      <c r="B220" s="34">
        <v>43865</v>
      </c>
      <c r="C220" t="s">
        <v>228</v>
      </c>
      <c r="D220" t="s">
        <v>226</v>
      </c>
      <c r="E220">
        <v>900</v>
      </c>
      <c r="F220" t="s">
        <v>692</v>
      </c>
      <c r="G220">
        <v>4</v>
      </c>
      <c r="H220" s="34">
        <v>43865</v>
      </c>
      <c r="I220">
        <v>500</v>
      </c>
      <c r="J220">
        <v>10</v>
      </c>
      <c r="K220" t="s">
        <v>552</v>
      </c>
      <c r="L220">
        <v>1</v>
      </c>
      <c r="M220">
        <v>1572.8</v>
      </c>
      <c r="N220" t="s">
        <v>44</v>
      </c>
      <c r="O220">
        <v>90522</v>
      </c>
      <c r="P220" t="s">
        <v>693</v>
      </c>
      <c r="Q220" t="s">
        <v>3769</v>
      </c>
      <c r="R220">
        <v>8.9482166666666707</v>
      </c>
      <c r="T220" t="s">
        <v>2070</v>
      </c>
      <c r="U220" t="s">
        <v>2071</v>
      </c>
      <c r="V220">
        <v>57.55</v>
      </c>
      <c r="W220" t="s">
        <v>703</v>
      </c>
    </row>
    <row r="221" spans="1:23" x14ac:dyDescent="0.35">
      <c r="A221" t="s">
        <v>2082</v>
      </c>
      <c r="B221" s="34">
        <v>43865</v>
      </c>
      <c r="C221" t="s">
        <v>228</v>
      </c>
      <c r="D221" t="s">
        <v>226</v>
      </c>
      <c r="E221">
        <v>900</v>
      </c>
      <c r="F221" t="s">
        <v>692</v>
      </c>
      <c r="G221">
        <v>4</v>
      </c>
      <c r="H221" s="34">
        <v>43865</v>
      </c>
      <c r="I221">
        <v>500</v>
      </c>
      <c r="J221">
        <v>10</v>
      </c>
      <c r="K221" t="s">
        <v>552</v>
      </c>
      <c r="L221">
        <v>1</v>
      </c>
      <c r="M221">
        <v>1650.2</v>
      </c>
      <c r="N221" t="s">
        <v>44</v>
      </c>
      <c r="O221">
        <v>82835</v>
      </c>
      <c r="P221" t="s">
        <v>693</v>
      </c>
      <c r="Q221" t="s">
        <v>3769</v>
      </c>
      <c r="R221">
        <v>8.9577666666666698</v>
      </c>
      <c r="T221" t="s">
        <v>2070</v>
      </c>
      <c r="U221" t="s">
        <v>2071</v>
      </c>
      <c r="V221">
        <v>50.2</v>
      </c>
      <c r="W221" t="s">
        <v>703</v>
      </c>
    </row>
    <row r="222" spans="1:23" x14ac:dyDescent="0.35">
      <c r="A222" t="s">
        <v>2083</v>
      </c>
      <c r="B222" s="34">
        <v>43865</v>
      </c>
      <c r="C222" t="s">
        <v>228</v>
      </c>
      <c r="D222" t="s">
        <v>226</v>
      </c>
      <c r="E222">
        <v>900</v>
      </c>
      <c r="F222" t="s">
        <v>692</v>
      </c>
      <c r="G222">
        <v>4</v>
      </c>
      <c r="H222" s="34">
        <v>43865</v>
      </c>
      <c r="I222">
        <v>800</v>
      </c>
      <c r="J222">
        <v>10</v>
      </c>
      <c r="K222" t="s">
        <v>552</v>
      </c>
      <c r="L222">
        <v>1</v>
      </c>
      <c r="M222">
        <v>1693.1</v>
      </c>
      <c r="N222" t="s">
        <v>44</v>
      </c>
      <c r="O222">
        <v>124960</v>
      </c>
      <c r="P222" t="s">
        <v>693</v>
      </c>
      <c r="Q222" t="s">
        <v>3769</v>
      </c>
      <c r="R222">
        <v>8.9625666666666692</v>
      </c>
      <c r="T222" t="s">
        <v>2070</v>
      </c>
      <c r="U222" t="s">
        <v>2071</v>
      </c>
      <c r="V222">
        <v>73.81</v>
      </c>
      <c r="W222" t="s">
        <v>703</v>
      </c>
    </row>
    <row r="223" spans="1:23" x14ac:dyDescent="0.35">
      <c r="A223" t="s">
        <v>2083</v>
      </c>
      <c r="B223" s="34">
        <v>43865</v>
      </c>
      <c r="C223" t="s">
        <v>228</v>
      </c>
      <c r="D223" t="s">
        <v>226</v>
      </c>
      <c r="E223">
        <v>900</v>
      </c>
      <c r="F223" t="s">
        <v>692</v>
      </c>
      <c r="G223">
        <v>4</v>
      </c>
      <c r="H223" s="34">
        <v>43865</v>
      </c>
      <c r="I223">
        <v>800</v>
      </c>
      <c r="J223">
        <v>10</v>
      </c>
      <c r="K223" t="s">
        <v>552</v>
      </c>
      <c r="L223">
        <v>1</v>
      </c>
      <c r="M223">
        <v>1466.8</v>
      </c>
      <c r="N223" t="s">
        <v>44</v>
      </c>
      <c r="O223">
        <v>121910</v>
      </c>
      <c r="P223" t="s">
        <v>693</v>
      </c>
      <c r="Q223" t="s">
        <v>3769</v>
      </c>
      <c r="R223">
        <v>8.9626000000000001</v>
      </c>
      <c r="T223" t="s">
        <v>2070</v>
      </c>
      <c r="U223" t="s">
        <v>2071</v>
      </c>
      <c r="V223">
        <v>83.11</v>
      </c>
      <c r="W223" t="s">
        <v>703</v>
      </c>
    </row>
    <row r="224" spans="1:23" x14ac:dyDescent="0.35">
      <c r="A224" t="s">
        <v>2084</v>
      </c>
      <c r="B224" s="34">
        <v>43865</v>
      </c>
      <c r="C224" t="s">
        <v>228</v>
      </c>
      <c r="D224" t="s">
        <v>226</v>
      </c>
      <c r="E224">
        <v>900</v>
      </c>
      <c r="F224" t="s">
        <v>692</v>
      </c>
      <c r="G224">
        <v>4</v>
      </c>
      <c r="H224" s="34">
        <v>43865</v>
      </c>
      <c r="I224">
        <v>1500</v>
      </c>
      <c r="J224">
        <v>10</v>
      </c>
      <c r="K224" t="s">
        <v>552</v>
      </c>
      <c r="L224">
        <v>1</v>
      </c>
      <c r="M224">
        <v>1676</v>
      </c>
      <c r="N224" t="s">
        <v>44</v>
      </c>
      <c r="O224">
        <v>225460</v>
      </c>
      <c r="P224" t="s">
        <v>693</v>
      </c>
      <c r="Q224" t="s">
        <v>3769</v>
      </c>
      <c r="R224">
        <v>8.9626000000000001</v>
      </c>
      <c r="T224" t="s">
        <v>2070</v>
      </c>
      <c r="U224" t="s">
        <v>2071</v>
      </c>
      <c r="V224">
        <v>134.5</v>
      </c>
      <c r="W224" t="s">
        <v>703</v>
      </c>
    </row>
    <row r="225" spans="1:23" x14ac:dyDescent="0.35">
      <c r="A225" t="s">
        <v>2084</v>
      </c>
      <c r="B225" s="34">
        <v>43865</v>
      </c>
      <c r="C225" t="s">
        <v>228</v>
      </c>
      <c r="D225" t="s">
        <v>226</v>
      </c>
      <c r="E225">
        <v>900</v>
      </c>
      <c r="F225" t="s">
        <v>692</v>
      </c>
      <c r="G225">
        <v>4</v>
      </c>
      <c r="H225" s="34">
        <v>43865</v>
      </c>
      <c r="I225">
        <v>1500</v>
      </c>
      <c r="J225">
        <v>10</v>
      </c>
      <c r="K225" t="s">
        <v>552</v>
      </c>
      <c r="L225">
        <v>1</v>
      </c>
      <c r="M225">
        <v>1429.3</v>
      </c>
      <c r="N225" t="s">
        <v>44</v>
      </c>
      <c r="O225">
        <v>223890</v>
      </c>
      <c r="P225" t="s">
        <v>693</v>
      </c>
      <c r="Q225" t="s">
        <v>3769</v>
      </c>
      <c r="R225">
        <v>8.9625666666666692</v>
      </c>
      <c r="T225" t="s">
        <v>2070</v>
      </c>
      <c r="U225" t="s">
        <v>2071</v>
      </c>
      <c r="V225">
        <v>156.6</v>
      </c>
      <c r="W225" t="s">
        <v>703</v>
      </c>
    </row>
    <row r="226" spans="1:23" x14ac:dyDescent="0.35">
      <c r="A226" t="s">
        <v>2085</v>
      </c>
      <c r="B226" s="34">
        <v>43865</v>
      </c>
      <c r="C226" t="s">
        <v>228</v>
      </c>
      <c r="D226" t="s">
        <v>226</v>
      </c>
      <c r="E226">
        <v>900</v>
      </c>
      <c r="F226" t="s">
        <v>692</v>
      </c>
      <c r="G226">
        <v>4</v>
      </c>
      <c r="H226" s="34">
        <v>43865</v>
      </c>
      <c r="I226">
        <v>2500</v>
      </c>
      <c r="J226">
        <v>10</v>
      </c>
      <c r="K226" t="s">
        <v>552</v>
      </c>
      <c r="L226">
        <v>1</v>
      </c>
      <c r="M226">
        <v>1303.5</v>
      </c>
      <c r="N226" t="s">
        <v>44</v>
      </c>
      <c r="O226">
        <v>382090</v>
      </c>
      <c r="P226" t="s">
        <v>693</v>
      </c>
      <c r="Q226" t="s">
        <v>3769</v>
      </c>
      <c r="R226">
        <v>8.9625666666666692</v>
      </c>
      <c r="T226" t="s">
        <v>2070</v>
      </c>
      <c r="U226" t="s">
        <v>2071</v>
      </c>
      <c r="V226">
        <v>293.10000000000002</v>
      </c>
      <c r="W226" t="s">
        <v>703</v>
      </c>
    </row>
    <row r="227" spans="1:23" x14ac:dyDescent="0.35">
      <c r="A227" t="s">
        <v>2085</v>
      </c>
      <c r="B227" s="34">
        <v>43865</v>
      </c>
      <c r="C227" t="s">
        <v>228</v>
      </c>
      <c r="D227" t="s">
        <v>226</v>
      </c>
      <c r="E227">
        <v>900</v>
      </c>
      <c r="F227" t="s">
        <v>692</v>
      </c>
      <c r="G227">
        <v>4</v>
      </c>
      <c r="H227" s="34">
        <v>43865</v>
      </c>
      <c r="I227">
        <v>2500</v>
      </c>
      <c r="J227">
        <v>10</v>
      </c>
      <c r="K227" t="s">
        <v>552</v>
      </c>
      <c r="L227">
        <v>1</v>
      </c>
      <c r="M227">
        <v>1389</v>
      </c>
      <c r="N227" t="s">
        <v>44</v>
      </c>
      <c r="O227">
        <v>348630</v>
      </c>
      <c r="P227" t="s">
        <v>693</v>
      </c>
      <c r="Q227" t="s">
        <v>3769</v>
      </c>
      <c r="R227">
        <v>8.9625666666666692</v>
      </c>
      <c r="T227" t="s">
        <v>2070</v>
      </c>
      <c r="U227" t="s">
        <v>2071</v>
      </c>
      <c r="V227">
        <v>251</v>
      </c>
      <c r="W227" t="s">
        <v>703</v>
      </c>
    </row>
    <row r="228" spans="1:23" x14ac:dyDescent="0.35">
      <c r="A228" t="s">
        <v>2085</v>
      </c>
      <c r="B228" s="34">
        <v>43865</v>
      </c>
      <c r="C228" t="s">
        <v>228</v>
      </c>
      <c r="D228" t="s">
        <v>226</v>
      </c>
      <c r="E228">
        <v>900</v>
      </c>
      <c r="F228" t="s">
        <v>692</v>
      </c>
      <c r="G228">
        <v>4</v>
      </c>
      <c r="H228" s="34">
        <v>43865</v>
      </c>
      <c r="I228">
        <v>2500</v>
      </c>
      <c r="J228">
        <v>10</v>
      </c>
      <c r="K228" t="s">
        <v>552</v>
      </c>
      <c r="L228">
        <v>1</v>
      </c>
      <c r="M228">
        <v>1397.3</v>
      </c>
      <c r="N228" t="s">
        <v>44</v>
      </c>
      <c r="O228">
        <v>365340</v>
      </c>
      <c r="P228" t="s">
        <v>693</v>
      </c>
      <c r="Q228" t="s">
        <v>3769</v>
      </c>
      <c r="R228">
        <v>8.9626000000000001</v>
      </c>
      <c r="T228" t="s">
        <v>2070</v>
      </c>
      <c r="U228" t="s">
        <v>2071</v>
      </c>
      <c r="V228">
        <v>261.5</v>
      </c>
      <c r="W228" t="s">
        <v>703</v>
      </c>
    </row>
    <row r="229" spans="1:23" x14ac:dyDescent="0.35">
      <c r="A229" t="s">
        <v>2086</v>
      </c>
      <c r="B229" s="34">
        <v>43865</v>
      </c>
      <c r="C229" t="s">
        <v>228</v>
      </c>
      <c r="D229" t="s">
        <v>226</v>
      </c>
      <c r="E229">
        <v>900</v>
      </c>
      <c r="F229" t="s">
        <v>692</v>
      </c>
      <c r="G229">
        <v>4</v>
      </c>
      <c r="H229" s="34">
        <v>43865</v>
      </c>
      <c r="I229">
        <v>3500</v>
      </c>
      <c r="J229">
        <v>10</v>
      </c>
      <c r="K229" t="s">
        <v>552</v>
      </c>
      <c r="L229">
        <v>1</v>
      </c>
      <c r="M229">
        <v>1468.8</v>
      </c>
      <c r="N229" t="s">
        <v>44</v>
      </c>
      <c r="O229">
        <v>504090</v>
      </c>
      <c r="P229" t="s">
        <v>693</v>
      </c>
      <c r="Q229" t="s">
        <v>3769</v>
      </c>
      <c r="R229">
        <v>8.9626000000000001</v>
      </c>
      <c r="T229" t="s">
        <v>2070</v>
      </c>
      <c r="U229" t="s">
        <v>2071</v>
      </c>
      <c r="V229">
        <v>343.2</v>
      </c>
      <c r="W229" t="s">
        <v>703</v>
      </c>
    </row>
    <row r="230" spans="1:23" x14ac:dyDescent="0.35">
      <c r="A230" t="s">
        <v>2086</v>
      </c>
      <c r="B230" s="34">
        <v>43865</v>
      </c>
      <c r="C230" t="s">
        <v>228</v>
      </c>
      <c r="D230" t="s">
        <v>226</v>
      </c>
      <c r="E230">
        <v>900</v>
      </c>
      <c r="F230" t="s">
        <v>692</v>
      </c>
      <c r="G230">
        <v>4</v>
      </c>
      <c r="H230" s="34">
        <v>43865</v>
      </c>
      <c r="I230">
        <v>3500</v>
      </c>
      <c r="J230">
        <v>10</v>
      </c>
      <c r="K230" t="s">
        <v>552</v>
      </c>
      <c r="L230">
        <v>1</v>
      </c>
      <c r="M230">
        <v>1524.4</v>
      </c>
      <c r="N230" t="s">
        <v>44</v>
      </c>
      <c r="O230">
        <v>496290</v>
      </c>
      <c r="P230" t="s">
        <v>693</v>
      </c>
      <c r="Q230" t="s">
        <v>3769</v>
      </c>
      <c r="R230">
        <v>8.9625666666666692</v>
      </c>
      <c r="T230" t="s">
        <v>2070</v>
      </c>
      <c r="U230" t="s">
        <v>2071</v>
      </c>
      <c r="V230">
        <v>325.60000000000002</v>
      </c>
      <c r="W230" t="s">
        <v>703</v>
      </c>
    </row>
    <row r="231" spans="1:23" x14ac:dyDescent="0.35">
      <c r="A231" t="s">
        <v>2087</v>
      </c>
      <c r="B231" s="34">
        <v>43865</v>
      </c>
      <c r="C231" t="s">
        <v>228</v>
      </c>
      <c r="D231" t="s">
        <v>226</v>
      </c>
      <c r="E231">
        <v>900</v>
      </c>
      <c r="F231" t="s">
        <v>692</v>
      </c>
      <c r="G231">
        <v>4</v>
      </c>
      <c r="H231" s="34">
        <v>43865</v>
      </c>
      <c r="I231">
        <v>5000</v>
      </c>
      <c r="J231">
        <v>10</v>
      </c>
      <c r="K231" t="s">
        <v>552</v>
      </c>
      <c r="L231">
        <v>1</v>
      </c>
      <c r="M231">
        <v>1953.2</v>
      </c>
      <c r="N231" t="s">
        <v>44</v>
      </c>
      <c r="O231">
        <v>1170400</v>
      </c>
      <c r="P231" t="s">
        <v>693</v>
      </c>
      <c r="Q231" t="s">
        <v>3769</v>
      </c>
      <c r="R231">
        <v>8.9673499999999997</v>
      </c>
      <c r="T231" t="s">
        <v>2070</v>
      </c>
      <c r="U231" t="s">
        <v>2071</v>
      </c>
      <c r="V231">
        <v>599.20000000000005</v>
      </c>
      <c r="W231" t="s">
        <v>703</v>
      </c>
    </row>
    <row r="232" spans="1:23" x14ac:dyDescent="0.35">
      <c r="A232" t="s">
        <v>2088</v>
      </c>
      <c r="B232" s="34">
        <v>43865</v>
      </c>
      <c r="C232" t="s">
        <v>228</v>
      </c>
      <c r="D232" t="s">
        <v>226</v>
      </c>
      <c r="E232">
        <v>900</v>
      </c>
      <c r="F232" t="s">
        <v>692</v>
      </c>
      <c r="G232">
        <v>4</v>
      </c>
      <c r="H232" s="34">
        <v>43865</v>
      </c>
      <c r="I232">
        <v>12</v>
      </c>
      <c r="J232">
        <v>10</v>
      </c>
      <c r="K232" t="s">
        <v>552</v>
      </c>
      <c r="L232">
        <v>1</v>
      </c>
      <c r="M232">
        <v>1386.8</v>
      </c>
      <c r="N232" t="s">
        <v>44</v>
      </c>
      <c r="O232">
        <v>1576.3</v>
      </c>
      <c r="P232" t="s">
        <v>693</v>
      </c>
      <c r="Q232" t="s">
        <v>3769</v>
      </c>
      <c r="R232">
        <v>8.9578000000000007</v>
      </c>
      <c r="T232" t="s">
        <v>2070</v>
      </c>
      <c r="U232" t="s">
        <v>2071</v>
      </c>
      <c r="V232">
        <v>1.137</v>
      </c>
      <c r="W232" t="s">
        <v>703</v>
      </c>
    </row>
    <row r="233" spans="1:23" x14ac:dyDescent="0.35">
      <c r="A233" t="s">
        <v>2088</v>
      </c>
      <c r="B233" s="34">
        <v>43865</v>
      </c>
      <c r="C233" t="s">
        <v>228</v>
      </c>
      <c r="D233" t="s">
        <v>226</v>
      </c>
      <c r="E233">
        <v>900</v>
      </c>
      <c r="F233" t="s">
        <v>692</v>
      </c>
      <c r="G233">
        <v>4</v>
      </c>
      <c r="H233" s="34">
        <v>43865</v>
      </c>
      <c r="I233">
        <v>12</v>
      </c>
      <c r="J233">
        <v>10</v>
      </c>
      <c r="K233" t="s">
        <v>552</v>
      </c>
      <c r="L233">
        <v>1</v>
      </c>
      <c r="M233">
        <v>1112</v>
      </c>
      <c r="N233" t="s">
        <v>44</v>
      </c>
      <c r="O233">
        <v>1564.3</v>
      </c>
      <c r="P233" t="s">
        <v>693</v>
      </c>
      <c r="Q233" t="s">
        <v>3769</v>
      </c>
      <c r="R233">
        <v>8.9625666666666692</v>
      </c>
      <c r="T233" t="s">
        <v>2070</v>
      </c>
      <c r="U233" t="s">
        <v>2071</v>
      </c>
      <c r="V233">
        <v>1.407</v>
      </c>
      <c r="W233" t="s">
        <v>703</v>
      </c>
    </row>
    <row r="234" spans="1:23" x14ac:dyDescent="0.35">
      <c r="A234" t="s">
        <v>2089</v>
      </c>
      <c r="B234" s="34">
        <v>43865</v>
      </c>
      <c r="C234" t="s">
        <v>228</v>
      </c>
      <c r="D234" t="s">
        <v>226</v>
      </c>
      <c r="E234">
        <v>900</v>
      </c>
      <c r="F234" t="s">
        <v>692</v>
      </c>
      <c r="G234">
        <v>4</v>
      </c>
      <c r="H234" s="34">
        <v>43865</v>
      </c>
      <c r="I234">
        <v>20</v>
      </c>
      <c r="J234">
        <v>10</v>
      </c>
      <c r="K234" t="s">
        <v>552</v>
      </c>
      <c r="L234">
        <v>1</v>
      </c>
      <c r="M234">
        <v>1400.8</v>
      </c>
      <c r="N234" t="s">
        <v>44</v>
      </c>
      <c r="O234">
        <v>2645.8</v>
      </c>
      <c r="P234" t="s">
        <v>693</v>
      </c>
      <c r="Q234" t="s">
        <v>3769</v>
      </c>
      <c r="R234">
        <v>8.9625666666666692</v>
      </c>
      <c r="T234" t="s">
        <v>2070</v>
      </c>
      <c r="U234" t="s">
        <v>2071</v>
      </c>
      <c r="V234">
        <v>1.889</v>
      </c>
      <c r="W234" t="s">
        <v>703</v>
      </c>
    </row>
    <row r="235" spans="1:23" x14ac:dyDescent="0.35">
      <c r="A235" t="s">
        <v>2089</v>
      </c>
      <c r="B235" s="34">
        <v>43865</v>
      </c>
      <c r="C235" t="s">
        <v>228</v>
      </c>
      <c r="D235" t="s">
        <v>226</v>
      </c>
      <c r="E235">
        <v>900</v>
      </c>
      <c r="F235" t="s">
        <v>692</v>
      </c>
      <c r="G235">
        <v>4</v>
      </c>
      <c r="H235" s="34">
        <v>43865</v>
      </c>
      <c r="I235">
        <v>20</v>
      </c>
      <c r="J235">
        <v>10</v>
      </c>
      <c r="K235" t="s">
        <v>552</v>
      </c>
      <c r="L235">
        <v>1</v>
      </c>
      <c r="M235">
        <v>1135.0999999999999</v>
      </c>
      <c r="N235" t="s">
        <v>44</v>
      </c>
      <c r="O235">
        <v>2647.7</v>
      </c>
      <c r="P235" t="s">
        <v>693</v>
      </c>
      <c r="Q235" t="s">
        <v>3769</v>
      </c>
      <c r="R235">
        <v>8.9626000000000001</v>
      </c>
      <c r="T235" t="s">
        <v>2070</v>
      </c>
      <c r="U235" t="s">
        <v>2071</v>
      </c>
      <c r="V235">
        <v>2.3330000000000002</v>
      </c>
      <c r="W235" t="s">
        <v>703</v>
      </c>
    </row>
    <row r="236" spans="1:23" x14ac:dyDescent="0.35">
      <c r="A236" t="s">
        <v>2090</v>
      </c>
      <c r="B236" s="34">
        <v>43865</v>
      </c>
      <c r="C236" t="s">
        <v>228</v>
      </c>
      <c r="D236" t="s">
        <v>226</v>
      </c>
      <c r="E236">
        <v>900</v>
      </c>
      <c r="F236" t="s">
        <v>692</v>
      </c>
      <c r="G236">
        <v>4</v>
      </c>
      <c r="H236" s="34">
        <v>43865</v>
      </c>
      <c r="I236">
        <v>30</v>
      </c>
      <c r="J236">
        <v>10</v>
      </c>
      <c r="K236" t="s">
        <v>552</v>
      </c>
      <c r="L236">
        <v>1</v>
      </c>
      <c r="M236">
        <v>1382.2</v>
      </c>
      <c r="N236" t="s">
        <v>44</v>
      </c>
      <c r="O236">
        <v>3330.8</v>
      </c>
      <c r="P236" t="s">
        <v>693</v>
      </c>
      <c r="Q236" t="s">
        <v>3769</v>
      </c>
      <c r="R236">
        <v>8.9626000000000001</v>
      </c>
      <c r="T236" t="s">
        <v>2070</v>
      </c>
      <c r="U236" t="s">
        <v>2071</v>
      </c>
      <c r="V236">
        <v>2.41</v>
      </c>
      <c r="W236" t="s">
        <v>703</v>
      </c>
    </row>
    <row r="237" spans="1:23" x14ac:dyDescent="0.35">
      <c r="A237" t="s">
        <v>2090</v>
      </c>
      <c r="B237" s="34">
        <v>43865</v>
      </c>
      <c r="C237" t="s">
        <v>228</v>
      </c>
      <c r="D237" t="s">
        <v>226</v>
      </c>
      <c r="E237">
        <v>900</v>
      </c>
      <c r="F237" t="s">
        <v>692</v>
      </c>
      <c r="G237">
        <v>4</v>
      </c>
      <c r="H237" s="34">
        <v>43865</v>
      </c>
      <c r="I237">
        <v>30</v>
      </c>
      <c r="J237">
        <v>10</v>
      </c>
      <c r="K237" t="s">
        <v>552</v>
      </c>
      <c r="L237">
        <v>1</v>
      </c>
      <c r="M237">
        <v>1310.5</v>
      </c>
      <c r="N237" t="s">
        <v>44</v>
      </c>
      <c r="O237">
        <v>3809.6</v>
      </c>
      <c r="P237" t="s">
        <v>693</v>
      </c>
      <c r="Q237" t="s">
        <v>3769</v>
      </c>
      <c r="R237">
        <v>8.9625666666666692</v>
      </c>
      <c r="T237" t="s">
        <v>2070</v>
      </c>
      <c r="U237" t="s">
        <v>2071</v>
      </c>
      <c r="V237">
        <v>2.907</v>
      </c>
      <c r="W237" t="s">
        <v>703</v>
      </c>
    </row>
    <row r="238" spans="1:23" x14ac:dyDescent="0.35">
      <c r="A238" t="s">
        <v>2091</v>
      </c>
      <c r="B238" s="34">
        <v>43865</v>
      </c>
      <c r="C238" t="s">
        <v>228</v>
      </c>
      <c r="D238" t="s">
        <v>226</v>
      </c>
      <c r="E238">
        <v>900</v>
      </c>
      <c r="F238" t="s">
        <v>692</v>
      </c>
      <c r="G238">
        <v>4</v>
      </c>
      <c r="H238" s="34">
        <v>43865</v>
      </c>
      <c r="I238">
        <v>50</v>
      </c>
      <c r="J238">
        <v>10</v>
      </c>
      <c r="K238" t="s">
        <v>552</v>
      </c>
      <c r="L238">
        <v>1</v>
      </c>
      <c r="M238">
        <v>1355.2</v>
      </c>
      <c r="N238" t="s">
        <v>44</v>
      </c>
      <c r="O238">
        <v>6670</v>
      </c>
      <c r="P238" t="s">
        <v>693</v>
      </c>
      <c r="Q238" t="s">
        <v>3769</v>
      </c>
      <c r="R238">
        <v>8.9577666666666698</v>
      </c>
      <c r="T238" t="s">
        <v>2070</v>
      </c>
      <c r="U238" t="s">
        <v>2071</v>
      </c>
      <c r="V238">
        <v>4.9219999999999997</v>
      </c>
      <c r="W238" t="s">
        <v>703</v>
      </c>
    </row>
    <row r="239" spans="1:23" x14ac:dyDescent="0.35">
      <c r="A239" t="s">
        <v>2091</v>
      </c>
      <c r="B239" s="34">
        <v>43865</v>
      </c>
      <c r="C239" t="s">
        <v>228</v>
      </c>
      <c r="D239" t="s">
        <v>226</v>
      </c>
      <c r="E239">
        <v>900</v>
      </c>
      <c r="F239" t="s">
        <v>692</v>
      </c>
      <c r="G239">
        <v>4</v>
      </c>
      <c r="H239" s="34">
        <v>43865</v>
      </c>
      <c r="I239">
        <v>50</v>
      </c>
      <c r="J239">
        <v>10</v>
      </c>
      <c r="K239" t="s">
        <v>552</v>
      </c>
      <c r="L239">
        <v>1</v>
      </c>
      <c r="M239">
        <v>1384.4</v>
      </c>
      <c r="N239" t="s">
        <v>44</v>
      </c>
      <c r="O239">
        <v>6483.7</v>
      </c>
      <c r="P239" t="s">
        <v>693</v>
      </c>
      <c r="Q239" t="s">
        <v>3769</v>
      </c>
      <c r="R239">
        <v>8.9626000000000001</v>
      </c>
      <c r="T239" t="s">
        <v>2070</v>
      </c>
      <c r="U239" t="s">
        <v>2071</v>
      </c>
      <c r="V239">
        <v>4.6829999999999998</v>
      </c>
      <c r="W239" t="s">
        <v>703</v>
      </c>
    </row>
    <row r="240" spans="1:23" x14ac:dyDescent="0.35">
      <c r="A240" t="s">
        <v>2092</v>
      </c>
      <c r="B240" s="34">
        <v>43865</v>
      </c>
      <c r="C240" t="s">
        <v>228</v>
      </c>
      <c r="D240" t="s">
        <v>226</v>
      </c>
      <c r="E240">
        <v>900</v>
      </c>
      <c r="F240" t="s">
        <v>692</v>
      </c>
      <c r="G240">
        <v>4</v>
      </c>
      <c r="H240" s="34">
        <v>43865</v>
      </c>
      <c r="I240">
        <v>80</v>
      </c>
      <c r="J240">
        <v>10</v>
      </c>
      <c r="K240" t="s">
        <v>552</v>
      </c>
      <c r="L240">
        <v>1</v>
      </c>
      <c r="M240">
        <v>1095.8</v>
      </c>
      <c r="N240" t="s">
        <v>44</v>
      </c>
      <c r="O240">
        <v>9562.4</v>
      </c>
      <c r="P240" t="s">
        <v>693</v>
      </c>
      <c r="Q240" t="s">
        <v>3769</v>
      </c>
      <c r="R240">
        <v>8.9578000000000007</v>
      </c>
      <c r="T240" t="s">
        <v>2070</v>
      </c>
      <c r="U240" t="s">
        <v>2071</v>
      </c>
      <c r="V240">
        <v>8.7260000000000009</v>
      </c>
      <c r="W240" t="s">
        <v>703</v>
      </c>
    </row>
    <row r="241" spans="1:23" x14ac:dyDescent="0.35">
      <c r="A241" t="s">
        <v>2092</v>
      </c>
      <c r="B241" s="34">
        <v>43865</v>
      </c>
      <c r="C241" t="s">
        <v>228</v>
      </c>
      <c r="D241" t="s">
        <v>226</v>
      </c>
      <c r="E241">
        <v>900</v>
      </c>
      <c r="F241" t="s">
        <v>692</v>
      </c>
      <c r="G241">
        <v>4</v>
      </c>
      <c r="H241" s="34">
        <v>43865</v>
      </c>
      <c r="I241">
        <v>80</v>
      </c>
      <c r="J241">
        <v>10</v>
      </c>
      <c r="K241" t="s">
        <v>552</v>
      </c>
      <c r="L241">
        <v>1</v>
      </c>
      <c r="M241">
        <v>1087.8</v>
      </c>
      <c r="N241" t="s">
        <v>44</v>
      </c>
      <c r="O241">
        <v>9488.7999999999993</v>
      </c>
      <c r="P241" t="s">
        <v>693</v>
      </c>
      <c r="Q241" t="s">
        <v>3769</v>
      </c>
      <c r="R241">
        <v>8.9625666666666692</v>
      </c>
      <c r="T241" t="s">
        <v>2070</v>
      </c>
      <c r="U241" t="s">
        <v>2071</v>
      </c>
      <c r="V241">
        <v>8.7230000000000008</v>
      </c>
      <c r="W241" t="s">
        <v>703</v>
      </c>
    </row>
    <row r="242" spans="1:23" x14ac:dyDescent="0.35">
      <c r="A242" t="s">
        <v>2093</v>
      </c>
      <c r="B242" s="34">
        <v>43865</v>
      </c>
      <c r="C242" t="s">
        <v>228</v>
      </c>
      <c r="D242" t="s">
        <v>226</v>
      </c>
      <c r="E242">
        <v>900</v>
      </c>
      <c r="F242" t="s">
        <v>692</v>
      </c>
      <c r="G242">
        <v>4</v>
      </c>
      <c r="H242" s="34">
        <v>43865</v>
      </c>
      <c r="I242">
        <v>125</v>
      </c>
      <c r="J242">
        <v>10</v>
      </c>
      <c r="K242" t="s">
        <v>552</v>
      </c>
      <c r="L242">
        <v>1</v>
      </c>
      <c r="M242">
        <v>1453.9</v>
      </c>
      <c r="N242" t="s">
        <v>44</v>
      </c>
      <c r="O242">
        <v>16061</v>
      </c>
      <c r="P242" t="s">
        <v>693</v>
      </c>
      <c r="Q242" t="s">
        <v>3769</v>
      </c>
      <c r="R242">
        <v>8.9625666666666692</v>
      </c>
      <c r="T242" t="s">
        <v>2070</v>
      </c>
      <c r="U242" t="s">
        <v>2071</v>
      </c>
      <c r="V242">
        <v>11.05</v>
      </c>
      <c r="W242" t="s">
        <v>703</v>
      </c>
    </row>
    <row r="243" spans="1:23" x14ac:dyDescent="0.35">
      <c r="A243" t="s">
        <v>2093</v>
      </c>
      <c r="B243" s="34">
        <v>43865</v>
      </c>
      <c r="C243" t="s">
        <v>228</v>
      </c>
      <c r="D243" t="s">
        <v>226</v>
      </c>
      <c r="E243">
        <v>900</v>
      </c>
      <c r="F243" t="s">
        <v>692</v>
      </c>
      <c r="G243">
        <v>4</v>
      </c>
      <c r="H243" s="34">
        <v>43865</v>
      </c>
      <c r="I243">
        <v>125</v>
      </c>
      <c r="J243">
        <v>10</v>
      </c>
      <c r="K243" t="s">
        <v>552</v>
      </c>
      <c r="L243">
        <v>1</v>
      </c>
      <c r="M243">
        <v>1323.9</v>
      </c>
      <c r="N243" t="s">
        <v>44</v>
      </c>
      <c r="O243">
        <v>15506</v>
      </c>
      <c r="P243" t="s">
        <v>693</v>
      </c>
      <c r="Q243" t="s">
        <v>3769</v>
      </c>
      <c r="R243">
        <v>8.9626000000000001</v>
      </c>
      <c r="T243" t="s">
        <v>2070</v>
      </c>
      <c r="U243" t="s">
        <v>2071</v>
      </c>
      <c r="V243">
        <v>11.71</v>
      </c>
      <c r="W243" t="s">
        <v>703</v>
      </c>
    </row>
    <row r="244" spans="1:23" x14ac:dyDescent="0.35">
      <c r="A244" t="s">
        <v>2094</v>
      </c>
      <c r="B244" s="34">
        <v>43865</v>
      </c>
      <c r="C244" t="s">
        <v>228</v>
      </c>
      <c r="D244" t="s">
        <v>226</v>
      </c>
      <c r="E244">
        <v>900</v>
      </c>
      <c r="F244" t="s">
        <v>692</v>
      </c>
      <c r="G244">
        <v>4</v>
      </c>
      <c r="H244" s="34">
        <v>43865</v>
      </c>
      <c r="I244">
        <v>200</v>
      </c>
      <c r="J244">
        <v>10</v>
      </c>
      <c r="K244" t="s">
        <v>552</v>
      </c>
      <c r="L244">
        <v>1</v>
      </c>
      <c r="M244">
        <v>1352.8</v>
      </c>
      <c r="N244" t="s">
        <v>44</v>
      </c>
      <c r="O244">
        <v>23627</v>
      </c>
      <c r="P244" t="s">
        <v>693</v>
      </c>
      <c r="Q244" t="s">
        <v>3769</v>
      </c>
      <c r="R244">
        <v>8.9626000000000001</v>
      </c>
      <c r="T244" t="s">
        <v>2070</v>
      </c>
      <c r="U244" t="s">
        <v>2071</v>
      </c>
      <c r="V244">
        <v>17.47</v>
      </c>
      <c r="W244" t="s">
        <v>703</v>
      </c>
    </row>
    <row r="245" spans="1:23" x14ac:dyDescent="0.35">
      <c r="A245" t="s">
        <v>2094</v>
      </c>
      <c r="B245" s="34">
        <v>43865</v>
      </c>
      <c r="C245" t="s">
        <v>228</v>
      </c>
      <c r="D245" t="s">
        <v>226</v>
      </c>
      <c r="E245">
        <v>900</v>
      </c>
      <c r="F245" t="s">
        <v>692</v>
      </c>
      <c r="G245">
        <v>4</v>
      </c>
      <c r="H245" s="34">
        <v>43865</v>
      </c>
      <c r="I245">
        <v>200</v>
      </c>
      <c r="J245">
        <v>10</v>
      </c>
      <c r="K245" t="s">
        <v>552</v>
      </c>
      <c r="L245">
        <v>1</v>
      </c>
      <c r="M245">
        <v>1266.9000000000001</v>
      </c>
      <c r="N245" t="s">
        <v>44</v>
      </c>
      <c r="O245">
        <v>22166</v>
      </c>
      <c r="P245" t="s">
        <v>693</v>
      </c>
      <c r="Q245" t="s">
        <v>3769</v>
      </c>
      <c r="R245">
        <v>8.9625666666666692</v>
      </c>
      <c r="T245" t="s">
        <v>2070</v>
      </c>
      <c r="U245" t="s">
        <v>2071</v>
      </c>
      <c r="V245">
        <v>17.5</v>
      </c>
      <c r="W245" t="s">
        <v>703</v>
      </c>
    </row>
    <row r="246" spans="1:23" x14ac:dyDescent="0.35">
      <c r="A246" t="s">
        <v>2095</v>
      </c>
      <c r="B246" s="34">
        <v>43865</v>
      </c>
      <c r="C246" t="s">
        <v>228</v>
      </c>
      <c r="D246" t="s">
        <v>226</v>
      </c>
      <c r="E246">
        <v>900</v>
      </c>
      <c r="F246" t="s">
        <v>692</v>
      </c>
      <c r="G246">
        <v>4</v>
      </c>
      <c r="H246" s="34">
        <v>43865</v>
      </c>
      <c r="I246">
        <v>350</v>
      </c>
      <c r="J246">
        <v>10</v>
      </c>
      <c r="K246" t="s">
        <v>552</v>
      </c>
      <c r="L246">
        <v>1</v>
      </c>
      <c r="M246">
        <v>1440.3</v>
      </c>
      <c r="N246" t="s">
        <v>44</v>
      </c>
      <c r="O246">
        <v>52509</v>
      </c>
      <c r="P246" t="s">
        <v>693</v>
      </c>
      <c r="Q246" t="s">
        <v>3769</v>
      </c>
      <c r="R246">
        <v>8.9625666666666692</v>
      </c>
      <c r="T246" t="s">
        <v>2070</v>
      </c>
      <c r="U246" t="s">
        <v>2071</v>
      </c>
      <c r="V246">
        <v>36.46</v>
      </c>
      <c r="W246" t="s">
        <v>703</v>
      </c>
    </row>
    <row r="247" spans="1:23" x14ac:dyDescent="0.35">
      <c r="A247" t="s">
        <v>2095</v>
      </c>
      <c r="B247" s="34">
        <v>43865</v>
      </c>
      <c r="C247" t="s">
        <v>228</v>
      </c>
      <c r="D247" t="s">
        <v>226</v>
      </c>
      <c r="E247">
        <v>900</v>
      </c>
      <c r="F247" t="s">
        <v>692</v>
      </c>
      <c r="G247">
        <v>4</v>
      </c>
      <c r="H247" s="34">
        <v>43865</v>
      </c>
      <c r="I247">
        <v>350</v>
      </c>
      <c r="J247">
        <v>10</v>
      </c>
      <c r="K247" t="s">
        <v>552</v>
      </c>
      <c r="L247">
        <v>1</v>
      </c>
      <c r="M247">
        <v>1504.6</v>
      </c>
      <c r="N247" t="s">
        <v>44</v>
      </c>
      <c r="O247">
        <v>57990</v>
      </c>
      <c r="P247" t="s">
        <v>693</v>
      </c>
      <c r="Q247" t="s">
        <v>3769</v>
      </c>
      <c r="R247">
        <v>8.9626000000000001</v>
      </c>
      <c r="T247" t="s">
        <v>2070</v>
      </c>
      <c r="U247" t="s">
        <v>2071</v>
      </c>
      <c r="V247">
        <v>38.54</v>
      </c>
      <c r="W247" t="s">
        <v>703</v>
      </c>
    </row>
    <row r="248" spans="1:23" x14ac:dyDescent="0.35">
      <c r="A248" t="s">
        <v>2095</v>
      </c>
      <c r="B248" s="34">
        <v>43865</v>
      </c>
      <c r="C248" t="s">
        <v>228</v>
      </c>
      <c r="D248" t="s">
        <v>226</v>
      </c>
      <c r="E248">
        <v>900</v>
      </c>
      <c r="F248" t="s">
        <v>692</v>
      </c>
      <c r="G248">
        <v>4</v>
      </c>
      <c r="H248" s="34">
        <v>43865</v>
      </c>
      <c r="I248">
        <v>350</v>
      </c>
      <c r="J248">
        <v>10</v>
      </c>
      <c r="K248" t="s">
        <v>552</v>
      </c>
      <c r="L248">
        <v>1</v>
      </c>
      <c r="M248">
        <v>1492.5</v>
      </c>
      <c r="N248" t="s">
        <v>44</v>
      </c>
      <c r="O248">
        <v>56587</v>
      </c>
      <c r="P248" t="s">
        <v>693</v>
      </c>
      <c r="Q248" t="s">
        <v>3769</v>
      </c>
      <c r="R248">
        <v>8.9626000000000001</v>
      </c>
      <c r="T248" t="s">
        <v>2070</v>
      </c>
      <c r="U248" t="s">
        <v>2071</v>
      </c>
      <c r="V248">
        <v>37.909999999999997</v>
      </c>
      <c r="W248" t="s">
        <v>703</v>
      </c>
    </row>
    <row r="249" spans="1:23" x14ac:dyDescent="0.35">
      <c r="A249" t="s">
        <v>2096</v>
      </c>
      <c r="B249" s="34">
        <v>43865</v>
      </c>
      <c r="C249" t="s">
        <v>228</v>
      </c>
      <c r="D249" t="s">
        <v>226</v>
      </c>
      <c r="E249">
        <v>900</v>
      </c>
      <c r="F249" t="s">
        <v>772</v>
      </c>
      <c r="G249">
        <v>40</v>
      </c>
      <c r="H249" s="34">
        <v>43865</v>
      </c>
      <c r="I249" t="s">
        <v>44</v>
      </c>
      <c r="J249">
        <v>10</v>
      </c>
      <c r="K249" t="s">
        <v>552</v>
      </c>
      <c r="L249">
        <v>1</v>
      </c>
      <c r="M249">
        <v>955.76</v>
      </c>
      <c r="N249" t="s">
        <v>2076</v>
      </c>
      <c r="O249">
        <v>88985</v>
      </c>
      <c r="P249" t="s">
        <v>693</v>
      </c>
      <c r="Q249" t="s">
        <v>3769</v>
      </c>
      <c r="R249">
        <v>8.9625666666666692</v>
      </c>
      <c r="T249" t="s">
        <v>2070</v>
      </c>
      <c r="U249" t="s">
        <v>2071</v>
      </c>
      <c r="V249">
        <v>93.1</v>
      </c>
      <c r="W249" t="s">
        <v>703</v>
      </c>
    </row>
    <row r="250" spans="1:23" x14ac:dyDescent="0.35">
      <c r="A250" t="s">
        <v>2097</v>
      </c>
      <c r="B250" s="34">
        <v>43865</v>
      </c>
      <c r="C250" t="s">
        <v>228</v>
      </c>
      <c r="D250" t="s">
        <v>226</v>
      </c>
      <c r="E250">
        <v>900</v>
      </c>
      <c r="F250" t="s">
        <v>772</v>
      </c>
      <c r="G250">
        <v>40</v>
      </c>
      <c r="H250" s="34">
        <v>43865</v>
      </c>
      <c r="I250" t="s">
        <v>44</v>
      </c>
      <c r="J250">
        <v>10</v>
      </c>
      <c r="K250" t="s">
        <v>552</v>
      </c>
      <c r="L250">
        <v>1</v>
      </c>
      <c r="M250">
        <v>1337.5</v>
      </c>
      <c r="N250" t="s">
        <v>2078</v>
      </c>
      <c r="O250">
        <v>150740</v>
      </c>
      <c r="P250" t="s">
        <v>693</v>
      </c>
      <c r="Q250" t="s">
        <v>3769</v>
      </c>
      <c r="R250">
        <v>8.9626000000000001</v>
      </c>
      <c r="T250" t="s">
        <v>2070</v>
      </c>
      <c r="U250" t="s">
        <v>2071</v>
      </c>
      <c r="V250">
        <v>112.7</v>
      </c>
      <c r="W250" t="s">
        <v>703</v>
      </c>
    </row>
    <row r="251" spans="1:23" x14ac:dyDescent="0.35">
      <c r="A251" t="s">
        <v>2098</v>
      </c>
      <c r="B251" s="34">
        <v>43865</v>
      </c>
      <c r="C251" t="s">
        <v>228</v>
      </c>
      <c r="D251" t="s">
        <v>226</v>
      </c>
      <c r="E251">
        <v>900</v>
      </c>
      <c r="F251" t="s">
        <v>772</v>
      </c>
      <c r="G251">
        <v>40</v>
      </c>
      <c r="H251" s="34">
        <v>43865</v>
      </c>
      <c r="I251" t="s">
        <v>44</v>
      </c>
      <c r="J251">
        <v>10</v>
      </c>
      <c r="K251" t="s">
        <v>552</v>
      </c>
      <c r="L251">
        <v>1</v>
      </c>
      <c r="M251">
        <v>1520.5</v>
      </c>
      <c r="N251" t="s">
        <v>2078</v>
      </c>
      <c r="O251">
        <v>148670</v>
      </c>
      <c r="P251" t="s">
        <v>693</v>
      </c>
      <c r="Q251" t="s">
        <v>3769</v>
      </c>
      <c r="R251">
        <v>8.9625666666666692</v>
      </c>
      <c r="T251" t="s">
        <v>2070</v>
      </c>
      <c r="U251" t="s">
        <v>2071</v>
      </c>
      <c r="V251">
        <v>97.78</v>
      </c>
      <c r="W251" t="s">
        <v>703</v>
      </c>
    </row>
    <row r="252" spans="1:23" x14ac:dyDescent="0.35">
      <c r="A252" t="s">
        <v>2099</v>
      </c>
      <c r="B252" s="34">
        <v>43865</v>
      </c>
      <c r="C252" t="s">
        <v>228</v>
      </c>
      <c r="D252" t="s">
        <v>226</v>
      </c>
      <c r="E252">
        <v>900</v>
      </c>
      <c r="F252" t="s">
        <v>772</v>
      </c>
      <c r="G252">
        <v>40</v>
      </c>
      <c r="H252" s="34">
        <v>43865</v>
      </c>
      <c r="I252" t="s">
        <v>44</v>
      </c>
      <c r="J252">
        <v>10</v>
      </c>
      <c r="K252" t="s">
        <v>552</v>
      </c>
      <c r="L252">
        <v>1</v>
      </c>
      <c r="M252">
        <v>1408.1</v>
      </c>
      <c r="N252" t="s">
        <v>2080</v>
      </c>
      <c r="O252">
        <v>139930</v>
      </c>
      <c r="P252" t="s">
        <v>693</v>
      </c>
      <c r="Q252" t="s">
        <v>3769</v>
      </c>
      <c r="R252">
        <v>8.9625666666666692</v>
      </c>
      <c r="T252" t="s">
        <v>2070</v>
      </c>
      <c r="U252" t="s">
        <v>2071</v>
      </c>
      <c r="V252">
        <v>99.38</v>
      </c>
      <c r="W252" t="s">
        <v>703</v>
      </c>
    </row>
    <row r="253" spans="1:23" x14ac:dyDescent="0.35">
      <c r="A253" t="s">
        <v>2100</v>
      </c>
      <c r="B253" s="34">
        <v>43865</v>
      </c>
      <c r="C253" t="s">
        <v>228</v>
      </c>
      <c r="D253" t="s">
        <v>226</v>
      </c>
      <c r="E253">
        <v>900</v>
      </c>
      <c r="F253" t="s">
        <v>780</v>
      </c>
      <c r="G253">
        <v>40</v>
      </c>
      <c r="H253" s="34">
        <v>43865</v>
      </c>
      <c r="I253" t="s">
        <v>44</v>
      </c>
      <c r="J253">
        <v>10</v>
      </c>
      <c r="K253" t="s">
        <v>552</v>
      </c>
      <c r="L253">
        <v>1</v>
      </c>
      <c r="M253">
        <v>1667.4</v>
      </c>
      <c r="N253" t="s">
        <v>2076</v>
      </c>
      <c r="O253">
        <v>121250</v>
      </c>
      <c r="P253" t="s">
        <v>693</v>
      </c>
      <c r="Q253" t="s">
        <v>3769</v>
      </c>
      <c r="R253">
        <v>8.9626000000000001</v>
      </c>
      <c r="T253" t="s">
        <v>2070</v>
      </c>
      <c r="U253" t="s">
        <v>2071</v>
      </c>
      <c r="V253">
        <v>72.72</v>
      </c>
      <c r="W253" t="s">
        <v>703</v>
      </c>
    </row>
    <row r="254" spans="1:23" x14ac:dyDescent="0.35">
      <c r="A254" t="s">
        <v>2101</v>
      </c>
      <c r="B254" s="34">
        <v>43865</v>
      </c>
      <c r="C254" t="s">
        <v>228</v>
      </c>
      <c r="D254" t="s">
        <v>226</v>
      </c>
      <c r="E254">
        <v>900</v>
      </c>
      <c r="F254" t="s">
        <v>780</v>
      </c>
      <c r="G254">
        <v>40</v>
      </c>
      <c r="H254" s="34">
        <v>43865</v>
      </c>
      <c r="I254" t="s">
        <v>44</v>
      </c>
      <c r="J254">
        <v>10</v>
      </c>
      <c r="K254" t="s">
        <v>552</v>
      </c>
      <c r="L254">
        <v>1</v>
      </c>
      <c r="M254">
        <v>1341</v>
      </c>
      <c r="N254" t="s">
        <v>2078</v>
      </c>
      <c r="O254">
        <v>136330</v>
      </c>
      <c r="P254" t="s">
        <v>693</v>
      </c>
      <c r="Q254" t="s">
        <v>3769</v>
      </c>
      <c r="R254">
        <v>8.9626000000000001</v>
      </c>
      <c r="T254" t="s">
        <v>2070</v>
      </c>
      <c r="U254" t="s">
        <v>2071</v>
      </c>
      <c r="V254">
        <v>101.7</v>
      </c>
      <c r="W254" t="s">
        <v>703</v>
      </c>
    </row>
    <row r="255" spans="1:23" x14ac:dyDescent="0.35">
      <c r="A255" t="s">
        <v>2102</v>
      </c>
      <c r="B255" s="34">
        <v>43865</v>
      </c>
      <c r="C255" t="s">
        <v>228</v>
      </c>
      <c r="D255" t="s">
        <v>226</v>
      </c>
      <c r="E255">
        <v>900</v>
      </c>
      <c r="F255" t="s">
        <v>780</v>
      </c>
      <c r="G255">
        <v>40</v>
      </c>
      <c r="H255" s="34">
        <v>43865</v>
      </c>
      <c r="I255" t="s">
        <v>44</v>
      </c>
      <c r="J255">
        <v>10</v>
      </c>
      <c r="K255" t="s">
        <v>552</v>
      </c>
      <c r="L255">
        <v>1</v>
      </c>
      <c r="M255">
        <v>1843.1</v>
      </c>
      <c r="N255" t="s">
        <v>2080</v>
      </c>
      <c r="O255">
        <v>162460</v>
      </c>
      <c r="P255" t="s">
        <v>693</v>
      </c>
      <c r="Q255" t="s">
        <v>3769</v>
      </c>
      <c r="R255">
        <v>8.9625666666666692</v>
      </c>
      <c r="T255" t="s">
        <v>2070</v>
      </c>
      <c r="U255" t="s">
        <v>2071</v>
      </c>
      <c r="V255">
        <v>88.14</v>
      </c>
      <c r="W255" t="s">
        <v>703</v>
      </c>
    </row>
    <row r="256" spans="1:23" x14ac:dyDescent="0.35">
      <c r="A256" t="s">
        <v>1841</v>
      </c>
      <c r="B256" s="34">
        <v>43862</v>
      </c>
      <c r="C256" t="s">
        <v>287</v>
      </c>
      <c r="D256" t="s">
        <v>285</v>
      </c>
      <c r="E256">
        <v>471</v>
      </c>
      <c r="F256" t="s">
        <v>692</v>
      </c>
      <c r="G256">
        <v>1</v>
      </c>
      <c r="H256" s="34">
        <v>43862</v>
      </c>
      <c r="I256">
        <v>1.7000000000000001E-4</v>
      </c>
      <c r="J256">
        <v>10</v>
      </c>
      <c r="K256" t="s">
        <v>1801</v>
      </c>
      <c r="L256">
        <v>1</v>
      </c>
      <c r="M256">
        <v>17782</v>
      </c>
      <c r="N256" t="s">
        <v>44</v>
      </c>
      <c r="O256">
        <v>142</v>
      </c>
      <c r="P256" t="s">
        <v>693</v>
      </c>
      <c r="Q256" t="s">
        <v>3770</v>
      </c>
      <c r="T256" t="s">
        <v>1842</v>
      </c>
      <c r="U256" t="s">
        <v>1843</v>
      </c>
      <c r="V256">
        <v>7.986E-3</v>
      </c>
      <c r="W256" t="s">
        <v>703</v>
      </c>
    </row>
    <row r="257" spans="1:23" x14ac:dyDescent="0.35">
      <c r="A257" t="s">
        <v>1844</v>
      </c>
      <c r="B257" s="34">
        <v>43862</v>
      </c>
      <c r="C257" t="s">
        <v>287</v>
      </c>
      <c r="D257" t="s">
        <v>285</v>
      </c>
      <c r="E257">
        <v>471</v>
      </c>
      <c r="F257" t="s">
        <v>692</v>
      </c>
      <c r="G257">
        <v>1</v>
      </c>
      <c r="H257" s="34">
        <v>43862</v>
      </c>
      <c r="I257">
        <v>2.7999999999999998E-4</v>
      </c>
      <c r="J257">
        <v>10</v>
      </c>
      <c r="K257" t="s">
        <v>1801</v>
      </c>
      <c r="L257">
        <v>1</v>
      </c>
      <c r="M257">
        <v>16512</v>
      </c>
      <c r="N257" t="s">
        <v>44</v>
      </c>
      <c r="O257">
        <v>314</v>
      </c>
      <c r="P257" t="s">
        <v>693</v>
      </c>
      <c r="Q257" t="s">
        <v>3770</v>
      </c>
      <c r="T257" t="s">
        <v>1842</v>
      </c>
      <c r="U257" t="s">
        <v>1843</v>
      </c>
      <c r="V257">
        <v>1.9019999999999999E-2</v>
      </c>
      <c r="W257" t="s">
        <v>703</v>
      </c>
    </row>
    <row r="258" spans="1:23" x14ac:dyDescent="0.35">
      <c r="A258" t="s">
        <v>1845</v>
      </c>
      <c r="B258" s="34">
        <v>43862</v>
      </c>
      <c r="C258" t="s">
        <v>287</v>
      </c>
      <c r="D258" t="s">
        <v>285</v>
      </c>
      <c r="E258">
        <v>471</v>
      </c>
      <c r="F258" t="s">
        <v>692</v>
      </c>
      <c r="G258">
        <v>1</v>
      </c>
      <c r="H258" s="34">
        <v>43862</v>
      </c>
      <c r="I258">
        <v>4.4000000000000002E-4</v>
      </c>
      <c r="J258">
        <v>10</v>
      </c>
      <c r="K258" t="s">
        <v>1801</v>
      </c>
      <c r="L258">
        <v>1</v>
      </c>
      <c r="M258">
        <v>19577</v>
      </c>
      <c r="N258" t="s">
        <v>44</v>
      </c>
      <c r="O258">
        <v>786</v>
      </c>
      <c r="P258" t="s">
        <v>693</v>
      </c>
      <c r="Q258" t="s">
        <v>3770</v>
      </c>
      <c r="T258" t="s">
        <v>1842</v>
      </c>
      <c r="U258" t="s">
        <v>1843</v>
      </c>
      <c r="V258">
        <v>4.0149999999999998E-2</v>
      </c>
      <c r="W258" t="s">
        <v>703</v>
      </c>
    </row>
    <row r="259" spans="1:23" x14ac:dyDescent="0.35">
      <c r="A259" t="s">
        <v>1846</v>
      </c>
      <c r="B259" s="34">
        <v>43862</v>
      </c>
      <c r="C259" t="s">
        <v>287</v>
      </c>
      <c r="D259" t="s">
        <v>285</v>
      </c>
      <c r="E259">
        <v>471</v>
      </c>
      <c r="F259" t="s">
        <v>692</v>
      </c>
      <c r="G259">
        <v>1</v>
      </c>
      <c r="H259" s="34">
        <v>43862</v>
      </c>
      <c r="I259">
        <v>7.1000000000000002E-4</v>
      </c>
      <c r="J259">
        <v>10</v>
      </c>
      <c r="K259" t="s">
        <v>1801</v>
      </c>
      <c r="L259">
        <v>1</v>
      </c>
      <c r="M259">
        <v>18369</v>
      </c>
      <c r="N259" t="s">
        <v>44</v>
      </c>
      <c r="O259">
        <v>228</v>
      </c>
      <c r="P259" t="s">
        <v>693</v>
      </c>
      <c r="Q259" t="s">
        <v>3770</v>
      </c>
      <c r="T259" t="s">
        <v>1842</v>
      </c>
      <c r="U259" t="s">
        <v>1843</v>
      </c>
      <c r="V259">
        <v>1.2409999999999999E-2</v>
      </c>
      <c r="W259" t="s">
        <v>703</v>
      </c>
    </row>
    <row r="260" spans="1:23" x14ac:dyDescent="0.35">
      <c r="A260" t="s">
        <v>1847</v>
      </c>
      <c r="B260" s="34">
        <v>43862</v>
      </c>
      <c r="C260" t="s">
        <v>287</v>
      </c>
      <c r="D260" t="s">
        <v>285</v>
      </c>
      <c r="E260">
        <v>471</v>
      </c>
      <c r="F260" t="s">
        <v>692</v>
      </c>
      <c r="G260">
        <v>1</v>
      </c>
      <c r="H260" s="34">
        <v>43862</v>
      </c>
      <c r="I260">
        <v>1.14E-3</v>
      </c>
      <c r="J260">
        <v>10</v>
      </c>
      <c r="K260" t="s">
        <v>1801</v>
      </c>
      <c r="L260">
        <v>1</v>
      </c>
      <c r="M260">
        <v>16111</v>
      </c>
      <c r="N260" t="s">
        <v>44</v>
      </c>
      <c r="O260">
        <v>567</v>
      </c>
      <c r="P260" t="s">
        <v>693</v>
      </c>
      <c r="Q260" t="s">
        <v>3770</v>
      </c>
      <c r="T260" t="s">
        <v>1842</v>
      </c>
      <c r="U260" t="s">
        <v>1843</v>
      </c>
      <c r="V260">
        <v>3.5189999999999999E-2</v>
      </c>
      <c r="W260" t="s">
        <v>703</v>
      </c>
    </row>
    <row r="261" spans="1:23" x14ac:dyDescent="0.35">
      <c r="A261" t="s">
        <v>1848</v>
      </c>
      <c r="B261" s="34">
        <v>43862</v>
      </c>
      <c r="C261" t="s">
        <v>287</v>
      </c>
      <c r="D261" t="s">
        <v>285</v>
      </c>
      <c r="E261">
        <v>471</v>
      </c>
      <c r="F261" t="s">
        <v>692</v>
      </c>
      <c r="G261">
        <v>1</v>
      </c>
      <c r="H261" s="34">
        <v>43862</v>
      </c>
      <c r="I261">
        <v>1.82E-3</v>
      </c>
      <c r="J261">
        <v>10</v>
      </c>
      <c r="K261" t="s">
        <v>1801</v>
      </c>
      <c r="L261">
        <v>1</v>
      </c>
      <c r="M261">
        <v>17100</v>
      </c>
      <c r="N261" t="s">
        <v>44</v>
      </c>
      <c r="O261">
        <v>534</v>
      </c>
      <c r="P261" t="s">
        <v>693</v>
      </c>
      <c r="Q261" t="s">
        <v>3770</v>
      </c>
      <c r="T261" t="s">
        <v>1842</v>
      </c>
      <c r="U261" t="s">
        <v>1843</v>
      </c>
      <c r="V261">
        <v>3.1230000000000001E-2</v>
      </c>
      <c r="W261" t="s">
        <v>703</v>
      </c>
    </row>
    <row r="262" spans="1:23" x14ac:dyDescent="0.35">
      <c r="A262" t="s">
        <v>1849</v>
      </c>
      <c r="B262" s="34">
        <v>43862</v>
      </c>
      <c r="C262" t="s">
        <v>287</v>
      </c>
      <c r="D262" t="s">
        <v>285</v>
      </c>
      <c r="E262">
        <v>471</v>
      </c>
      <c r="F262" t="s">
        <v>692</v>
      </c>
      <c r="G262">
        <v>1</v>
      </c>
      <c r="H262" s="34">
        <v>43862</v>
      </c>
      <c r="I262">
        <v>2.9099999999999998E-3</v>
      </c>
      <c r="J262">
        <v>10</v>
      </c>
      <c r="K262" t="s">
        <v>1801</v>
      </c>
      <c r="L262">
        <v>1</v>
      </c>
      <c r="M262">
        <v>15407</v>
      </c>
      <c r="N262" t="s">
        <v>44</v>
      </c>
      <c r="O262">
        <v>887</v>
      </c>
      <c r="P262" t="s">
        <v>693</v>
      </c>
      <c r="Q262" t="s">
        <v>3770</v>
      </c>
      <c r="T262" t="s">
        <v>1842</v>
      </c>
      <c r="U262" t="s">
        <v>1843</v>
      </c>
      <c r="V262">
        <v>5.7570000000000003E-2</v>
      </c>
      <c r="W262" t="s">
        <v>703</v>
      </c>
    </row>
    <row r="263" spans="1:23" x14ac:dyDescent="0.35">
      <c r="A263" t="s">
        <v>1850</v>
      </c>
      <c r="B263" s="34">
        <v>43862</v>
      </c>
      <c r="C263" t="s">
        <v>287</v>
      </c>
      <c r="D263" t="s">
        <v>285</v>
      </c>
      <c r="E263">
        <v>471</v>
      </c>
      <c r="F263" t="s">
        <v>692</v>
      </c>
      <c r="G263">
        <v>1</v>
      </c>
      <c r="H263" s="34">
        <v>43862</v>
      </c>
      <c r="I263">
        <v>4.6600000000000001E-3</v>
      </c>
      <c r="J263">
        <v>10</v>
      </c>
      <c r="K263" t="s">
        <v>1801</v>
      </c>
      <c r="L263">
        <v>1</v>
      </c>
      <c r="M263">
        <v>16935</v>
      </c>
      <c r="N263" t="s">
        <v>44</v>
      </c>
      <c r="O263">
        <v>1545</v>
      </c>
      <c r="P263" t="s">
        <v>693</v>
      </c>
      <c r="Q263" t="s">
        <v>3770</v>
      </c>
      <c r="T263" t="s">
        <v>1842</v>
      </c>
      <c r="U263" t="s">
        <v>1843</v>
      </c>
      <c r="V263">
        <v>9.1230000000000006E-2</v>
      </c>
      <c r="W263" t="s">
        <v>703</v>
      </c>
    </row>
    <row r="264" spans="1:23" x14ac:dyDescent="0.35">
      <c r="A264" t="s">
        <v>1851</v>
      </c>
      <c r="B264" s="34">
        <v>43862</v>
      </c>
      <c r="C264" t="s">
        <v>287</v>
      </c>
      <c r="D264" t="s">
        <v>285</v>
      </c>
      <c r="E264">
        <v>471</v>
      </c>
      <c r="F264" t="s">
        <v>692</v>
      </c>
      <c r="G264">
        <v>1</v>
      </c>
      <c r="H264" s="34">
        <v>43862</v>
      </c>
      <c r="I264">
        <v>7.45E-3</v>
      </c>
      <c r="J264">
        <v>10</v>
      </c>
      <c r="K264" t="s">
        <v>1801</v>
      </c>
      <c r="L264">
        <v>1</v>
      </c>
      <c r="M264">
        <v>16340</v>
      </c>
      <c r="N264" t="s">
        <v>44</v>
      </c>
      <c r="O264">
        <v>2590</v>
      </c>
      <c r="P264" t="s">
        <v>693</v>
      </c>
      <c r="Q264" t="s">
        <v>3770</v>
      </c>
      <c r="T264" t="s">
        <v>1842</v>
      </c>
      <c r="U264" t="s">
        <v>1843</v>
      </c>
      <c r="V264">
        <v>0.1585</v>
      </c>
      <c r="W264" t="s">
        <v>703</v>
      </c>
    </row>
    <row r="265" spans="1:23" x14ac:dyDescent="0.35">
      <c r="A265" t="s">
        <v>1852</v>
      </c>
      <c r="B265" s="34">
        <v>43862</v>
      </c>
      <c r="C265" t="s">
        <v>287</v>
      </c>
      <c r="D265" t="s">
        <v>285</v>
      </c>
      <c r="E265">
        <v>471</v>
      </c>
      <c r="F265" t="s">
        <v>692</v>
      </c>
      <c r="G265">
        <v>1</v>
      </c>
      <c r="H265" s="34">
        <v>43862</v>
      </c>
      <c r="I265">
        <v>1.192E-2</v>
      </c>
      <c r="J265">
        <v>10</v>
      </c>
      <c r="K265" t="s">
        <v>1801</v>
      </c>
      <c r="L265">
        <v>1</v>
      </c>
      <c r="M265">
        <v>15071</v>
      </c>
      <c r="N265" t="s">
        <v>44</v>
      </c>
      <c r="O265">
        <v>4242</v>
      </c>
      <c r="P265" t="s">
        <v>693</v>
      </c>
      <c r="Q265" t="s">
        <v>3770</v>
      </c>
      <c r="T265" t="s">
        <v>1842</v>
      </c>
      <c r="U265" t="s">
        <v>1843</v>
      </c>
      <c r="V265">
        <v>0.28149999999999997</v>
      </c>
      <c r="W265" t="s">
        <v>703</v>
      </c>
    </row>
    <row r="266" spans="1:23" x14ac:dyDescent="0.35">
      <c r="A266" t="s">
        <v>1853</v>
      </c>
      <c r="B266" s="34">
        <v>43862</v>
      </c>
      <c r="C266" t="s">
        <v>287</v>
      </c>
      <c r="D266" t="s">
        <v>285</v>
      </c>
      <c r="E266">
        <v>471</v>
      </c>
      <c r="F266" t="s">
        <v>692</v>
      </c>
      <c r="G266">
        <v>1</v>
      </c>
      <c r="H266" s="34">
        <v>43862</v>
      </c>
      <c r="I266">
        <v>1.907E-2</v>
      </c>
      <c r="J266">
        <v>10</v>
      </c>
      <c r="K266" t="s">
        <v>1801</v>
      </c>
      <c r="L266">
        <v>1</v>
      </c>
      <c r="M266">
        <v>18616</v>
      </c>
      <c r="N266" t="s">
        <v>44</v>
      </c>
      <c r="O266">
        <v>6580</v>
      </c>
      <c r="P266" t="s">
        <v>693</v>
      </c>
      <c r="Q266" t="s">
        <v>3770</v>
      </c>
      <c r="T266" t="s">
        <v>1842</v>
      </c>
      <c r="U266" t="s">
        <v>1843</v>
      </c>
      <c r="V266">
        <v>0.35349999999999998</v>
      </c>
      <c r="W266" t="s">
        <v>703</v>
      </c>
    </row>
    <row r="267" spans="1:23" x14ac:dyDescent="0.35">
      <c r="A267" t="s">
        <v>1854</v>
      </c>
      <c r="B267" s="34">
        <v>43862</v>
      </c>
      <c r="C267" t="s">
        <v>287</v>
      </c>
      <c r="D267" t="s">
        <v>285</v>
      </c>
      <c r="E267">
        <v>471</v>
      </c>
      <c r="F267" t="s">
        <v>692</v>
      </c>
      <c r="G267">
        <v>1</v>
      </c>
      <c r="H267" s="34">
        <v>43862</v>
      </c>
      <c r="I267">
        <v>3.0519999999999999E-2</v>
      </c>
      <c r="J267">
        <v>10</v>
      </c>
      <c r="K267" t="s">
        <v>1801</v>
      </c>
      <c r="L267">
        <v>1</v>
      </c>
      <c r="M267">
        <v>16164</v>
      </c>
      <c r="N267" t="s">
        <v>44</v>
      </c>
      <c r="O267">
        <v>14950</v>
      </c>
      <c r="P267" t="s">
        <v>693</v>
      </c>
      <c r="Q267" t="s">
        <v>3770</v>
      </c>
      <c r="T267" t="s">
        <v>1842</v>
      </c>
      <c r="U267" t="s">
        <v>1843</v>
      </c>
      <c r="V267">
        <v>0.92490000000000006</v>
      </c>
      <c r="W267" t="s">
        <v>703</v>
      </c>
    </row>
    <row r="268" spans="1:23" x14ac:dyDescent="0.35">
      <c r="A268" t="s">
        <v>1855</v>
      </c>
      <c r="B268" s="34">
        <v>43862</v>
      </c>
      <c r="C268" t="s">
        <v>287</v>
      </c>
      <c r="D268" t="s">
        <v>285</v>
      </c>
      <c r="E268">
        <v>471</v>
      </c>
      <c r="F268" t="s">
        <v>692</v>
      </c>
      <c r="G268">
        <v>1</v>
      </c>
      <c r="H268" s="34">
        <v>43862</v>
      </c>
      <c r="I268">
        <v>4.8829999999999998E-2</v>
      </c>
      <c r="J268">
        <v>10</v>
      </c>
      <c r="K268" t="s">
        <v>1801</v>
      </c>
      <c r="L268">
        <v>1</v>
      </c>
      <c r="M268">
        <v>14396</v>
      </c>
      <c r="N268" t="s">
        <v>44</v>
      </c>
      <c r="O268">
        <v>20649</v>
      </c>
      <c r="P268" t="s">
        <v>693</v>
      </c>
      <c r="Q268" t="s">
        <v>3770</v>
      </c>
      <c r="T268" t="s">
        <v>1842</v>
      </c>
      <c r="U268" t="s">
        <v>1843</v>
      </c>
      <c r="V268">
        <v>1.4339999999999999</v>
      </c>
      <c r="W268" t="s">
        <v>703</v>
      </c>
    </row>
    <row r="269" spans="1:23" x14ac:dyDescent="0.35">
      <c r="A269" t="s">
        <v>1856</v>
      </c>
      <c r="B269" s="34">
        <v>43862</v>
      </c>
      <c r="C269" t="s">
        <v>287</v>
      </c>
      <c r="D269" t="s">
        <v>285</v>
      </c>
      <c r="E269">
        <v>471</v>
      </c>
      <c r="F269" t="s">
        <v>692</v>
      </c>
      <c r="G269">
        <v>1</v>
      </c>
      <c r="H269" s="34">
        <v>43862</v>
      </c>
      <c r="I269">
        <v>7.8130000000000005E-2</v>
      </c>
      <c r="J269">
        <v>10</v>
      </c>
      <c r="K269" t="s">
        <v>1801</v>
      </c>
      <c r="L269">
        <v>1</v>
      </c>
      <c r="M269">
        <v>18463</v>
      </c>
      <c r="N269" t="s">
        <v>44</v>
      </c>
      <c r="O269">
        <v>32785</v>
      </c>
      <c r="P269" t="s">
        <v>693</v>
      </c>
      <c r="Q269" t="s">
        <v>3770</v>
      </c>
      <c r="T269" t="s">
        <v>1842</v>
      </c>
      <c r="U269" t="s">
        <v>1843</v>
      </c>
      <c r="V269">
        <v>1.776</v>
      </c>
      <c r="W269" t="s">
        <v>703</v>
      </c>
    </row>
    <row r="270" spans="1:23" x14ac:dyDescent="0.35">
      <c r="A270" t="s">
        <v>1857</v>
      </c>
      <c r="B270" s="34">
        <v>43862</v>
      </c>
      <c r="C270" t="s">
        <v>287</v>
      </c>
      <c r="D270" t="s">
        <v>285</v>
      </c>
      <c r="E270">
        <v>471</v>
      </c>
      <c r="F270" t="s">
        <v>692</v>
      </c>
      <c r="G270">
        <v>1</v>
      </c>
      <c r="H270" s="34">
        <v>43862</v>
      </c>
      <c r="I270">
        <v>0.125</v>
      </c>
      <c r="J270">
        <v>10</v>
      </c>
      <c r="K270" t="s">
        <v>1801</v>
      </c>
      <c r="L270">
        <v>1</v>
      </c>
      <c r="M270">
        <v>21740</v>
      </c>
      <c r="N270" t="s">
        <v>44</v>
      </c>
      <c r="O270">
        <v>65953</v>
      </c>
      <c r="P270" t="s">
        <v>693</v>
      </c>
      <c r="Q270" t="s">
        <v>3770</v>
      </c>
      <c r="T270" t="s">
        <v>1842</v>
      </c>
      <c r="U270" t="s">
        <v>1843</v>
      </c>
      <c r="V270">
        <v>3.0339999999999998</v>
      </c>
      <c r="W270" t="s">
        <v>703</v>
      </c>
    </row>
    <row r="271" spans="1:23" x14ac:dyDescent="0.35">
      <c r="A271" t="s">
        <v>1858</v>
      </c>
      <c r="B271" s="34">
        <v>43862</v>
      </c>
      <c r="C271" t="s">
        <v>287</v>
      </c>
      <c r="D271" t="s">
        <v>285</v>
      </c>
      <c r="E271">
        <v>471</v>
      </c>
      <c r="F271" t="s">
        <v>692</v>
      </c>
      <c r="G271">
        <v>1</v>
      </c>
      <c r="H271" s="34">
        <v>43862</v>
      </c>
      <c r="I271">
        <v>0</v>
      </c>
      <c r="J271">
        <v>10</v>
      </c>
      <c r="K271" t="s">
        <v>1801</v>
      </c>
      <c r="L271">
        <v>1</v>
      </c>
      <c r="M271">
        <v>19109</v>
      </c>
      <c r="N271">
        <v>1</v>
      </c>
      <c r="O271">
        <v>0</v>
      </c>
      <c r="P271" t="s">
        <v>693</v>
      </c>
      <c r="Q271" t="s">
        <v>3770</v>
      </c>
      <c r="T271" t="s">
        <v>1842</v>
      </c>
      <c r="U271" t="s">
        <v>1843</v>
      </c>
      <c r="V271">
        <v>0</v>
      </c>
      <c r="W271" t="s">
        <v>703</v>
      </c>
    </row>
    <row r="272" spans="1:23" x14ac:dyDescent="0.35">
      <c r="A272" t="s">
        <v>3775</v>
      </c>
      <c r="B272" s="34">
        <v>43862</v>
      </c>
      <c r="C272" t="s">
        <v>287</v>
      </c>
      <c r="D272" t="s">
        <v>285</v>
      </c>
      <c r="E272">
        <v>471</v>
      </c>
      <c r="F272" t="s">
        <v>789</v>
      </c>
      <c r="G272">
        <v>2</v>
      </c>
      <c r="H272" s="34">
        <v>43862</v>
      </c>
      <c r="I272" t="s">
        <v>44</v>
      </c>
      <c r="J272">
        <v>10</v>
      </c>
      <c r="K272" t="s">
        <v>1801</v>
      </c>
      <c r="L272">
        <v>1</v>
      </c>
      <c r="M272">
        <v>23284</v>
      </c>
      <c r="N272">
        <v>1</v>
      </c>
      <c r="O272">
        <v>481</v>
      </c>
      <c r="P272" t="s">
        <v>693</v>
      </c>
      <c r="Q272" t="s">
        <v>3770</v>
      </c>
      <c r="T272" t="s">
        <v>1842</v>
      </c>
      <c r="U272" t="s">
        <v>1843</v>
      </c>
      <c r="V272">
        <v>2.0660000000000001E-2</v>
      </c>
      <c r="W272" t="s">
        <v>703</v>
      </c>
    </row>
    <row r="273" spans="1:23" x14ac:dyDescent="0.35">
      <c r="A273" t="s">
        <v>3775</v>
      </c>
      <c r="B273" s="34">
        <v>43862</v>
      </c>
      <c r="C273" t="s">
        <v>287</v>
      </c>
      <c r="D273" t="s">
        <v>285</v>
      </c>
      <c r="E273">
        <v>471</v>
      </c>
      <c r="F273" t="s">
        <v>789</v>
      </c>
      <c r="G273">
        <v>2</v>
      </c>
      <c r="H273" s="34">
        <v>43862</v>
      </c>
      <c r="I273" t="s">
        <v>44</v>
      </c>
      <c r="J273">
        <v>10</v>
      </c>
      <c r="K273" t="s">
        <v>1801</v>
      </c>
      <c r="L273">
        <v>1</v>
      </c>
      <c r="M273">
        <v>25106</v>
      </c>
      <c r="N273">
        <v>1</v>
      </c>
      <c r="O273">
        <v>291</v>
      </c>
      <c r="P273" t="s">
        <v>693</v>
      </c>
      <c r="Q273" t="s">
        <v>3770</v>
      </c>
      <c r="T273" t="s">
        <v>1842</v>
      </c>
      <c r="U273" t="s">
        <v>1843</v>
      </c>
      <c r="V273">
        <v>1.159E-2</v>
      </c>
      <c r="W273" t="s">
        <v>703</v>
      </c>
    </row>
    <row r="274" spans="1:23" x14ac:dyDescent="0.35">
      <c r="A274" t="s">
        <v>3774</v>
      </c>
      <c r="B274" s="34">
        <v>43862</v>
      </c>
      <c r="C274" t="s">
        <v>287</v>
      </c>
      <c r="D274" t="s">
        <v>285</v>
      </c>
      <c r="E274">
        <v>471</v>
      </c>
      <c r="F274" t="s">
        <v>789</v>
      </c>
      <c r="G274">
        <v>2</v>
      </c>
      <c r="H274" s="34">
        <v>43862</v>
      </c>
      <c r="I274" t="s">
        <v>44</v>
      </c>
      <c r="J274">
        <v>10</v>
      </c>
      <c r="K274" t="s">
        <v>1801</v>
      </c>
      <c r="L274">
        <v>1</v>
      </c>
      <c r="M274">
        <v>20310</v>
      </c>
      <c r="N274">
        <v>1</v>
      </c>
      <c r="O274">
        <v>423</v>
      </c>
      <c r="P274" t="s">
        <v>693</v>
      </c>
      <c r="Q274" t="s">
        <v>3770</v>
      </c>
      <c r="T274" t="s">
        <v>1842</v>
      </c>
      <c r="U274" t="s">
        <v>1843</v>
      </c>
      <c r="V274">
        <v>2.0830000000000001E-2</v>
      </c>
      <c r="W274" t="s">
        <v>703</v>
      </c>
    </row>
    <row r="275" spans="1:23" x14ac:dyDescent="0.35">
      <c r="A275" t="s">
        <v>3774</v>
      </c>
      <c r="B275" s="34">
        <v>43862</v>
      </c>
      <c r="C275" t="s">
        <v>287</v>
      </c>
      <c r="D275" t="s">
        <v>285</v>
      </c>
      <c r="E275">
        <v>471</v>
      </c>
      <c r="F275" t="s">
        <v>789</v>
      </c>
      <c r="G275">
        <v>2</v>
      </c>
      <c r="H275" s="34">
        <v>43862</v>
      </c>
      <c r="I275" t="s">
        <v>44</v>
      </c>
      <c r="J275">
        <v>10</v>
      </c>
      <c r="K275" t="s">
        <v>1801</v>
      </c>
      <c r="L275">
        <v>1</v>
      </c>
      <c r="M275">
        <v>23562</v>
      </c>
      <c r="N275">
        <v>1</v>
      </c>
      <c r="O275">
        <v>210</v>
      </c>
      <c r="P275" t="s">
        <v>693</v>
      </c>
      <c r="Q275" t="s">
        <v>3770</v>
      </c>
      <c r="T275" t="s">
        <v>1842</v>
      </c>
      <c r="U275" t="s">
        <v>1843</v>
      </c>
      <c r="V275">
        <v>8.9130000000000008E-3</v>
      </c>
      <c r="W275" t="s">
        <v>703</v>
      </c>
    </row>
    <row r="276" spans="1:23" x14ac:dyDescent="0.35">
      <c r="A276" t="s">
        <v>3773</v>
      </c>
      <c r="B276" s="34">
        <v>43862</v>
      </c>
      <c r="C276" t="s">
        <v>287</v>
      </c>
      <c r="D276" t="s">
        <v>285</v>
      </c>
      <c r="E276">
        <v>471</v>
      </c>
      <c r="F276" t="s">
        <v>789</v>
      </c>
      <c r="G276">
        <v>2</v>
      </c>
      <c r="H276" s="34">
        <v>43862</v>
      </c>
      <c r="I276" t="s">
        <v>44</v>
      </c>
      <c r="J276">
        <v>10</v>
      </c>
      <c r="K276" t="s">
        <v>1801</v>
      </c>
      <c r="L276">
        <v>1</v>
      </c>
      <c r="M276">
        <v>23811</v>
      </c>
      <c r="N276">
        <v>1</v>
      </c>
      <c r="O276">
        <v>334</v>
      </c>
      <c r="P276" t="s">
        <v>693</v>
      </c>
      <c r="Q276" t="s">
        <v>3770</v>
      </c>
      <c r="T276" t="s">
        <v>1842</v>
      </c>
      <c r="U276" t="s">
        <v>1843</v>
      </c>
      <c r="V276">
        <v>1.4030000000000001E-2</v>
      </c>
      <c r="W276" t="s">
        <v>703</v>
      </c>
    </row>
    <row r="277" spans="1:23" x14ac:dyDescent="0.35">
      <c r="A277" t="s">
        <v>3773</v>
      </c>
      <c r="B277" s="34">
        <v>43862</v>
      </c>
      <c r="C277" t="s">
        <v>287</v>
      </c>
      <c r="D277" t="s">
        <v>285</v>
      </c>
      <c r="E277">
        <v>471</v>
      </c>
      <c r="F277" t="s">
        <v>789</v>
      </c>
      <c r="G277">
        <v>2</v>
      </c>
      <c r="H277" s="34">
        <v>43862</v>
      </c>
      <c r="I277" t="s">
        <v>44</v>
      </c>
      <c r="J277">
        <v>10</v>
      </c>
      <c r="K277" t="s">
        <v>1801</v>
      </c>
      <c r="L277">
        <v>1</v>
      </c>
      <c r="M277">
        <v>22627</v>
      </c>
      <c r="N277">
        <v>1</v>
      </c>
      <c r="O277">
        <v>131</v>
      </c>
      <c r="P277" t="s">
        <v>693</v>
      </c>
      <c r="Q277" t="s">
        <v>3770</v>
      </c>
      <c r="T277" t="s">
        <v>1842</v>
      </c>
      <c r="U277" t="s">
        <v>1843</v>
      </c>
      <c r="V277">
        <v>5.79E-3</v>
      </c>
      <c r="W277" t="s">
        <v>703</v>
      </c>
    </row>
    <row r="278" spans="1:23" x14ac:dyDescent="0.35">
      <c r="A278" t="s">
        <v>3772</v>
      </c>
      <c r="B278" s="34">
        <v>43862</v>
      </c>
      <c r="C278" t="s">
        <v>287</v>
      </c>
      <c r="D278" t="s">
        <v>285</v>
      </c>
      <c r="E278">
        <v>471</v>
      </c>
      <c r="F278" t="s">
        <v>772</v>
      </c>
      <c r="G278">
        <v>10</v>
      </c>
      <c r="H278" s="34">
        <v>43862</v>
      </c>
      <c r="I278" t="s">
        <v>44</v>
      </c>
      <c r="J278">
        <v>10</v>
      </c>
      <c r="K278" t="s">
        <v>1801</v>
      </c>
      <c r="L278">
        <v>1</v>
      </c>
      <c r="M278">
        <v>20047</v>
      </c>
      <c r="N278">
        <v>1</v>
      </c>
      <c r="O278">
        <v>593</v>
      </c>
      <c r="P278" t="s">
        <v>693</v>
      </c>
      <c r="Q278" t="s">
        <v>3770</v>
      </c>
      <c r="T278" t="s">
        <v>1842</v>
      </c>
      <c r="U278" t="s">
        <v>1843</v>
      </c>
      <c r="V278">
        <v>2.9579999999999999E-2</v>
      </c>
      <c r="W278" t="s">
        <v>703</v>
      </c>
    </row>
    <row r="279" spans="1:23" x14ac:dyDescent="0.35">
      <c r="A279" t="s">
        <v>3772</v>
      </c>
      <c r="B279" s="34">
        <v>43862</v>
      </c>
      <c r="C279" t="s">
        <v>287</v>
      </c>
      <c r="D279" t="s">
        <v>285</v>
      </c>
      <c r="E279">
        <v>471</v>
      </c>
      <c r="F279" t="s">
        <v>772</v>
      </c>
      <c r="G279">
        <v>10</v>
      </c>
      <c r="H279" s="34">
        <v>43862</v>
      </c>
      <c r="I279" t="s">
        <v>44</v>
      </c>
      <c r="J279">
        <v>10</v>
      </c>
      <c r="K279" t="s">
        <v>1801</v>
      </c>
      <c r="L279">
        <v>1</v>
      </c>
      <c r="M279">
        <v>20412</v>
      </c>
      <c r="N279">
        <v>1</v>
      </c>
      <c r="O279">
        <v>559</v>
      </c>
      <c r="P279" t="s">
        <v>693</v>
      </c>
      <c r="Q279" t="s">
        <v>3770</v>
      </c>
      <c r="T279" t="s">
        <v>1842</v>
      </c>
      <c r="U279" t="s">
        <v>1843</v>
      </c>
      <c r="V279">
        <v>2.7390000000000001E-2</v>
      </c>
      <c r="W279" t="s">
        <v>703</v>
      </c>
    </row>
    <row r="280" spans="1:23" x14ac:dyDescent="0.35">
      <c r="A280" t="s">
        <v>3771</v>
      </c>
      <c r="B280" s="34">
        <v>43862</v>
      </c>
      <c r="C280" t="s">
        <v>287</v>
      </c>
      <c r="D280" t="s">
        <v>285</v>
      </c>
      <c r="E280">
        <v>471</v>
      </c>
      <c r="F280" t="s">
        <v>780</v>
      </c>
      <c r="G280">
        <v>10</v>
      </c>
      <c r="H280" s="34">
        <v>43862</v>
      </c>
      <c r="I280" t="s">
        <v>44</v>
      </c>
      <c r="J280">
        <v>10</v>
      </c>
      <c r="K280" t="s">
        <v>1801</v>
      </c>
      <c r="L280">
        <v>1</v>
      </c>
      <c r="M280">
        <v>18570</v>
      </c>
      <c r="N280">
        <v>1</v>
      </c>
      <c r="O280">
        <v>278</v>
      </c>
      <c r="P280" t="s">
        <v>693</v>
      </c>
      <c r="Q280" t="s">
        <v>3770</v>
      </c>
      <c r="T280" t="s">
        <v>1842</v>
      </c>
      <c r="U280" t="s">
        <v>1843</v>
      </c>
      <c r="V280">
        <v>1.4970000000000001E-2</v>
      </c>
      <c r="W280" t="s">
        <v>703</v>
      </c>
    </row>
    <row r="281" spans="1:23" x14ac:dyDescent="0.35">
      <c r="A281" t="s">
        <v>3771</v>
      </c>
      <c r="B281" s="34">
        <v>43862</v>
      </c>
      <c r="C281" t="s">
        <v>287</v>
      </c>
      <c r="D281" t="s">
        <v>285</v>
      </c>
      <c r="E281">
        <v>471</v>
      </c>
      <c r="F281" t="s">
        <v>780</v>
      </c>
      <c r="G281">
        <v>10</v>
      </c>
      <c r="H281" s="34">
        <v>43862</v>
      </c>
      <c r="I281" t="s">
        <v>44</v>
      </c>
      <c r="J281">
        <v>10</v>
      </c>
      <c r="K281" t="s">
        <v>1801</v>
      </c>
      <c r="L281">
        <v>1</v>
      </c>
      <c r="M281">
        <v>21417</v>
      </c>
      <c r="N281">
        <v>1</v>
      </c>
      <c r="O281">
        <v>179</v>
      </c>
      <c r="P281" t="s">
        <v>693</v>
      </c>
      <c r="Q281" t="s">
        <v>3770</v>
      </c>
      <c r="T281" t="s">
        <v>1842</v>
      </c>
      <c r="U281" t="s">
        <v>1843</v>
      </c>
      <c r="V281">
        <v>8.3580000000000008E-3</v>
      </c>
      <c r="W281" t="s">
        <v>703</v>
      </c>
    </row>
    <row r="282" spans="1:23" x14ac:dyDescent="0.35">
      <c r="A282" t="s">
        <v>691</v>
      </c>
      <c r="B282" s="34">
        <v>44475</v>
      </c>
      <c r="C282" t="s">
        <v>198</v>
      </c>
      <c r="D282" t="s">
        <v>196</v>
      </c>
      <c r="E282">
        <v>30505</v>
      </c>
      <c r="F282" t="s">
        <v>692</v>
      </c>
      <c r="G282">
        <v>1</v>
      </c>
      <c r="H282" s="34">
        <v>44475</v>
      </c>
      <c r="I282">
        <v>5</v>
      </c>
      <c r="J282">
        <v>10</v>
      </c>
      <c r="K282" t="s">
        <v>544</v>
      </c>
      <c r="L282">
        <v>1</v>
      </c>
      <c r="M282">
        <v>38318</v>
      </c>
      <c r="N282" t="s">
        <v>44</v>
      </c>
      <c r="O282">
        <v>1305200</v>
      </c>
      <c r="P282" t="s">
        <v>693</v>
      </c>
      <c r="Q282" t="s">
        <v>694</v>
      </c>
      <c r="R282" t="s">
        <v>838</v>
      </c>
      <c r="S282" t="s">
        <v>839</v>
      </c>
      <c r="T282" t="s">
        <v>697</v>
      </c>
      <c r="U282" t="s">
        <v>840</v>
      </c>
      <c r="V282">
        <v>34.06</v>
      </c>
      <c r="W282" t="s">
        <v>703</v>
      </c>
    </row>
    <row r="283" spans="1:23" x14ac:dyDescent="0.35">
      <c r="A283" t="s">
        <v>700</v>
      </c>
      <c r="B283" s="34">
        <v>44475</v>
      </c>
      <c r="C283" t="s">
        <v>198</v>
      </c>
      <c r="D283" t="s">
        <v>196</v>
      </c>
      <c r="E283">
        <v>30505</v>
      </c>
      <c r="F283" t="s">
        <v>692</v>
      </c>
      <c r="G283">
        <v>1</v>
      </c>
      <c r="H283" s="34">
        <v>44475</v>
      </c>
      <c r="I283">
        <v>3.5</v>
      </c>
      <c r="J283">
        <v>10</v>
      </c>
      <c r="K283" t="s">
        <v>544</v>
      </c>
      <c r="L283">
        <v>1</v>
      </c>
      <c r="M283">
        <v>33422</v>
      </c>
      <c r="N283" t="s">
        <v>44</v>
      </c>
      <c r="O283">
        <v>1104600</v>
      </c>
      <c r="P283" t="s">
        <v>693</v>
      </c>
      <c r="Q283" t="s">
        <v>694</v>
      </c>
      <c r="R283" t="s">
        <v>841</v>
      </c>
      <c r="S283" t="s">
        <v>842</v>
      </c>
      <c r="T283" t="s">
        <v>697</v>
      </c>
      <c r="U283" t="s">
        <v>840</v>
      </c>
      <c r="V283">
        <v>33.049999999999997</v>
      </c>
      <c r="W283" t="s">
        <v>703</v>
      </c>
    </row>
    <row r="284" spans="1:23" x14ac:dyDescent="0.35">
      <c r="A284" t="s">
        <v>704</v>
      </c>
      <c r="B284" s="34">
        <v>44475</v>
      </c>
      <c r="C284" t="s">
        <v>198</v>
      </c>
      <c r="D284" t="s">
        <v>196</v>
      </c>
      <c r="E284">
        <v>30505</v>
      </c>
      <c r="F284" t="s">
        <v>692</v>
      </c>
      <c r="G284">
        <v>1</v>
      </c>
      <c r="H284" s="34">
        <v>44475</v>
      </c>
      <c r="I284">
        <v>2.5</v>
      </c>
      <c r="J284">
        <v>10</v>
      </c>
      <c r="K284" t="s">
        <v>544</v>
      </c>
      <c r="L284">
        <v>1</v>
      </c>
      <c r="M284">
        <v>36758</v>
      </c>
      <c r="N284" t="s">
        <v>44</v>
      </c>
      <c r="O284">
        <v>620640</v>
      </c>
      <c r="P284" t="s">
        <v>693</v>
      </c>
      <c r="Q284" t="s">
        <v>694</v>
      </c>
      <c r="R284" t="s">
        <v>843</v>
      </c>
      <c r="S284" t="s">
        <v>844</v>
      </c>
      <c r="T284" t="s">
        <v>697</v>
      </c>
      <c r="U284" t="s">
        <v>840</v>
      </c>
      <c r="V284">
        <v>16.88</v>
      </c>
      <c r="W284" t="s">
        <v>703</v>
      </c>
    </row>
    <row r="285" spans="1:23" x14ac:dyDescent="0.35">
      <c r="A285" t="s">
        <v>707</v>
      </c>
      <c r="B285" s="34">
        <v>44475</v>
      </c>
      <c r="C285" t="s">
        <v>198</v>
      </c>
      <c r="D285" t="s">
        <v>196</v>
      </c>
      <c r="E285">
        <v>30505</v>
      </c>
      <c r="F285" t="s">
        <v>692</v>
      </c>
      <c r="G285">
        <v>1</v>
      </c>
      <c r="H285" s="34">
        <v>44475</v>
      </c>
      <c r="I285">
        <v>1.5</v>
      </c>
      <c r="J285">
        <v>10</v>
      </c>
      <c r="K285" t="s">
        <v>544</v>
      </c>
      <c r="L285">
        <v>1</v>
      </c>
      <c r="M285">
        <v>34875</v>
      </c>
      <c r="N285" t="s">
        <v>44</v>
      </c>
      <c r="O285">
        <v>369690</v>
      </c>
      <c r="P285" t="s">
        <v>693</v>
      </c>
      <c r="Q285" t="s">
        <v>694</v>
      </c>
      <c r="R285" t="s">
        <v>845</v>
      </c>
      <c r="S285" t="s">
        <v>846</v>
      </c>
      <c r="T285" t="s">
        <v>697</v>
      </c>
      <c r="U285" t="s">
        <v>840</v>
      </c>
      <c r="V285">
        <v>10.6</v>
      </c>
      <c r="W285" t="s">
        <v>703</v>
      </c>
    </row>
    <row r="286" spans="1:23" x14ac:dyDescent="0.35">
      <c r="A286" t="s">
        <v>710</v>
      </c>
      <c r="B286" s="34">
        <v>44475</v>
      </c>
      <c r="C286" t="s">
        <v>198</v>
      </c>
      <c r="D286" t="s">
        <v>196</v>
      </c>
      <c r="E286">
        <v>30505</v>
      </c>
      <c r="F286" t="s">
        <v>692</v>
      </c>
      <c r="G286">
        <v>1</v>
      </c>
      <c r="H286" s="34">
        <v>44475</v>
      </c>
      <c r="I286">
        <v>0.8</v>
      </c>
      <c r="J286">
        <v>10</v>
      </c>
      <c r="K286" t="s">
        <v>544</v>
      </c>
      <c r="L286">
        <v>1</v>
      </c>
      <c r="M286">
        <v>35762</v>
      </c>
      <c r="N286" t="s">
        <v>44</v>
      </c>
      <c r="O286">
        <v>166270</v>
      </c>
      <c r="P286" t="s">
        <v>693</v>
      </c>
      <c r="Q286" t="s">
        <v>694</v>
      </c>
      <c r="R286" t="s">
        <v>847</v>
      </c>
      <c r="S286" t="s">
        <v>848</v>
      </c>
      <c r="T286" t="s">
        <v>697</v>
      </c>
      <c r="U286" t="s">
        <v>840</v>
      </c>
      <c r="V286">
        <v>4.649</v>
      </c>
      <c r="W286" t="s">
        <v>703</v>
      </c>
    </row>
    <row r="287" spans="1:23" x14ac:dyDescent="0.35">
      <c r="A287" t="s">
        <v>713</v>
      </c>
      <c r="B287" s="34">
        <v>44475</v>
      </c>
      <c r="C287" t="s">
        <v>198</v>
      </c>
      <c r="D287" t="s">
        <v>196</v>
      </c>
      <c r="E287">
        <v>30505</v>
      </c>
      <c r="F287" t="s">
        <v>692</v>
      </c>
      <c r="G287">
        <v>1</v>
      </c>
      <c r="H287" s="34">
        <v>44475</v>
      </c>
      <c r="I287">
        <v>0.5</v>
      </c>
      <c r="J287">
        <v>10</v>
      </c>
      <c r="K287" t="s">
        <v>544</v>
      </c>
      <c r="L287">
        <v>1</v>
      </c>
      <c r="M287">
        <v>34721</v>
      </c>
      <c r="N287" t="s">
        <v>44</v>
      </c>
      <c r="O287">
        <v>124560</v>
      </c>
      <c r="P287" t="s">
        <v>693</v>
      </c>
      <c r="Q287" t="s">
        <v>694</v>
      </c>
      <c r="R287" t="s">
        <v>849</v>
      </c>
      <c r="S287" t="s">
        <v>850</v>
      </c>
      <c r="T287" t="s">
        <v>697</v>
      </c>
      <c r="U287" t="s">
        <v>840</v>
      </c>
      <c r="V287">
        <v>3.5870000000000002</v>
      </c>
      <c r="W287" t="s">
        <v>703</v>
      </c>
    </row>
    <row r="288" spans="1:23" x14ac:dyDescent="0.35">
      <c r="A288" t="s">
        <v>716</v>
      </c>
      <c r="B288" s="34">
        <v>44475</v>
      </c>
      <c r="C288" t="s">
        <v>198</v>
      </c>
      <c r="D288" t="s">
        <v>196</v>
      </c>
      <c r="E288">
        <v>30505</v>
      </c>
      <c r="F288" t="s">
        <v>692</v>
      </c>
      <c r="G288">
        <v>1</v>
      </c>
      <c r="H288" s="34">
        <v>44475</v>
      </c>
      <c r="I288">
        <v>0.35</v>
      </c>
      <c r="J288">
        <v>10</v>
      </c>
      <c r="K288" t="s">
        <v>544</v>
      </c>
      <c r="L288">
        <v>1</v>
      </c>
      <c r="M288">
        <v>34244</v>
      </c>
      <c r="N288" t="s">
        <v>44</v>
      </c>
      <c r="O288">
        <v>77438</v>
      </c>
      <c r="P288" t="s">
        <v>693</v>
      </c>
      <c r="Q288" t="s">
        <v>694</v>
      </c>
      <c r="R288" t="s">
        <v>851</v>
      </c>
      <c r="S288" t="s">
        <v>852</v>
      </c>
      <c r="T288" t="s">
        <v>697</v>
      </c>
      <c r="U288" t="s">
        <v>840</v>
      </c>
      <c r="V288">
        <v>2.2610000000000001</v>
      </c>
      <c r="W288" t="s">
        <v>703</v>
      </c>
    </row>
    <row r="289" spans="1:23" x14ac:dyDescent="0.35">
      <c r="A289" t="s">
        <v>719</v>
      </c>
      <c r="B289" s="34">
        <v>44475</v>
      </c>
      <c r="C289" t="s">
        <v>198</v>
      </c>
      <c r="D289" t="s">
        <v>196</v>
      </c>
      <c r="E289">
        <v>30505</v>
      </c>
      <c r="F289" t="s">
        <v>692</v>
      </c>
      <c r="G289">
        <v>1</v>
      </c>
      <c r="H289" s="34">
        <v>44475</v>
      </c>
      <c r="I289">
        <v>0.2</v>
      </c>
      <c r="J289">
        <v>10</v>
      </c>
      <c r="K289" t="s">
        <v>544</v>
      </c>
      <c r="L289">
        <v>1</v>
      </c>
      <c r="M289">
        <v>7.7896999999999998</v>
      </c>
      <c r="N289" t="s">
        <v>44</v>
      </c>
      <c r="O289">
        <v>0</v>
      </c>
      <c r="P289" t="s">
        <v>693</v>
      </c>
      <c r="Q289" t="s">
        <v>694</v>
      </c>
      <c r="R289" t="s">
        <v>853</v>
      </c>
      <c r="S289" t="s">
        <v>854</v>
      </c>
      <c r="T289" t="s">
        <v>697</v>
      </c>
      <c r="U289" t="s">
        <v>840</v>
      </c>
      <c r="V289">
        <v>0</v>
      </c>
      <c r="W289" t="s">
        <v>855</v>
      </c>
    </row>
    <row r="290" spans="1:23" x14ac:dyDescent="0.35">
      <c r="A290" t="s">
        <v>722</v>
      </c>
      <c r="B290" s="34">
        <v>44475</v>
      </c>
      <c r="C290" t="s">
        <v>198</v>
      </c>
      <c r="D290" t="s">
        <v>196</v>
      </c>
      <c r="E290">
        <v>30505</v>
      </c>
      <c r="F290" t="s">
        <v>692</v>
      </c>
      <c r="G290">
        <v>1</v>
      </c>
      <c r="H290" s="34">
        <v>44475</v>
      </c>
      <c r="I290">
        <v>0.125</v>
      </c>
      <c r="J290">
        <v>10</v>
      </c>
      <c r="K290" t="s">
        <v>544</v>
      </c>
      <c r="L290">
        <v>1</v>
      </c>
      <c r="M290">
        <v>35340</v>
      </c>
      <c r="N290" t="s">
        <v>44</v>
      </c>
      <c r="O290">
        <v>27902</v>
      </c>
      <c r="P290" t="s">
        <v>693</v>
      </c>
      <c r="Q290" t="s">
        <v>694</v>
      </c>
      <c r="R290" t="s">
        <v>856</v>
      </c>
      <c r="S290" t="s">
        <v>857</v>
      </c>
      <c r="T290" t="s">
        <v>697</v>
      </c>
      <c r="U290" t="s">
        <v>840</v>
      </c>
      <c r="V290">
        <v>0.78949999999999998</v>
      </c>
      <c r="W290" t="s">
        <v>703</v>
      </c>
    </row>
    <row r="291" spans="1:23" x14ac:dyDescent="0.35">
      <c r="A291" t="s">
        <v>725</v>
      </c>
      <c r="B291" s="34">
        <v>44475</v>
      </c>
      <c r="C291" t="s">
        <v>198</v>
      </c>
      <c r="D291" t="s">
        <v>196</v>
      </c>
      <c r="E291">
        <v>30505</v>
      </c>
      <c r="F291" t="s">
        <v>692</v>
      </c>
      <c r="G291">
        <v>1</v>
      </c>
      <c r="H291" s="34">
        <v>44475</v>
      </c>
      <c r="I291">
        <v>0.08</v>
      </c>
      <c r="J291">
        <v>10</v>
      </c>
      <c r="K291" t="s">
        <v>544</v>
      </c>
      <c r="L291">
        <v>1</v>
      </c>
      <c r="M291">
        <v>36229</v>
      </c>
      <c r="N291" t="s">
        <v>44</v>
      </c>
      <c r="O291">
        <v>16036</v>
      </c>
      <c r="P291" t="s">
        <v>693</v>
      </c>
      <c r="Q291" t="s">
        <v>694</v>
      </c>
      <c r="R291" t="s">
        <v>858</v>
      </c>
      <c r="S291" t="s">
        <v>859</v>
      </c>
      <c r="T291" t="s">
        <v>697</v>
      </c>
      <c r="U291" t="s">
        <v>840</v>
      </c>
      <c r="V291">
        <v>0.44259999999999999</v>
      </c>
      <c r="W291" t="s">
        <v>703</v>
      </c>
    </row>
    <row r="292" spans="1:23" x14ac:dyDescent="0.35">
      <c r="A292" t="s">
        <v>728</v>
      </c>
      <c r="B292" s="34">
        <v>44475</v>
      </c>
      <c r="C292" t="s">
        <v>198</v>
      </c>
      <c r="D292" t="s">
        <v>196</v>
      </c>
      <c r="E292">
        <v>30505</v>
      </c>
      <c r="F292" t="s">
        <v>692</v>
      </c>
      <c r="G292">
        <v>1</v>
      </c>
      <c r="H292" s="34">
        <v>44475</v>
      </c>
      <c r="I292">
        <v>0.05</v>
      </c>
      <c r="J292">
        <v>10</v>
      </c>
      <c r="K292" t="s">
        <v>544</v>
      </c>
      <c r="L292">
        <v>1</v>
      </c>
      <c r="M292">
        <v>35868</v>
      </c>
      <c r="N292" t="s">
        <v>44</v>
      </c>
      <c r="O292">
        <v>9560.2999999999993</v>
      </c>
      <c r="P292" t="s">
        <v>693</v>
      </c>
      <c r="Q292" t="s">
        <v>694</v>
      </c>
      <c r="R292" t="s">
        <v>860</v>
      </c>
      <c r="S292" t="s">
        <v>861</v>
      </c>
      <c r="T292" t="s">
        <v>697</v>
      </c>
      <c r="U292" t="s">
        <v>840</v>
      </c>
      <c r="V292">
        <v>0.26650000000000001</v>
      </c>
      <c r="W292" t="s">
        <v>703</v>
      </c>
    </row>
    <row r="293" spans="1:23" x14ac:dyDescent="0.35">
      <c r="A293" t="s">
        <v>731</v>
      </c>
      <c r="B293" s="34">
        <v>44475</v>
      </c>
      <c r="C293" t="s">
        <v>198</v>
      </c>
      <c r="D293" t="s">
        <v>196</v>
      </c>
      <c r="E293">
        <v>30505</v>
      </c>
      <c r="F293" t="s">
        <v>692</v>
      </c>
      <c r="G293">
        <v>1</v>
      </c>
      <c r="H293" s="34">
        <v>44475</v>
      </c>
      <c r="I293">
        <v>0.03</v>
      </c>
      <c r="J293">
        <v>10</v>
      </c>
      <c r="K293" t="s">
        <v>544</v>
      </c>
      <c r="L293">
        <v>1</v>
      </c>
      <c r="M293">
        <v>35738</v>
      </c>
      <c r="N293" t="s">
        <v>44</v>
      </c>
      <c r="O293">
        <v>5981.7</v>
      </c>
      <c r="P293" t="s">
        <v>693</v>
      </c>
      <c r="Q293" t="s">
        <v>694</v>
      </c>
      <c r="R293" t="s">
        <v>849</v>
      </c>
      <c r="S293" t="s">
        <v>862</v>
      </c>
      <c r="T293" t="s">
        <v>697</v>
      </c>
      <c r="U293" t="s">
        <v>840</v>
      </c>
      <c r="V293">
        <v>0.16739999999999999</v>
      </c>
      <c r="W293" t="s">
        <v>703</v>
      </c>
    </row>
    <row r="294" spans="1:23" x14ac:dyDescent="0.35">
      <c r="A294" t="s">
        <v>734</v>
      </c>
      <c r="B294" s="34">
        <v>44475</v>
      </c>
      <c r="C294" t="s">
        <v>198</v>
      </c>
      <c r="D294" t="s">
        <v>196</v>
      </c>
      <c r="E294">
        <v>30505</v>
      </c>
      <c r="F294" t="s">
        <v>692</v>
      </c>
      <c r="G294">
        <v>1</v>
      </c>
      <c r="H294" s="34">
        <v>44475</v>
      </c>
      <c r="I294">
        <v>0.02</v>
      </c>
      <c r="J294">
        <v>10</v>
      </c>
      <c r="K294" t="s">
        <v>544</v>
      </c>
      <c r="L294">
        <v>1</v>
      </c>
      <c r="M294">
        <v>35830</v>
      </c>
      <c r="N294" t="s">
        <v>44</v>
      </c>
      <c r="O294">
        <v>3976.2</v>
      </c>
      <c r="P294" t="s">
        <v>693</v>
      </c>
      <c r="Q294" t="s">
        <v>694</v>
      </c>
      <c r="R294" t="s">
        <v>863</v>
      </c>
      <c r="S294" t="s">
        <v>864</v>
      </c>
      <c r="T294" t="s">
        <v>697</v>
      </c>
      <c r="U294" t="s">
        <v>840</v>
      </c>
      <c r="V294">
        <v>0.111</v>
      </c>
      <c r="W294" t="s">
        <v>703</v>
      </c>
    </row>
    <row r="295" spans="1:23" x14ac:dyDescent="0.35">
      <c r="A295" t="s">
        <v>736</v>
      </c>
      <c r="B295" s="34">
        <v>44475</v>
      </c>
      <c r="C295" t="s">
        <v>198</v>
      </c>
      <c r="D295" t="s">
        <v>196</v>
      </c>
      <c r="E295">
        <v>30505</v>
      </c>
      <c r="F295" t="s">
        <v>692</v>
      </c>
      <c r="G295">
        <v>1</v>
      </c>
      <c r="H295" s="34">
        <v>44475</v>
      </c>
      <c r="I295">
        <v>1.2E-2</v>
      </c>
      <c r="J295">
        <v>10</v>
      </c>
      <c r="K295" t="s">
        <v>544</v>
      </c>
      <c r="L295">
        <v>1</v>
      </c>
      <c r="M295">
        <v>33476</v>
      </c>
      <c r="N295" t="s">
        <v>44</v>
      </c>
      <c r="O295">
        <v>2733.5</v>
      </c>
      <c r="P295" t="s">
        <v>693</v>
      </c>
      <c r="Q295" t="s">
        <v>694</v>
      </c>
      <c r="R295" t="s">
        <v>865</v>
      </c>
      <c r="S295" t="s">
        <v>866</v>
      </c>
      <c r="T295" t="s">
        <v>697</v>
      </c>
      <c r="U295" t="s">
        <v>840</v>
      </c>
      <c r="V295">
        <v>8.1659999999999996E-2</v>
      </c>
      <c r="W295" t="s">
        <v>703</v>
      </c>
    </row>
    <row r="296" spans="1:23" x14ac:dyDescent="0.35">
      <c r="A296" t="s">
        <v>739</v>
      </c>
      <c r="B296" s="34">
        <v>44475</v>
      </c>
      <c r="C296" t="s">
        <v>198</v>
      </c>
      <c r="D296" t="s">
        <v>196</v>
      </c>
      <c r="E296">
        <v>30505</v>
      </c>
      <c r="F296" t="s">
        <v>692</v>
      </c>
      <c r="G296">
        <v>1</v>
      </c>
      <c r="H296" s="34">
        <v>44475</v>
      </c>
      <c r="I296">
        <v>7.0000000000000001E-3</v>
      </c>
      <c r="J296">
        <v>10</v>
      </c>
      <c r="K296" t="s">
        <v>544</v>
      </c>
      <c r="L296">
        <v>1</v>
      </c>
      <c r="M296">
        <v>35860</v>
      </c>
      <c r="N296" t="s">
        <v>44</v>
      </c>
      <c r="O296">
        <v>0</v>
      </c>
      <c r="P296" t="s">
        <v>693</v>
      </c>
      <c r="Q296" t="s">
        <v>694</v>
      </c>
      <c r="R296" t="s">
        <v>867</v>
      </c>
      <c r="S296" t="s">
        <v>868</v>
      </c>
      <c r="T296" t="s">
        <v>697</v>
      </c>
      <c r="U296" t="s">
        <v>840</v>
      </c>
      <c r="V296">
        <v>0</v>
      </c>
      <c r="W296" t="s">
        <v>703</v>
      </c>
    </row>
    <row r="297" spans="1:23" x14ac:dyDescent="0.35">
      <c r="A297" t="s">
        <v>742</v>
      </c>
      <c r="B297" s="34">
        <v>44475</v>
      </c>
      <c r="C297" t="s">
        <v>198</v>
      </c>
      <c r="D297" t="s">
        <v>196</v>
      </c>
      <c r="E297">
        <v>30505</v>
      </c>
      <c r="F297" t="s">
        <v>692</v>
      </c>
      <c r="G297">
        <v>1</v>
      </c>
      <c r="H297" s="34">
        <v>44475</v>
      </c>
      <c r="I297">
        <v>0</v>
      </c>
      <c r="J297">
        <v>10</v>
      </c>
      <c r="K297" t="s">
        <v>544</v>
      </c>
      <c r="L297">
        <v>1</v>
      </c>
      <c r="M297">
        <v>36162</v>
      </c>
      <c r="N297" t="s">
        <v>44</v>
      </c>
      <c r="O297">
        <v>0</v>
      </c>
      <c r="P297" t="s">
        <v>693</v>
      </c>
      <c r="Q297" t="s">
        <v>694</v>
      </c>
      <c r="R297" t="s">
        <v>869</v>
      </c>
      <c r="S297" t="s">
        <v>870</v>
      </c>
      <c r="T297" t="s">
        <v>697</v>
      </c>
      <c r="U297" t="s">
        <v>840</v>
      </c>
      <c r="V297">
        <v>0</v>
      </c>
      <c r="W297" t="s">
        <v>703</v>
      </c>
    </row>
    <row r="298" spans="1:23" x14ac:dyDescent="0.35">
      <c r="A298" t="s">
        <v>742</v>
      </c>
      <c r="B298" s="34">
        <v>44475</v>
      </c>
      <c r="C298" t="s">
        <v>198</v>
      </c>
      <c r="D298" t="s">
        <v>196</v>
      </c>
      <c r="E298">
        <v>30505</v>
      </c>
      <c r="F298" t="s">
        <v>692</v>
      </c>
      <c r="G298">
        <v>1</v>
      </c>
      <c r="H298" s="34">
        <v>44475</v>
      </c>
      <c r="I298">
        <v>0</v>
      </c>
      <c r="J298">
        <v>10</v>
      </c>
      <c r="K298" t="s">
        <v>544</v>
      </c>
      <c r="L298">
        <v>1</v>
      </c>
      <c r="M298">
        <v>38931</v>
      </c>
      <c r="N298" t="s">
        <v>44</v>
      </c>
      <c r="O298">
        <v>0</v>
      </c>
      <c r="P298" t="s">
        <v>693</v>
      </c>
      <c r="Q298" t="s">
        <v>694</v>
      </c>
      <c r="R298" t="s">
        <v>871</v>
      </c>
      <c r="S298" t="s">
        <v>872</v>
      </c>
      <c r="T298" t="s">
        <v>697</v>
      </c>
      <c r="U298" t="s">
        <v>840</v>
      </c>
      <c r="V298">
        <v>0</v>
      </c>
      <c r="W298" t="s">
        <v>703</v>
      </c>
    </row>
    <row r="299" spans="1:23" x14ac:dyDescent="0.35">
      <c r="A299" t="s">
        <v>742</v>
      </c>
      <c r="B299" s="34">
        <v>44475</v>
      </c>
      <c r="C299" t="s">
        <v>198</v>
      </c>
      <c r="D299" t="s">
        <v>196</v>
      </c>
      <c r="E299">
        <v>30505</v>
      </c>
      <c r="F299" t="s">
        <v>692</v>
      </c>
      <c r="G299">
        <v>1</v>
      </c>
      <c r="H299" s="34">
        <v>44475</v>
      </c>
      <c r="I299">
        <v>0</v>
      </c>
      <c r="J299">
        <v>10</v>
      </c>
      <c r="K299" t="s">
        <v>544</v>
      </c>
      <c r="L299">
        <v>1</v>
      </c>
      <c r="M299">
        <v>38624</v>
      </c>
      <c r="N299" t="s">
        <v>44</v>
      </c>
      <c r="O299">
        <v>0</v>
      </c>
      <c r="P299" t="s">
        <v>693</v>
      </c>
      <c r="Q299" t="s">
        <v>694</v>
      </c>
      <c r="R299" t="s">
        <v>873</v>
      </c>
      <c r="S299" t="s">
        <v>874</v>
      </c>
      <c r="T299" t="s">
        <v>697</v>
      </c>
      <c r="U299" t="s">
        <v>840</v>
      </c>
      <c r="V299">
        <v>0</v>
      </c>
      <c r="W299" t="s">
        <v>703</v>
      </c>
    </row>
    <row r="300" spans="1:23" x14ac:dyDescent="0.35">
      <c r="A300" t="s">
        <v>742</v>
      </c>
      <c r="B300" s="34">
        <v>44475</v>
      </c>
      <c r="C300" t="s">
        <v>198</v>
      </c>
      <c r="D300" t="s">
        <v>196</v>
      </c>
      <c r="E300">
        <v>30505</v>
      </c>
      <c r="F300" t="s">
        <v>692</v>
      </c>
      <c r="G300">
        <v>1</v>
      </c>
      <c r="H300" s="34">
        <v>44475</v>
      </c>
      <c r="I300">
        <v>0</v>
      </c>
      <c r="J300">
        <v>10</v>
      </c>
      <c r="K300" t="s">
        <v>544</v>
      </c>
      <c r="L300">
        <v>1</v>
      </c>
      <c r="M300">
        <v>38204</v>
      </c>
      <c r="N300" t="s">
        <v>44</v>
      </c>
      <c r="O300">
        <v>0</v>
      </c>
      <c r="P300" t="s">
        <v>693</v>
      </c>
      <c r="Q300" t="s">
        <v>694</v>
      </c>
      <c r="R300" t="s">
        <v>875</v>
      </c>
      <c r="S300" t="s">
        <v>876</v>
      </c>
      <c r="T300" t="s">
        <v>697</v>
      </c>
      <c r="U300" t="s">
        <v>840</v>
      </c>
      <c r="V300">
        <v>0</v>
      </c>
      <c r="W300" t="s">
        <v>703</v>
      </c>
    </row>
    <row r="301" spans="1:23" x14ac:dyDescent="0.35">
      <c r="A301" t="s">
        <v>742</v>
      </c>
      <c r="B301" s="34">
        <v>44475</v>
      </c>
      <c r="C301" t="s">
        <v>198</v>
      </c>
      <c r="D301" t="s">
        <v>196</v>
      </c>
      <c r="E301">
        <v>30505</v>
      </c>
      <c r="F301" t="s">
        <v>692</v>
      </c>
      <c r="G301">
        <v>1</v>
      </c>
      <c r="H301" s="34">
        <v>44475</v>
      </c>
      <c r="I301">
        <v>0</v>
      </c>
      <c r="J301">
        <v>10</v>
      </c>
      <c r="K301" t="s">
        <v>544</v>
      </c>
      <c r="L301">
        <v>1</v>
      </c>
      <c r="M301">
        <v>38708</v>
      </c>
      <c r="N301" t="s">
        <v>44</v>
      </c>
      <c r="O301">
        <v>0</v>
      </c>
      <c r="P301" t="s">
        <v>693</v>
      </c>
      <c r="Q301" t="s">
        <v>694</v>
      </c>
      <c r="R301" t="s">
        <v>877</v>
      </c>
      <c r="S301" t="s">
        <v>878</v>
      </c>
      <c r="T301" t="s">
        <v>697</v>
      </c>
      <c r="U301" t="s">
        <v>840</v>
      </c>
      <c r="V301">
        <v>0</v>
      </c>
      <c r="W301" t="s">
        <v>703</v>
      </c>
    </row>
    <row r="302" spans="1:23" x14ac:dyDescent="0.35">
      <c r="A302" t="s">
        <v>742</v>
      </c>
      <c r="B302" s="34">
        <v>44475</v>
      </c>
      <c r="C302" t="s">
        <v>198</v>
      </c>
      <c r="D302" t="s">
        <v>196</v>
      </c>
      <c r="E302">
        <v>30505</v>
      </c>
      <c r="F302" t="s">
        <v>692</v>
      </c>
      <c r="G302">
        <v>1</v>
      </c>
      <c r="H302" s="34">
        <v>44475</v>
      </c>
      <c r="I302">
        <v>0</v>
      </c>
      <c r="J302">
        <v>10</v>
      </c>
      <c r="K302" t="s">
        <v>544</v>
      </c>
      <c r="L302">
        <v>1</v>
      </c>
      <c r="M302">
        <v>36459</v>
      </c>
      <c r="N302" t="s">
        <v>44</v>
      </c>
      <c r="O302">
        <v>0</v>
      </c>
      <c r="P302" t="s">
        <v>693</v>
      </c>
      <c r="Q302" t="s">
        <v>694</v>
      </c>
      <c r="R302" t="s">
        <v>879</v>
      </c>
      <c r="S302" t="s">
        <v>880</v>
      </c>
      <c r="T302" t="s">
        <v>697</v>
      </c>
      <c r="U302" t="s">
        <v>840</v>
      </c>
      <c r="V302">
        <v>0</v>
      </c>
      <c r="W302" t="s">
        <v>703</v>
      </c>
    </row>
    <row r="303" spans="1:23" x14ac:dyDescent="0.35">
      <c r="A303" t="s">
        <v>742</v>
      </c>
      <c r="B303" s="34">
        <v>44475</v>
      </c>
      <c r="C303" t="s">
        <v>198</v>
      </c>
      <c r="D303" t="s">
        <v>196</v>
      </c>
      <c r="E303">
        <v>30505</v>
      </c>
      <c r="F303" t="s">
        <v>692</v>
      </c>
      <c r="G303">
        <v>1</v>
      </c>
      <c r="H303" s="34">
        <v>44475</v>
      </c>
      <c r="I303">
        <v>0</v>
      </c>
      <c r="J303">
        <v>10</v>
      </c>
      <c r="K303" t="s">
        <v>544</v>
      </c>
      <c r="L303">
        <v>1</v>
      </c>
      <c r="M303">
        <v>35902</v>
      </c>
      <c r="N303" t="s">
        <v>44</v>
      </c>
      <c r="O303">
        <v>0</v>
      </c>
      <c r="P303" t="s">
        <v>693</v>
      </c>
      <c r="Q303" t="s">
        <v>694</v>
      </c>
      <c r="R303" t="s">
        <v>881</v>
      </c>
      <c r="S303" t="s">
        <v>744</v>
      </c>
      <c r="T303" t="s">
        <v>697</v>
      </c>
      <c r="U303" t="s">
        <v>840</v>
      </c>
      <c r="V303">
        <v>0</v>
      </c>
      <c r="W303" t="s">
        <v>703</v>
      </c>
    </row>
    <row r="304" spans="1:23" x14ac:dyDescent="0.35">
      <c r="A304" t="s">
        <v>742</v>
      </c>
      <c r="B304" s="34">
        <v>44475</v>
      </c>
      <c r="C304" t="s">
        <v>198</v>
      </c>
      <c r="D304" t="s">
        <v>196</v>
      </c>
      <c r="E304">
        <v>30505</v>
      </c>
      <c r="F304" t="s">
        <v>692</v>
      </c>
      <c r="G304">
        <v>1</v>
      </c>
      <c r="H304" s="34">
        <v>44475</v>
      </c>
      <c r="I304">
        <v>0</v>
      </c>
      <c r="J304">
        <v>10</v>
      </c>
      <c r="K304" t="s">
        <v>544</v>
      </c>
      <c r="L304">
        <v>1</v>
      </c>
      <c r="M304">
        <v>37927</v>
      </c>
      <c r="N304" t="s">
        <v>44</v>
      </c>
      <c r="O304">
        <v>0</v>
      </c>
      <c r="P304" t="s">
        <v>693</v>
      </c>
      <c r="Q304" t="s">
        <v>694</v>
      </c>
      <c r="R304" t="s">
        <v>882</v>
      </c>
      <c r="S304" t="s">
        <v>746</v>
      </c>
      <c r="T304" t="s">
        <v>697</v>
      </c>
      <c r="U304" t="s">
        <v>840</v>
      </c>
      <c r="V304">
        <v>0</v>
      </c>
      <c r="W304" t="s">
        <v>703</v>
      </c>
    </row>
    <row r="305" spans="1:23" x14ac:dyDescent="0.35">
      <c r="A305" t="s">
        <v>691</v>
      </c>
      <c r="B305" s="34">
        <v>44475</v>
      </c>
      <c r="C305" t="s">
        <v>198</v>
      </c>
      <c r="D305" t="s">
        <v>196</v>
      </c>
      <c r="E305">
        <v>30505</v>
      </c>
      <c r="F305" t="s">
        <v>692</v>
      </c>
      <c r="G305">
        <v>1</v>
      </c>
      <c r="H305" s="34">
        <v>44475</v>
      </c>
      <c r="I305">
        <v>5</v>
      </c>
      <c r="J305">
        <v>10</v>
      </c>
      <c r="K305" t="s">
        <v>544</v>
      </c>
      <c r="L305">
        <v>1</v>
      </c>
      <c r="M305">
        <v>36386</v>
      </c>
      <c r="N305" t="s">
        <v>44</v>
      </c>
      <c r="O305">
        <v>1303200</v>
      </c>
      <c r="P305" t="s">
        <v>693</v>
      </c>
      <c r="Q305" t="s">
        <v>694</v>
      </c>
      <c r="R305" t="s">
        <v>883</v>
      </c>
      <c r="S305" t="s">
        <v>884</v>
      </c>
      <c r="T305" t="s">
        <v>697</v>
      </c>
      <c r="U305" t="s">
        <v>840</v>
      </c>
      <c r="V305">
        <v>35.82</v>
      </c>
      <c r="W305" t="s">
        <v>703</v>
      </c>
    </row>
    <row r="306" spans="1:23" x14ac:dyDescent="0.35">
      <c r="A306" t="s">
        <v>691</v>
      </c>
      <c r="B306" s="34">
        <v>44475</v>
      </c>
      <c r="C306" t="s">
        <v>198</v>
      </c>
      <c r="D306" t="s">
        <v>196</v>
      </c>
      <c r="E306">
        <v>30505</v>
      </c>
      <c r="F306" t="s">
        <v>692</v>
      </c>
      <c r="G306">
        <v>1</v>
      </c>
      <c r="H306" s="34">
        <v>44475</v>
      </c>
      <c r="I306">
        <v>5</v>
      </c>
      <c r="J306">
        <v>10</v>
      </c>
      <c r="K306" t="s">
        <v>544</v>
      </c>
      <c r="L306">
        <v>1</v>
      </c>
      <c r="M306">
        <v>39506</v>
      </c>
      <c r="N306" t="s">
        <v>44</v>
      </c>
      <c r="O306">
        <v>1300100</v>
      </c>
      <c r="P306" t="s">
        <v>693</v>
      </c>
      <c r="Q306" t="s">
        <v>694</v>
      </c>
      <c r="R306" t="s">
        <v>856</v>
      </c>
      <c r="S306" t="s">
        <v>885</v>
      </c>
      <c r="T306" t="s">
        <v>697</v>
      </c>
      <c r="U306" t="s">
        <v>840</v>
      </c>
      <c r="V306">
        <v>32.909999999999997</v>
      </c>
      <c r="W306" t="s">
        <v>703</v>
      </c>
    </row>
    <row r="307" spans="1:23" x14ac:dyDescent="0.35">
      <c r="A307" t="s">
        <v>691</v>
      </c>
      <c r="B307" s="34">
        <v>44475</v>
      </c>
      <c r="C307" t="s">
        <v>198</v>
      </c>
      <c r="D307" t="s">
        <v>196</v>
      </c>
      <c r="E307">
        <v>30505</v>
      </c>
      <c r="F307" t="s">
        <v>692</v>
      </c>
      <c r="G307">
        <v>1</v>
      </c>
      <c r="H307" s="34">
        <v>44475</v>
      </c>
      <c r="I307">
        <v>5</v>
      </c>
      <c r="J307">
        <v>10</v>
      </c>
      <c r="K307" t="s">
        <v>544</v>
      </c>
      <c r="L307">
        <v>1</v>
      </c>
      <c r="M307">
        <v>39242</v>
      </c>
      <c r="N307" t="s">
        <v>44</v>
      </c>
      <c r="O307">
        <v>1300900</v>
      </c>
      <c r="P307" t="s">
        <v>693</v>
      </c>
      <c r="Q307" t="s">
        <v>694</v>
      </c>
      <c r="R307" t="s">
        <v>886</v>
      </c>
      <c r="S307" t="s">
        <v>887</v>
      </c>
      <c r="T307" t="s">
        <v>697</v>
      </c>
      <c r="U307" t="s">
        <v>840</v>
      </c>
      <c r="V307">
        <v>33.15</v>
      </c>
      <c r="W307" t="s">
        <v>703</v>
      </c>
    </row>
    <row r="308" spans="1:23" x14ac:dyDescent="0.35">
      <c r="A308" t="s">
        <v>888</v>
      </c>
      <c r="B308" s="34">
        <v>44475</v>
      </c>
      <c r="C308" t="s">
        <v>198</v>
      </c>
      <c r="D308" t="s">
        <v>196</v>
      </c>
      <c r="E308">
        <v>30505</v>
      </c>
      <c r="F308" t="s">
        <v>692</v>
      </c>
      <c r="G308">
        <v>1</v>
      </c>
      <c r="H308" s="34">
        <v>44475</v>
      </c>
      <c r="I308">
        <v>0.05</v>
      </c>
      <c r="J308">
        <v>10</v>
      </c>
      <c r="K308" t="s">
        <v>544</v>
      </c>
      <c r="L308">
        <v>1</v>
      </c>
      <c r="M308">
        <v>35639</v>
      </c>
      <c r="N308" t="s">
        <v>44</v>
      </c>
      <c r="O308">
        <v>9331.6</v>
      </c>
      <c r="P308" t="s">
        <v>693</v>
      </c>
      <c r="Q308" t="s">
        <v>694</v>
      </c>
      <c r="R308" t="s">
        <v>889</v>
      </c>
      <c r="S308" t="s">
        <v>890</v>
      </c>
      <c r="T308" t="s">
        <v>697</v>
      </c>
      <c r="U308" t="s">
        <v>840</v>
      </c>
      <c r="V308">
        <v>0.26179999999999998</v>
      </c>
      <c r="W308" t="s">
        <v>703</v>
      </c>
    </row>
    <row r="309" spans="1:23" x14ac:dyDescent="0.35">
      <c r="A309" t="s">
        <v>891</v>
      </c>
      <c r="B309" s="34">
        <v>44475</v>
      </c>
      <c r="C309" t="s">
        <v>198</v>
      </c>
      <c r="D309" t="s">
        <v>196</v>
      </c>
      <c r="E309">
        <v>30505</v>
      </c>
      <c r="F309" t="s">
        <v>692</v>
      </c>
      <c r="G309">
        <v>1</v>
      </c>
      <c r="H309" s="34">
        <v>44475</v>
      </c>
      <c r="I309">
        <v>0.2</v>
      </c>
      <c r="J309">
        <v>10</v>
      </c>
      <c r="K309" t="s">
        <v>544</v>
      </c>
      <c r="L309">
        <v>1</v>
      </c>
      <c r="M309">
        <v>42284</v>
      </c>
      <c r="N309" t="s">
        <v>44</v>
      </c>
      <c r="O309">
        <v>42045</v>
      </c>
      <c r="P309" t="s">
        <v>693</v>
      </c>
      <c r="Q309" t="s">
        <v>694</v>
      </c>
      <c r="R309" t="s">
        <v>892</v>
      </c>
      <c r="S309" t="s">
        <v>893</v>
      </c>
      <c r="T309" t="s">
        <v>697</v>
      </c>
      <c r="U309" t="s">
        <v>840</v>
      </c>
      <c r="V309">
        <v>0.99429999999999996</v>
      </c>
      <c r="W309" t="s">
        <v>703</v>
      </c>
    </row>
    <row r="310" spans="1:23" x14ac:dyDescent="0.35">
      <c r="A310" t="s">
        <v>765</v>
      </c>
      <c r="B310" s="34">
        <v>44475</v>
      </c>
      <c r="C310" t="s">
        <v>198</v>
      </c>
      <c r="D310" t="s">
        <v>196</v>
      </c>
      <c r="E310">
        <v>30505</v>
      </c>
      <c r="F310" t="s">
        <v>692</v>
      </c>
      <c r="G310">
        <v>1</v>
      </c>
      <c r="H310" s="34">
        <v>44475</v>
      </c>
      <c r="I310">
        <v>0.8</v>
      </c>
      <c r="J310">
        <v>10</v>
      </c>
      <c r="K310" t="s">
        <v>544</v>
      </c>
      <c r="L310">
        <v>1</v>
      </c>
      <c r="M310">
        <v>37419</v>
      </c>
      <c r="N310" t="s">
        <v>44</v>
      </c>
      <c r="O310">
        <v>183590</v>
      </c>
      <c r="P310" t="s">
        <v>693</v>
      </c>
      <c r="Q310" t="s">
        <v>694</v>
      </c>
      <c r="R310" t="s">
        <v>894</v>
      </c>
      <c r="S310" t="s">
        <v>895</v>
      </c>
      <c r="T310" t="s">
        <v>697</v>
      </c>
      <c r="U310" t="s">
        <v>840</v>
      </c>
      <c r="V310">
        <v>4.9059999999999997</v>
      </c>
      <c r="W310" t="s">
        <v>703</v>
      </c>
    </row>
    <row r="311" spans="1:23" x14ac:dyDescent="0.35">
      <c r="A311" t="s">
        <v>691</v>
      </c>
      <c r="B311" s="34">
        <v>44475</v>
      </c>
      <c r="C311" t="s">
        <v>198</v>
      </c>
      <c r="D311" t="s">
        <v>196</v>
      </c>
      <c r="E311">
        <v>30505</v>
      </c>
      <c r="F311" t="s">
        <v>692</v>
      </c>
      <c r="G311">
        <v>1</v>
      </c>
      <c r="H311" s="34">
        <v>44475</v>
      </c>
      <c r="I311">
        <v>5</v>
      </c>
      <c r="J311">
        <v>10</v>
      </c>
      <c r="K311" t="s">
        <v>544</v>
      </c>
      <c r="L311">
        <v>1</v>
      </c>
      <c r="M311">
        <v>39439</v>
      </c>
      <c r="N311" t="s">
        <v>44</v>
      </c>
      <c r="O311">
        <v>1180500</v>
      </c>
      <c r="P311" t="s">
        <v>693</v>
      </c>
      <c r="Q311" t="s">
        <v>694</v>
      </c>
      <c r="R311" t="s">
        <v>896</v>
      </c>
      <c r="S311" t="s">
        <v>748</v>
      </c>
      <c r="T311" t="s">
        <v>697</v>
      </c>
      <c r="U311" t="s">
        <v>840</v>
      </c>
      <c r="V311">
        <v>29.93</v>
      </c>
      <c r="W311" t="s">
        <v>703</v>
      </c>
    </row>
    <row r="312" spans="1:23" x14ac:dyDescent="0.35">
      <c r="A312" t="s">
        <v>691</v>
      </c>
      <c r="B312" s="34">
        <v>44475</v>
      </c>
      <c r="C312" t="s">
        <v>198</v>
      </c>
      <c r="D312" t="s">
        <v>196</v>
      </c>
      <c r="E312">
        <v>30505</v>
      </c>
      <c r="F312" t="s">
        <v>692</v>
      </c>
      <c r="G312">
        <v>1</v>
      </c>
      <c r="H312" s="34">
        <v>44475</v>
      </c>
      <c r="I312">
        <v>5</v>
      </c>
      <c r="J312">
        <v>10</v>
      </c>
      <c r="K312" t="s">
        <v>544</v>
      </c>
      <c r="L312">
        <v>1</v>
      </c>
      <c r="M312">
        <v>38508</v>
      </c>
      <c r="N312" t="s">
        <v>44</v>
      </c>
      <c r="O312">
        <v>1176300</v>
      </c>
      <c r="P312" t="s">
        <v>693</v>
      </c>
      <c r="Q312" t="s">
        <v>694</v>
      </c>
      <c r="R312" t="s">
        <v>897</v>
      </c>
      <c r="S312" t="s">
        <v>750</v>
      </c>
      <c r="T312" t="s">
        <v>697</v>
      </c>
      <c r="U312" t="s">
        <v>840</v>
      </c>
      <c r="V312">
        <v>30.55</v>
      </c>
      <c r="W312" t="s">
        <v>703</v>
      </c>
    </row>
    <row r="313" spans="1:23" x14ac:dyDescent="0.35">
      <c r="A313" t="s">
        <v>725</v>
      </c>
      <c r="B313" s="34">
        <v>44475</v>
      </c>
      <c r="C313" t="s">
        <v>198</v>
      </c>
      <c r="D313" t="s">
        <v>196</v>
      </c>
      <c r="E313">
        <v>30505</v>
      </c>
      <c r="F313" t="s">
        <v>692</v>
      </c>
      <c r="G313">
        <v>1</v>
      </c>
      <c r="H313" s="34">
        <v>44475</v>
      </c>
      <c r="I313">
        <v>0.08</v>
      </c>
      <c r="J313">
        <v>10</v>
      </c>
      <c r="K313" t="s">
        <v>544</v>
      </c>
      <c r="L313">
        <v>1</v>
      </c>
      <c r="M313">
        <v>31363</v>
      </c>
      <c r="N313" t="s">
        <v>44</v>
      </c>
      <c r="O313">
        <v>17506</v>
      </c>
      <c r="P313" t="s">
        <v>693</v>
      </c>
      <c r="Q313" t="s">
        <v>694</v>
      </c>
      <c r="R313" t="s">
        <v>889</v>
      </c>
      <c r="S313" t="s">
        <v>752</v>
      </c>
      <c r="T313" t="s">
        <v>697</v>
      </c>
      <c r="U313" t="s">
        <v>840</v>
      </c>
      <c r="V313">
        <v>0.55820000000000003</v>
      </c>
      <c r="W313" t="s">
        <v>703</v>
      </c>
    </row>
    <row r="314" spans="1:23" x14ac:dyDescent="0.35">
      <c r="A314" t="s">
        <v>713</v>
      </c>
      <c r="B314" s="34">
        <v>44475</v>
      </c>
      <c r="C314" t="s">
        <v>198</v>
      </c>
      <c r="D314" t="s">
        <v>196</v>
      </c>
      <c r="E314">
        <v>30505</v>
      </c>
      <c r="F314" t="s">
        <v>692</v>
      </c>
      <c r="G314">
        <v>1</v>
      </c>
      <c r="H314" s="34">
        <v>44475</v>
      </c>
      <c r="I314">
        <v>0.5</v>
      </c>
      <c r="J314">
        <v>10</v>
      </c>
      <c r="K314" t="s">
        <v>544</v>
      </c>
      <c r="L314">
        <v>1</v>
      </c>
      <c r="M314">
        <v>35672</v>
      </c>
      <c r="N314" t="s">
        <v>44</v>
      </c>
      <c r="O314">
        <v>113080</v>
      </c>
      <c r="P314" t="s">
        <v>693</v>
      </c>
      <c r="Q314" t="s">
        <v>694</v>
      </c>
      <c r="R314" t="s">
        <v>898</v>
      </c>
      <c r="S314" t="s">
        <v>712</v>
      </c>
      <c r="T314" t="s">
        <v>697</v>
      </c>
      <c r="U314" t="s">
        <v>840</v>
      </c>
      <c r="V314">
        <v>3.17</v>
      </c>
      <c r="W314" t="s">
        <v>703</v>
      </c>
    </row>
    <row r="315" spans="1:23" x14ac:dyDescent="0.35">
      <c r="A315" t="s">
        <v>716</v>
      </c>
      <c r="B315" s="34">
        <v>44475</v>
      </c>
      <c r="C315" t="s">
        <v>198</v>
      </c>
      <c r="D315" t="s">
        <v>196</v>
      </c>
      <c r="E315">
        <v>30505</v>
      </c>
      <c r="F315" t="s">
        <v>692</v>
      </c>
      <c r="G315">
        <v>1</v>
      </c>
      <c r="H315" s="34">
        <v>44475</v>
      </c>
      <c r="I315">
        <v>0.35</v>
      </c>
      <c r="J315">
        <v>10</v>
      </c>
      <c r="K315" t="s">
        <v>544</v>
      </c>
      <c r="L315">
        <v>1</v>
      </c>
      <c r="M315">
        <v>38741</v>
      </c>
      <c r="N315" t="s">
        <v>44</v>
      </c>
      <c r="O315">
        <v>85392</v>
      </c>
      <c r="P315" t="s">
        <v>693</v>
      </c>
      <c r="Q315" t="s">
        <v>694</v>
      </c>
      <c r="R315" t="s">
        <v>892</v>
      </c>
      <c r="S315" t="s">
        <v>727</v>
      </c>
      <c r="T315" t="s">
        <v>697</v>
      </c>
      <c r="U315" t="s">
        <v>840</v>
      </c>
      <c r="V315">
        <v>2.2040000000000002</v>
      </c>
      <c r="W315" t="s">
        <v>703</v>
      </c>
    </row>
    <row r="316" spans="1:23" x14ac:dyDescent="0.35">
      <c r="A316" t="s">
        <v>899</v>
      </c>
      <c r="B316" s="34">
        <v>44475</v>
      </c>
      <c r="C316" t="s">
        <v>198</v>
      </c>
      <c r="D316" t="s">
        <v>196</v>
      </c>
      <c r="E316">
        <v>30505</v>
      </c>
      <c r="F316" t="s">
        <v>772</v>
      </c>
      <c r="G316">
        <v>10</v>
      </c>
      <c r="H316" s="34">
        <v>44475</v>
      </c>
      <c r="I316" t="s">
        <v>44</v>
      </c>
      <c r="J316">
        <v>10</v>
      </c>
      <c r="K316" t="s">
        <v>544</v>
      </c>
      <c r="L316">
        <v>1</v>
      </c>
      <c r="M316">
        <v>40705</v>
      </c>
      <c r="N316">
        <v>2</v>
      </c>
      <c r="O316">
        <v>42166</v>
      </c>
      <c r="P316" t="s">
        <v>693</v>
      </c>
      <c r="Q316" t="s">
        <v>694</v>
      </c>
      <c r="R316" t="s">
        <v>900</v>
      </c>
      <c r="S316" t="s">
        <v>760</v>
      </c>
      <c r="T316" t="s">
        <v>697</v>
      </c>
      <c r="U316" t="s">
        <v>840</v>
      </c>
      <c r="V316">
        <v>1.036</v>
      </c>
      <c r="W316" t="s">
        <v>703</v>
      </c>
    </row>
    <row r="317" spans="1:23" x14ac:dyDescent="0.35">
      <c r="A317" t="s">
        <v>901</v>
      </c>
      <c r="B317" s="34">
        <v>44475</v>
      </c>
      <c r="C317" t="s">
        <v>198</v>
      </c>
      <c r="D317" t="s">
        <v>196</v>
      </c>
      <c r="E317">
        <v>30505</v>
      </c>
      <c r="F317" t="s">
        <v>772</v>
      </c>
      <c r="G317">
        <v>10</v>
      </c>
      <c r="H317" s="34">
        <v>44475</v>
      </c>
      <c r="I317" t="s">
        <v>44</v>
      </c>
      <c r="J317">
        <v>10</v>
      </c>
      <c r="K317" t="s">
        <v>544</v>
      </c>
      <c r="L317">
        <v>1</v>
      </c>
      <c r="M317">
        <v>41472</v>
      </c>
      <c r="N317">
        <v>2</v>
      </c>
      <c r="O317">
        <v>52827</v>
      </c>
      <c r="P317" t="s">
        <v>693</v>
      </c>
      <c r="Q317" t="s">
        <v>694</v>
      </c>
      <c r="R317" t="s">
        <v>902</v>
      </c>
      <c r="S317" t="s">
        <v>762</v>
      </c>
      <c r="T317" t="s">
        <v>697</v>
      </c>
      <c r="U317" t="s">
        <v>840</v>
      </c>
      <c r="V317">
        <v>1.274</v>
      </c>
      <c r="W317" t="s">
        <v>703</v>
      </c>
    </row>
    <row r="318" spans="1:23" x14ac:dyDescent="0.35">
      <c r="A318" t="s">
        <v>903</v>
      </c>
      <c r="B318" s="34">
        <v>44475</v>
      </c>
      <c r="C318" t="s">
        <v>198</v>
      </c>
      <c r="D318" t="s">
        <v>196</v>
      </c>
      <c r="E318">
        <v>30505</v>
      </c>
      <c r="F318" t="s">
        <v>772</v>
      </c>
      <c r="G318">
        <v>10</v>
      </c>
      <c r="H318" s="34">
        <v>44475</v>
      </c>
      <c r="I318" t="s">
        <v>44</v>
      </c>
      <c r="J318">
        <v>10</v>
      </c>
      <c r="K318" t="s">
        <v>544</v>
      </c>
      <c r="L318">
        <v>1</v>
      </c>
      <c r="M318">
        <v>38711</v>
      </c>
      <c r="N318">
        <v>2</v>
      </c>
      <c r="O318">
        <v>46618</v>
      </c>
      <c r="P318" t="s">
        <v>693</v>
      </c>
      <c r="Q318" t="s">
        <v>694</v>
      </c>
      <c r="R318" t="s">
        <v>877</v>
      </c>
      <c r="S318" t="s">
        <v>764</v>
      </c>
      <c r="T318" t="s">
        <v>697</v>
      </c>
      <c r="U318" t="s">
        <v>840</v>
      </c>
      <c r="V318">
        <v>1.204</v>
      </c>
      <c r="W318" t="s">
        <v>703</v>
      </c>
    </row>
    <row r="319" spans="1:23" x14ac:dyDescent="0.35">
      <c r="A319" t="s">
        <v>904</v>
      </c>
      <c r="B319" s="34">
        <v>44475</v>
      </c>
      <c r="C319" t="s">
        <v>198</v>
      </c>
      <c r="D319" t="s">
        <v>196</v>
      </c>
      <c r="E319">
        <v>30505</v>
      </c>
      <c r="F319" t="s">
        <v>780</v>
      </c>
      <c r="G319">
        <v>10</v>
      </c>
      <c r="H319" s="34">
        <v>44475</v>
      </c>
      <c r="I319" t="s">
        <v>44</v>
      </c>
      <c r="J319">
        <v>10</v>
      </c>
      <c r="K319" t="s">
        <v>544</v>
      </c>
      <c r="L319">
        <v>1</v>
      </c>
      <c r="M319">
        <v>34768</v>
      </c>
      <c r="N319">
        <v>2</v>
      </c>
      <c r="O319">
        <v>20684</v>
      </c>
      <c r="P319" t="s">
        <v>693</v>
      </c>
      <c r="Q319" t="s">
        <v>694</v>
      </c>
      <c r="R319" t="s">
        <v>905</v>
      </c>
      <c r="S319" t="s">
        <v>696</v>
      </c>
      <c r="T319" t="s">
        <v>697</v>
      </c>
      <c r="U319" t="s">
        <v>840</v>
      </c>
      <c r="V319">
        <v>0.59489999999999998</v>
      </c>
      <c r="W319" t="s">
        <v>703</v>
      </c>
    </row>
    <row r="320" spans="1:23" x14ac:dyDescent="0.35">
      <c r="A320" t="s">
        <v>906</v>
      </c>
      <c r="B320" s="34">
        <v>44475</v>
      </c>
      <c r="C320" t="s">
        <v>198</v>
      </c>
      <c r="D320" t="s">
        <v>196</v>
      </c>
      <c r="E320">
        <v>30505</v>
      </c>
      <c r="F320" t="s">
        <v>780</v>
      </c>
      <c r="G320">
        <v>10</v>
      </c>
      <c r="H320" s="34">
        <v>44475</v>
      </c>
      <c r="I320" t="s">
        <v>44</v>
      </c>
      <c r="J320">
        <v>10</v>
      </c>
      <c r="K320" t="s">
        <v>544</v>
      </c>
      <c r="L320">
        <v>1</v>
      </c>
      <c r="M320">
        <v>41765</v>
      </c>
      <c r="N320">
        <v>2</v>
      </c>
      <c r="O320">
        <v>25573</v>
      </c>
      <c r="P320" t="s">
        <v>693</v>
      </c>
      <c r="Q320" t="s">
        <v>694</v>
      </c>
      <c r="R320" t="s">
        <v>838</v>
      </c>
      <c r="S320" t="s">
        <v>702</v>
      </c>
      <c r="T320" t="s">
        <v>697</v>
      </c>
      <c r="U320" t="s">
        <v>840</v>
      </c>
      <c r="V320">
        <v>0.61229999999999996</v>
      </c>
      <c r="W320" t="s">
        <v>703</v>
      </c>
    </row>
    <row r="321" spans="1:23" x14ac:dyDescent="0.35">
      <c r="A321" t="s">
        <v>907</v>
      </c>
      <c r="B321" s="34">
        <v>44475</v>
      </c>
      <c r="C321" t="s">
        <v>198</v>
      </c>
      <c r="D321" t="s">
        <v>196</v>
      </c>
      <c r="E321">
        <v>30505</v>
      </c>
      <c r="F321" t="s">
        <v>780</v>
      </c>
      <c r="G321">
        <v>10</v>
      </c>
      <c r="H321" s="34">
        <v>44475</v>
      </c>
      <c r="I321" t="s">
        <v>44</v>
      </c>
      <c r="J321">
        <v>10</v>
      </c>
      <c r="K321" t="s">
        <v>544</v>
      </c>
      <c r="L321">
        <v>1</v>
      </c>
      <c r="M321">
        <v>43941</v>
      </c>
      <c r="N321">
        <v>2</v>
      </c>
      <c r="O321">
        <v>25297</v>
      </c>
      <c r="P321" t="s">
        <v>693</v>
      </c>
      <c r="Q321" t="s">
        <v>694</v>
      </c>
      <c r="R321" t="s">
        <v>908</v>
      </c>
      <c r="S321" t="s">
        <v>706</v>
      </c>
      <c r="T321" t="s">
        <v>697</v>
      </c>
      <c r="U321" t="s">
        <v>840</v>
      </c>
      <c r="V321">
        <v>0.57569999999999999</v>
      </c>
      <c r="W321" t="s">
        <v>703</v>
      </c>
    </row>
    <row r="322" spans="1:23" x14ac:dyDescent="0.35">
      <c r="A322" t="s">
        <v>765</v>
      </c>
      <c r="B322" s="34">
        <v>44475</v>
      </c>
      <c r="C322" t="s">
        <v>198</v>
      </c>
      <c r="D322" t="s">
        <v>196</v>
      </c>
      <c r="E322">
        <v>30505</v>
      </c>
      <c r="F322" t="s">
        <v>692</v>
      </c>
      <c r="G322">
        <v>1</v>
      </c>
      <c r="H322" s="34">
        <v>44475</v>
      </c>
      <c r="I322">
        <v>1.5</v>
      </c>
      <c r="J322">
        <v>10</v>
      </c>
      <c r="K322" t="s">
        <v>544</v>
      </c>
      <c r="L322">
        <v>1</v>
      </c>
      <c r="M322">
        <v>41502</v>
      </c>
      <c r="N322" t="s">
        <v>44</v>
      </c>
      <c r="O322">
        <v>8975.2999999999993</v>
      </c>
      <c r="P322" t="s">
        <v>693</v>
      </c>
      <c r="Q322" t="s">
        <v>694</v>
      </c>
      <c r="R322" t="s">
        <v>909</v>
      </c>
      <c r="S322" t="s">
        <v>709</v>
      </c>
      <c r="T322" t="s">
        <v>697</v>
      </c>
      <c r="U322" t="s">
        <v>840</v>
      </c>
      <c r="V322">
        <v>0.21629999999999999</v>
      </c>
      <c r="W322" t="s">
        <v>703</v>
      </c>
    </row>
    <row r="323" spans="1:23" x14ac:dyDescent="0.35">
      <c r="A323" t="s">
        <v>742</v>
      </c>
      <c r="B323" s="34">
        <v>44475</v>
      </c>
      <c r="C323" t="s">
        <v>198</v>
      </c>
      <c r="D323" t="s">
        <v>196</v>
      </c>
      <c r="E323">
        <v>30505</v>
      </c>
      <c r="F323" t="s">
        <v>692</v>
      </c>
      <c r="G323">
        <v>1</v>
      </c>
      <c r="H323" s="34">
        <v>44475</v>
      </c>
      <c r="I323">
        <v>0.8</v>
      </c>
      <c r="J323">
        <v>10</v>
      </c>
      <c r="K323" t="s">
        <v>544</v>
      </c>
      <c r="L323">
        <v>1</v>
      </c>
      <c r="M323">
        <v>40013</v>
      </c>
      <c r="N323" t="s">
        <v>44</v>
      </c>
      <c r="O323">
        <v>0</v>
      </c>
      <c r="P323" t="s">
        <v>693</v>
      </c>
      <c r="Q323" t="s">
        <v>694</v>
      </c>
      <c r="R323" t="s">
        <v>910</v>
      </c>
      <c r="S323" t="s">
        <v>715</v>
      </c>
      <c r="T323" t="s">
        <v>697</v>
      </c>
      <c r="U323" t="s">
        <v>840</v>
      </c>
      <c r="V323">
        <v>0</v>
      </c>
      <c r="W323" t="s">
        <v>703</v>
      </c>
    </row>
    <row r="324" spans="1:23" x14ac:dyDescent="0.35">
      <c r="A324" t="s">
        <v>911</v>
      </c>
      <c r="B324" s="34">
        <v>44475</v>
      </c>
      <c r="C324" t="s">
        <v>198</v>
      </c>
      <c r="D324" t="s">
        <v>196</v>
      </c>
      <c r="E324">
        <v>30505</v>
      </c>
      <c r="F324" t="s">
        <v>789</v>
      </c>
      <c r="G324">
        <v>2</v>
      </c>
      <c r="H324" s="34">
        <v>44475</v>
      </c>
      <c r="I324" t="s">
        <v>44</v>
      </c>
      <c r="J324">
        <v>10</v>
      </c>
      <c r="K324" t="s">
        <v>544</v>
      </c>
      <c r="L324">
        <v>1</v>
      </c>
      <c r="M324">
        <v>41572</v>
      </c>
      <c r="N324">
        <v>2</v>
      </c>
      <c r="O324">
        <v>14166</v>
      </c>
      <c r="P324" t="s">
        <v>693</v>
      </c>
      <c r="Q324" t="s">
        <v>694</v>
      </c>
      <c r="R324" t="s">
        <v>912</v>
      </c>
      <c r="S324" t="s">
        <v>718</v>
      </c>
      <c r="T324" t="s">
        <v>697</v>
      </c>
      <c r="U324" t="s">
        <v>840</v>
      </c>
      <c r="V324">
        <v>0.34079999999999999</v>
      </c>
      <c r="W324" t="s">
        <v>913</v>
      </c>
    </row>
    <row r="325" spans="1:23" x14ac:dyDescent="0.35">
      <c r="A325" t="s">
        <v>914</v>
      </c>
      <c r="B325" s="34">
        <v>44475</v>
      </c>
      <c r="C325" t="s">
        <v>198</v>
      </c>
      <c r="D325" t="s">
        <v>196</v>
      </c>
      <c r="E325">
        <v>30505</v>
      </c>
      <c r="F325" t="s">
        <v>789</v>
      </c>
      <c r="G325">
        <v>2</v>
      </c>
      <c r="H325" s="34">
        <v>44475</v>
      </c>
      <c r="I325" t="s">
        <v>44</v>
      </c>
      <c r="J325">
        <v>10</v>
      </c>
      <c r="K325" t="s">
        <v>544</v>
      </c>
      <c r="L325">
        <v>1</v>
      </c>
      <c r="M325">
        <v>43118</v>
      </c>
      <c r="N325">
        <v>2</v>
      </c>
      <c r="O325">
        <v>11538</v>
      </c>
      <c r="P325" t="s">
        <v>693</v>
      </c>
      <c r="Q325" t="s">
        <v>694</v>
      </c>
      <c r="R325" t="s">
        <v>915</v>
      </c>
      <c r="S325" t="s">
        <v>721</v>
      </c>
      <c r="T325" t="s">
        <v>697</v>
      </c>
      <c r="U325" t="s">
        <v>840</v>
      </c>
      <c r="V325">
        <v>0.2676</v>
      </c>
      <c r="W325" t="s">
        <v>703</v>
      </c>
    </row>
    <row r="326" spans="1:23" x14ac:dyDescent="0.35">
      <c r="A326" t="s">
        <v>916</v>
      </c>
      <c r="B326" s="34">
        <v>44475</v>
      </c>
      <c r="C326" t="s">
        <v>198</v>
      </c>
      <c r="D326" t="s">
        <v>196</v>
      </c>
      <c r="E326">
        <v>30505</v>
      </c>
      <c r="F326" t="s">
        <v>789</v>
      </c>
      <c r="G326">
        <v>2</v>
      </c>
      <c r="H326" s="34">
        <v>44475</v>
      </c>
      <c r="I326" t="s">
        <v>44</v>
      </c>
      <c r="J326">
        <v>10</v>
      </c>
      <c r="K326" t="s">
        <v>544</v>
      </c>
      <c r="L326">
        <v>1</v>
      </c>
      <c r="M326">
        <v>31480</v>
      </c>
      <c r="N326">
        <v>2</v>
      </c>
      <c r="O326">
        <v>14186</v>
      </c>
      <c r="P326" t="s">
        <v>693</v>
      </c>
      <c r="Q326" t="s">
        <v>694</v>
      </c>
      <c r="R326" t="s">
        <v>917</v>
      </c>
      <c r="S326" t="s">
        <v>724</v>
      </c>
      <c r="T326" t="s">
        <v>697</v>
      </c>
      <c r="U326" t="s">
        <v>840</v>
      </c>
      <c r="V326">
        <v>0.4506</v>
      </c>
      <c r="W326" t="s">
        <v>703</v>
      </c>
    </row>
    <row r="327" spans="1:23" x14ac:dyDescent="0.35">
      <c r="A327" t="s">
        <v>742</v>
      </c>
      <c r="B327" s="34">
        <v>44475</v>
      </c>
      <c r="C327" t="s">
        <v>198</v>
      </c>
      <c r="D327" t="s">
        <v>196</v>
      </c>
      <c r="E327">
        <v>30505</v>
      </c>
      <c r="F327" t="s">
        <v>692</v>
      </c>
      <c r="G327">
        <v>1</v>
      </c>
      <c r="H327" s="34">
        <v>44475</v>
      </c>
      <c r="I327">
        <v>0.05</v>
      </c>
      <c r="J327">
        <v>10</v>
      </c>
      <c r="K327" t="s">
        <v>544</v>
      </c>
      <c r="L327">
        <v>1</v>
      </c>
      <c r="M327">
        <v>40438</v>
      </c>
      <c r="N327" t="s">
        <v>44</v>
      </c>
      <c r="O327">
        <v>0</v>
      </c>
      <c r="P327" t="s">
        <v>693</v>
      </c>
      <c r="Q327" t="s">
        <v>694</v>
      </c>
      <c r="R327" t="s">
        <v>918</v>
      </c>
      <c r="S327" t="s">
        <v>730</v>
      </c>
      <c r="T327" t="s">
        <v>697</v>
      </c>
      <c r="U327" t="s">
        <v>840</v>
      </c>
      <c r="V327">
        <v>0</v>
      </c>
      <c r="W327" t="s">
        <v>703</v>
      </c>
    </row>
    <row r="328" spans="1:23" x14ac:dyDescent="0.35">
      <c r="A328" t="s">
        <v>1987</v>
      </c>
      <c r="B328" s="34">
        <v>43866</v>
      </c>
      <c r="C328" t="s">
        <v>333</v>
      </c>
      <c r="D328" t="s">
        <v>80</v>
      </c>
      <c r="E328">
        <v>267</v>
      </c>
      <c r="F328" t="s">
        <v>692</v>
      </c>
      <c r="G328">
        <v>4</v>
      </c>
      <c r="H328" s="34">
        <v>43866</v>
      </c>
      <c r="I328">
        <v>0.115636806437575</v>
      </c>
      <c r="J328">
        <v>10</v>
      </c>
      <c r="K328" t="s">
        <v>2039</v>
      </c>
      <c r="L328">
        <v>1</v>
      </c>
      <c r="M328">
        <v>13148</v>
      </c>
      <c r="N328">
        <v>1</v>
      </c>
      <c r="O328">
        <v>61411</v>
      </c>
      <c r="P328" t="s">
        <v>341</v>
      </c>
      <c r="Q328" t="s">
        <v>3769</v>
      </c>
      <c r="R328">
        <v>7.7904166666666699</v>
      </c>
      <c r="T328" t="s">
        <v>1989</v>
      </c>
      <c r="U328" t="s">
        <v>1990</v>
      </c>
      <c r="V328">
        <v>4.6710000000000003</v>
      </c>
      <c r="W328" t="s">
        <v>703</v>
      </c>
    </row>
    <row r="329" spans="1:23" x14ac:dyDescent="0.35">
      <c r="A329" t="s">
        <v>1991</v>
      </c>
      <c r="B329" s="34">
        <v>43866</v>
      </c>
      <c r="C329" t="s">
        <v>333</v>
      </c>
      <c r="D329" t="s">
        <v>80</v>
      </c>
      <c r="E329">
        <v>267</v>
      </c>
      <c r="F329" t="s">
        <v>692</v>
      </c>
      <c r="G329">
        <v>4</v>
      </c>
      <c r="H329" s="34">
        <v>43866</v>
      </c>
      <c r="I329">
        <v>2.7518928487569E-3</v>
      </c>
      <c r="J329">
        <v>10</v>
      </c>
      <c r="K329" t="s">
        <v>2039</v>
      </c>
      <c r="L329">
        <v>1</v>
      </c>
      <c r="M329">
        <v>13431</v>
      </c>
      <c r="N329">
        <v>1</v>
      </c>
      <c r="O329">
        <v>1492.9</v>
      </c>
      <c r="P329" t="s">
        <v>341</v>
      </c>
      <c r="Q329" t="s">
        <v>3769</v>
      </c>
      <c r="R329">
        <v>7.7904</v>
      </c>
      <c r="T329" t="s">
        <v>1989</v>
      </c>
      <c r="U329" t="s">
        <v>1990</v>
      </c>
      <c r="V329">
        <v>0.11119999999999999</v>
      </c>
      <c r="W329" t="s">
        <v>703</v>
      </c>
    </row>
    <row r="330" spans="1:23" x14ac:dyDescent="0.35">
      <c r="A330" t="s">
        <v>1992</v>
      </c>
      <c r="B330" s="34">
        <v>43866</v>
      </c>
      <c r="C330" t="s">
        <v>333</v>
      </c>
      <c r="D330" t="s">
        <v>80</v>
      </c>
      <c r="E330">
        <v>267</v>
      </c>
      <c r="F330" t="s">
        <v>692</v>
      </c>
      <c r="G330">
        <v>4</v>
      </c>
      <c r="H330" s="34">
        <v>43866</v>
      </c>
      <c r="I330">
        <v>2.9217941386062301E-2</v>
      </c>
      <c r="J330">
        <v>10</v>
      </c>
      <c r="K330" t="s">
        <v>2039</v>
      </c>
      <c r="L330">
        <v>1</v>
      </c>
      <c r="M330">
        <v>13272</v>
      </c>
      <c r="N330">
        <v>1</v>
      </c>
      <c r="O330">
        <v>15663</v>
      </c>
      <c r="P330" t="s">
        <v>341</v>
      </c>
      <c r="Q330" t="s">
        <v>3769</v>
      </c>
      <c r="R330">
        <v>7.79043333333333</v>
      </c>
      <c r="T330" t="s">
        <v>1989</v>
      </c>
      <c r="U330" t="s">
        <v>1990</v>
      </c>
      <c r="V330">
        <v>1.18</v>
      </c>
      <c r="W330" t="s">
        <v>703</v>
      </c>
    </row>
    <row r="331" spans="1:23" x14ac:dyDescent="0.35">
      <c r="A331" t="s">
        <v>1993</v>
      </c>
      <c r="B331" s="34">
        <v>43866</v>
      </c>
      <c r="C331" t="s">
        <v>333</v>
      </c>
      <c r="D331" t="s">
        <v>80</v>
      </c>
      <c r="E331">
        <v>267</v>
      </c>
      <c r="F331" t="s">
        <v>789</v>
      </c>
      <c r="G331">
        <v>8</v>
      </c>
      <c r="H331" s="34">
        <v>43866</v>
      </c>
      <c r="I331">
        <v>2.65438973563159E-3</v>
      </c>
      <c r="J331">
        <v>10</v>
      </c>
      <c r="K331" t="s">
        <v>2039</v>
      </c>
      <c r="L331">
        <v>1</v>
      </c>
      <c r="M331">
        <v>15322</v>
      </c>
      <c r="N331">
        <v>1</v>
      </c>
      <c r="O331">
        <v>1642.8</v>
      </c>
      <c r="P331" t="s">
        <v>341</v>
      </c>
      <c r="Q331" t="s">
        <v>3769</v>
      </c>
      <c r="R331">
        <v>7.79348333333333</v>
      </c>
      <c r="T331" t="s">
        <v>1989</v>
      </c>
      <c r="U331" t="s">
        <v>1990</v>
      </c>
      <c r="V331">
        <v>0.1072</v>
      </c>
      <c r="W331" t="s">
        <v>3751</v>
      </c>
    </row>
    <row r="332" spans="1:23" x14ac:dyDescent="0.35">
      <c r="A332" t="s">
        <v>1994</v>
      </c>
      <c r="B332" s="34">
        <v>43866</v>
      </c>
      <c r="C332" t="s">
        <v>333</v>
      </c>
      <c r="D332" t="s">
        <v>80</v>
      </c>
      <c r="E332">
        <v>267</v>
      </c>
      <c r="F332" t="s">
        <v>789</v>
      </c>
      <c r="G332">
        <v>8</v>
      </c>
      <c r="H332" s="34">
        <v>43866</v>
      </c>
      <c r="I332">
        <v>4.1632784297038197E-3</v>
      </c>
      <c r="J332">
        <v>10</v>
      </c>
      <c r="K332" t="s">
        <v>2039</v>
      </c>
      <c r="L332">
        <v>1</v>
      </c>
      <c r="M332">
        <v>12226</v>
      </c>
      <c r="N332">
        <v>1</v>
      </c>
      <c r="O332">
        <v>2055.9</v>
      </c>
      <c r="P332" t="s">
        <v>341</v>
      </c>
      <c r="Q332" t="s">
        <v>3769</v>
      </c>
      <c r="R332">
        <v>7.7938833333333299</v>
      </c>
      <c r="T332" t="s">
        <v>1989</v>
      </c>
      <c r="U332" t="s">
        <v>1990</v>
      </c>
      <c r="V332">
        <v>0.16819999999999999</v>
      </c>
      <c r="W332" t="s">
        <v>3751</v>
      </c>
    </row>
    <row r="333" spans="1:23" x14ac:dyDescent="0.35">
      <c r="A333" t="s">
        <v>1995</v>
      </c>
      <c r="B333" s="34">
        <v>43866</v>
      </c>
      <c r="C333" t="s">
        <v>333</v>
      </c>
      <c r="D333" t="s">
        <v>80</v>
      </c>
      <c r="E333">
        <v>267</v>
      </c>
      <c r="F333" t="s">
        <v>789</v>
      </c>
      <c r="G333">
        <v>8</v>
      </c>
      <c r="H333" s="34">
        <v>43866</v>
      </c>
      <c r="I333">
        <v>1.90838334353634E-3</v>
      </c>
      <c r="J333">
        <v>10</v>
      </c>
      <c r="K333" t="s">
        <v>2039</v>
      </c>
      <c r="L333">
        <v>1</v>
      </c>
      <c r="M333">
        <v>13554</v>
      </c>
      <c r="N333">
        <v>1</v>
      </c>
      <c r="O333">
        <v>1044.7</v>
      </c>
      <c r="P333" t="s">
        <v>341</v>
      </c>
      <c r="Q333" t="s">
        <v>3769</v>
      </c>
      <c r="R333">
        <v>7.7938999999999998</v>
      </c>
      <c r="T333" t="s">
        <v>1989</v>
      </c>
      <c r="U333" t="s">
        <v>1990</v>
      </c>
      <c r="V333">
        <v>7.7079999999999996E-2</v>
      </c>
      <c r="W333" t="s">
        <v>3751</v>
      </c>
    </row>
    <row r="334" spans="1:23" x14ac:dyDescent="0.35">
      <c r="A334" t="s">
        <v>1996</v>
      </c>
      <c r="B334" s="34">
        <v>43866</v>
      </c>
      <c r="C334" t="s">
        <v>333</v>
      </c>
      <c r="D334" t="s">
        <v>80</v>
      </c>
      <c r="E334">
        <v>267</v>
      </c>
      <c r="F334" t="s">
        <v>789</v>
      </c>
      <c r="G334">
        <v>8</v>
      </c>
      <c r="H334" s="34">
        <v>43866</v>
      </c>
      <c r="I334">
        <v>3.7923981813745698E-2</v>
      </c>
      <c r="J334">
        <v>10</v>
      </c>
      <c r="K334" t="s">
        <v>2039</v>
      </c>
      <c r="L334">
        <v>1</v>
      </c>
      <c r="M334">
        <v>17384</v>
      </c>
      <c r="N334">
        <v>1</v>
      </c>
      <c r="O334">
        <v>26629</v>
      </c>
      <c r="P334" t="s">
        <v>341</v>
      </c>
      <c r="Q334" t="s">
        <v>3769</v>
      </c>
      <c r="R334">
        <v>7.7938666666666698</v>
      </c>
      <c r="T334" t="s">
        <v>1989</v>
      </c>
      <c r="U334" t="s">
        <v>1990</v>
      </c>
      <c r="V334">
        <v>1.532</v>
      </c>
      <c r="W334" t="s">
        <v>703</v>
      </c>
    </row>
    <row r="335" spans="1:23" x14ac:dyDescent="0.35">
      <c r="A335" t="s">
        <v>1997</v>
      </c>
      <c r="B335" s="34">
        <v>43866</v>
      </c>
      <c r="C335" t="s">
        <v>333</v>
      </c>
      <c r="D335" t="s">
        <v>80</v>
      </c>
      <c r="E335">
        <v>267</v>
      </c>
      <c r="F335" t="s">
        <v>789</v>
      </c>
      <c r="G335">
        <v>8</v>
      </c>
      <c r="H335" s="34">
        <v>43866</v>
      </c>
      <c r="I335">
        <v>4.54156743618074E-2</v>
      </c>
      <c r="J335">
        <v>10</v>
      </c>
      <c r="K335" t="s">
        <v>2039</v>
      </c>
      <c r="L335">
        <v>1</v>
      </c>
      <c r="M335">
        <v>17563</v>
      </c>
      <c r="N335">
        <v>1</v>
      </c>
      <c r="O335">
        <v>32218</v>
      </c>
      <c r="P335" t="s">
        <v>341</v>
      </c>
      <c r="Q335" t="s">
        <v>3769</v>
      </c>
      <c r="R335">
        <v>7.79348333333333</v>
      </c>
      <c r="T335" t="s">
        <v>1989</v>
      </c>
      <c r="U335" t="s">
        <v>1990</v>
      </c>
      <c r="V335">
        <v>1.8340000000000001</v>
      </c>
      <c r="W335" t="s">
        <v>703</v>
      </c>
    </row>
    <row r="336" spans="1:23" x14ac:dyDescent="0.35">
      <c r="A336" t="s">
        <v>1998</v>
      </c>
      <c r="B336" s="34">
        <v>43866</v>
      </c>
      <c r="C336" t="s">
        <v>333</v>
      </c>
      <c r="D336" t="s">
        <v>80</v>
      </c>
      <c r="E336">
        <v>267</v>
      </c>
      <c r="F336" t="s">
        <v>789</v>
      </c>
      <c r="G336">
        <v>8</v>
      </c>
      <c r="H336" s="34">
        <v>43866</v>
      </c>
      <c r="I336">
        <v>5.0856710142467398E-2</v>
      </c>
      <c r="J336">
        <v>10</v>
      </c>
      <c r="K336" t="s">
        <v>2039</v>
      </c>
      <c r="L336">
        <v>1</v>
      </c>
      <c r="M336">
        <v>13754</v>
      </c>
      <c r="N336">
        <v>1</v>
      </c>
      <c r="O336">
        <v>28253</v>
      </c>
      <c r="P336" t="s">
        <v>341</v>
      </c>
      <c r="Q336" t="s">
        <v>3769</v>
      </c>
      <c r="R336">
        <v>7.7938666666666698</v>
      </c>
      <c r="T336" t="s">
        <v>1989</v>
      </c>
      <c r="U336" t="s">
        <v>1990</v>
      </c>
      <c r="V336">
        <v>2.0539999999999998</v>
      </c>
      <c r="W336" t="s">
        <v>703</v>
      </c>
    </row>
    <row r="337" spans="1:23" x14ac:dyDescent="0.35">
      <c r="A337" t="s">
        <v>1999</v>
      </c>
      <c r="B337" s="34">
        <v>43866</v>
      </c>
      <c r="C337" t="s">
        <v>333</v>
      </c>
      <c r="D337" t="s">
        <v>80</v>
      </c>
      <c r="E337">
        <v>267</v>
      </c>
      <c r="F337" t="s">
        <v>789</v>
      </c>
      <c r="G337">
        <v>8</v>
      </c>
      <c r="H337" s="34">
        <v>43866</v>
      </c>
      <c r="I337">
        <v>3.30158382477686E-3</v>
      </c>
      <c r="J337">
        <v>10</v>
      </c>
      <c r="K337" t="s">
        <v>2039</v>
      </c>
      <c r="L337">
        <v>1</v>
      </c>
      <c r="M337">
        <v>17231</v>
      </c>
      <c r="N337">
        <v>1</v>
      </c>
      <c r="O337">
        <v>2297.9</v>
      </c>
      <c r="P337" t="s">
        <v>341</v>
      </c>
      <c r="Q337" t="s">
        <v>3769</v>
      </c>
      <c r="R337">
        <v>7.7900166666666699</v>
      </c>
      <c r="T337" t="s">
        <v>1989</v>
      </c>
      <c r="U337" t="s">
        <v>1990</v>
      </c>
      <c r="V337">
        <v>0.13339999999999999</v>
      </c>
      <c r="W337" t="s">
        <v>3751</v>
      </c>
    </row>
    <row r="338" spans="1:23" x14ac:dyDescent="0.35">
      <c r="A338" t="s">
        <v>2000</v>
      </c>
      <c r="B338" s="34">
        <v>43866</v>
      </c>
      <c r="C338" t="s">
        <v>333</v>
      </c>
      <c r="D338" t="s">
        <v>80</v>
      </c>
      <c r="E338">
        <v>267</v>
      </c>
      <c r="F338" t="s">
        <v>789</v>
      </c>
      <c r="G338">
        <v>8</v>
      </c>
      <c r="H338" s="34">
        <v>43866</v>
      </c>
      <c r="I338">
        <v>2.5203276523267002E-3</v>
      </c>
      <c r="J338">
        <v>10</v>
      </c>
      <c r="K338" t="s">
        <v>2039</v>
      </c>
      <c r="L338">
        <v>1</v>
      </c>
      <c r="M338">
        <v>16295</v>
      </c>
      <c r="N338">
        <v>1</v>
      </c>
      <c r="O338">
        <v>1658.8</v>
      </c>
      <c r="P338" t="s">
        <v>341</v>
      </c>
      <c r="Q338" t="s">
        <v>3769</v>
      </c>
      <c r="R338">
        <v>7.7938833333333299</v>
      </c>
      <c r="T338" t="s">
        <v>1989</v>
      </c>
      <c r="U338" t="s">
        <v>1990</v>
      </c>
      <c r="V338">
        <v>0.1018</v>
      </c>
      <c r="W338" t="s">
        <v>3751</v>
      </c>
    </row>
    <row r="339" spans="1:23" x14ac:dyDescent="0.35">
      <c r="A339" t="s">
        <v>2001</v>
      </c>
      <c r="B339" s="34">
        <v>43866</v>
      </c>
      <c r="C339" t="s">
        <v>333</v>
      </c>
      <c r="D339" t="s">
        <v>80</v>
      </c>
      <c r="E339">
        <v>267</v>
      </c>
      <c r="F339" t="s">
        <v>789</v>
      </c>
      <c r="G339">
        <v>8</v>
      </c>
      <c r="H339" s="34">
        <v>43866</v>
      </c>
      <c r="I339">
        <v>2.3389534990845302E-3</v>
      </c>
      <c r="J339">
        <v>10</v>
      </c>
      <c r="K339" t="s">
        <v>2039</v>
      </c>
      <c r="L339">
        <v>1</v>
      </c>
      <c r="M339">
        <v>17456</v>
      </c>
      <c r="N339">
        <v>1</v>
      </c>
      <c r="O339">
        <v>1649.1</v>
      </c>
      <c r="P339" t="s">
        <v>341</v>
      </c>
      <c r="Q339" t="s">
        <v>3769</v>
      </c>
      <c r="R339">
        <v>7.79043333333333</v>
      </c>
      <c r="T339" t="s">
        <v>1989</v>
      </c>
      <c r="U339" t="s">
        <v>1990</v>
      </c>
      <c r="V339">
        <v>9.4469999999999998E-2</v>
      </c>
      <c r="W339" t="s">
        <v>3751</v>
      </c>
    </row>
    <row r="340" spans="1:23" x14ac:dyDescent="0.35">
      <c r="A340" t="s">
        <v>2002</v>
      </c>
      <c r="B340" s="34">
        <v>43865</v>
      </c>
      <c r="C340" t="s">
        <v>333</v>
      </c>
      <c r="D340" t="s">
        <v>80</v>
      </c>
      <c r="E340">
        <v>267</v>
      </c>
      <c r="F340" t="s">
        <v>692</v>
      </c>
      <c r="G340">
        <v>4</v>
      </c>
      <c r="H340" s="34">
        <v>43866</v>
      </c>
      <c r="I340">
        <v>3.3556152490193101E-3</v>
      </c>
      <c r="J340">
        <v>10</v>
      </c>
      <c r="K340" t="s">
        <v>2039</v>
      </c>
      <c r="L340">
        <v>1</v>
      </c>
      <c r="M340">
        <v>14691</v>
      </c>
      <c r="N340">
        <v>1</v>
      </c>
      <c r="O340">
        <v>1991.2</v>
      </c>
      <c r="P340" t="s">
        <v>341</v>
      </c>
      <c r="Q340" t="s">
        <v>3769</v>
      </c>
      <c r="R340">
        <v>7.7800166666666701</v>
      </c>
      <c r="T340" t="s">
        <v>1989</v>
      </c>
      <c r="U340" t="s">
        <v>1990</v>
      </c>
      <c r="V340">
        <v>0.13550000000000001</v>
      </c>
      <c r="W340" t="s">
        <v>703</v>
      </c>
    </row>
    <row r="341" spans="1:23" x14ac:dyDescent="0.35">
      <c r="A341" t="s">
        <v>2002</v>
      </c>
      <c r="B341" s="34">
        <v>43866</v>
      </c>
      <c r="C341" t="s">
        <v>333</v>
      </c>
      <c r="D341" t="s">
        <v>80</v>
      </c>
      <c r="E341">
        <v>267</v>
      </c>
      <c r="F341" t="s">
        <v>692</v>
      </c>
      <c r="G341">
        <v>4</v>
      </c>
      <c r="H341" s="34">
        <v>43866</v>
      </c>
      <c r="I341">
        <v>1.4934640166200999E-3</v>
      </c>
      <c r="J341">
        <v>10</v>
      </c>
      <c r="K341" t="s">
        <v>2039</v>
      </c>
      <c r="L341">
        <v>1</v>
      </c>
      <c r="M341">
        <v>11614</v>
      </c>
      <c r="N341">
        <v>1</v>
      </c>
      <c r="O341">
        <v>700.56</v>
      </c>
      <c r="P341" t="s">
        <v>341</v>
      </c>
      <c r="Q341" t="s">
        <v>3769</v>
      </c>
      <c r="R341">
        <v>7.8008333333333297</v>
      </c>
      <c r="T341" t="s">
        <v>1989</v>
      </c>
      <c r="U341" t="s">
        <v>1990</v>
      </c>
      <c r="V341">
        <v>6.0319999999999999E-2</v>
      </c>
      <c r="W341" t="s">
        <v>703</v>
      </c>
    </row>
    <row r="342" spans="1:23" x14ac:dyDescent="0.35">
      <c r="A342" t="s">
        <v>2003</v>
      </c>
      <c r="B342" s="34">
        <v>43865</v>
      </c>
      <c r="C342" t="s">
        <v>333</v>
      </c>
      <c r="D342" t="s">
        <v>80</v>
      </c>
      <c r="E342">
        <v>267</v>
      </c>
      <c r="F342" t="s">
        <v>692</v>
      </c>
      <c r="G342">
        <v>4</v>
      </c>
      <c r="H342" s="34">
        <v>43866</v>
      </c>
      <c r="I342">
        <v>0.113401900594434</v>
      </c>
      <c r="J342">
        <v>10</v>
      </c>
      <c r="K342" t="s">
        <v>2039</v>
      </c>
      <c r="L342">
        <v>1</v>
      </c>
      <c r="M342">
        <v>11620</v>
      </c>
      <c r="N342">
        <v>1</v>
      </c>
      <c r="O342">
        <v>53223</v>
      </c>
      <c r="P342" t="s">
        <v>341</v>
      </c>
      <c r="Q342" t="s">
        <v>3769</v>
      </c>
      <c r="R342">
        <v>7.7865500000000001</v>
      </c>
      <c r="T342" t="s">
        <v>1989</v>
      </c>
      <c r="U342" t="s">
        <v>1990</v>
      </c>
      <c r="V342">
        <v>4.58</v>
      </c>
      <c r="W342" t="s">
        <v>703</v>
      </c>
    </row>
    <row r="343" spans="1:23" x14ac:dyDescent="0.35">
      <c r="A343" t="s">
        <v>2003</v>
      </c>
      <c r="B343" s="34">
        <v>43866</v>
      </c>
      <c r="C343" t="s">
        <v>333</v>
      </c>
      <c r="D343" t="s">
        <v>80</v>
      </c>
      <c r="E343">
        <v>267</v>
      </c>
      <c r="F343" t="s">
        <v>692</v>
      </c>
      <c r="G343">
        <v>4</v>
      </c>
      <c r="H343" s="34">
        <v>43866</v>
      </c>
      <c r="I343">
        <v>0.114008630081808</v>
      </c>
      <c r="J343">
        <v>10</v>
      </c>
      <c r="K343" t="s">
        <v>2039</v>
      </c>
      <c r="L343">
        <v>1</v>
      </c>
      <c r="M343">
        <v>11298</v>
      </c>
      <c r="N343">
        <v>1</v>
      </c>
      <c r="O343">
        <v>52024</v>
      </c>
      <c r="P343" t="s">
        <v>341</v>
      </c>
      <c r="Q343" t="s">
        <v>3769</v>
      </c>
      <c r="R343">
        <v>7.7973333333333299</v>
      </c>
      <c r="T343" t="s">
        <v>1989</v>
      </c>
      <c r="U343" t="s">
        <v>1990</v>
      </c>
      <c r="V343">
        <v>4.6050000000000004</v>
      </c>
      <c r="W343" t="s">
        <v>703</v>
      </c>
    </row>
    <row r="344" spans="1:23" x14ac:dyDescent="0.35">
      <c r="A344" t="s">
        <v>2004</v>
      </c>
      <c r="B344" s="34">
        <v>43865</v>
      </c>
      <c r="C344" t="s">
        <v>333</v>
      </c>
      <c r="D344" t="s">
        <v>80</v>
      </c>
      <c r="E344">
        <v>267</v>
      </c>
      <c r="F344" t="s">
        <v>692</v>
      </c>
      <c r="G344">
        <v>4</v>
      </c>
      <c r="H344" s="34">
        <v>43866</v>
      </c>
      <c r="I344">
        <v>0.18291477441078999</v>
      </c>
      <c r="J344">
        <v>10</v>
      </c>
      <c r="K344" t="s">
        <v>2039</v>
      </c>
      <c r="L344">
        <v>1</v>
      </c>
      <c r="M344">
        <v>14272</v>
      </c>
      <c r="N344">
        <v>1</v>
      </c>
      <c r="O344">
        <v>105440</v>
      </c>
      <c r="P344" t="s">
        <v>341</v>
      </c>
      <c r="Q344" t="s">
        <v>3769</v>
      </c>
      <c r="R344">
        <v>7.7834833333333302</v>
      </c>
      <c r="T344" t="s">
        <v>1989</v>
      </c>
      <c r="U344" t="s">
        <v>1990</v>
      </c>
      <c r="V344">
        <v>7.3879999999999999</v>
      </c>
      <c r="W344" t="s">
        <v>703</v>
      </c>
    </row>
    <row r="345" spans="1:23" x14ac:dyDescent="0.35">
      <c r="A345" t="s">
        <v>2004</v>
      </c>
      <c r="B345" s="34">
        <v>43866</v>
      </c>
      <c r="C345" t="s">
        <v>333</v>
      </c>
      <c r="D345" t="s">
        <v>80</v>
      </c>
      <c r="E345">
        <v>267</v>
      </c>
      <c r="F345" t="s">
        <v>692</v>
      </c>
      <c r="G345">
        <v>4</v>
      </c>
      <c r="H345" s="34">
        <v>43866</v>
      </c>
      <c r="I345">
        <v>0.171260134829231</v>
      </c>
      <c r="J345">
        <v>10</v>
      </c>
      <c r="K345" t="s">
        <v>2039</v>
      </c>
      <c r="L345">
        <v>1</v>
      </c>
      <c r="M345">
        <v>15499</v>
      </c>
      <c r="N345">
        <v>1</v>
      </c>
      <c r="O345">
        <v>107210</v>
      </c>
      <c r="P345" t="s">
        <v>341</v>
      </c>
      <c r="Q345" t="s">
        <v>3769</v>
      </c>
      <c r="R345">
        <v>7.7973666666666697</v>
      </c>
      <c r="T345" t="s">
        <v>1989</v>
      </c>
      <c r="U345" t="s">
        <v>1990</v>
      </c>
      <c r="V345">
        <v>6.9169999999999998</v>
      </c>
      <c r="W345" t="s">
        <v>703</v>
      </c>
    </row>
    <row r="346" spans="1:23" x14ac:dyDescent="0.35">
      <c r="A346" t="s">
        <v>2005</v>
      </c>
      <c r="B346" s="34">
        <v>43865</v>
      </c>
      <c r="C346" t="s">
        <v>333</v>
      </c>
      <c r="D346" t="s">
        <v>80</v>
      </c>
      <c r="E346">
        <v>267</v>
      </c>
      <c r="F346" t="s">
        <v>692</v>
      </c>
      <c r="G346">
        <v>4</v>
      </c>
      <c r="H346" s="34">
        <v>43866</v>
      </c>
      <c r="I346">
        <v>0.35446742666612802</v>
      </c>
      <c r="J346">
        <v>10</v>
      </c>
      <c r="K346" t="s">
        <v>2039</v>
      </c>
      <c r="L346">
        <v>1</v>
      </c>
      <c r="M346">
        <v>15496</v>
      </c>
      <c r="N346">
        <v>1</v>
      </c>
      <c r="O346">
        <v>221860</v>
      </c>
      <c r="P346" t="s">
        <v>341</v>
      </c>
      <c r="Q346" t="s">
        <v>3769</v>
      </c>
      <c r="R346">
        <v>7.7835000000000001</v>
      </c>
      <c r="T346" t="s">
        <v>1989</v>
      </c>
      <c r="U346" t="s">
        <v>1990</v>
      </c>
      <c r="V346">
        <v>14.32</v>
      </c>
      <c r="W346" t="s">
        <v>703</v>
      </c>
    </row>
    <row r="347" spans="1:23" x14ac:dyDescent="0.35">
      <c r="A347" t="s">
        <v>2005</v>
      </c>
      <c r="B347" s="34">
        <v>43866</v>
      </c>
      <c r="C347" t="s">
        <v>333</v>
      </c>
      <c r="D347" t="s">
        <v>80</v>
      </c>
      <c r="E347">
        <v>267</v>
      </c>
      <c r="F347" t="s">
        <v>692</v>
      </c>
      <c r="G347">
        <v>4</v>
      </c>
      <c r="H347" s="34">
        <v>43866</v>
      </c>
      <c r="I347">
        <v>0.31390967828131799</v>
      </c>
      <c r="J347">
        <v>10</v>
      </c>
      <c r="K347" t="s">
        <v>2039</v>
      </c>
      <c r="L347">
        <v>1</v>
      </c>
      <c r="M347">
        <v>15711</v>
      </c>
      <c r="N347">
        <v>1</v>
      </c>
      <c r="O347">
        <v>199200</v>
      </c>
      <c r="P347" t="s">
        <v>341</v>
      </c>
      <c r="Q347" t="s">
        <v>3769</v>
      </c>
      <c r="R347">
        <v>7.7973333333333299</v>
      </c>
      <c r="T347" t="s">
        <v>1989</v>
      </c>
      <c r="U347" t="s">
        <v>1990</v>
      </c>
      <c r="V347">
        <v>12.68</v>
      </c>
      <c r="W347" t="s">
        <v>703</v>
      </c>
    </row>
    <row r="348" spans="1:23" x14ac:dyDescent="0.35">
      <c r="A348" t="s">
        <v>2006</v>
      </c>
      <c r="B348" s="34">
        <v>43865</v>
      </c>
      <c r="C348" t="s">
        <v>333</v>
      </c>
      <c r="D348" t="s">
        <v>80</v>
      </c>
      <c r="E348">
        <v>267</v>
      </c>
      <c r="F348" t="s">
        <v>692</v>
      </c>
      <c r="G348">
        <v>4</v>
      </c>
      <c r="H348" s="34">
        <v>43866</v>
      </c>
      <c r="I348">
        <v>0.61259124953169597</v>
      </c>
      <c r="J348">
        <v>10</v>
      </c>
      <c r="K348" t="s">
        <v>2039</v>
      </c>
      <c r="L348">
        <v>1</v>
      </c>
      <c r="M348">
        <v>15066</v>
      </c>
      <c r="N348">
        <v>1</v>
      </c>
      <c r="O348">
        <v>372780</v>
      </c>
      <c r="P348" t="s">
        <v>341</v>
      </c>
      <c r="Q348" t="s">
        <v>3769</v>
      </c>
      <c r="R348">
        <v>7.7834833333333302</v>
      </c>
      <c r="T348" t="s">
        <v>1989</v>
      </c>
      <c r="U348" t="s">
        <v>1990</v>
      </c>
      <c r="V348">
        <v>24.74</v>
      </c>
      <c r="W348" t="s">
        <v>703</v>
      </c>
    </row>
    <row r="349" spans="1:23" x14ac:dyDescent="0.35">
      <c r="A349" t="s">
        <v>2006</v>
      </c>
      <c r="B349" s="34">
        <v>43866</v>
      </c>
      <c r="C349" t="s">
        <v>333</v>
      </c>
      <c r="D349" t="s">
        <v>80</v>
      </c>
      <c r="E349">
        <v>267</v>
      </c>
      <c r="F349" t="s">
        <v>692</v>
      </c>
      <c r="G349">
        <v>4</v>
      </c>
      <c r="H349" s="34">
        <v>43866</v>
      </c>
      <c r="I349">
        <v>0.62762406158916895</v>
      </c>
      <c r="J349">
        <v>10</v>
      </c>
      <c r="K349" t="s">
        <v>2039</v>
      </c>
      <c r="L349">
        <v>1</v>
      </c>
      <c r="M349">
        <v>14975</v>
      </c>
      <c r="N349">
        <v>1</v>
      </c>
      <c r="O349">
        <v>379630</v>
      </c>
      <c r="P349" t="s">
        <v>341</v>
      </c>
      <c r="Q349" t="s">
        <v>3769</v>
      </c>
      <c r="R349">
        <v>7.7904</v>
      </c>
      <c r="T349" t="s">
        <v>1989</v>
      </c>
      <c r="U349" t="s">
        <v>1990</v>
      </c>
      <c r="V349">
        <v>25.35</v>
      </c>
      <c r="W349" t="s">
        <v>703</v>
      </c>
    </row>
    <row r="350" spans="1:23" x14ac:dyDescent="0.35">
      <c r="A350" t="s">
        <v>2006</v>
      </c>
      <c r="B350" s="34">
        <v>43866</v>
      </c>
      <c r="C350" t="s">
        <v>333</v>
      </c>
      <c r="D350" t="s">
        <v>80</v>
      </c>
      <c r="E350">
        <v>267</v>
      </c>
      <c r="F350" t="s">
        <v>692</v>
      </c>
      <c r="G350">
        <v>4</v>
      </c>
      <c r="H350" s="34">
        <v>43866</v>
      </c>
      <c r="I350">
        <v>0.58564761806597698</v>
      </c>
      <c r="J350">
        <v>10</v>
      </c>
      <c r="K350" t="s">
        <v>2039</v>
      </c>
      <c r="L350">
        <v>1</v>
      </c>
      <c r="M350">
        <v>12712</v>
      </c>
      <c r="N350">
        <v>1</v>
      </c>
      <c r="O350">
        <v>300710</v>
      </c>
      <c r="P350" t="s">
        <v>341</v>
      </c>
      <c r="Q350" t="s">
        <v>3769</v>
      </c>
      <c r="R350">
        <v>7.7973666666666697</v>
      </c>
      <c r="T350" t="s">
        <v>1989</v>
      </c>
      <c r="U350" t="s">
        <v>1990</v>
      </c>
      <c r="V350">
        <v>23.66</v>
      </c>
      <c r="W350" t="s">
        <v>703</v>
      </c>
    </row>
    <row r="351" spans="1:23" x14ac:dyDescent="0.35">
      <c r="A351" t="s">
        <v>2007</v>
      </c>
      <c r="B351" s="34">
        <v>43865</v>
      </c>
      <c r="C351" t="s">
        <v>333</v>
      </c>
      <c r="D351" t="s">
        <v>80</v>
      </c>
      <c r="E351">
        <v>267</v>
      </c>
      <c r="F351" t="s">
        <v>692</v>
      </c>
      <c r="G351">
        <v>4</v>
      </c>
      <c r="H351" s="34">
        <v>43866</v>
      </c>
      <c r="I351">
        <v>0.92626377866607001</v>
      </c>
      <c r="J351">
        <v>10</v>
      </c>
      <c r="K351" t="s">
        <v>2039</v>
      </c>
      <c r="L351">
        <v>1</v>
      </c>
      <c r="M351">
        <v>14129</v>
      </c>
      <c r="N351">
        <v>1</v>
      </c>
      <c r="O351">
        <v>528590</v>
      </c>
      <c r="P351" t="s">
        <v>341</v>
      </c>
      <c r="Q351" t="s">
        <v>3769</v>
      </c>
      <c r="R351">
        <v>7.7869666666666699</v>
      </c>
      <c r="T351" t="s">
        <v>1989</v>
      </c>
      <c r="U351" t="s">
        <v>1990</v>
      </c>
      <c r="V351">
        <v>37.409999999999997</v>
      </c>
      <c r="W351" t="s">
        <v>703</v>
      </c>
    </row>
    <row r="352" spans="1:23" x14ac:dyDescent="0.35">
      <c r="A352" t="s">
        <v>2007</v>
      </c>
      <c r="B352" s="34">
        <v>43866</v>
      </c>
      <c r="C352" t="s">
        <v>333</v>
      </c>
      <c r="D352" t="s">
        <v>80</v>
      </c>
      <c r="E352">
        <v>267</v>
      </c>
      <c r="F352" t="s">
        <v>692</v>
      </c>
      <c r="G352">
        <v>4</v>
      </c>
      <c r="H352" s="34">
        <v>43866</v>
      </c>
      <c r="I352">
        <v>0.87421594314131201</v>
      </c>
      <c r="J352">
        <v>10</v>
      </c>
      <c r="K352" t="s">
        <v>2039</v>
      </c>
      <c r="L352">
        <v>1</v>
      </c>
      <c r="M352">
        <v>13851</v>
      </c>
      <c r="N352">
        <v>1</v>
      </c>
      <c r="O352">
        <v>489090</v>
      </c>
      <c r="P352" t="s">
        <v>341</v>
      </c>
      <c r="Q352" t="s">
        <v>3769</v>
      </c>
      <c r="R352">
        <v>7.7973499999999998</v>
      </c>
      <c r="T352" t="s">
        <v>1989</v>
      </c>
      <c r="U352" t="s">
        <v>1990</v>
      </c>
      <c r="V352">
        <v>35.31</v>
      </c>
      <c r="W352" t="s">
        <v>703</v>
      </c>
    </row>
    <row r="353" spans="1:23" x14ac:dyDescent="0.35">
      <c r="A353" t="s">
        <v>2008</v>
      </c>
      <c r="B353" s="34">
        <v>43865</v>
      </c>
      <c r="C353" t="s">
        <v>333</v>
      </c>
      <c r="D353" t="s">
        <v>80</v>
      </c>
      <c r="E353">
        <v>267</v>
      </c>
      <c r="F353" t="s">
        <v>692</v>
      </c>
      <c r="G353">
        <v>4</v>
      </c>
      <c r="H353" s="34">
        <v>43866</v>
      </c>
      <c r="I353">
        <v>1.23091846704748</v>
      </c>
      <c r="J353">
        <v>10</v>
      </c>
      <c r="K353" t="s">
        <v>2039</v>
      </c>
      <c r="L353">
        <v>1</v>
      </c>
      <c r="M353">
        <v>14196</v>
      </c>
      <c r="N353">
        <v>1</v>
      </c>
      <c r="O353">
        <v>705810</v>
      </c>
      <c r="P353" t="s">
        <v>341</v>
      </c>
      <c r="Q353" t="s">
        <v>3769</v>
      </c>
      <c r="R353">
        <v>7.78695</v>
      </c>
      <c r="T353" t="s">
        <v>1989</v>
      </c>
      <c r="U353" t="s">
        <v>1990</v>
      </c>
      <c r="V353">
        <v>49.72</v>
      </c>
      <c r="W353" t="s">
        <v>703</v>
      </c>
    </row>
    <row r="354" spans="1:23" x14ac:dyDescent="0.35">
      <c r="A354" t="s">
        <v>2008</v>
      </c>
      <c r="B354" s="34">
        <v>43866</v>
      </c>
      <c r="C354" t="s">
        <v>333</v>
      </c>
      <c r="D354" t="s">
        <v>80</v>
      </c>
      <c r="E354">
        <v>267</v>
      </c>
      <c r="F354" t="s">
        <v>692</v>
      </c>
      <c r="G354">
        <v>4</v>
      </c>
      <c r="H354" s="34">
        <v>43866</v>
      </c>
      <c r="I354">
        <v>1.23089237354382</v>
      </c>
      <c r="J354">
        <v>10</v>
      </c>
      <c r="K354" t="s">
        <v>2039</v>
      </c>
      <c r="L354">
        <v>1</v>
      </c>
      <c r="M354">
        <v>14191</v>
      </c>
      <c r="N354">
        <v>1</v>
      </c>
      <c r="O354">
        <v>705550</v>
      </c>
      <c r="P354" t="s">
        <v>341</v>
      </c>
      <c r="Q354" t="s">
        <v>3769</v>
      </c>
      <c r="R354">
        <v>7.7973666666666697</v>
      </c>
      <c r="T354" t="s">
        <v>1989</v>
      </c>
      <c r="U354" t="s">
        <v>1990</v>
      </c>
      <c r="V354">
        <v>49.72</v>
      </c>
      <c r="W354" t="s">
        <v>703</v>
      </c>
    </row>
    <row r="355" spans="1:23" x14ac:dyDescent="0.35">
      <c r="A355" t="s">
        <v>2009</v>
      </c>
      <c r="B355" s="34">
        <v>43865</v>
      </c>
      <c r="C355" t="s">
        <v>333</v>
      </c>
      <c r="D355" t="s">
        <v>80</v>
      </c>
      <c r="E355">
        <v>267</v>
      </c>
      <c r="F355" t="s">
        <v>692</v>
      </c>
      <c r="G355">
        <v>4</v>
      </c>
      <c r="H355" s="34">
        <v>43866</v>
      </c>
      <c r="I355">
        <v>5.3749443915035496E-3</v>
      </c>
      <c r="J355">
        <v>10</v>
      </c>
      <c r="K355" t="s">
        <v>2039</v>
      </c>
      <c r="L355">
        <v>1</v>
      </c>
      <c r="M355">
        <v>10969</v>
      </c>
      <c r="N355">
        <v>1</v>
      </c>
      <c r="O355">
        <v>2381.3000000000002</v>
      </c>
      <c r="P355" t="s">
        <v>341</v>
      </c>
      <c r="Q355" t="s">
        <v>3769</v>
      </c>
      <c r="R355">
        <v>7.7835000000000001</v>
      </c>
      <c r="T355" t="s">
        <v>1989</v>
      </c>
      <c r="U355" t="s">
        <v>1990</v>
      </c>
      <c r="V355">
        <v>0.21709999999999999</v>
      </c>
      <c r="W355" t="s">
        <v>703</v>
      </c>
    </row>
    <row r="356" spans="1:23" x14ac:dyDescent="0.35">
      <c r="A356" t="s">
        <v>2009</v>
      </c>
      <c r="B356" s="34">
        <v>43866</v>
      </c>
      <c r="C356" t="s">
        <v>333</v>
      </c>
      <c r="D356" t="s">
        <v>80</v>
      </c>
      <c r="E356">
        <v>267</v>
      </c>
      <c r="F356" t="s">
        <v>692</v>
      </c>
      <c r="G356">
        <v>4</v>
      </c>
      <c r="H356" s="34">
        <v>43866</v>
      </c>
      <c r="I356">
        <v>3.1357520949091798E-3</v>
      </c>
      <c r="J356">
        <v>10</v>
      </c>
      <c r="K356" t="s">
        <v>2039</v>
      </c>
      <c r="L356">
        <v>1</v>
      </c>
      <c r="M356">
        <v>10864</v>
      </c>
      <c r="N356">
        <v>1</v>
      </c>
      <c r="O356">
        <v>1376</v>
      </c>
      <c r="P356" t="s">
        <v>341</v>
      </c>
      <c r="Q356" t="s">
        <v>3769</v>
      </c>
      <c r="R356">
        <v>7.7973333333333299</v>
      </c>
      <c r="T356" t="s">
        <v>1989</v>
      </c>
      <c r="U356" t="s">
        <v>1990</v>
      </c>
      <c r="V356">
        <v>0.12670000000000001</v>
      </c>
      <c r="W356" t="s">
        <v>703</v>
      </c>
    </row>
    <row r="357" spans="1:23" x14ac:dyDescent="0.35">
      <c r="A357" t="s">
        <v>2010</v>
      </c>
      <c r="B357" s="34">
        <v>43865</v>
      </c>
      <c r="C357" t="s">
        <v>333</v>
      </c>
      <c r="D357" t="s">
        <v>80</v>
      </c>
      <c r="E357">
        <v>267</v>
      </c>
      <c r="F357" t="s">
        <v>692</v>
      </c>
      <c r="G357">
        <v>4</v>
      </c>
      <c r="H357" s="34">
        <v>43866</v>
      </c>
      <c r="I357">
        <v>7.4960968437817197E-3</v>
      </c>
      <c r="J357">
        <v>10</v>
      </c>
      <c r="K357" t="s">
        <v>2039</v>
      </c>
      <c r="L357">
        <v>1</v>
      </c>
      <c r="M357">
        <v>13852</v>
      </c>
      <c r="N357">
        <v>1</v>
      </c>
      <c r="O357">
        <v>4194</v>
      </c>
      <c r="P357" t="s">
        <v>341</v>
      </c>
      <c r="Q357" t="s">
        <v>3769</v>
      </c>
      <c r="R357">
        <v>7.7800166666666701</v>
      </c>
      <c r="T357" t="s">
        <v>1989</v>
      </c>
      <c r="U357" t="s">
        <v>1990</v>
      </c>
      <c r="V357">
        <v>0.30280000000000001</v>
      </c>
      <c r="W357" t="s">
        <v>703</v>
      </c>
    </row>
    <row r="358" spans="1:23" x14ac:dyDescent="0.35">
      <c r="A358" t="s">
        <v>2010</v>
      </c>
      <c r="B358" s="34">
        <v>43865</v>
      </c>
      <c r="C358" t="s">
        <v>333</v>
      </c>
      <c r="D358" t="s">
        <v>80</v>
      </c>
      <c r="E358">
        <v>267</v>
      </c>
      <c r="F358" t="s">
        <v>692</v>
      </c>
      <c r="G358">
        <v>4</v>
      </c>
      <c r="H358" s="34">
        <v>43866</v>
      </c>
      <c r="I358">
        <v>6.5028157703447796E-3</v>
      </c>
      <c r="J358">
        <v>10</v>
      </c>
      <c r="K358" t="s">
        <v>2039</v>
      </c>
      <c r="L358">
        <v>1</v>
      </c>
      <c r="M358">
        <v>13961</v>
      </c>
      <c r="N358">
        <v>1</v>
      </c>
      <c r="O358">
        <v>3666.8</v>
      </c>
      <c r="P358" t="s">
        <v>341</v>
      </c>
      <c r="Q358" t="s">
        <v>3769</v>
      </c>
      <c r="R358">
        <v>7.78695</v>
      </c>
      <c r="T358" t="s">
        <v>1989</v>
      </c>
      <c r="U358" t="s">
        <v>1990</v>
      </c>
      <c r="V358">
        <v>0.2626</v>
      </c>
      <c r="W358" t="s">
        <v>703</v>
      </c>
    </row>
    <row r="359" spans="1:23" x14ac:dyDescent="0.35">
      <c r="A359" t="s">
        <v>2010</v>
      </c>
      <c r="B359" s="34">
        <v>43866</v>
      </c>
      <c r="C359" t="s">
        <v>333</v>
      </c>
      <c r="D359" t="s">
        <v>80</v>
      </c>
      <c r="E359">
        <v>267</v>
      </c>
      <c r="F359" t="s">
        <v>692</v>
      </c>
      <c r="G359">
        <v>4</v>
      </c>
      <c r="H359" s="34">
        <v>43866</v>
      </c>
      <c r="I359">
        <v>4.9202472282208502E-3</v>
      </c>
      <c r="J359">
        <v>10</v>
      </c>
      <c r="K359" t="s">
        <v>2039</v>
      </c>
      <c r="L359">
        <v>1</v>
      </c>
      <c r="M359">
        <v>12483</v>
      </c>
      <c r="N359">
        <v>1</v>
      </c>
      <c r="O359">
        <v>2480.8000000000002</v>
      </c>
      <c r="P359" t="s">
        <v>341</v>
      </c>
      <c r="Q359" t="s">
        <v>3769</v>
      </c>
      <c r="R359">
        <v>7.7973666666666697</v>
      </c>
      <c r="T359" t="s">
        <v>1989</v>
      </c>
      <c r="U359" t="s">
        <v>1990</v>
      </c>
      <c r="V359">
        <v>0.19869999999999999</v>
      </c>
      <c r="W359" t="s">
        <v>703</v>
      </c>
    </row>
    <row r="360" spans="1:23" x14ac:dyDescent="0.35">
      <c r="A360" t="s">
        <v>2011</v>
      </c>
      <c r="B360" s="34">
        <v>43865</v>
      </c>
      <c r="C360" t="s">
        <v>333</v>
      </c>
      <c r="D360" t="s">
        <v>80</v>
      </c>
      <c r="E360">
        <v>267</v>
      </c>
      <c r="F360" t="s">
        <v>692</v>
      </c>
      <c r="G360">
        <v>4</v>
      </c>
      <c r="H360" s="34">
        <v>43866</v>
      </c>
      <c r="I360">
        <v>9.4758375140564302E-3</v>
      </c>
      <c r="J360">
        <v>10</v>
      </c>
      <c r="K360" t="s">
        <v>2039</v>
      </c>
      <c r="L360">
        <v>1</v>
      </c>
      <c r="M360">
        <v>15036</v>
      </c>
      <c r="N360">
        <v>1</v>
      </c>
      <c r="O360">
        <v>5754.8</v>
      </c>
      <c r="P360" t="s">
        <v>341</v>
      </c>
      <c r="Q360" t="s">
        <v>3769</v>
      </c>
      <c r="R360">
        <v>7.7835000000000001</v>
      </c>
      <c r="T360" t="s">
        <v>1989</v>
      </c>
      <c r="U360" t="s">
        <v>1990</v>
      </c>
      <c r="V360">
        <v>0.38269999999999998</v>
      </c>
      <c r="W360" t="s">
        <v>703</v>
      </c>
    </row>
    <row r="361" spans="1:23" x14ac:dyDescent="0.35">
      <c r="A361" t="s">
        <v>2011</v>
      </c>
      <c r="B361" s="34">
        <v>43866</v>
      </c>
      <c r="C361" t="s">
        <v>333</v>
      </c>
      <c r="D361" t="s">
        <v>80</v>
      </c>
      <c r="E361">
        <v>267</v>
      </c>
      <c r="F361" t="s">
        <v>692</v>
      </c>
      <c r="G361">
        <v>4</v>
      </c>
      <c r="H361" s="34">
        <v>43866</v>
      </c>
      <c r="I361">
        <v>6.9344583917516798E-3</v>
      </c>
      <c r="J361">
        <v>10</v>
      </c>
      <c r="K361" t="s">
        <v>2039</v>
      </c>
      <c r="L361">
        <v>1</v>
      </c>
      <c r="M361">
        <v>15336</v>
      </c>
      <c r="N361">
        <v>1</v>
      </c>
      <c r="O361">
        <v>4295.5</v>
      </c>
      <c r="P361" t="s">
        <v>341</v>
      </c>
      <c r="Q361" t="s">
        <v>3769</v>
      </c>
      <c r="R361">
        <v>7.7973333333333299</v>
      </c>
      <c r="T361" t="s">
        <v>1989</v>
      </c>
      <c r="U361" t="s">
        <v>1990</v>
      </c>
      <c r="V361">
        <v>0.28010000000000002</v>
      </c>
      <c r="W361" t="s">
        <v>703</v>
      </c>
    </row>
    <row r="362" spans="1:23" x14ac:dyDescent="0.35">
      <c r="A362" t="s">
        <v>2012</v>
      </c>
      <c r="B362" s="34">
        <v>43865</v>
      </c>
      <c r="C362" t="s">
        <v>333</v>
      </c>
      <c r="D362" t="s">
        <v>80</v>
      </c>
      <c r="E362">
        <v>267</v>
      </c>
      <c r="F362" t="s">
        <v>692</v>
      </c>
      <c r="G362">
        <v>4</v>
      </c>
      <c r="H362" s="34">
        <v>43866</v>
      </c>
      <c r="I362">
        <v>1.2966952608751201E-2</v>
      </c>
      <c r="J362">
        <v>10</v>
      </c>
      <c r="K362" t="s">
        <v>2039</v>
      </c>
      <c r="L362">
        <v>1</v>
      </c>
      <c r="M362">
        <v>15748</v>
      </c>
      <c r="N362">
        <v>1</v>
      </c>
      <c r="O362">
        <v>8247.7999999999993</v>
      </c>
      <c r="P362" t="s">
        <v>341</v>
      </c>
      <c r="Q362" t="s">
        <v>3769</v>
      </c>
      <c r="R362">
        <v>7.7834833333333302</v>
      </c>
      <c r="T362" t="s">
        <v>1989</v>
      </c>
      <c r="U362" t="s">
        <v>1990</v>
      </c>
      <c r="V362">
        <v>0.52370000000000005</v>
      </c>
      <c r="W362" t="s">
        <v>703</v>
      </c>
    </row>
    <row r="363" spans="1:23" x14ac:dyDescent="0.35">
      <c r="A363" t="s">
        <v>2012</v>
      </c>
      <c r="B363" s="34">
        <v>43866</v>
      </c>
      <c r="C363" t="s">
        <v>333</v>
      </c>
      <c r="D363" t="s">
        <v>80</v>
      </c>
      <c r="E363">
        <v>267</v>
      </c>
      <c r="F363" t="s">
        <v>692</v>
      </c>
      <c r="G363">
        <v>4</v>
      </c>
      <c r="H363" s="34">
        <v>43866</v>
      </c>
      <c r="I363">
        <v>1.14702905484608E-2</v>
      </c>
      <c r="J363">
        <v>10</v>
      </c>
      <c r="K363" t="s">
        <v>2039</v>
      </c>
      <c r="L363">
        <v>1</v>
      </c>
      <c r="M363">
        <v>15763</v>
      </c>
      <c r="N363">
        <v>1</v>
      </c>
      <c r="O363">
        <v>7302.7</v>
      </c>
      <c r="P363" t="s">
        <v>341</v>
      </c>
      <c r="Q363" t="s">
        <v>3769</v>
      </c>
      <c r="R363">
        <v>7.7938999999999998</v>
      </c>
      <c r="T363" t="s">
        <v>1989</v>
      </c>
      <c r="U363" t="s">
        <v>1990</v>
      </c>
      <c r="V363">
        <v>0.46329999999999999</v>
      </c>
      <c r="W363" t="s">
        <v>703</v>
      </c>
    </row>
    <row r="364" spans="1:23" x14ac:dyDescent="0.35">
      <c r="A364" t="s">
        <v>2013</v>
      </c>
      <c r="B364" s="34">
        <v>43865</v>
      </c>
      <c r="C364" t="s">
        <v>333</v>
      </c>
      <c r="D364" t="s">
        <v>80</v>
      </c>
      <c r="E364">
        <v>267</v>
      </c>
      <c r="F364" t="s">
        <v>692</v>
      </c>
      <c r="G364">
        <v>4</v>
      </c>
      <c r="H364" s="34">
        <v>43866</v>
      </c>
      <c r="I364">
        <v>1.96888252376787E-2</v>
      </c>
      <c r="J364">
        <v>10</v>
      </c>
      <c r="K364" t="s">
        <v>2039</v>
      </c>
      <c r="L364">
        <v>1</v>
      </c>
      <c r="M364">
        <v>13527</v>
      </c>
      <c r="N364">
        <v>1</v>
      </c>
      <c r="O364">
        <v>10758</v>
      </c>
      <c r="P364" t="s">
        <v>341</v>
      </c>
      <c r="Q364" t="s">
        <v>3769</v>
      </c>
      <c r="R364">
        <v>7.7835000000000001</v>
      </c>
      <c r="T364" t="s">
        <v>1989</v>
      </c>
      <c r="U364" t="s">
        <v>1990</v>
      </c>
      <c r="V364">
        <v>0.79530000000000001</v>
      </c>
      <c r="W364" t="s">
        <v>703</v>
      </c>
    </row>
    <row r="365" spans="1:23" x14ac:dyDescent="0.35">
      <c r="A365" t="s">
        <v>2013</v>
      </c>
      <c r="B365" s="34">
        <v>43866</v>
      </c>
      <c r="C365" t="s">
        <v>333</v>
      </c>
      <c r="D365" t="s">
        <v>80</v>
      </c>
      <c r="E365">
        <v>267</v>
      </c>
      <c r="F365" t="s">
        <v>692</v>
      </c>
      <c r="G365">
        <v>4</v>
      </c>
      <c r="H365" s="34">
        <v>43866</v>
      </c>
      <c r="I365">
        <v>1.7785814028598398E-2</v>
      </c>
      <c r="J365">
        <v>10</v>
      </c>
      <c r="K365" t="s">
        <v>2039</v>
      </c>
      <c r="L365">
        <v>1</v>
      </c>
      <c r="M365">
        <v>16432</v>
      </c>
      <c r="N365">
        <v>1</v>
      </c>
      <c r="O365">
        <v>11804</v>
      </c>
      <c r="P365" t="s">
        <v>341</v>
      </c>
      <c r="Q365" t="s">
        <v>3769</v>
      </c>
      <c r="R365">
        <v>7.7904166666666699</v>
      </c>
      <c r="T365" t="s">
        <v>1989</v>
      </c>
      <c r="U365" t="s">
        <v>1990</v>
      </c>
      <c r="V365">
        <v>0.71840000000000004</v>
      </c>
      <c r="W365" t="s">
        <v>703</v>
      </c>
    </row>
    <row r="366" spans="1:23" x14ac:dyDescent="0.35">
      <c r="A366" t="s">
        <v>2013</v>
      </c>
      <c r="B366" s="34">
        <v>43866</v>
      </c>
      <c r="C366" t="s">
        <v>333</v>
      </c>
      <c r="D366" t="s">
        <v>80</v>
      </c>
      <c r="E366">
        <v>267</v>
      </c>
      <c r="F366" t="s">
        <v>692</v>
      </c>
      <c r="G366">
        <v>4</v>
      </c>
      <c r="H366" s="34">
        <v>43866</v>
      </c>
      <c r="I366">
        <v>2.0896218297729498E-2</v>
      </c>
      <c r="J366">
        <v>10</v>
      </c>
      <c r="K366" t="s">
        <v>2039</v>
      </c>
      <c r="L366">
        <v>1</v>
      </c>
      <c r="M366">
        <v>13389</v>
      </c>
      <c r="N366">
        <v>1</v>
      </c>
      <c r="O366">
        <v>11300</v>
      </c>
      <c r="P366" t="s">
        <v>341</v>
      </c>
      <c r="Q366" t="s">
        <v>3769</v>
      </c>
      <c r="R366">
        <v>7.7973499999999998</v>
      </c>
      <c r="T366" t="s">
        <v>1989</v>
      </c>
      <c r="U366" t="s">
        <v>1990</v>
      </c>
      <c r="V366">
        <v>0.84399999999999997</v>
      </c>
      <c r="W366" t="s">
        <v>703</v>
      </c>
    </row>
    <row r="367" spans="1:23" x14ac:dyDescent="0.35">
      <c r="A367" t="s">
        <v>2014</v>
      </c>
      <c r="B367" s="34">
        <v>43865</v>
      </c>
      <c r="C367" t="s">
        <v>333</v>
      </c>
      <c r="D367" t="s">
        <v>80</v>
      </c>
      <c r="E367">
        <v>267</v>
      </c>
      <c r="F367" t="s">
        <v>692</v>
      </c>
      <c r="G367">
        <v>4</v>
      </c>
      <c r="H367" s="34">
        <v>43866</v>
      </c>
      <c r="I367">
        <v>3.1942046233672201E-2</v>
      </c>
      <c r="J367">
        <v>10</v>
      </c>
      <c r="K367" t="s">
        <v>2039</v>
      </c>
      <c r="L367">
        <v>1</v>
      </c>
      <c r="M367">
        <v>14617</v>
      </c>
      <c r="N367">
        <v>1</v>
      </c>
      <c r="O367">
        <v>18859</v>
      </c>
      <c r="P367" t="s">
        <v>341</v>
      </c>
      <c r="Q367" t="s">
        <v>3769</v>
      </c>
      <c r="R367">
        <v>7.7834833333333302</v>
      </c>
      <c r="T367" t="s">
        <v>1989</v>
      </c>
      <c r="U367" t="s">
        <v>1990</v>
      </c>
      <c r="V367">
        <v>1.29</v>
      </c>
      <c r="W367" t="s">
        <v>703</v>
      </c>
    </row>
    <row r="368" spans="1:23" x14ac:dyDescent="0.35">
      <c r="A368" t="s">
        <v>2014</v>
      </c>
      <c r="B368" s="34">
        <v>43866</v>
      </c>
      <c r="C368" t="s">
        <v>333</v>
      </c>
      <c r="D368" t="s">
        <v>80</v>
      </c>
      <c r="E368">
        <v>267</v>
      </c>
      <c r="F368" t="s">
        <v>692</v>
      </c>
      <c r="G368">
        <v>4</v>
      </c>
      <c r="H368" s="34">
        <v>43866</v>
      </c>
      <c r="I368">
        <v>2.4406548036351498E-2</v>
      </c>
      <c r="J368">
        <v>10</v>
      </c>
      <c r="K368" t="s">
        <v>2039</v>
      </c>
      <c r="L368">
        <v>1</v>
      </c>
      <c r="M368">
        <v>15624</v>
      </c>
      <c r="N368">
        <v>1</v>
      </c>
      <c r="O368">
        <v>15402</v>
      </c>
      <c r="P368" t="s">
        <v>341</v>
      </c>
      <c r="Q368" t="s">
        <v>3769</v>
      </c>
      <c r="R368">
        <v>7.7938999999999998</v>
      </c>
      <c r="T368" t="s">
        <v>1989</v>
      </c>
      <c r="U368" t="s">
        <v>1990</v>
      </c>
      <c r="V368">
        <v>0.98580000000000001</v>
      </c>
      <c r="W368" t="s">
        <v>703</v>
      </c>
    </row>
    <row r="369" spans="1:23" x14ac:dyDescent="0.35">
      <c r="A369" t="s">
        <v>2015</v>
      </c>
      <c r="B369" s="34">
        <v>43865</v>
      </c>
      <c r="C369" t="s">
        <v>333</v>
      </c>
      <c r="D369" t="s">
        <v>80</v>
      </c>
      <c r="E369">
        <v>267</v>
      </c>
      <c r="F369" t="s">
        <v>692</v>
      </c>
      <c r="G369">
        <v>4</v>
      </c>
      <c r="H369" s="34">
        <v>43866</v>
      </c>
      <c r="I369">
        <v>4.6954670431324799E-2</v>
      </c>
      <c r="J369">
        <v>10</v>
      </c>
      <c r="K369" t="s">
        <v>2039</v>
      </c>
      <c r="L369">
        <v>1</v>
      </c>
      <c r="M369">
        <v>15016</v>
      </c>
      <c r="N369">
        <v>1</v>
      </c>
      <c r="O369">
        <v>28478</v>
      </c>
      <c r="P369" t="s">
        <v>341</v>
      </c>
      <c r="Q369" t="s">
        <v>3769</v>
      </c>
      <c r="R369">
        <v>7.7835000000000001</v>
      </c>
      <c r="T369" t="s">
        <v>1989</v>
      </c>
      <c r="U369" t="s">
        <v>1990</v>
      </c>
      <c r="V369">
        <v>1.897</v>
      </c>
      <c r="W369" t="s">
        <v>703</v>
      </c>
    </row>
    <row r="370" spans="1:23" x14ac:dyDescent="0.35">
      <c r="A370" t="s">
        <v>2015</v>
      </c>
      <c r="B370" s="34">
        <v>43866</v>
      </c>
      <c r="C370" t="s">
        <v>333</v>
      </c>
      <c r="D370" t="s">
        <v>80</v>
      </c>
      <c r="E370">
        <v>267</v>
      </c>
      <c r="F370" t="s">
        <v>692</v>
      </c>
      <c r="G370">
        <v>4</v>
      </c>
      <c r="H370" s="34">
        <v>43866</v>
      </c>
      <c r="I370">
        <v>4.3153441800710103E-2</v>
      </c>
      <c r="J370">
        <v>10</v>
      </c>
      <c r="K370" t="s">
        <v>2039</v>
      </c>
      <c r="L370">
        <v>1</v>
      </c>
      <c r="M370">
        <v>16860</v>
      </c>
      <c r="N370">
        <v>1</v>
      </c>
      <c r="O370">
        <v>29387</v>
      </c>
      <c r="P370" t="s">
        <v>341</v>
      </c>
      <c r="Q370" t="s">
        <v>3769</v>
      </c>
      <c r="R370">
        <v>7.7938833333333299</v>
      </c>
      <c r="T370" t="s">
        <v>1989</v>
      </c>
      <c r="U370" t="s">
        <v>1990</v>
      </c>
      <c r="V370">
        <v>1.7430000000000001</v>
      </c>
      <c r="W370" t="s">
        <v>703</v>
      </c>
    </row>
    <row r="371" spans="1:23" x14ac:dyDescent="0.35">
      <c r="A371" t="s">
        <v>2016</v>
      </c>
      <c r="B371" s="34">
        <v>43865</v>
      </c>
      <c r="C371" t="s">
        <v>333</v>
      </c>
      <c r="D371" t="s">
        <v>80</v>
      </c>
      <c r="E371">
        <v>267</v>
      </c>
      <c r="F371" t="s">
        <v>692</v>
      </c>
      <c r="G371">
        <v>4</v>
      </c>
      <c r="H371" s="34">
        <v>43866</v>
      </c>
      <c r="I371">
        <v>8.0778790172579801E-2</v>
      </c>
      <c r="J371">
        <v>10</v>
      </c>
      <c r="K371" t="s">
        <v>2039</v>
      </c>
      <c r="L371">
        <v>1</v>
      </c>
      <c r="M371">
        <v>14587</v>
      </c>
      <c r="N371">
        <v>1</v>
      </c>
      <c r="O371">
        <v>47593</v>
      </c>
      <c r="P371" t="s">
        <v>341</v>
      </c>
      <c r="Q371" t="s">
        <v>3769</v>
      </c>
      <c r="R371">
        <v>7.7834666666666701</v>
      </c>
      <c r="T371" t="s">
        <v>1989</v>
      </c>
      <c r="U371" t="s">
        <v>1990</v>
      </c>
      <c r="V371">
        <v>3.2629999999999999</v>
      </c>
      <c r="W371" t="s">
        <v>703</v>
      </c>
    </row>
    <row r="372" spans="1:23" x14ac:dyDescent="0.35">
      <c r="A372" t="s">
        <v>2016</v>
      </c>
      <c r="B372" s="34">
        <v>43866</v>
      </c>
      <c r="C372" t="s">
        <v>333</v>
      </c>
      <c r="D372" t="s">
        <v>80</v>
      </c>
      <c r="E372">
        <v>267</v>
      </c>
      <c r="F372" t="s">
        <v>692</v>
      </c>
      <c r="G372">
        <v>4</v>
      </c>
      <c r="H372" s="34">
        <v>43866</v>
      </c>
      <c r="I372">
        <v>7.6261160911963305E-2</v>
      </c>
      <c r="J372">
        <v>10</v>
      </c>
      <c r="K372" t="s">
        <v>2039</v>
      </c>
      <c r="L372">
        <v>1</v>
      </c>
      <c r="M372">
        <v>14803</v>
      </c>
      <c r="N372">
        <v>1</v>
      </c>
      <c r="O372">
        <v>45596</v>
      </c>
      <c r="P372" t="s">
        <v>341</v>
      </c>
      <c r="Q372" t="s">
        <v>3769</v>
      </c>
      <c r="R372">
        <v>7.7904499999999999</v>
      </c>
      <c r="T372" t="s">
        <v>1989</v>
      </c>
      <c r="U372" t="s">
        <v>1990</v>
      </c>
      <c r="V372">
        <v>3.08</v>
      </c>
      <c r="W372" t="s">
        <v>703</v>
      </c>
    </row>
    <row r="373" spans="1:23" x14ac:dyDescent="0.35">
      <c r="A373" t="s">
        <v>2016</v>
      </c>
      <c r="B373" s="34">
        <v>43866</v>
      </c>
      <c r="C373" t="s">
        <v>333</v>
      </c>
      <c r="D373" t="s">
        <v>80</v>
      </c>
      <c r="E373">
        <v>267</v>
      </c>
      <c r="F373" t="s">
        <v>692</v>
      </c>
      <c r="G373">
        <v>4</v>
      </c>
      <c r="H373" s="34">
        <v>43866</v>
      </c>
      <c r="I373">
        <v>6.9370146923259601E-2</v>
      </c>
      <c r="J373">
        <v>10</v>
      </c>
      <c r="K373" t="s">
        <v>2039</v>
      </c>
      <c r="L373">
        <v>1</v>
      </c>
      <c r="M373">
        <v>15579</v>
      </c>
      <c r="N373">
        <v>1</v>
      </c>
      <c r="O373">
        <v>43651</v>
      </c>
      <c r="P373" t="s">
        <v>341</v>
      </c>
      <c r="Q373" t="s">
        <v>3769</v>
      </c>
      <c r="R373">
        <v>7.7938999999999998</v>
      </c>
      <c r="T373" t="s">
        <v>1989</v>
      </c>
      <c r="U373" t="s">
        <v>1990</v>
      </c>
      <c r="V373">
        <v>2.802</v>
      </c>
      <c r="W373" t="s">
        <v>703</v>
      </c>
    </row>
    <row r="374" spans="1:23" x14ac:dyDescent="0.35">
      <c r="A374" t="s">
        <v>2017</v>
      </c>
      <c r="B374" s="34">
        <v>43865</v>
      </c>
      <c r="C374" t="s">
        <v>333</v>
      </c>
      <c r="D374" t="s">
        <v>80</v>
      </c>
      <c r="E374">
        <v>267</v>
      </c>
      <c r="F374" t="s">
        <v>772</v>
      </c>
      <c r="G374">
        <v>40</v>
      </c>
      <c r="H374" s="34">
        <v>43866</v>
      </c>
      <c r="I374">
        <v>1.3726177460742001E-3</v>
      </c>
      <c r="J374">
        <v>10</v>
      </c>
      <c r="K374" t="s">
        <v>2039</v>
      </c>
      <c r="L374">
        <v>1</v>
      </c>
      <c r="M374">
        <v>16387</v>
      </c>
      <c r="N374">
        <v>1</v>
      </c>
      <c r="O374">
        <v>908.52</v>
      </c>
      <c r="P374" t="s">
        <v>341</v>
      </c>
      <c r="Q374" t="s">
        <v>3769</v>
      </c>
      <c r="R374">
        <v>7.7834833333333302</v>
      </c>
      <c r="T374" t="s">
        <v>1989</v>
      </c>
      <c r="U374" t="s">
        <v>1990</v>
      </c>
      <c r="V374">
        <v>5.5440000000000003E-2</v>
      </c>
      <c r="W374" t="s">
        <v>3751</v>
      </c>
    </row>
    <row r="375" spans="1:23" x14ac:dyDescent="0.35">
      <c r="A375" t="s">
        <v>2018</v>
      </c>
      <c r="B375" s="34">
        <v>43865</v>
      </c>
      <c r="C375" t="s">
        <v>333</v>
      </c>
      <c r="D375" t="s">
        <v>80</v>
      </c>
      <c r="E375">
        <v>267</v>
      </c>
      <c r="F375" t="s">
        <v>772</v>
      </c>
      <c r="G375">
        <v>40</v>
      </c>
      <c r="H375" s="34">
        <v>43866</v>
      </c>
      <c r="I375">
        <v>1.30023212753475E-3</v>
      </c>
      <c r="J375">
        <v>10</v>
      </c>
      <c r="K375" t="s">
        <v>2039</v>
      </c>
      <c r="L375">
        <v>1</v>
      </c>
      <c r="M375">
        <v>15741</v>
      </c>
      <c r="N375">
        <v>1</v>
      </c>
      <c r="O375">
        <v>826.67</v>
      </c>
      <c r="P375" t="s">
        <v>341</v>
      </c>
      <c r="Q375" t="s">
        <v>3769</v>
      </c>
      <c r="R375">
        <v>7.7900166666666699</v>
      </c>
      <c r="T375" t="s">
        <v>1989</v>
      </c>
      <c r="U375" t="s">
        <v>1990</v>
      </c>
      <c r="V375">
        <v>5.2519999999999997E-2</v>
      </c>
      <c r="W375" t="s">
        <v>3751</v>
      </c>
    </row>
    <row r="376" spans="1:23" x14ac:dyDescent="0.35">
      <c r="A376" t="s">
        <v>2019</v>
      </c>
      <c r="B376" s="34">
        <v>43866</v>
      </c>
      <c r="C376" t="s">
        <v>333</v>
      </c>
      <c r="D376" t="s">
        <v>80</v>
      </c>
      <c r="E376">
        <v>267</v>
      </c>
      <c r="F376" t="s">
        <v>772</v>
      </c>
      <c r="G376">
        <v>40</v>
      </c>
      <c r="H376" s="34">
        <v>43866</v>
      </c>
      <c r="I376">
        <v>9.3509818224334204E-4</v>
      </c>
      <c r="J376">
        <v>10</v>
      </c>
      <c r="K376" t="s">
        <v>2039</v>
      </c>
      <c r="L376">
        <v>1</v>
      </c>
      <c r="M376">
        <v>16613</v>
      </c>
      <c r="N376">
        <v>1</v>
      </c>
      <c r="O376">
        <v>627.46</v>
      </c>
      <c r="P376" t="s">
        <v>341</v>
      </c>
      <c r="Q376" t="s">
        <v>3769</v>
      </c>
      <c r="R376">
        <v>7.7938833333333299</v>
      </c>
      <c r="T376" t="s">
        <v>1989</v>
      </c>
      <c r="U376" t="s">
        <v>1990</v>
      </c>
      <c r="V376">
        <v>3.7769999999999998E-2</v>
      </c>
      <c r="W376" t="s">
        <v>3751</v>
      </c>
    </row>
    <row r="377" spans="1:23" x14ac:dyDescent="0.35">
      <c r="A377" t="s">
        <v>2020</v>
      </c>
      <c r="B377" s="34">
        <v>43866</v>
      </c>
      <c r="C377" t="s">
        <v>333</v>
      </c>
      <c r="D377" t="s">
        <v>80</v>
      </c>
      <c r="E377">
        <v>267</v>
      </c>
      <c r="F377" t="s">
        <v>772</v>
      </c>
      <c r="G377">
        <v>40</v>
      </c>
      <c r="H377" s="34">
        <v>43866</v>
      </c>
      <c r="I377">
        <v>7.7704731868023997E-4</v>
      </c>
      <c r="J377">
        <v>10</v>
      </c>
      <c r="K377" t="s">
        <v>2039</v>
      </c>
      <c r="L377">
        <v>1</v>
      </c>
      <c r="M377">
        <v>16150</v>
      </c>
      <c r="N377">
        <v>1</v>
      </c>
      <c r="O377">
        <v>506.89</v>
      </c>
      <c r="P377" t="s">
        <v>341</v>
      </c>
      <c r="Q377" t="s">
        <v>3769</v>
      </c>
      <c r="R377">
        <v>7.7939166666666697</v>
      </c>
      <c r="T377" t="s">
        <v>1989</v>
      </c>
      <c r="U377" t="s">
        <v>1990</v>
      </c>
      <c r="V377">
        <v>3.1390000000000001E-2</v>
      </c>
      <c r="W377" t="s">
        <v>3751</v>
      </c>
    </row>
    <row r="378" spans="1:23" x14ac:dyDescent="0.35">
      <c r="A378" t="s">
        <v>2021</v>
      </c>
      <c r="B378" s="34">
        <v>43866</v>
      </c>
      <c r="C378" t="s">
        <v>333</v>
      </c>
      <c r="D378" t="s">
        <v>80</v>
      </c>
      <c r="E378">
        <v>267</v>
      </c>
      <c r="F378" t="s">
        <v>772</v>
      </c>
      <c r="G378">
        <v>40</v>
      </c>
      <c r="H378" s="34">
        <v>43866</v>
      </c>
      <c r="I378">
        <v>0.29885732647192098</v>
      </c>
      <c r="J378">
        <v>10</v>
      </c>
      <c r="K378" t="s">
        <v>2039</v>
      </c>
      <c r="L378">
        <v>1</v>
      </c>
      <c r="M378">
        <v>15082</v>
      </c>
      <c r="N378">
        <v>1</v>
      </c>
      <c r="O378">
        <v>182060</v>
      </c>
      <c r="P378" t="s">
        <v>341</v>
      </c>
      <c r="Q378" t="s">
        <v>3769</v>
      </c>
      <c r="R378">
        <v>7.7938833333333299</v>
      </c>
      <c r="T378" t="s">
        <v>1989</v>
      </c>
      <c r="U378" t="s">
        <v>1990</v>
      </c>
      <c r="V378">
        <v>12.07</v>
      </c>
      <c r="W378" t="s">
        <v>703</v>
      </c>
    </row>
    <row r="379" spans="1:23" x14ac:dyDescent="0.35">
      <c r="A379" t="s">
        <v>2022</v>
      </c>
      <c r="B379" s="34">
        <v>43865</v>
      </c>
      <c r="C379" t="s">
        <v>333</v>
      </c>
      <c r="D379" t="s">
        <v>80</v>
      </c>
      <c r="E379">
        <v>267</v>
      </c>
      <c r="F379" t="s">
        <v>772</v>
      </c>
      <c r="G379">
        <v>40</v>
      </c>
      <c r="H379" s="34">
        <v>43866</v>
      </c>
      <c r="I379">
        <v>0.276486869459595</v>
      </c>
      <c r="J379">
        <v>10</v>
      </c>
      <c r="K379" t="s">
        <v>2039</v>
      </c>
      <c r="L379">
        <v>1</v>
      </c>
      <c r="M379">
        <v>16449</v>
      </c>
      <c r="N379">
        <v>1</v>
      </c>
      <c r="O379">
        <v>183690</v>
      </c>
      <c r="P379" t="s">
        <v>341</v>
      </c>
      <c r="Q379" t="s">
        <v>3769</v>
      </c>
      <c r="R379">
        <v>7.7834666666666701</v>
      </c>
      <c r="T379" t="s">
        <v>1989</v>
      </c>
      <c r="U379" t="s">
        <v>1990</v>
      </c>
      <c r="V379">
        <v>11.17</v>
      </c>
      <c r="W379" t="s">
        <v>703</v>
      </c>
    </row>
    <row r="380" spans="1:23" x14ac:dyDescent="0.35">
      <c r="A380" t="s">
        <v>2023</v>
      </c>
      <c r="B380" s="34">
        <v>43866</v>
      </c>
      <c r="C380" t="s">
        <v>333</v>
      </c>
      <c r="D380" t="s">
        <v>80</v>
      </c>
      <c r="E380">
        <v>267</v>
      </c>
      <c r="F380" t="s">
        <v>772</v>
      </c>
      <c r="G380">
        <v>40</v>
      </c>
      <c r="H380" s="34">
        <v>43866</v>
      </c>
      <c r="I380">
        <v>0.27718382565625299</v>
      </c>
      <c r="J380">
        <v>10</v>
      </c>
      <c r="K380" t="s">
        <v>2039</v>
      </c>
      <c r="L380">
        <v>1</v>
      </c>
      <c r="M380">
        <v>16250</v>
      </c>
      <c r="N380">
        <v>1</v>
      </c>
      <c r="O380">
        <v>181930</v>
      </c>
      <c r="P380" t="s">
        <v>341</v>
      </c>
      <c r="Q380" t="s">
        <v>3769</v>
      </c>
      <c r="R380">
        <v>7.7865500000000001</v>
      </c>
      <c r="T380" t="s">
        <v>1989</v>
      </c>
      <c r="U380" t="s">
        <v>1990</v>
      </c>
      <c r="V380">
        <v>11.2</v>
      </c>
      <c r="W380" t="s">
        <v>703</v>
      </c>
    </row>
    <row r="381" spans="1:23" x14ac:dyDescent="0.35">
      <c r="A381" t="s">
        <v>2024</v>
      </c>
      <c r="B381" s="34">
        <v>43866</v>
      </c>
      <c r="C381" t="s">
        <v>333</v>
      </c>
      <c r="D381" t="s">
        <v>80</v>
      </c>
      <c r="E381">
        <v>267</v>
      </c>
      <c r="F381" t="s">
        <v>772</v>
      </c>
      <c r="G381">
        <v>40</v>
      </c>
      <c r="H381" s="34">
        <v>43866</v>
      </c>
      <c r="I381">
        <v>1.3468033009619801E-3</v>
      </c>
      <c r="J381">
        <v>10</v>
      </c>
      <c r="K381" t="s">
        <v>2039</v>
      </c>
      <c r="L381">
        <v>1</v>
      </c>
      <c r="M381">
        <v>15375</v>
      </c>
      <c r="N381">
        <v>1</v>
      </c>
      <c r="O381">
        <v>836.4</v>
      </c>
      <c r="P381" t="s">
        <v>341</v>
      </c>
      <c r="Q381" t="s">
        <v>3769</v>
      </c>
      <c r="R381">
        <v>7.7904</v>
      </c>
      <c r="T381" t="s">
        <v>1989</v>
      </c>
      <c r="U381" t="s">
        <v>1990</v>
      </c>
      <c r="V381">
        <v>5.4399999999999997E-2</v>
      </c>
      <c r="W381" t="s">
        <v>3751</v>
      </c>
    </row>
    <row r="382" spans="1:23" x14ac:dyDescent="0.35">
      <c r="A382" t="s">
        <v>2025</v>
      </c>
      <c r="B382" s="34">
        <v>43866</v>
      </c>
      <c r="C382" t="s">
        <v>333</v>
      </c>
      <c r="D382" t="s">
        <v>80</v>
      </c>
      <c r="E382">
        <v>267</v>
      </c>
      <c r="F382" t="s">
        <v>772</v>
      </c>
      <c r="G382">
        <v>40</v>
      </c>
      <c r="H382" s="34">
        <v>43866</v>
      </c>
      <c r="I382">
        <v>1.16525055960395E-3</v>
      </c>
      <c r="J382">
        <v>10</v>
      </c>
      <c r="K382" t="s">
        <v>2039</v>
      </c>
      <c r="L382">
        <v>1</v>
      </c>
      <c r="M382">
        <v>15536</v>
      </c>
      <c r="N382">
        <v>1</v>
      </c>
      <c r="O382">
        <v>731.21</v>
      </c>
      <c r="P382" t="s">
        <v>341</v>
      </c>
      <c r="Q382" t="s">
        <v>3769</v>
      </c>
      <c r="R382">
        <v>7.7869666666666699</v>
      </c>
      <c r="T382" t="s">
        <v>1989</v>
      </c>
      <c r="U382" t="s">
        <v>1990</v>
      </c>
      <c r="V382">
        <v>4.7070000000000001E-2</v>
      </c>
      <c r="W382" t="s">
        <v>3751</v>
      </c>
    </row>
    <row r="383" spans="1:23" x14ac:dyDescent="0.35">
      <c r="A383" t="s">
        <v>2026</v>
      </c>
      <c r="B383" s="34">
        <v>43866</v>
      </c>
      <c r="C383" t="s">
        <v>333</v>
      </c>
      <c r="D383" t="s">
        <v>80</v>
      </c>
      <c r="E383">
        <v>267</v>
      </c>
      <c r="F383" t="s">
        <v>772</v>
      </c>
      <c r="G383">
        <v>40</v>
      </c>
      <c r="H383" s="34">
        <v>43866</v>
      </c>
      <c r="I383">
        <v>1.23462048286885E-3</v>
      </c>
      <c r="J383">
        <v>10</v>
      </c>
      <c r="K383" t="s">
        <v>2039</v>
      </c>
      <c r="L383">
        <v>1</v>
      </c>
      <c r="M383">
        <v>16475</v>
      </c>
      <c r="N383">
        <v>1</v>
      </c>
      <c r="O383">
        <v>821.56</v>
      </c>
      <c r="P383" t="s">
        <v>341</v>
      </c>
      <c r="Q383" t="s">
        <v>3769</v>
      </c>
      <c r="R383">
        <v>7.78695</v>
      </c>
      <c r="T383" t="s">
        <v>1989</v>
      </c>
      <c r="U383" t="s">
        <v>1990</v>
      </c>
      <c r="V383">
        <v>4.9869999999999998E-2</v>
      </c>
      <c r="W383" t="s">
        <v>3751</v>
      </c>
    </row>
    <row r="384" spans="1:23" x14ac:dyDescent="0.35">
      <c r="A384" t="s">
        <v>2027</v>
      </c>
      <c r="B384" s="34">
        <v>43866</v>
      </c>
      <c r="C384" t="s">
        <v>333</v>
      </c>
      <c r="D384" t="s">
        <v>80</v>
      </c>
      <c r="E384">
        <v>267</v>
      </c>
      <c r="F384" t="s">
        <v>772</v>
      </c>
      <c r="G384">
        <v>40</v>
      </c>
      <c r="H384" s="34">
        <v>43866</v>
      </c>
      <c r="I384">
        <v>8.6634928676444301E-4</v>
      </c>
      <c r="J384">
        <v>10</v>
      </c>
      <c r="K384" t="s">
        <v>2039</v>
      </c>
      <c r="L384">
        <v>1</v>
      </c>
      <c r="M384">
        <v>18209</v>
      </c>
      <c r="N384">
        <v>1</v>
      </c>
      <c r="O384">
        <v>637.16</v>
      </c>
      <c r="P384" t="s">
        <v>341</v>
      </c>
      <c r="Q384" t="s">
        <v>3769</v>
      </c>
      <c r="R384">
        <v>7.79043333333333</v>
      </c>
      <c r="T384" t="s">
        <v>1989</v>
      </c>
      <c r="U384" t="s">
        <v>1990</v>
      </c>
      <c r="V384">
        <v>3.499E-2</v>
      </c>
      <c r="W384" t="s">
        <v>3751</v>
      </c>
    </row>
    <row r="385" spans="1:23" x14ac:dyDescent="0.35">
      <c r="A385" t="s">
        <v>2028</v>
      </c>
      <c r="B385" s="34">
        <v>43866</v>
      </c>
      <c r="C385" t="s">
        <v>333</v>
      </c>
      <c r="D385" t="s">
        <v>80</v>
      </c>
      <c r="E385">
        <v>267</v>
      </c>
      <c r="F385" t="s">
        <v>780</v>
      </c>
      <c r="G385">
        <v>40</v>
      </c>
      <c r="H385" s="34">
        <v>43866</v>
      </c>
      <c r="I385">
        <v>4.7250882325057699E-4</v>
      </c>
      <c r="J385">
        <v>10</v>
      </c>
      <c r="K385" t="s">
        <v>2039</v>
      </c>
      <c r="L385">
        <v>1</v>
      </c>
      <c r="M385">
        <v>18881</v>
      </c>
      <c r="N385">
        <v>1</v>
      </c>
      <c r="O385">
        <v>360.34</v>
      </c>
      <c r="P385" t="s">
        <v>341</v>
      </c>
      <c r="Q385" t="s">
        <v>3769</v>
      </c>
      <c r="R385">
        <v>7.7973499999999998</v>
      </c>
      <c r="T385" t="s">
        <v>1989</v>
      </c>
      <c r="U385" t="s">
        <v>1990</v>
      </c>
      <c r="V385">
        <v>1.908E-2</v>
      </c>
      <c r="W385" t="s">
        <v>3751</v>
      </c>
    </row>
    <row r="386" spans="1:23" x14ac:dyDescent="0.35">
      <c r="A386" t="s">
        <v>2029</v>
      </c>
      <c r="B386" s="34">
        <v>43866</v>
      </c>
      <c r="C386" t="s">
        <v>333</v>
      </c>
      <c r="D386" t="s">
        <v>80</v>
      </c>
      <c r="E386">
        <v>267</v>
      </c>
      <c r="F386" t="s">
        <v>780</v>
      </c>
      <c r="G386">
        <v>40</v>
      </c>
      <c r="H386" s="34">
        <v>43866</v>
      </c>
      <c r="I386">
        <v>7.7133587872541605E-4</v>
      </c>
      <c r="J386">
        <v>10</v>
      </c>
      <c r="K386" t="s">
        <v>2039</v>
      </c>
      <c r="L386">
        <v>1</v>
      </c>
      <c r="M386">
        <v>17112</v>
      </c>
      <c r="N386">
        <v>1</v>
      </c>
      <c r="O386">
        <v>533.13</v>
      </c>
      <c r="P386" t="s">
        <v>341</v>
      </c>
      <c r="Q386" t="s">
        <v>3769</v>
      </c>
      <c r="R386">
        <v>7.7904499999999999</v>
      </c>
      <c r="T386" t="s">
        <v>1989</v>
      </c>
      <c r="U386" t="s">
        <v>1990</v>
      </c>
      <c r="V386">
        <v>3.116E-2</v>
      </c>
      <c r="W386" t="s">
        <v>3751</v>
      </c>
    </row>
    <row r="387" spans="1:23" x14ac:dyDescent="0.35">
      <c r="A387" t="s">
        <v>2030</v>
      </c>
      <c r="B387" s="34">
        <v>43866</v>
      </c>
      <c r="C387" t="s">
        <v>333</v>
      </c>
      <c r="D387" t="s">
        <v>80</v>
      </c>
      <c r="E387">
        <v>267</v>
      </c>
      <c r="F387" t="s">
        <v>780</v>
      </c>
      <c r="G387">
        <v>40</v>
      </c>
      <c r="H387" s="34">
        <v>43866</v>
      </c>
      <c r="I387">
        <v>1.06504417701332E-3</v>
      </c>
      <c r="J387">
        <v>10</v>
      </c>
      <c r="K387" t="s">
        <v>2039</v>
      </c>
      <c r="L387">
        <v>1</v>
      </c>
      <c r="M387">
        <v>15798</v>
      </c>
      <c r="N387">
        <v>1</v>
      </c>
      <c r="O387">
        <v>679.59</v>
      </c>
      <c r="P387" t="s">
        <v>341</v>
      </c>
      <c r="Q387" t="s">
        <v>3769</v>
      </c>
      <c r="R387">
        <v>7.7938666666666698</v>
      </c>
      <c r="T387" t="s">
        <v>1989</v>
      </c>
      <c r="U387" t="s">
        <v>1990</v>
      </c>
      <c r="V387">
        <v>4.3020000000000003E-2</v>
      </c>
      <c r="W387" t="s">
        <v>3751</v>
      </c>
    </row>
    <row r="388" spans="1:23" x14ac:dyDescent="0.35">
      <c r="A388" t="s">
        <v>2031</v>
      </c>
      <c r="B388" s="34">
        <v>43866</v>
      </c>
      <c r="C388" t="s">
        <v>333</v>
      </c>
      <c r="D388" t="s">
        <v>80</v>
      </c>
      <c r="E388">
        <v>267</v>
      </c>
      <c r="F388" t="s">
        <v>780</v>
      </c>
      <c r="G388">
        <v>40</v>
      </c>
      <c r="H388" s="34">
        <v>43866</v>
      </c>
      <c r="I388">
        <v>0.27362489588842698</v>
      </c>
      <c r="J388">
        <v>10</v>
      </c>
      <c r="K388" t="s">
        <v>2039</v>
      </c>
      <c r="L388">
        <v>1</v>
      </c>
      <c r="M388">
        <v>18072</v>
      </c>
      <c r="N388">
        <v>1</v>
      </c>
      <c r="O388">
        <v>199730</v>
      </c>
      <c r="P388" t="s">
        <v>341</v>
      </c>
      <c r="Q388" t="s">
        <v>3769</v>
      </c>
      <c r="R388">
        <v>7.7904166666666699</v>
      </c>
      <c r="T388" t="s">
        <v>1989</v>
      </c>
      <c r="U388" t="s">
        <v>1990</v>
      </c>
      <c r="V388">
        <v>11.05</v>
      </c>
      <c r="W388" t="s">
        <v>703</v>
      </c>
    </row>
    <row r="389" spans="1:23" x14ac:dyDescent="0.35">
      <c r="A389" t="s">
        <v>2032</v>
      </c>
      <c r="B389" s="34">
        <v>43866</v>
      </c>
      <c r="C389" t="s">
        <v>333</v>
      </c>
      <c r="D389" t="s">
        <v>80</v>
      </c>
      <c r="E389">
        <v>267</v>
      </c>
      <c r="F389" t="s">
        <v>780</v>
      </c>
      <c r="G389">
        <v>40</v>
      </c>
      <c r="H389" s="34">
        <v>43866</v>
      </c>
      <c r="I389">
        <v>0.261348653836111</v>
      </c>
      <c r="J389">
        <v>10</v>
      </c>
      <c r="K389" t="s">
        <v>2039</v>
      </c>
      <c r="L389">
        <v>1</v>
      </c>
      <c r="M389">
        <v>17483</v>
      </c>
      <c r="N389">
        <v>1</v>
      </c>
      <c r="O389">
        <v>184550</v>
      </c>
      <c r="P389" t="s">
        <v>341</v>
      </c>
      <c r="Q389" t="s">
        <v>3769</v>
      </c>
      <c r="R389">
        <v>7.7938999999999998</v>
      </c>
      <c r="T389" t="s">
        <v>1989</v>
      </c>
      <c r="U389" t="s">
        <v>1990</v>
      </c>
      <c r="V389">
        <v>10.56</v>
      </c>
      <c r="W389" t="s">
        <v>703</v>
      </c>
    </row>
    <row r="390" spans="1:23" x14ac:dyDescent="0.35">
      <c r="A390" t="s">
        <v>2033</v>
      </c>
      <c r="B390" s="34">
        <v>43866</v>
      </c>
      <c r="C390" t="s">
        <v>333</v>
      </c>
      <c r="D390" t="s">
        <v>80</v>
      </c>
      <c r="E390">
        <v>267</v>
      </c>
      <c r="F390" t="s">
        <v>780</v>
      </c>
      <c r="G390">
        <v>40</v>
      </c>
      <c r="H390" s="34">
        <v>43866</v>
      </c>
      <c r="I390">
        <v>0.227186265375484</v>
      </c>
      <c r="J390">
        <v>10</v>
      </c>
      <c r="K390" t="s">
        <v>2039</v>
      </c>
      <c r="L390">
        <v>1</v>
      </c>
      <c r="M390">
        <v>17573</v>
      </c>
      <c r="N390">
        <v>1</v>
      </c>
      <c r="O390">
        <v>161250</v>
      </c>
      <c r="P390" t="s">
        <v>341</v>
      </c>
      <c r="Q390" t="s">
        <v>3769</v>
      </c>
      <c r="R390">
        <v>7.7900166666666699</v>
      </c>
      <c r="T390" t="s">
        <v>1989</v>
      </c>
      <c r="U390" t="s">
        <v>1990</v>
      </c>
      <c r="V390">
        <v>9.1760000000000002</v>
      </c>
      <c r="W390" t="s">
        <v>703</v>
      </c>
    </row>
    <row r="391" spans="1:23" x14ac:dyDescent="0.35">
      <c r="A391" t="s">
        <v>2034</v>
      </c>
      <c r="B391" s="34">
        <v>43866</v>
      </c>
      <c r="C391" t="s">
        <v>333</v>
      </c>
      <c r="D391" t="s">
        <v>80</v>
      </c>
      <c r="E391">
        <v>267</v>
      </c>
      <c r="F391" t="s">
        <v>780</v>
      </c>
      <c r="G391">
        <v>40</v>
      </c>
      <c r="H391" s="34">
        <v>43866</v>
      </c>
      <c r="I391">
        <v>8.5785140720459998E-4</v>
      </c>
      <c r="J391">
        <v>10</v>
      </c>
      <c r="K391" t="s">
        <v>2039</v>
      </c>
      <c r="L391">
        <v>1</v>
      </c>
      <c r="M391">
        <v>15982</v>
      </c>
      <c r="N391">
        <v>1</v>
      </c>
      <c r="O391">
        <v>553.78</v>
      </c>
      <c r="P391" t="s">
        <v>341</v>
      </c>
      <c r="Q391" t="s">
        <v>3769</v>
      </c>
      <c r="R391">
        <v>7.7938666666666698</v>
      </c>
      <c r="T391" t="s">
        <v>1989</v>
      </c>
      <c r="U391" t="s">
        <v>1990</v>
      </c>
      <c r="V391">
        <v>3.465E-2</v>
      </c>
      <c r="W391" t="s">
        <v>3751</v>
      </c>
    </row>
    <row r="392" spans="1:23" x14ac:dyDescent="0.35">
      <c r="A392" t="s">
        <v>2035</v>
      </c>
      <c r="B392" s="34">
        <v>43866</v>
      </c>
      <c r="C392" t="s">
        <v>333</v>
      </c>
      <c r="D392" t="s">
        <v>80</v>
      </c>
      <c r="E392">
        <v>267</v>
      </c>
      <c r="F392" t="s">
        <v>780</v>
      </c>
      <c r="G392">
        <v>40</v>
      </c>
      <c r="H392" s="34">
        <v>43866</v>
      </c>
      <c r="I392">
        <v>6.7992358364920495E-4</v>
      </c>
      <c r="J392">
        <v>10</v>
      </c>
      <c r="K392" t="s">
        <v>2039</v>
      </c>
      <c r="L392">
        <v>1</v>
      </c>
      <c r="M392">
        <v>16001</v>
      </c>
      <c r="N392">
        <v>1</v>
      </c>
      <c r="O392">
        <v>439.44</v>
      </c>
      <c r="P392" t="s">
        <v>341</v>
      </c>
      <c r="Q392" t="s">
        <v>3769</v>
      </c>
      <c r="R392">
        <v>7.7973666666666697</v>
      </c>
      <c r="T392" t="s">
        <v>1989</v>
      </c>
      <c r="U392" t="s">
        <v>1990</v>
      </c>
      <c r="V392">
        <v>2.7459999999999998E-2</v>
      </c>
      <c r="W392" t="s">
        <v>3751</v>
      </c>
    </row>
    <row r="393" spans="1:23" x14ac:dyDescent="0.35">
      <c r="A393" t="s">
        <v>2036</v>
      </c>
      <c r="B393" s="34">
        <v>43866</v>
      </c>
      <c r="C393" t="s">
        <v>333</v>
      </c>
      <c r="D393" t="s">
        <v>80</v>
      </c>
      <c r="E393">
        <v>267</v>
      </c>
      <c r="F393" t="s">
        <v>780</v>
      </c>
      <c r="G393">
        <v>40</v>
      </c>
      <c r="H393" s="34">
        <v>43866</v>
      </c>
      <c r="I393">
        <v>9.6545851062625004E-4</v>
      </c>
      <c r="J393">
        <v>10</v>
      </c>
      <c r="K393" t="s">
        <v>2039</v>
      </c>
      <c r="L393">
        <v>1</v>
      </c>
      <c r="M393">
        <v>16178</v>
      </c>
      <c r="N393">
        <v>1</v>
      </c>
      <c r="O393">
        <v>630.86</v>
      </c>
      <c r="P393" t="s">
        <v>341</v>
      </c>
      <c r="Q393" t="s">
        <v>3769</v>
      </c>
      <c r="R393">
        <v>7.7865500000000001</v>
      </c>
      <c r="T393" t="s">
        <v>1989</v>
      </c>
      <c r="U393" t="s">
        <v>1990</v>
      </c>
      <c r="V393">
        <v>3.8989999999999997E-2</v>
      </c>
      <c r="W393" t="s">
        <v>3751</v>
      </c>
    </row>
    <row r="394" spans="1:23" x14ac:dyDescent="0.35">
      <c r="A394" t="s">
        <v>2037</v>
      </c>
      <c r="B394" s="34">
        <v>43866</v>
      </c>
      <c r="C394" t="s">
        <v>333</v>
      </c>
      <c r="D394" t="s">
        <v>80</v>
      </c>
      <c r="E394">
        <v>267</v>
      </c>
      <c r="F394" t="s">
        <v>780</v>
      </c>
      <c r="G394">
        <v>40</v>
      </c>
      <c r="H394" s="34">
        <v>43866</v>
      </c>
      <c r="I394">
        <v>7.3125577786309901E-4</v>
      </c>
      <c r="J394">
        <v>10</v>
      </c>
      <c r="K394" t="s">
        <v>2039</v>
      </c>
      <c r="L394">
        <v>1</v>
      </c>
      <c r="M394">
        <v>16527</v>
      </c>
      <c r="N394">
        <v>1</v>
      </c>
      <c r="O394">
        <v>488.15</v>
      </c>
      <c r="P394" t="s">
        <v>341</v>
      </c>
      <c r="Q394" t="s">
        <v>3769</v>
      </c>
      <c r="R394">
        <v>7.7938999999999998</v>
      </c>
      <c r="T394" t="s">
        <v>1989</v>
      </c>
      <c r="U394" t="s">
        <v>1990</v>
      </c>
      <c r="V394">
        <v>2.954E-2</v>
      </c>
      <c r="W394" t="s">
        <v>3751</v>
      </c>
    </row>
    <row r="395" spans="1:23" x14ac:dyDescent="0.35">
      <c r="A395" t="s">
        <v>1987</v>
      </c>
      <c r="B395" s="34">
        <v>43866</v>
      </c>
      <c r="C395" t="s">
        <v>215</v>
      </c>
      <c r="D395" t="s">
        <v>213</v>
      </c>
      <c r="E395">
        <v>913</v>
      </c>
      <c r="F395" t="s">
        <v>692</v>
      </c>
      <c r="G395">
        <v>4</v>
      </c>
      <c r="H395" s="34">
        <v>43866</v>
      </c>
      <c r="I395">
        <v>0.180832830205581</v>
      </c>
      <c r="J395">
        <v>10</v>
      </c>
      <c r="K395" t="s">
        <v>2039</v>
      </c>
      <c r="L395">
        <v>1</v>
      </c>
      <c r="M395">
        <v>13148</v>
      </c>
      <c r="N395">
        <v>1</v>
      </c>
      <c r="O395">
        <v>982880</v>
      </c>
      <c r="P395" t="s">
        <v>341</v>
      </c>
      <c r="Q395" t="s">
        <v>3769</v>
      </c>
      <c r="R395">
        <v>11.3248833333333</v>
      </c>
      <c r="T395" t="s">
        <v>1989</v>
      </c>
      <c r="U395" t="s">
        <v>1990</v>
      </c>
      <c r="V395">
        <v>74.760000000000005</v>
      </c>
      <c r="W395" t="s">
        <v>703</v>
      </c>
    </row>
    <row r="396" spans="1:23" x14ac:dyDescent="0.35">
      <c r="A396" t="s">
        <v>1991</v>
      </c>
      <c r="B396" s="34">
        <v>43866</v>
      </c>
      <c r="C396" t="s">
        <v>215</v>
      </c>
      <c r="D396" t="s">
        <v>213</v>
      </c>
      <c r="E396">
        <v>913</v>
      </c>
      <c r="F396" t="s">
        <v>692</v>
      </c>
      <c r="G396">
        <v>4</v>
      </c>
      <c r="H396" s="34">
        <v>43866</v>
      </c>
      <c r="I396">
        <v>2.2550641608057101E-3</v>
      </c>
      <c r="J396">
        <v>10</v>
      </c>
      <c r="K396" t="s">
        <v>2039</v>
      </c>
      <c r="L396">
        <v>1</v>
      </c>
      <c r="M396">
        <v>13431</v>
      </c>
      <c r="N396">
        <v>1</v>
      </c>
      <c r="O396">
        <v>12521</v>
      </c>
      <c r="P396" t="s">
        <v>341</v>
      </c>
      <c r="Q396" t="s">
        <v>3769</v>
      </c>
      <c r="R396">
        <v>11.348216666666699</v>
      </c>
      <c r="T396" t="s">
        <v>1989</v>
      </c>
      <c r="U396" t="s">
        <v>1990</v>
      </c>
      <c r="V396">
        <v>0.93220000000000003</v>
      </c>
      <c r="W396" t="s">
        <v>703</v>
      </c>
    </row>
    <row r="397" spans="1:23" x14ac:dyDescent="0.35">
      <c r="A397" t="s">
        <v>1992</v>
      </c>
      <c r="B397" s="34">
        <v>43866</v>
      </c>
      <c r="C397" t="s">
        <v>215</v>
      </c>
      <c r="D397" t="s">
        <v>213</v>
      </c>
      <c r="E397">
        <v>913</v>
      </c>
      <c r="F397" t="s">
        <v>692</v>
      </c>
      <c r="G397">
        <v>4</v>
      </c>
      <c r="H397" s="34">
        <v>43866</v>
      </c>
      <c r="I397">
        <v>3.9337821556762097E-2</v>
      </c>
      <c r="J397">
        <v>10</v>
      </c>
      <c r="K397" t="s">
        <v>2039</v>
      </c>
      <c r="L397">
        <v>1</v>
      </c>
      <c r="M397">
        <v>13272</v>
      </c>
      <c r="N397">
        <v>1</v>
      </c>
      <c r="O397">
        <v>215830</v>
      </c>
      <c r="P397" t="s">
        <v>341</v>
      </c>
      <c r="Q397" t="s">
        <v>3769</v>
      </c>
      <c r="R397">
        <v>11.3249166666667</v>
      </c>
      <c r="T397" t="s">
        <v>1989</v>
      </c>
      <c r="U397" t="s">
        <v>1990</v>
      </c>
      <c r="V397">
        <v>16.260000000000002</v>
      </c>
      <c r="W397" t="s">
        <v>703</v>
      </c>
    </row>
    <row r="398" spans="1:23" x14ac:dyDescent="0.35">
      <c r="A398" t="s">
        <v>1993</v>
      </c>
      <c r="B398" s="34">
        <v>43866</v>
      </c>
      <c r="C398" t="s">
        <v>215</v>
      </c>
      <c r="D398" t="s">
        <v>213</v>
      </c>
      <c r="E398">
        <v>913</v>
      </c>
      <c r="F398" t="s">
        <v>789</v>
      </c>
      <c r="G398">
        <v>8</v>
      </c>
      <c r="H398" s="34">
        <v>43866</v>
      </c>
      <c r="I398">
        <v>0</v>
      </c>
      <c r="J398">
        <v>10</v>
      </c>
      <c r="K398" t="s">
        <v>2039</v>
      </c>
      <c r="L398">
        <v>1</v>
      </c>
      <c r="M398">
        <v>15322</v>
      </c>
      <c r="N398">
        <v>1</v>
      </c>
      <c r="O398">
        <v>0</v>
      </c>
      <c r="P398" t="s">
        <v>341</v>
      </c>
      <c r="Q398" t="s">
        <v>3769</v>
      </c>
      <c r="R398">
        <v>11.099216666666701</v>
      </c>
      <c r="T398" t="s">
        <v>1989</v>
      </c>
      <c r="U398" t="s">
        <v>1990</v>
      </c>
      <c r="V398">
        <v>0</v>
      </c>
      <c r="W398" t="s">
        <v>3749</v>
      </c>
    </row>
    <row r="399" spans="1:23" x14ac:dyDescent="0.35">
      <c r="A399" t="s">
        <v>1994</v>
      </c>
      <c r="B399" s="34">
        <v>43866</v>
      </c>
      <c r="C399" t="s">
        <v>215</v>
      </c>
      <c r="D399" t="s">
        <v>213</v>
      </c>
      <c r="E399">
        <v>913</v>
      </c>
      <c r="F399" t="s">
        <v>789</v>
      </c>
      <c r="G399">
        <v>8</v>
      </c>
      <c r="H399" s="34">
        <v>43866</v>
      </c>
      <c r="I399">
        <v>0</v>
      </c>
      <c r="J399">
        <v>10</v>
      </c>
      <c r="K399" t="s">
        <v>2039</v>
      </c>
      <c r="L399">
        <v>1</v>
      </c>
      <c r="M399">
        <v>12226</v>
      </c>
      <c r="N399">
        <v>1</v>
      </c>
      <c r="O399">
        <v>0</v>
      </c>
      <c r="P399" t="s">
        <v>341</v>
      </c>
      <c r="Q399" t="s">
        <v>3769</v>
      </c>
      <c r="R399">
        <v>11.464966666666699</v>
      </c>
      <c r="T399" t="s">
        <v>1989</v>
      </c>
      <c r="U399" t="s">
        <v>1990</v>
      </c>
      <c r="V399">
        <v>0</v>
      </c>
      <c r="W399" t="s">
        <v>3749</v>
      </c>
    </row>
    <row r="400" spans="1:23" x14ac:dyDescent="0.35">
      <c r="A400" t="s">
        <v>1995</v>
      </c>
      <c r="B400" s="34">
        <v>43866</v>
      </c>
      <c r="C400" t="s">
        <v>215</v>
      </c>
      <c r="D400" t="s">
        <v>213</v>
      </c>
      <c r="E400">
        <v>913</v>
      </c>
      <c r="F400" t="s">
        <v>789</v>
      </c>
      <c r="G400">
        <v>8</v>
      </c>
      <c r="H400" s="34">
        <v>43866</v>
      </c>
      <c r="I400">
        <v>1.2867111171687999E-3</v>
      </c>
      <c r="J400">
        <v>10</v>
      </c>
      <c r="K400" t="s">
        <v>2039</v>
      </c>
      <c r="L400">
        <v>1</v>
      </c>
      <c r="M400">
        <v>13554</v>
      </c>
      <c r="N400">
        <v>1</v>
      </c>
      <c r="O400">
        <v>7209.4</v>
      </c>
      <c r="P400" t="s">
        <v>341</v>
      </c>
      <c r="Q400" t="s">
        <v>3769</v>
      </c>
      <c r="R400">
        <v>11.317116666666699</v>
      </c>
      <c r="T400" t="s">
        <v>1989</v>
      </c>
      <c r="U400" t="s">
        <v>1990</v>
      </c>
      <c r="V400">
        <v>0.53190000000000004</v>
      </c>
      <c r="W400" t="s">
        <v>3749</v>
      </c>
    </row>
    <row r="401" spans="1:23" x14ac:dyDescent="0.35">
      <c r="A401" t="s">
        <v>1996</v>
      </c>
      <c r="B401" s="34">
        <v>43866</v>
      </c>
      <c r="C401" t="s">
        <v>215</v>
      </c>
      <c r="D401" t="s">
        <v>213</v>
      </c>
      <c r="E401">
        <v>913</v>
      </c>
      <c r="F401" t="s">
        <v>789</v>
      </c>
      <c r="G401">
        <v>8</v>
      </c>
      <c r="H401" s="34">
        <v>43866</v>
      </c>
      <c r="I401">
        <v>0</v>
      </c>
      <c r="J401">
        <v>10</v>
      </c>
      <c r="K401" t="s">
        <v>2039</v>
      </c>
      <c r="L401">
        <v>1</v>
      </c>
      <c r="M401">
        <v>17384</v>
      </c>
      <c r="N401">
        <v>1</v>
      </c>
      <c r="O401">
        <v>0</v>
      </c>
      <c r="P401" t="s">
        <v>341</v>
      </c>
      <c r="Q401" t="s">
        <v>3769</v>
      </c>
      <c r="R401">
        <v>11.1536333333333</v>
      </c>
      <c r="T401" t="s">
        <v>1989</v>
      </c>
      <c r="U401" t="s">
        <v>1990</v>
      </c>
      <c r="V401">
        <v>0</v>
      </c>
      <c r="W401" t="s">
        <v>3749</v>
      </c>
    </row>
    <row r="402" spans="1:23" x14ac:dyDescent="0.35">
      <c r="A402" t="s">
        <v>1997</v>
      </c>
      <c r="B402" s="34">
        <v>43866</v>
      </c>
      <c r="C402" t="s">
        <v>215</v>
      </c>
      <c r="D402" t="s">
        <v>213</v>
      </c>
      <c r="E402">
        <v>913</v>
      </c>
      <c r="F402" t="s">
        <v>789</v>
      </c>
      <c r="G402">
        <v>8</v>
      </c>
      <c r="H402" s="34">
        <v>43866</v>
      </c>
      <c r="I402">
        <v>0</v>
      </c>
      <c r="J402">
        <v>10</v>
      </c>
      <c r="K402" t="s">
        <v>2039</v>
      </c>
      <c r="L402">
        <v>1</v>
      </c>
      <c r="M402">
        <v>17563</v>
      </c>
      <c r="N402">
        <v>1</v>
      </c>
      <c r="O402">
        <v>0</v>
      </c>
      <c r="P402" t="s">
        <v>341</v>
      </c>
      <c r="Q402" t="s">
        <v>3769</v>
      </c>
      <c r="R402">
        <v>11.4105333333333</v>
      </c>
      <c r="T402" t="s">
        <v>1989</v>
      </c>
      <c r="U402" t="s">
        <v>1990</v>
      </c>
      <c r="V402">
        <v>0</v>
      </c>
      <c r="W402" t="s">
        <v>3749</v>
      </c>
    </row>
    <row r="403" spans="1:23" x14ac:dyDescent="0.35">
      <c r="A403" t="s">
        <v>1998</v>
      </c>
      <c r="B403" s="34">
        <v>43866</v>
      </c>
      <c r="C403" t="s">
        <v>215</v>
      </c>
      <c r="D403" t="s">
        <v>213</v>
      </c>
      <c r="E403">
        <v>913</v>
      </c>
      <c r="F403" t="s">
        <v>789</v>
      </c>
      <c r="G403">
        <v>8</v>
      </c>
      <c r="H403" s="34">
        <v>43866</v>
      </c>
      <c r="I403">
        <v>0</v>
      </c>
      <c r="J403">
        <v>10</v>
      </c>
      <c r="K403" t="s">
        <v>2039</v>
      </c>
      <c r="L403">
        <v>1</v>
      </c>
      <c r="M403">
        <v>13754</v>
      </c>
      <c r="N403">
        <v>1</v>
      </c>
      <c r="O403">
        <v>0</v>
      </c>
      <c r="P403" t="s">
        <v>341</v>
      </c>
      <c r="Q403" t="s">
        <v>3769</v>
      </c>
      <c r="R403">
        <v>11.3715833333333</v>
      </c>
      <c r="T403" t="s">
        <v>1989</v>
      </c>
      <c r="U403" t="s">
        <v>1990</v>
      </c>
      <c r="V403">
        <v>0</v>
      </c>
      <c r="W403" t="s">
        <v>3749</v>
      </c>
    </row>
    <row r="404" spans="1:23" x14ac:dyDescent="0.35">
      <c r="A404" t="s">
        <v>1999</v>
      </c>
      <c r="B404" s="34">
        <v>43866</v>
      </c>
      <c r="C404" t="s">
        <v>215</v>
      </c>
      <c r="D404" t="s">
        <v>213</v>
      </c>
      <c r="E404">
        <v>913</v>
      </c>
      <c r="F404" t="s">
        <v>789</v>
      </c>
      <c r="G404">
        <v>8</v>
      </c>
      <c r="H404" s="34">
        <v>43866</v>
      </c>
      <c r="I404">
        <v>0.36700307616032501</v>
      </c>
      <c r="J404">
        <v>10</v>
      </c>
      <c r="K404" t="s">
        <v>2039</v>
      </c>
      <c r="L404">
        <v>1</v>
      </c>
      <c r="M404">
        <v>17231</v>
      </c>
      <c r="N404">
        <v>1</v>
      </c>
      <c r="O404">
        <v>2614200</v>
      </c>
      <c r="P404" t="s">
        <v>341</v>
      </c>
      <c r="Q404" t="s">
        <v>3769</v>
      </c>
      <c r="R404">
        <v>11.379383333333299</v>
      </c>
      <c r="T404" t="s">
        <v>1989</v>
      </c>
      <c r="U404" t="s">
        <v>1990</v>
      </c>
      <c r="V404">
        <v>151.69999999999999</v>
      </c>
      <c r="W404" t="s">
        <v>703</v>
      </c>
    </row>
    <row r="405" spans="1:23" x14ac:dyDescent="0.35">
      <c r="A405" t="s">
        <v>2000</v>
      </c>
      <c r="B405" s="34">
        <v>43866</v>
      </c>
      <c r="C405" t="s">
        <v>215</v>
      </c>
      <c r="D405" t="s">
        <v>213</v>
      </c>
      <c r="E405">
        <v>913</v>
      </c>
      <c r="F405" t="s">
        <v>789</v>
      </c>
      <c r="G405">
        <v>8</v>
      </c>
      <c r="H405" s="34">
        <v>43866</v>
      </c>
      <c r="I405">
        <v>0.40736407314624401</v>
      </c>
      <c r="J405">
        <v>10</v>
      </c>
      <c r="K405" t="s">
        <v>2039</v>
      </c>
      <c r="L405">
        <v>1</v>
      </c>
      <c r="M405">
        <v>16295</v>
      </c>
      <c r="N405">
        <v>1</v>
      </c>
      <c r="O405">
        <v>2744100</v>
      </c>
      <c r="P405" t="s">
        <v>341</v>
      </c>
      <c r="Q405" t="s">
        <v>3769</v>
      </c>
      <c r="R405">
        <v>11.379350000000001</v>
      </c>
      <c r="T405" t="s">
        <v>1989</v>
      </c>
      <c r="U405" t="s">
        <v>1990</v>
      </c>
      <c r="V405">
        <v>168.4</v>
      </c>
      <c r="W405" t="s">
        <v>703</v>
      </c>
    </row>
    <row r="406" spans="1:23" x14ac:dyDescent="0.35">
      <c r="A406" t="s">
        <v>2001</v>
      </c>
      <c r="B406" s="34">
        <v>43866</v>
      </c>
      <c r="C406" t="s">
        <v>215</v>
      </c>
      <c r="D406" t="s">
        <v>213</v>
      </c>
      <c r="E406">
        <v>913</v>
      </c>
      <c r="F406" t="s">
        <v>789</v>
      </c>
      <c r="G406">
        <v>8</v>
      </c>
      <c r="H406" s="34">
        <v>43866</v>
      </c>
      <c r="I406">
        <v>0.42258551597306099</v>
      </c>
      <c r="J406">
        <v>10</v>
      </c>
      <c r="K406" t="s">
        <v>2039</v>
      </c>
      <c r="L406">
        <v>1</v>
      </c>
      <c r="M406">
        <v>17456</v>
      </c>
      <c r="N406">
        <v>1</v>
      </c>
      <c r="O406">
        <v>3049500</v>
      </c>
      <c r="P406" t="s">
        <v>341</v>
      </c>
      <c r="Q406" t="s">
        <v>3769</v>
      </c>
      <c r="R406">
        <v>11.426066666666699</v>
      </c>
      <c r="T406" t="s">
        <v>1989</v>
      </c>
      <c r="U406" t="s">
        <v>1990</v>
      </c>
      <c r="V406">
        <v>174.7</v>
      </c>
      <c r="W406" t="s">
        <v>703</v>
      </c>
    </row>
    <row r="407" spans="1:23" x14ac:dyDescent="0.35">
      <c r="A407" t="s">
        <v>2002</v>
      </c>
      <c r="B407" s="34">
        <v>43865</v>
      </c>
      <c r="C407" t="s">
        <v>215</v>
      </c>
      <c r="D407" t="s">
        <v>213</v>
      </c>
      <c r="E407">
        <v>913</v>
      </c>
      <c r="F407" t="s">
        <v>692</v>
      </c>
      <c r="G407">
        <v>4</v>
      </c>
      <c r="H407" s="34">
        <v>43866</v>
      </c>
      <c r="I407">
        <v>1.9851649097471602E-3</v>
      </c>
      <c r="J407">
        <v>10</v>
      </c>
      <c r="K407" t="s">
        <v>2039</v>
      </c>
      <c r="L407">
        <v>1</v>
      </c>
      <c r="M407">
        <v>14691</v>
      </c>
      <c r="N407">
        <v>1</v>
      </c>
      <c r="O407">
        <v>12056</v>
      </c>
      <c r="P407" t="s">
        <v>341</v>
      </c>
      <c r="Q407" t="s">
        <v>3769</v>
      </c>
      <c r="R407">
        <v>11.130316666666699</v>
      </c>
      <c r="T407" t="s">
        <v>1989</v>
      </c>
      <c r="U407" t="s">
        <v>1990</v>
      </c>
      <c r="V407">
        <v>0.8206</v>
      </c>
      <c r="W407" t="s">
        <v>703</v>
      </c>
    </row>
    <row r="408" spans="1:23" x14ac:dyDescent="0.35">
      <c r="A408" t="s">
        <v>2002</v>
      </c>
      <c r="B408" s="34">
        <v>43866</v>
      </c>
      <c r="C408" t="s">
        <v>215</v>
      </c>
      <c r="D408" t="s">
        <v>213</v>
      </c>
      <c r="E408">
        <v>913</v>
      </c>
      <c r="F408" t="s">
        <v>692</v>
      </c>
      <c r="G408">
        <v>4</v>
      </c>
      <c r="H408" s="34">
        <v>43866</v>
      </c>
      <c r="I408">
        <v>1.33776474788336E-3</v>
      </c>
      <c r="J408">
        <v>10</v>
      </c>
      <c r="K408" t="s">
        <v>2039</v>
      </c>
      <c r="L408">
        <v>1</v>
      </c>
      <c r="M408">
        <v>11614</v>
      </c>
      <c r="N408">
        <v>1</v>
      </c>
      <c r="O408">
        <v>6422.5</v>
      </c>
      <c r="P408" t="s">
        <v>341</v>
      </c>
      <c r="Q408" t="s">
        <v>3769</v>
      </c>
      <c r="R408">
        <v>11.651766666666701</v>
      </c>
      <c r="T408" t="s">
        <v>1989</v>
      </c>
      <c r="U408" t="s">
        <v>1990</v>
      </c>
      <c r="V408">
        <v>0.55300000000000005</v>
      </c>
      <c r="W408" t="s">
        <v>703</v>
      </c>
    </row>
    <row r="409" spans="1:23" x14ac:dyDescent="0.35">
      <c r="A409" t="s">
        <v>2003</v>
      </c>
      <c r="B409" s="34">
        <v>43865</v>
      </c>
      <c r="C409" t="s">
        <v>215</v>
      </c>
      <c r="D409" t="s">
        <v>213</v>
      </c>
      <c r="E409">
        <v>913</v>
      </c>
      <c r="F409" t="s">
        <v>692</v>
      </c>
      <c r="G409">
        <v>4</v>
      </c>
      <c r="H409" s="34">
        <v>43866</v>
      </c>
      <c r="I409">
        <v>0.110486910983752</v>
      </c>
      <c r="J409">
        <v>10</v>
      </c>
      <c r="K409" t="s">
        <v>2039</v>
      </c>
      <c r="L409">
        <v>1</v>
      </c>
      <c r="M409">
        <v>11620</v>
      </c>
      <c r="N409">
        <v>1</v>
      </c>
      <c r="O409">
        <v>530720</v>
      </c>
      <c r="P409" t="s">
        <v>341</v>
      </c>
      <c r="Q409" t="s">
        <v>3769</v>
      </c>
      <c r="R409">
        <v>11.177049999999999</v>
      </c>
      <c r="T409" t="s">
        <v>1989</v>
      </c>
      <c r="U409" t="s">
        <v>1990</v>
      </c>
      <c r="V409">
        <v>45.67</v>
      </c>
      <c r="W409" t="s">
        <v>703</v>
      </c>
    </row>
    <row r="410" spans="1:23" x14ac:dyDescent="0.35">
      <c r="A410" t="s">
        <v>2003</v>
      </c>
      <c r="B410" s="34">
        <v>43866</v>
      </c>
      <c r="C410" t="s">
        <v>215</v>
      </c>
      <c r="D410" t="s">
        <v>213</v>
      </c>
      <c r="E410">
        <v>913</v>
      </c>
      <c r="F410" t="s">
        <v>692</v>
      </c>
      <c r="G410">
        <v>4</v>
      </c>
      <c r="H410" s="34">
        <v>43866</v>
      </c>
      <c r="I410">
        <v>0.112607324954972</v>
      </c>
      <c r="J410">
        <v>10</v>
      </c>
      <c r="K410" t="s">
        <v>2039</v>
      </c>
      <c r="L410">
        <v>1</v>
      </c>
      <c r="M410">
        <v>11298</v>
      </c>
      <c r="N410">
        <v>1</v>
      </c>
      <c r="O410">
        <v>525910</v>
      </c>
      <c r="P410" t="s">
        <v>341</v>
      </c>
      <c r="Q410" t="s">
        <v>3769</v>
      </c>
      <c r="R410">
        <v>11.4961</v>
      </c>
      <c r="T410" t="s">
        <v>1989</v>
      </c>
      <c r="U410" t="s">
        <v>1990</v>
      </c>
      <c r="V410">
        <v>46.55</v>
      </c>
      <c r="W410" t="s">
        <v>703</v>
      </c>
    </row>
    <row r="411" spans="1:23" x14ac:dyDescent="0.35">
      <c r="A411" t="s">
        <v>2004</v>
      </c>
      <c r="B411" s="34">
        <v>43865</v>
      </c>
      <c r="C411" t="s">
        <v>215</v>
      </c>
      <c r="D411" t="s">
        <v>213</v>
      </c>
      <c r="E411">
        <v>913</v>
      </c>
      <c r="F411" t="s">
        <v>692</v>
      </c>
      <c r="G411">
        <v>4</v>
      </c>
      <c r="H411" s="34">
        <v>43866</v>
      </c>
      <c r="I411">
        <v>0.18970530582530401</v>
      </c>
      <c r="J411">
        <v>10</v>
      </c>
      <c r="K411" t="s">
        <v>2039</v>
      </c>
      <c r="L411">
        <v>1</v>
      </c>
      <c r="M411">
        <v>14272</v>
      </c>
      <c r="N411">
        <v>1</v>
      </c>
      <c r="O411">
        <v>1119200</v>
      </c>
      <c r="P411" t="s">
        <v>341</v>
      </c>
      <c r="Q411" t="s">
        <v>3769</v>
      </c>
      <c r="R411">
        <v>11.1536666666667</v>
      </c>
      <c r="T411" t="s">
        <v>1989</v>
      </c>
      <c r="U411" t="s">
        <v>1990</v>
      </c>
      <c r="V411">
        <v>78.42</v>
      </c>
      <c r="W411" t="s">
        <v>703</v>
      </c>
    </row>
    <row r="412" spans="1:23" x14ac:dyDescent="0.35">
      <c r="A412" t="s">
        <v>2004</v>
      </c>
      <c r="B412" s="34">
        <v>43866</v>
      </c>
      <c r="C412" t="s">
        <v>215</v>
      </c>
      <c r="D412" t="s">
        <v>213</v>
      </c>
      <c r="E412">
        <v>913</v>
      </c>
      <c r="F412" t="s">
        <v>692</v>
      </c>
      <c r="G412">
        <v>4</v>
      </c>
      <c r="H412" s="34">
        <v>43866</v>
      </c>
      <c r="I412">
        <v>0.17017023071353701</v>
      </c>
      <c r="J412">
        <v>10</v>
      </c>
      <c r="K412" t="s">
        <v>2039</v>
      </c>
      <c r="L412">
        <v>1</v>
      </c>
      <c r="M412">
        <v>15499</v>
      </c>
      <c r="N412">
        <v>1</v>
      </c>
      <c r="O412">
        <v>1090300</v>
      </c>
      <c r="P412" t="s">
        <v>341</v>
      </c>
      <c r="Q412" t="s">
        <v>3769</v>
      </c>
      <c r="R412">
        <v>11.589499999999999</v>
      </c>
      <c r="T412" t="s">
        <v>1989</v>
      </c>
      <c r="U412" t="s">
        <v>1990</v>
      </c>
      <c r="V412">
        <v>70.349999999999994</v>
      </c>
      <c r="W412" t="s">
        <v>703</v>
      </c>
    </row>
    <row r="413" spans="1:23" x14ac:dyDescent="0.35">
      <c r="A413" t="s">
        <v>2005</v>
      </c>
      <c r="B413" s="34">
        <v>43865</v>
      </c>
      <c r="C413" t="s">
        <v>215</v>
      </c>
      <c r="D413" t="s">
        <v>213</v>
      </c>
      <c r="E413">
        <v>913</v>
      </c>
      <c r="F413" t="s">
        <v>692</v>
      </c>
      <c r="G413">
        <v>4</v>
      </c>
      <c r="H413" s="34">
        <v>43866</v>
      </c>
      <c r="I413">
        <v>0.362716951421589</v>
      </c>
      <c r="J413">
        <v>10</v>
      </c>
      <c r="K413" t="s">
        <v>2039</v>
      </c>
      <c r="L413">
        <v>1</v>
      </c>
      <c r="M413">
        <v>15496</v>
      </c>
      <c r="N413">
        <v>1</v>
      </c>
      <c r="O413">
        <v>2323500</v>
      </c>
      <c r="P413" t="s">
        <v>341</v>
      </c>
      <c r="Q413" t="s">
        <v>3769</v>
      </c>
      <c r="R413">
        <v>11.145899999999999</v>
      </c>
      <c r="T413" t="s">
        <v>1989</v>
      </c>
      <c r="U413" t="s">
        <v>1990</v>
      </c>
      <c r="V413">
        <v>149.9</v>
      </c>
      <c r="W413" t="s">
        <v>703</v>
      </c>
    </row>
    <row r="414" spans="1:23" x14ac:dyDescent="0.35">
      <c r="A414" t="s">
        <v>2005</v>
      </c>
      <c r="B414" s="34">
        <v>43866</v>
      </c>
      <c r="C414" t="s">
        <v>215</v>
      </c>
      <c r="D414" t="s">
        <v>213</v>
      </c>
      <c r="E414">
        <v>913</v>
      </c>
      <c r="F414" t="s">
        <v>692</v>
      </c>
      <c r="G414">
        <v>4</v>
      </c>
      <c r="H414" s="34">
        <v>43866</v>
      </c>
      <c r="I414">
        <v>0.344649741428524</v>
      </c>
      <c r="J414">
        <v>10</v>
      </c>
      <c r="K414" t="s">
        <v>2039</v>
      </c>
      <c r="L414">
        <v>1</v>
      </c>
      <c r="M414">
        <v>15711</v>
      </c>
      <c r="N414">
        <v>1</v>
      </c>
      <c r="O414">
        <v>2238400</v>
      </c>
      <c r="P414" t="s">
        <v>341</v>
      </c>
      <c r="Q414" t="s">
        <v>3769</v>
      </c>
      <c r="R414">
        <v>11.581716666666701</v>
      </c>
      <c r="T414" t="s">
        <v>1989</v>
      </c>
      <c r="U414" t="s">
        <v>1990</v>
      </c>
      <c r="V414">
        <v>142.5</v>
      </c>
      <c r="W414" t="s">
        <v>703</v>
      </c>
    </row>
    <row r="415" spans="1:23" x14ac:dyDescent="0.35">
      <c r="A415" t="s">
        <v>2006</v>
      </c>
      <c r="B415" s="34">
        <v>43865</v>
      </c>
      <c r="C415" t="s">
        <v>215</v>
      </c>
      <c r="D415" t="s">
        <v>213</v>
      </c>
      <c r="E415">
        <v>913</v>
      </c>
      <c r="F415" t="s">
        <v>692</v>
      </c>
      <c r="G415">
        <v>4</v>
      </c>
      <c r="H415" s="34">
        <v>43866</v>
      </c>
      <c r="I415">
        <v>0.63704703219798098</v>
      </c>
      <c r="J415">
        <v>10</v>
      </c>
      <c r="K415" t="s">
        <v>2039</v>
      </c>
      <c r="L415">
        <v>1</v>
      </c>
      <c r="M415">
        <v>15066</v>
      </c>
      <c r="N415">
        <v>1</v>
      </c>
      <c r="O415">
        <v>3967600</v>
      </c>
      <c r="P415" t="s">
        <v>341</v>
      </c>
      <c r="Q415" t="s">
        <v>3769</v>
      </c>
      <c r="R415">
        <v>11.153650000000001</v>
      </c>
      <c r="T415" t="s">
        <v>1989</v>
      </c>
      <c r="U415" t="s">
        <v>1990</v>
      </c>
      <c r="V415">
        <v>263.3</v>
      </c>
      <c r="W415" t="s">
        <v>703</v>
      </c>
    </row>
    <row r="416" spans="1:23" x14ac:dyDescent="0.35">
      <c r="A416" t="s">
        <v>2006</v>
      </c>
      <c r="B416" s="34">
        <v>43866</v>
      </c>
      <c r="C416" t="s">
        <v>215</v>
      </c>
      <c r="D416" t="s">
        <v>213</v>
      </c>
      <c r="E416">
        <v>913</v>
      </c>
      <c r="F416" t="s">
        <v>692</v>
      </c>
      <c r="G416">
        <v>4</v>
      </c>
      <c r="H416" s="34">
        <v>43866</v>
      </c>
      <c r="I416">
        <v>0.57994508125530098</v>
      </c>
      <c r="J416">
        <v>10</v>
      </c>
      <c r="K416" t="s">
        <v>2039</v>
      </c>
      <c r="L416">
        <v>1</v>
      </c>
      <c r="M416">
        <v>14975</v>
      </c>
      <c r="N416">
        <v>1</v>
      </c>
      <c r="O416">
        <v>3590200</v>
      </c>
      <c r="P416" t="s">
        <v>341</v>
      </c>
      <c r="Q416" t="s">
        <v>3769</v>
      </c>
      <c r="R416">
        <v>11.356</v>
      </c>
      <c r="T416" t="s">
        <v>1989</v>
      </c>
      <c r="U416" t="s">
        <v>1990</v>
      </c>
      <c r="V416">
        <v>239.7</v>
      </c>
      <c r="W416" t="s">
        <v>703</v>
      </c>
    </row>
    <row r="417" spans="1:23" x14ac:dyDescent="0.35">
      <c r="A417" t="s">
        <v>2006</v>
      </c>
      <c r="B417" s="34">
        <v>43866</v>
      </c>
      <c r="C417" t="s">
        <v>215</v>
      </c>
      <c r="D417" t="s">
        <v>213</v>
      </c>
      <c r="E417">
        <v>913</v>
      </c>
      <c r="F417" t="s">
        <v>692</v>
      </c>
      <c r="G417">
        <v>4</v>
      </c>
      <c r="H417" s="34">
        <v>43866</v>
      </c>
      <c r="I417">
        <v>0.52875224068536797</v>
      </c>
      <c r="J417">
        <v>10</v>
      </c>
      <c r="K417" t="s">
        <v>2039</v>
      </c>
      <c r="L417">
        <v>1</v>
      </c>
      <c r="M417">
        <v>12712</v>
      </c>
      <c r="N417">
        <v>1</v>
      </c>
      <c r="O417">
        <v>2778600</v>
      </c>
      <c r="P417" t="s">
        <v>341</v>
      </c>
      <c r="Q417" t="s">
        <v>3769</v>
      </c>
      <c r="R417">
        <v>11.6907</v>
      </c>
      <c r="T417" t="s">
        <v>1989</v>
      </c>
      <c r="U417" t="s">
        <v>1990</v>
      </c>
      <c r="V417">
        <v>218.6</v>
      </c>
      <c r="W417" t="s">
        <v>703</v>
      </c>
    </row>
    <row r="418" spans="1:23" x14ac:dyDescent="0.35">
      <c r="A418" t="s">
        <v>2007</v>
      </c>
      <c r="B418" s="34">
        <v>43865</v>
      </c>
      <c r="C418" t="s">
        <v>215</v>
      </c>
      <c r="D418" t="s">
        <v>213</v>
      </c>
      <c r="E418">
        <v>913</v>
      </c>
      <c r="F418" t="s">
        <v>692</v>
      </c>
      <c r="G418">
        <v>4</v>
      </c>
      <c r="H418" s="34">
        <v>43866</v>
      </c>
      <c r="I418">
        <v>0.91490392237040497</v>
      </c>
      <c r="J418">
        <v>10</v>
      </c>
      <c r="K418" t="s">
        <v>2039</v>
      </c>
      <c r="L418">
        <v>1</v>
      </c>
      <c r="M418">
        <v>14129</v>
      </c>
      <c r="N418">
        <v>1</v>
      </c>
      <c r="O418">
        <v>5343600</v>
      </c>
      <c r="P418" t="s">
        <v>341</v>
      </c>
      <c r="Q418" t="s">
        <v>3769</v>
      </c>
      <c r="R418">
        <v>11.1536666666667</v>
      </c>
      <c r="T418" t="s">
        <v>1989</v>
      </c>
      <c r="U418" t="s">
        <v>1990</v>
      </c>
      <c r="V418">
        <v>378.2</v>
      </c>
      <c r="W418" t="s">
        <v>703</v>
      </c>
    </row>
    <row r="419" spans="1:23" x14ac:dyDescent="0.35">
      <c r="A419" t="s">
        <v>2007</v>
      </c>
      <c r="B419" s="34">
        <v>43866</v>
      </c>
      <c r="C419" t="s">
        <v>215</v>
      </c>
      <c r="D419" t="s">
        <v>213</v>
      </c>
      <c r="E419">
        <v>913</v>
      </c>
      <c r="F419" t="s">
        <v>692</v>
      </c>
      <c r="G419">
        <v>4</v>
      </c>
      <c r="H419" s="34">
        <v>43866</v>
      </c>
      <c r="I419">
        <v>0.78005291574159297</v>
      </c>
      <c r="J419">
        <v>10</v>
      </c>
      <c r="K419" t="s">
        <v>2039</v>
      </c>
      <c r="L419">
        <v>1</v>
      </c>
      <c r="M419">
        <v>13851</v>
      </c>
      <c r="N419">
        <v>1</v>
      </c>
      <c r="O419">
        <v>4466500</v>
      </c>
      <c r="P419" t="s">
        <v>341</v>
      </c>
      <c r="Q419" t="s">
        <v>3769</v>
      </c>
      <c r="R419">
        <v>11.573916666666699</v>
      </c>
      <c r="T419" t="s">
        <v>1989</v>
      </c>
      <c r="U419" t="s">
        <v>1990</v>
      </c>
      <c r="V419">
        <v>322.5</v>
      </c>
      <c r="W419" t="s">
        <v>703</v>
      </c>
    </row>
    <row r="420" spans="1:23" x14ac:dyDescent="0.35">
      <c r="A420" t="s">
        <v>2008</v>
      </c>
      <c r="B420" s="34">
        <v>43865</v>
      </c>
      <c r="C420" t="s">
        <v>215</v>
      </c>
      <c r="D420" t="s">
        <v>213</v>
      </c>
      <c r="E420">
        <v>913</v>
      </c>
      <c r="F420" t="s">
        <v>692</v>
      </c>
      <c r="G420">
        <v>4</v>
      </c>
      <c r="H420" s="34">
        <v>43866</v>
      </c>
      <c r="I420">
        <v>1.2240662903724899</v>
      </c>
      <c r="J420">
        <v>10</v>
      </c>
      <c r="K420" t="s">
        <v>2039</v>
      </c>
      <c r="L420">
        <v>1</v>
      </c>
      <c r="M420">
        <v>14196</v>
      </c>
      <c r="N420">
        <v>1</v>
      </c>
      <c r="O420">
        <v>7183500</v>
      </c>
      <c r="P420" t="s">
        <v>341</v>
      </c>
      <c r="Q420" t="s">
        <v>3769</v>
      </c>
      <c r="R420">
        <v>11.122533333333299</v>
      </c>
      <c r="T420" t="s">
        <v>1989</v>
      </c>
      <c r="U420" t="s">
        <v>1990</v>
      </c>
      <c r="V420">
        <v>506</v>
      </c>
      <c r="W420" t="s">
        <v>703</v>
      </c>
    </row>
    <row r="421" spans="1:23" x14ac:dyDescent="0.35">
      <c r="A421" t="s">
        <v>2008</v>
      </c>
      <c r="B421" s="34">
        <v>43866</v>
      </c>
      <c r="C421" t="s">
        <v>215</v>
      </c>
      <c r="D421" t="s">
        <v>213</v>
      </c>
      <c r="E421">
        <v>913</v>
      </c>
      <c r="F421" t="s">
        <v>692</v>
      </c>
      <c r="G421">
        <v>4</v>
      </c>
      <c r="H421" s="34">
        <v>43866</v>
      </c>
      <c r="I421">
        <v>1.2122202135731099</v>
      </c>
      <c r="J421">
        <v>10</v>
      </c>
      <c r="K421" t="s">
        <v>2039</v>
      </c>
      <c r="L421">
        <v>1</v>
      </c>
      <c r="M421">
        <v>14191</v>
      </c>
      <c r="N421">
        <v>1</v>
      </c>
      <c r="O421">
        <v>7111500</v>
      </c>
      <c r="P421" t="s">
        <v>341</v>
      </c>
      <c r="Q421" t="s">
        <v>3769</v>
      </c>
      <c r="R421">
        <v>11.6673166666667</v>
      </c>
      <c r="T421" t="s">
        <v>1989</v>
      </c>
      <c r="U421" t="s">
        <v>1990</v>
      </c>
      <c r="V421">
        <v>501.1</v>
      </c>
      <c r="W421" t="s">
        <v>703</v>
      </c>
    </row>
    <row r="422" spans="1:23" x14ac:dyDescent="0.35">
      <c r="A422" t="s">
        <v>2009</v>
      </c>
      <c r="B422" s="34">
        <v>43865</v>
      </c>
      <c r="C422" t="s">
        <v>215</v>
      </c>
      <c r="D422" t="s">
        <v>213</v>
      </c>
      <c r="E422">
        <v>913</v>
      </c>
      <c r="F422" t="s">
        <v>692</v>
      </c>
      <c r="G422">
        <v>4</v>
      </c>
      <c r="H422" s="34">
        <v>43866</v>
      </c>
      <c r="I422">
        <v>3.3178568962835202E-3</v>
      </c>
      <c r="J422">
        <v>10</v>
      </c>
      <c r="K422" t="s">
        <v>2039</v>
      </c>
      <c r="L422">
        <v>1</v>
      </c>
      <c r="M422">
        <v>10969</v>
      </c>
      <c r="N422">
        <v>1</v>
      </c>
      <c r="O422">
        <v>15044</v>
      </c>
      <c r="P422" t="s">
        <v>341</v>
      </c>
      <c r="Q422" t="s">
        <v>3769</v>
      </c>
      <c r="R422">
        <v>11.1770333333333</v>
      </c>
      <c r="T422" t="s">
        <v>1989</v>
      </c>
      <c r="U422" t="s">
        <v>1990</v>
      </c>
      <c r="V422">
        <v>1.3720000000000001</v>
      </c>
      <c r="W422" t="s">
        <v>703</v>
      </c>
    </row>
    <row r="423" spans="1:23" x14ac:dyDescent="0.35">
      <c r="A423" t="s">
        <v>2009</v>
      </c>
      <c r="B423" s="34">
        <v>43866</v>
      </c>
      <c r="C423" t="s">
        <v>215</v>
      </c>
      <c r="D423" t="s">
        <v>213</v>
      </c>
      <c r="E423">
        <v>913</v>
      </c>
      <c r="F423" t="s">
        <v>692</v>
      </c>
      <c r="G423">
        <v>4</v>
      </c>
      <c r="H423" s="34">
        <v>43866</v>
      </c>
      <c r="I423">
        <v>2.5699824891488501E-3</v>
      </c>
      <c r="J423">
        <v>10</v>
      </c>
      <c r="K423" t="s">
        <v>2039</v>
      </c>
      <c r="L423">
        <v>1</v>
      </c>
      <c r="M423">
        <v>10864</v>
      </c>
      <c r="N423">
        <v>1</v>
      </c>
      <c r="O423">
        <v>11542</v>
      </c>
      <c r="P423" t="s">
        <v>341</v>
      </c>
      <c r="Q423" t="s">
        <v>3769</v>
      </c>
      <c r="R423">
        <v>11.5661166666667</v>
      </c>
      <c r="T423" t="s">
        <v>1989</v>
      </c>
      <c r="U423" t="s">
        <v>1990</v>
      </c>
      <c r="V423">
        <v>1.0620000000000001</v>
      </c>
      <c r="W423" t="s">
        <v>703</v>
      </c>
    </row>
    <row r="424" spans="1:23" x14ac:dyDescent="0.35">
      <c r="A424" t="s">
        <v>2010</v>
      </c>
      <c r="B424" s="34">
        <v>43865</v>
      </c>
      <c r="C424" t="s">
        <v>215</v>
      </c>
      <c r="D424" t="s">
        <v>213</v>
      </c>
      <c r="E424">
        <v>913</v>
      </c>
      <c r="F424" t="s">
        <v>692</v>
      </c>
      <c r="G424">
        <v>4</v>
      </c>
      <c r="H424" s="34">
        <v>43866</v>
      </c>
      <c r="I424">
        <v>5.4140571258783701E-3</v>
      </c>
      <c r="J424">
        <v>10</v>
      </c>
      <c r="K424" t="s">
        <v>2039</v>
      </c>
      <c r="L424">
        <v>1</v>
      </c>
      <c r="M424">
        <v>13852</v>
      </c>
      <c r="N424">
        <v>1</v>
      </c>
      <c r="O424">
        <v>31002</v>
      </c>
      <c r="P424" t="s">
        <v>341</v>
      </c>
      <c r="Q424" t="s">
        <v>3769</v>
      </c>
      <c r="R424">
        <v>11.1303</v>
      </c>
      <c r="T424" t="s">
        <v>1989</v>
      </c>
      <c r="U424" t="s">
        <v>1990</v>
      </c>
      <c r="V424">
        <v>2.238</v>
      </c>
      <c r="W424" t="s">
        <v>703</v>
      </c>
    </row>
    <row r="425" spans="1:23" x14ac:dyDescent="0.35">
      <c r="A425" t="s">
        <v>2010</v>
      </c>
      <c r="B425" s="34">
        <v>43865</v>
      </c>
      <c r="C425" t="s">
        <v>215</v>
      </c>
      <c r="D425" t="s">
        <v>213</v>
      </c>
      <c r="E425">
        <v>913</v>
      </c>
      <c r="F425" t="s">
        <v>692</v>
      </c>
      <c r="G425">
        <v>4</v>
      </c>
      <c r="H425" s="34">
        <v>43866</v>
      </c>
      <c r="I425">
        <v>5.5210045376757602E-3</v>
      </c>
      <c r="J425">
        <v>10</v>
      </c>
      <c r="K425" t="s">
        <v>2039</v>
      </c>
      <c r="L425">
        <v>1</v>
      </c>
      <c r="M425">
        <v>13961</v>
      </c>
      <c r="N425">
        <v>1</v>
      </c>
      <c r="O425">
        <v>31863</v>
      </c>
      <c r="P425" t="s">
        <v>341</v>
      </c>
      <c r="Q425" t="s">
        <v>3769</v>
      </c>
      <c r="R425">
        <v>11.208133333333301</v>
      </c>
      <c r="T425" t="s">
        <v>1989</v>
      </c>
      <c r="U425" t="s">
        <v>1990</v>
      </c>
      <c r="V425">
        <v>2.282</v>
      </c>
      <c r="W425" t="s">
        <v>703</v>
      </c>
    </row>
    <row r="426" spans="1:23" x14ac:dyDescent="0.35">
      <c r="A426" t="s">
        <v>2010</v>
      </c>
      <c r="B426" s="34">
        <v>43866</v>
      </c>
      <c r="C426" t="s">
        <v>215</v>
      </c>
      <c r="D426" t="s">
        <v>213</v>
      </c>
      <c r="E426">
        <v>913</v>
      </c>
      <c r="F426" t="s">
        <v>692</v>
      </c>
      <c r="G426">
        <v>4</v>
      </c>
      <c r="H426" s="34">
        <v>43866</v>
      </c>
      <c r="I426">
        <v>4.6826492981019803E-3</v>
      </c>
      <c r="J426">
        <v>10</v>
      </c>
      <c r="K426" t="s">
        <v>2039</v>
      </c>
      <c r="L426">
        <v>1</v>
      </c>
      <c r="M426">
        <v>12483</v>
      </c>
      <c r="N426">
        <v>1</v>
      </c>
      <c r="O426">
        <v>24164</v>
      </c>
      <c r="P426" t="s">
        <v>341</v>
      </c>
      <c r="Q426" t="s">
        <v>3769</v>
      </c>
      <c r="R426">
        <v>11.43385</v>
      </c>
      <c r="T426" t="s">
        <v>1989</v>
      </c>
      <c r="U426" t="s">
        <v>1990</v>
      </c>
      <c r="V426">
        <v>1.9359999999999999</v>
      </c>
      <c r="W426" t="s">
        <v>703</v>
      </c>
    </row>
    <row r="427" spans="1:23" x14ac:dyDescent="0.35">
      <c r="A427" t="s">
        <v>2011</v>
      </c>
      <c r="B427" s="34">
        <v>43865</v>
      </c>
      <c r="C427" t="s">
        <v>215</v>
      </c>
      <c r="D427" t="s">
        <v>213</v>
      </c>
      <c r="E427">
        <v>913</v>
      </c>
      <c r="F427" t="s">
        <v>692</v>
      </c>
      <c r="G427">
        <v>4</v>
      </c>
      <c r="H427" s="34">
        <v>43866</v>
      </c>
      <c r="I427">
        <v>7.3038852703779401E-3</v>
      </c>
      <c r="J427">
        <v>10</v>
      </c>
      <c r="K427" t="s">
        <v>2039</v>
      </c>
      <c r="L427">
        <v>1</v>
      </c>
      <c r="M427">
        <v>15036</v>
      </c>
      <c r="N427">
        <v>1</v>
      </c>
      <c r="O427">
        <v>45399</v>
      </c>
      <c r="P427" t="s">
        <v>341</v>
      </c>
      <c r="Q427" t="s">
        <v>3769</v>
      </c>
      <c r="R427">
        <v>11.177049999999999</v>
      </c>
      <c r="T427" t="s">
        <v>1989</v>
      </c>
      <c r="U427" t="s">
        <v>1990</v>
      </c>
      <c r="V427">
        <v>3.0190000000000001</v>
      </c>
      <c r="W427" t="s">
        <v>703</v>
      </c>
    </row>
    <row r="428" spans="1:23" x14ac:dyDescent="0.35">
      <c r="A428" t="s">
        <v>2011</v>
      </c>
      <c r="B428" s="34">
        <v>43866</v>
      </c>
      <c r="C428" t="s">
        <v>215</v>
      </c>
      <c r="D428" t="s">
        <v>213</v>
      </c>
      <c r="E428">
        <v>913</v>
      </c>
      <c r="F428" t="s">
        <v>692</v>
      </c>
      <c r="G428">
        <v>4</v>
      </c>
      <c r="H428" s="34">
        <v>43866</v>
      </c>
      <c r="I428">
        <v>5.5560884215668004E-3</v>
      </c>
      <c r="J428">
        <v>10</v>
      </c>
      <c r="K428" t="s">
        <v>2039</v>
      </c>
      <c r="L428">
        <v>1</v>
      </c>
      <c r="M428">
        <v>15336</v>
      </c>
      <c r="N428">
        <v>1</v>
      </c>
      <c r="O428">
        <v>35224</v>
      </c>
      <c r="P428" t="s">
        <v>341</v>
      </c>
      <c r="Q428" t="s">
        <v>3769</v>
      </c>
      <c r="R428">
        <v>11.4104833333333</v>
      </c>
      <c r="T428" t="s">
        <v>1989</v>
      </c>
      <c r="U428" t="s">
        <v>1990</v>
      </c>
      <c r="V428">
        <v>2.2970000000000002</v>
      </c>
      <c r="W428" t="s">
        <v>703</v>
      </c>
    </row>
    <row r="429" spans="1:23" x14ac:dyDescent="0.35">
      <c r="A429" t="s">
        <v>2012</v>
      </c>
      <c r="B429" s="34">
        <v>43865</v>
      </c>
      <c r="C429" t="s">
        <v>215</v>
      </c>
      <c r="D429" t="s">
        <v>213</v>
      </c>
      <c r="E429">
        <v>913</v>
      </c>
      <c r="F429" t="s">
        <v>692</v>
      </c>
      <c r="G429">
        <v>4</v>
      </c>
      <c r="H429" s="34">
        <v>43866</v>
      </c>
      <c r="I429">
        <v>1.12783384243028E-2</v>
      </c>
      <c r="J429">
        <v>10</v>
      </c>
      <c r="K429" t="s">
        <v>2039</v>
      </c>
      <c r="L429">
        <v>1</v>
      </c>
      <c r="M429">
        <v>15748</v>
      </c>
      <c r="N429">
        <v>1</v>
      </c>
      <c r="O429">
        <v>73421</v>
      </c>
      <c r="P429" t="s">
        <v>341</v>
      </c>
      <c r="Q429" t="s">
        <v>3769</v>
      </c>
      <c r="R429">
        <v>11.184799999999999</v>
      </c>
      <c r="T429" t="s">
        <v>1989</v>
      </c>
      <c r="U429" t="s">
        <v>1990</v>
      </c>
      <c r="V429">
        <v>4.6619999999999999</v>
      </c>
      <c r="W429" t="s">
        <v>703</v>
      </c>
    </row>
    <row r="430" spans="1:23" x14ac:dyDescent="0.35">
      <c r="A430" t="s">
        <v>2012</v>
      </c>
      <c r="B430" s="34">
        <v>43866</v>
      </c>
      <c r="C430" t="s">
        <v>215</v>
      </c>
      <c r="D430" t="s">
        <v>213</v>
      </c>
      <c r="E430">
        <v>913</v>
      </c>
      <c r="F430" t="s">
        <v>692</v>
      </c>
      <c r="G430">
        <v>4</v>
      </c>
      <c r="H430" s="34">
        <v>43866</v>
      </c>
      <c r="I430">
        <v>9.8313163252948706E-3</v>
      </c>
      <c r="J430">
        <v>10</v>
      </c>
      <c r="K430" t="s">
        <v>2039</v>
      </c>
      <c r="L430">
        <v>1</v>
      </c>
      <c r="M430">
        <v>15763</v>
      </c>
      <c r="N430">
        <v>1</v>
      </c>
      <c r="O430">
        <v>64061</v>
      </c>
      <c r="P430" t="s">
        <v>341</v>
      </c>
      <c r="Q430" t="s">
        <v>3769</v>
      </c>
      <c r="R430">
        <v>11.410500000000001</v>
      </c>
      <c r="T430" t="s">
        <v>1989</v>
      </c>
      <c r="U430" t="s">
        <v>1990</v>
      </c>
      <c r="V430">
        <v>4.0640000000000001</v>
      </c>
      <c r="W430" t="s">
        <v>703</v>
      </c>
    </row>
    <row r="431" spans="1:23" x14ac:dyDescent="0.35">
      <c r="A431" t="s">
        <v>2013</v>
      </c>
      <c r="B431" s="34">
        <v>43865</v>
      </c>
      <c r="C431" t="s">
        <v>215</v>
      </c>
      <c r="D431" t="s">
        <v>213</v>
      </c>
      <c r="E431">
        <v>913</v>
      </c>
      <c r="F431" t="s">
        <v>692</v>
      </c>
      <c r="G431">
        <v>4</v>
      </c>
      <c r="H431" s="34">
        <v>43866</v>
      </c>
      <c r="I431">
        <v>1.8794132146334502E-2</v>
      </c>
      <c r="J431">
        <v>10</v>
      </c>
      <c r="K431" t="s">
        <v>2039</v>
      </c>
      <c r="L431">
        <v>1</v>
      </c>
      <c r="M431">
        <v>13527</v>
      </c>
      <c r="N431">
        <v>1</v>
      </c>
      <c r="O431">
        <v>105100</v>
      </c>
      <c r="P431" t="s">
        <v>341</v>
      </c>
      <c r="Q431" t="s">
        <v>3769</v>
      </c>
      <c r="R431">
        <v>11.130333333333301</v>
      </c>
      <c r="T431" t="s">
        <v>1989</v>
      </c>
      <c r="U431" t="s">
        <v>1990</v>
      </c>
      <c r="V431">
        <v>7.77</v>
      </c>
      <c r="W431" t="s">
        <v>703</v>
      </c>
    </row>
    <row r="432" spans="1:23" x14ac:dyDescent="0.35">
      <c r="A432" t="s">
        <v>2013</v>
      </c>
      <c r="B432" s="34">
        <v>43866</v>
      </c>
      <c r="C432" t="s">
        <v>215</v>
      </c>
      <c r="D432" t="s">
        <v>213</v>
      </c>
      <c r="E432">
        <v>913</v>
      </c>
      <c r="F432" t="s">
        <v>692</v>
      </c>
      <c r="G432">
        <v>4</v>
      </c>
      <c r="H432" s="34">
        <v>43866</v>
      </c>
      <c r="I432">
        <v>1.8213666110433999E-2</v>
      </c>
      <c r="J432">
        <v>10</v>
      </c>
      <c r="K432" t="s">
        <v>2039</v>
      </c>
      <c r="L432">
        <v>1</v>
      </c>
      <c r="M432">
        <v>16432</v>
      </c>
      <c r="N432">
        <v>1</v>
      </c>
      <c r="O432">
        <v>123720</v>
      </c>
      <c r="P432" t="s">
        <v>341</v>
      </c>
      <c r="Q432" t="s">
        <v>3769</v>
      </c>
      <c r="R432">
        <v>11.4027166666667</v>
      </c>
      <c r="T432" t="s">
        <v>1989</v>
      </c>
      <c r="U432" t="s">
        <v>1990</v>
      </c>
      <c r="V432">
        <v>7.5289999999999999</v>
      </c>
      <c r="W432" t="s">
        <v>703</v>
      </c>
    </row>
    <row r="433" spans="1:23" x14ac:dyDescent="0.35">
      <c r="A433" t="s">
        <v>2013</v>
      </c>
      <c r="B433" s="34">
        <v>43866</v>
      </c>
      <c r="C433" t="s">
        <v>215</v>
      </c>
      <c r="D433" t="s">
        <v>213</v>
      </c>
      <c r="E433">
        <v>913</v>
      </c>
      <c r="F433" t="s">
        <v>692</v>
      </c>
      <c r="G433">
        <v>4</v>
      </c>
      <c r="H433" s="34">
        <v>43866</v>
      </c>
      <c r="I433">
        <v>1.6568554447101098E-2</v>
      </c>
      <c r="J433">
        <v>10</v>
      </c>
      <c r="K433" t="s">
        <v>2039</v>
      </c>
      <c r="L433">
        <v>1</v>
      </c>
      <c r="M433">
        <v>13389</v>
      </c>
      <c r="N433">
        <v>1</v>
      </c>
      <c r="O433">
        <v>91703</v>
      </c>
      <c r="P433" t="s">
        <v>341</v>
      </c>
      <c r="Q433" t="s">
        <v>3769</v>
      </c>
      <c r="R433">
        <v>11.402699999999999</v>
      </c>
      <c r="T433" t="s">
        <v>1989</v>
      </c>
      <c r="U433" t="s">
        <v>1990</v>
      </c>
      <c r="V433">
        <v>6.8490000000000002</v>
      </c>
      <c r="W433" t="s">
        <v>703</v>
      </c>
    </row>
    <row r="434" spans="1:23" x14ac:dyDescent="0.35">
      <c r="A434" t="s">
        <v>2014</v>
      </c>
      <c r="B434" s="34">
        <v>43865</v>
      </c>
      <c r="C434" t="s">
        <v>215</v>
      </c>
      <c r="D434" t="s">
        <v>213</v>
      </c>
      <c r="E434">
        <v>913</v>
      </c>
      <c r="F434" t="s">
        <v>692</v>
      </c>
      <c r="G434">
        <v>4</v>
      </c>
      <c r="H434" s="34">
        <v>43866</v>
      </c>
      <c r="I434">
        <v>2.7153755314431999E-2</v>
      </c>
      <c r="J434">
        <v>10</v>
      </c>
      <c r="K434" t="s">
        <v>2039</v>
      </c>
      <c r="L434">
        <v>1</v>
      </c>
      <c r="M434">
        <v>14617</v>
      </c>
      <c r="N434">
        <v>1</v>
      </c>
      <c r="O434">
        <v>164080</v>
      </c>
      <c r="P434" t="s">
        <v>341</v>
      </c>
      <c r="Q434" t="s">
        <v>3769</v>
      </c>
      <c r="R434">
        <v>11.177016666666701</v>
      </c>
      <c r="T434" t="s">
        <v>1989</v>
      </c>
      <c r="U434" t="s">
        <v>1990</v>
      </c>
      <c r="V434">
        <v>11.23</v>
      </c>
      <c r="W434" t="s">
        <v>703</v>
      </c>
    </row>
    <row r="435" spans="1:23" x14ac:dyDescent="0.35">
      <c r="A435" t="s">
        <v>2014</v>
      </c>
      <c r="B435" s="34">
        <v>43866</v>
      </c>
      <c r="C435" t="s">
        <v>215</v>
      </c>
      <c r="D435" t="s">
        <v>213</v>
      </c>
      <c r="E435">
        <v>913</v>
      </c>
      <c r="F435" t="s">
        <v>692</v>
      </c>
      <c r="G435">
        <v>4</v>
      </c>
      <c r="H435" s="34">
        <v>43866</v>
      </c>
      <c r="I435">
        <v>2.6289695070436998E-2</v>
      </c>
      <c r="J435">
        <v>10</v>
      </c>
      <c r="K435" t="s">
        <v>2039</v>
      </c>
      <c r="L435">
        <v>1</v>
      </c>
      <c r="M435">
        <v>15624</v>
      </c>
      <c r="N435">
        <v>1</v>
      </c>
      <c r="O435">
        <v>169800</v>
      </c>
      <c r="P435" t="s">
        <v>341</v>
      </c>
      <c r="Q435" t="s">
        <v>3769</v>
      </c>
      <c r="R435">
        <v>11.503916666666701</v>
      </c>
      <c r="T435" t="s">
        <v>1989</v>
      </c>
      <c r="U435" t="s">
        <v>1990</v>
      </c>
      <c r="V435">
        <v>10.87</v>
      </c>
      <c r="W435" t="s">
        <v>703</v>
      </c>
    </row>
    <row r="436" spans="1:23" x14ac:dyDescent="0.35">
      <c r="A436" t="s">
        <v>2015</v>
      </c>
      <c r="B436" s="34">
        <v>43865</v>
      </c>
      <c r="C436" t="s">
        <v>215</v>
      </c>
      <c r="D436" t="s">
        <v>213</v>
      </c>
      <c r="E436">
        <v>913</v>
      </c>
      <c r="F436" t="s">
        <v>692</v>
      </c>
      <c r="G436">
        <v>4</v>
      </c>
      <c r="H436" s="34">
        <v>43866</v>
      </c>
      <c r="I436">
        <v>4.4197826897587597E-2</v>
      </c>
      <c r="J436">
        <v>10</v>
      </c>
      <c r="K436" t="s">
        <v>2039</v>
      </c>
      <c r="L436">
        <v>1</v>
      </c>
      <c r="M436">
        <v>15016</v>
      </c>
      <c r="N436">
        <v>1</v>
      </c>
      <c r="O436">
        <v>274350</v>
      </c>
      <c r="P436" t="s">
        <v>341</v>
      </c>
      <c r="Q436" t="s">
        <v>3769</v>
      </c>
      <c r="R436">
        <v>11.2004</v>
      </c>
      <c r="T436" t="s">
        <v>1989</v>
      </c>
      <c r="U436" t="s">
        <v>1990</v>
      </c>
      <c r="V436">
        <v>18.27</v>
      </c>
      <c r="W436" t="s">
        <v>703</v>
      </c>
    </row>
    <row r="437" spans="1:23" x14ac:dyDescent="0.35">
      <c r="A437" t="s">
        <v>2015</v>
      </c>
      <c r="B437" s="34">
        <v>43866</v>
      </c>
      <c r="C437" t="s">
        <v>215</v>
      </c>
      <c r="D437" t="s">
        <v>213</v>
      </c>
      <c r="E437">
        <v>913</v>
      </c>
      <c r="F437" t="s">
        <v>692</v>
      </c>
      <c r="G437">
        <v>4</v>
      </c>
      <c r="H437" s="34">
        <v>43866</v>
      </c>
      <c r="I437">
        <v>4.4778567937745303E-2</v>
      </c>
      <c r="J437">
        <v>10</v>
      </c>
      <c r="K437" t="s">
        <v>2039</v>
      </c>
      <c r="L437">
        <v>1</v>
      </c>
      <c r="M437">
        <v>16860</v>
      </c>
      <c r="N437">
        <v>1</v>
      </c>
      <c r="O437">
        <v>312090</v>
      </c>
      <c r="P437" t="s">
        <v>341</v>
      </c>
      <c r="Q437" t="s">
        <v>3769</v>
      </c>
      <c r="R437">
        <v>11.472766666666701</v>
      </c>
      <c r="T437" t="s">
        <v>1989</v>
      </c>
      <c r="U437" t="s">
        <v>1990</v>
      </c>
      <c r="V437">
        <v>18.510000000000002</v>
      </c>
      <c r="W437" t="s">
        <v>703</v>
      </c>
    </row>
    <row r="438" spans="1:23" x14ac:dyDescent="0.35">
      <c r="A438" t="s">
        <v>2016</v>
      </c>
      <c r="B438" s="34">
        <v>43865</v>
      </c>
      <c r="C438" t="s">
        <v>215</v>
      </c>
      <c r="D438" t="s">
        <v>213</v>
      </c>
      <c r="E438">
        <v>913</v>
      </c>
      <c r="F438" t="s">
        <v>692</v>
      </c>
      <c r="G438">
        <v>4</v>
      </c>
      <c r="H438" s="34">
        <v>43866</v>
      </c>
      <c r="I438">
        <v>7.4829110166849996E-2</v>
      </c>
      <c r="J438">
        <v>10</v>
      </c>
      <c r="K438" t="s">
        <v>2039</v>
      </c>
      <c r="L438">
        <v>1</v>
      </c>
      <c r="M438">
        <v>14587</v>
      </c>
      <c r="N438">
        <v>1</v>
      </c>
      <c r="O438">
        <v>451230</v>
      </c>
      <c r="P438" t="s">
        <v>341</v>
      </c>
      <c r="Q438" t="s">
        <v>3769</v>
      </c>
      <c r="R438">
        <v>11.1614166666667</v>
      </c>
      <c r="T438" t="s">
        <v>1989</v>
      </c>
      <c r="U438" t="s">
        <v>1990</v>
      </c>
      <c r="V438">
        <v>30.93</v>
      </c>
      <c r="W438" t="s">
        <v>703</v>
      </c>
    </row>
    <row r="439" spans="1:23" x14ac:dyDescent="0.35">
      <c r="A439" t="s">
        <v>2016</v>
      </c>
      <c r="B439" s="34">
        <v>43866</v>
      </c>
      <c r="C439" t="s">
        <v>215</v>
      </c>
      <c r="D439" t="s">
        <v>213</v>
      </c>
      <c r="E439">
        <v>913</v>
      </c>
      <c r="F439" t="s">
        <v>692</v>
      </c>
      <c r="G439">
        <v>4</v>
      </c>
      <c r="H439" s="34">
        <v>43866</v>
      </c>
      <c r="I439">
        <v>6.4290190126048904E-2</v>
      </c>
      <c r="J439">
        <v>10</v>
      </c>
      <c r="K439" t="s">
        <v>2039</v>
      </c>
      <c r="L439">
        <v>1</v>
      </c>
      <c r="M439">
        <v>14803</v>
      </c>
      <c r="N439">
        <v>1</v>
      </c>
      <c r="O439">
        <v>393410</v>
      </c>
      <c r="P439" t="s">
        <v>341</v>
      </c>
      <c r="Q439" t="s">
        <v>3769</v>
      </c>
      <c r="R439">
        <v>11.4494166666667</v>
      </c>
      <c r="T439" t="s">
        <v>1989</v>
      </c>
      <c r="U439" t="s">
        <v>1990</v>
      </c>
      <c r="V439">
        <v>26.58</v>
      </c>
      <c r="W439" t="s">
        <v>703</v>
      </c>
    </row>
    <row r="440" spans="1:23" x14ac:dyDescent="0.35">
      <c r="A440" t="s">
        <v>2016</v>
      </c>
      <c r="B440" s="34">
        <v>43866</v>
      </c>
      <c r="C440" t="s">
        <v>215</v>
      </c>
      <c r="D440" t="s">
        <v>213</v>
      </c>
      <c r="E440">
        <v>913</v>
      </c>
      <c r="F440" t="s">
        <v>692</v>
      </c>
      <c r="G440">
        <v>4</v>
      </c>
      <c r="H440" s="34">
        <v>43866</v>
      </c>
      <c r="I440">
        <v>6.1210323327326802E-2</v>
      </c>
      <c r="J440">
        <v>10</v>
      </c>
      <c r="K440" t="s">
        <v>2039</v>
      </c>
      <c r="L440">
        <v>1</v>
      </c>
      <c r="M440">
        <v>15579</v>
      </c>
      <c r="N440">
        <v>1</v>
      </c>
      <c r="O440">
        <v>394210</v>
      </c>
      <c r="P440" t="s">
        <v>341</v>
      </c>
      <c r="Q440" t="s">
        <v>3769</v>
      </c>
      <c r="R440">
        <v>11.464983333333301</v>
      </c>
      <c r="T440" t="s">
        <v>1989</v>
      </c>
      <c r="U440" t="s">
        <v>1990</v>
      </c>
      <c r="V440">
        <v>25.3</v>
      </c>
      <c r="W440" t="s">
        <v>703</v>
      </c>
    </row>
    <row r="441" spans="1:23" x14ac:dyDescent="0.35">
      <c r="A441" t="s">
        <v>2017</v>
      </c>
      <c r="B441" s="34">
        <v>43865</v>
      </c>
      <c r="C441" t="s">
        <v>215</v>
      </c>
      <c r="D441" t="s">
        <v>213</v>
      </c>
      <c r="E441">
        <v>913</v>
      </c>
      <c r="F441" t="s">
        <v>772</v>
      </c>
      <c r="G441">
        <v>40</v>
      </c>
      <c r="H441" s="34">
        <v>43866</v>
      </c>
      <c r="I441">
        <v>0</v>
      </c>
      <c r="J441">
        <v>10</v>
      </c>
      <c r="K441" t="s">
        <v>2039</v>
      </c>
      <c r="L441">
        <v>1</v>
      </c>
      <c r="M441">
        <v>16387</v>
      </c>
      <c r="N441">
        <v>1</v>
      </c>
      <c r="O441">
        <v>0</v>
      </c>
      <c r="P441" t="s">
        <v>341</v>
      </c>
      <c r="Q441" t="s">
        <v>3769</v>
      </c>
      <c r="R441">
        <v>11.293749999999999</v>
      </c>
      <c r="T441" t="s">
        <v>1989</v>
      </c>
      <c r="U441" t="s">
        <v>1990</v>
      </c>
      <c r="V441">
        <v>0</v>
      </c>
      <c r="W441" t="s">
        <v>3749</v>
      </c>
    </row>
    <row r="442" spans="1:23" x14ac:dyDescent="0.35">
      <c r="A442" t="s">
        <v>2018</v>
      </c>
      <c r="B442" s="34">
        <v>43865</v>
      </c>
      <c r="C442" t="s">
        <v>215</v>
      </c>
      <c r="D442" t="s">
        <v>213</v>
      </c>
      <c r="E442">
        <v>913</v>
      </c>
      <c r="F442" t="s">
        <v>772</v>
      </c>
      <c r="G442">
        <v>40</v>
      </c>
      <c r="H442" s="34">
        <v>43866</v>
      </c>
      <c r="I442">
        <v>0</v>
      </c>
      <c r="J442">
        <v>10</v>
      </c>
      <c r="K442" t="s">
        <v>2039</v>
      </c>
      <c r="L442">
        <v>1</v>
      </c>
      <c r="M442">
        <v>15741</v>
      </c>
      <c r="N442">
        <v>1</v>
      </c>
      <c r="O442">
        <v>0</v>
      </c>
      <c r="P442" t="s">
        <v>341</v>
      </c>
      <c r="Q442" t="s">
        <v>3769</v>
      </c>
      <c r="R442">
        <v>11.1848166666667</v>
      </c>
      <c r="T442" t="s">
        <v>1989</v>
      </c>
      <c r="U442" t="s">
        <v>1990</v>
      </c>
      <c r="V442">
        <v>0</v>
      </c>
      <c r="W442" t="s">
        <v>3749</v>
      </c>
    </row>
    <row r="443" spans="1:23" x14ac:dyDescent="0.35">
      <c r="A443" t="s">
        <v>2019</v>
      </c>
      <c r="B443" s="34">
        <v>43866</v>
      </c>
      <c r="C443" t="s">
        <v>215</v>
      </c>
      <c r="D443" t="s">
        <v>213</v>
      </c>
      <c r="E443">
        <v>913</v>
      </c>
      <c r="F443" t="s">
        <v>772</v>
      </c>
      <c r="G443">
        <v>40</v>
      </c>
      <c r="H443" s="34">
        <v>43866</v>
      </c>
      <c r="I443">
        <v>1.9830801226807301E-3</v>
      </c>
      <c r="J443">
        <v>10</v>
      </c>
      <c r="K443" t="s">
        <v>2039</v>
      </c>
      <c r="L443">
        <v>1</v>
      </c>
      <c r="M443">
        <v>16613</v>
      </c>
      <c r="N443">
        <v>1</v>
      </c>
      <c r="O443">
        <v>13619</v>
      </c>
      <c r="P443" t="s">
        <v>341</v>
      </c>
      <c r="Q443" t="s">
        <v>3769</v>
      </c>
      <c r="R443">
        <v>11.418283333333299</v>
      </c>
      <c r="T443" t="s">
        <v>1989</v>
      </c>
      <c r="U443" t="s">
        <v>1990</v>
      </c>
      <c r="V443">
        <v>0.81979999999999997</v>
      </c>
      <c r="W443" t="s">
        <v>3749</v>
      </c>
    </row>
    <row r="444" spans="1:23" x14ac:dyDescent="0.35">
      <c r="A444" t="s">
        <v>2020</v>
      </c>
      <c r="B444" s="34">
        <v>43866</v>
      </c>
      <c r="C444" t="s">
        <v>215</v>
      </c>
      <c r="D444" t="s">
        <v>213</v>
      </c>
      <c r="E444">
        <v>913</v>
      </c>
      <c r="F444" t="s">
        <v>772</v>
      </c>
      <c r="G444">
        <v>40</v>
      </c>
      <c r="H444" s="34">
        <v>43866</v>
      </c>
      <c r="I444">
        <v>0</v>
      </c>
      <c r="J444">
        <v>10</v>
      </c>
      <c r="K444" t="s">
        <v>2039</v>
      </c>
      <c r="L444">
        <v>1</v>
      </c>
      <c r="M444">
        <v>16150</v>
      </c>
      <c r="N444">
        <v>1</v>
      </c>
      <c r="O444">
        <v>0</v>
      </c>
      <c r="P444" t="s">
        <v>341</v>
      </c>
      <c r="Q444" t="s">
        <v>3769</v>
      </c>
      <c r="R444">
        <v>11.1848333333333</v>
      </c>
      <c r="T444" t="s">
        <v>1989</v>
      </c>
      <c r="U444" t="s">
        <v>1990</v>
      </c>
      <c r="V444">
        <v>0</v>
      </c>
      <c r="W444" t="s">
        <v>3749</v>
      </c>
    </row>
    <row r="445" spans="1:23" x14ac:dyDescent="0.35">
      <c r="A445" t="s">
        <v>2021</v>
      </c>
      <c r="B445" s="34">
        <v>43866</v>
      </c>
      <c r="C445" t="s">
        <v>215</v>
      </c>
      <c r="D445" t="s">
        <v>213</v>
      </c>
      <c r="E445">
        <v>913</v>
      </c>
      <c r="F445" t="s">
        <v>772</v>
      </c>
      <c r="G445">
        <v>40</v>
      </c>
      <c r="H445" s="34">
        <v>43866</v>
      </c>
      <c r="I445">
        <v>0</v>
      </c>
      <c r="J445">
        <v>10</v>
      </c>
      <c r="K445" t="s">
        <v>2039</v>
      </c>
      <c r="L445">
        <v>1</v>
      </c>
      <c r="M445">
        <v>15082</v>
      </c>
      <c r="N445">
        <v>1</v>
      </c>
      <c r="O445">
        <v>0</v>
      </c>
      <c r="P445" t="s">
        <v>341</v>
      </c>
      <c r="Q445" t="s">
        <v>3769</v>
      </c>
      <c r="R445">
        <v>11.2314833333333</v>
      </c>
      <c r="T445" t="s">
        <v>1989</v>
      </c>
      <c r="U445" t="s">
        <v>1990</v>
      </c>
      <c r="V445">
        <v>0</v>
      </c>
      <c r="W445" t="s">
        <v>3749</v>
      </c>
    </row>
    <row r="446" spans="1:23" x14ac:dyDescent="0.35">
      <c r="A446" t="s">
        <v>2022</v>
      </c>
      <c r="B446" s="34">
        <v>43865</v>
      </c>
      <c r="C446" t="s">
        <v>215</v>
      </c>
      <c r="D446" t="s">
        <v>213</v>
      </c>
      <c r="E446">
        <v>913</v>
      </c>
      <c r="F446" t="s">
        <v>772</v>
      </c>
      <c r="G446">
        <v>40</v>
      </c>
      <c r="H446" s="34">
        <v>43866</v>
      </c>
      <c r="I446">
        <v>0</v>
      </c>
      <c r="J446">
        <v>10</v>
      </c>
      <c r="K446" t="s">
        <v>2039</v>
      </c>
      <c r="L446">
        <v>1</v>
      </c>
      <c r="M446">
        <v>16449</v>
      </c>
      <c r="N446">
        <v>1</v>
      </c>
      <c r="O446">
        <v>0</v>
      </c>
      <c r="P446" t="s">
        <v>341</v>
      </c>
      <c r="Q446" t="s">
        <v>3769</v>
      </c>
      <c r="R446">
        <v>11.161433333333299</v>
      </c>
      <c r="T446" t="s">
        <v>1989</v>
      </c>
      <c r="U446" t="s">
        <v>1990</v>
      </c>
      <c r="V446">
        <v>0</v>
      </c>
      <c r="W446" t="s">
        <v>3749</v>
      </c>
    </row>
    <row r="447" spans="1:23" x14ac:dyDescent="0.35">
      <c r="A447" t="s">
        <v>2023</v>
      </c>
      <c r="B447" s="34">
        <v>43866</v>
      </c>
      <c r="C447" t="s">
        <v>215</v>
      </c>
      <c r="D447" t="s">
        <v>213</v>
      </c>
      <c r="E447">
        <v>913</v>
      </c>
      <c r="F447" t="s">
        <v>772</v>
      </c>
      <c r="G447">
        <v>40</v>
      </c>
      <c r="H447" s="34">
        <v>43866</v>
      </c>
      <c r="I447">
        <v>0</v>
      </c>
      <c r="J447">
        <v>10</v>
      </c>
      <c r="K447" t="s">
        <v>2039</v>
      </c>
      <c r="L447">
        <v>1</v>
      </c>
      <c r="M447">
        <v>16250</v>
      </c>
      <c r="N447">
        <v>1</v>
      </c>
      <c r="O447">
        <v>0</v>
      </c>
      <c r="P447" t="s">
        <v>341</v>
      </c>
      <c r="Q447" t="s">
        <v>3769</v>
      </c>
      <c r="R447">
        <v>11.08365</v>
      </c>
      <c r="T447" t="s">
        <v>1989</v>
      </c>
      <c r="U447" t="s">
        <v>1990</v>
      </c>
      <c r="V447">
        <v>0</v>
      </c>
      <c r="W447" t="s">
        <v>3749</v>
      </c>
    </row>
    <row r="448" spans="1:23" x14ac:dyDescent="0.35">
      <c r="A448" t="s">
        <v>2024</v>
      </c>
      <c r="B448" s="34">
        <v>43866</v>
      </c>
      <c r="C448" t="s">
        <v>215</v>
      </c>
      <c r="D448" t="s">
        <v>213</v>
      </c>
      <c r="E448">
        <v>913</v>
      </c>
      <c r="F448" t="s">
        <v>772</v>
      </c>
      <c r="G448">
        <v>40</v>
      </c>
      <c r="H448" s="34">
        <v>43866</v>
      </c>
      <c r="I448">
        <v>0.238072927832123</v>
      </c>
      <c r="J448">
        <v>10</v>
      </c>
      <c r="K448" t="s">
        <v>2039</v>
      </c>
      <c r="L448">
        <v>1</v>
      </c>
      <c r="M448">
        <v>15375</v>
      </c>
      <c r="N448">
        <v>1</v>
      </c>
      <c r="O448">
        <v>1513200</v>
      </c>
      <c r="P448" t="s">
        <v>341</v>
      </c>
      <c r="Q448" t="s">
        <v>3769</v>
      </c>
      <c r="R448">
        <v>11.215916666666701</v>
      </c>
      <c r="T448" t="s">
        <v>1989</v>
      </c>
      <c r="U448" t="s">
        <v>1990</v>
      </c>
      <c r="V448">
        <v>98.42</v>
      </c>
      <c r="W448" t="s">
        <v>703</v>
      </c>
    </row>
    <row r="449" spans="1:23" x14ac:dyDescent="0.35">
      <c r="A449" t="s">
        <v>2025</v>
      </c>
      <c r="B449" s="34">
        <v>43866</v>
      </c>
      <c r="C449" t="s">
        <v>215</v>
      </c>
      <c r="D449" t="s">
        <v>213</v>
      </c>
      <c r="E449">
        <v>913</v>
      </c>
      <c r="F449" t="s">
        <v>772</v>
      </c>
      <c r="G449">
        <v>40</v>
      </c>
      <c r="H449" s="34">
        <v>43866</v>
      </c>
      <c r="I449">
        <v>0.23475053460954201</v>
      </c>
      <c r="J449">
        <v>10</v>
      </c>
      <c r="K449" t="s">
        <v>2039</v>
      </c>
      <c r="L449">
        <v>1</v>
      </c>
      <c r="M449">
        <v>15536</v>
      </c>
      <c r="N449">
        <v>1</v>
      </c>
      <c r="O449">
        <v>1507700</v>
      </c>
      <c r="P449" t="s">
        <v>341</v>
      </c>
      <c r="Q449" t="s">
        <v>3769</v>
      </c>
      <c r="R449">
        <v>11.2237166666667</v>
      </c>
      <c r="T449" t="s">
        <v>1989</v>
      </c>
      <c r="U449" t="s">
        <v>1990</v>
      </c>
      <c r="V449">
        <v>97.05</v>
      </c>
      <c r="W449" t="s">
        <v>703</v>
      </c>
    </row>
    <row r="450" spans="1:23" x14ac:dyDescent="0.35">
      <c r="A450" t="s">
        <v>2026</v>
      </c>
      <c r="B450" s="34">
        <v>43866</v>
      </c>
      <c r="C450" t="s">
        <v>215</v>
      </c>
      <c r="D450" t="s">
        <v>213</v>
      </c>
      <c r="E450">
        <v>913</v>
      </c>
      <c r="F450" t="s">
        <v>772</v>
      </c>
      <c r="G450">
        <v>40</v>
      </c>
      <c r="H450" s="34">
        <v>43866</v>
      </c>
      <c r="I450">
        <v>0.24202508653438301</v>
      </c>
      <c r="J450">
        <v>10</v>
      </c>
      <c r="K450" t="s">
        <v>2039</v>
      </c>
      <c r="L450">
        <v>1</v>
      </c>
      <c r="M450">
        <v>16475</v>
      </c>
      <c r="N450">
        <v>1</v>
      </c>
      <c r="O450">
        <v>1648300</v>
      </c>
      <c r="P450" t="s">
        <v>341</v>
      </c>
      <c r="Q450" t="s">
        <v>3769</v>
      </c>
      <c r="R450">
        <v>11.3171</v>
      </c>
      <c r="T450" t="s">
        <v>1989</v>
      </c>
      <c r="U450" t="s">
        <v>1990</v>
      </c>
      <c r="V450">
        <v>100</v>
      </c>
      <c r="W450" t="s">
        <v>703</v>
      </c>
    </row>
    <row r="451" spans="1:23" x14ac:dyDescent="0.35">
      <c r="A451" t="s">
        <v>2027</v>
      </c>
      <c r="B451" s="34">
        <v>43866</v>
      </c>
      <c r="C451" t="s">
        <v>215</v>
      </c>
      <c r="D451" t="s">
        <v>213</v>
      </c>
      <c r="E451">
        <v>913</v>
      </c>
      <c r="F451" t="s">
        <v>772</v>
      </c>
      <c r="G451">
        <v>40</v>
      </c>
      <c r="H451" s="34">
        <v>43866</v>
      </c>
      <c r="I451">
        <v>0.19724183096290099</v>
      </c>
      <c r="J451">
        <v>10</v>
      </c>
      <c r="K451" t="s">
        <v>2039</v>
      </c>
      <c r="L451">
        <v>1</v>
      </c>
      <c r="M451">
        <v>18209</v>
      </c>
      <c r="N451">
        <v>1</v>
      </c>
      <c r="O451">
        <v>1484700</v>
      </c>
      <c r="P451" t="s">
        <v>341</v>
      </c>
      <c r="Q451" t="s">
        <v>3769</v>
      </c>
      <c r="R451">
        <v>11.371600000000001</v>
      </c>
      <c r="T451" t="s">
        <v>1989</v>
      </c>
      <c r="U451" t="s">
        <v>1990</v>
      </c>
      <c r="V451">
        <v>81.540000000000006</v>
      </c>
      <c r="W451" t="s">
        <v>703</v>
      </c>
    </row>
    <row r="452" spans="1:23" x14ac:dyDescent="0.35">
      <c r="A452" t="s">
        <v>2028</v>
      </c>
      <c r="B452" s="34">
        <v>43866</v>
      </c>
      <c r="C452" t="s">
        <v>215</v>
      </c>
      <c r="D452" t="s">
        <v>213</v>
      </c>
      <c r="E452">
        <v>913</v>
      </c>
      <c r="F452" t="s">
        <v>780</v>
      </c>
      <c r="G452">
        <v>40</v>
      </c>
      <c r="H452" s="34">
        <v>43866</v>
      </c>
      <c r="I452">
        <v>0</v>
      </c>
      <c r="J452">
        <v>10</v>
      </c>
      <c r="K452" t="s">
        <v>2039</v>
      </c>
      <c r="L452">
        <v>1</v>
      </c>
      <c r="M452">
        <v>18881</v>
      </c>
      <c r="N452">
        <v>1</v>
      </c>
      <c r="O452">
        <v>0</v>
      </c>
      <c r="P452" t="s">
        <v>341</v>
      </c>
      <c r="Q452" t="s">
        <v>3769</v>
      </c>
      <c r="R452">
        <v>11.3015333333333</v>
      </c>
      <c r="T452" t="s">
        <v>1989</v>
      </c>
      <c r="U452" t="s">
        <v>1990</v>
      </c>
      <c r="V452">
        <v>0</v>
      </c>
      <c r="W452" t="s">
        <v>3749</v>
      </c>
    </row>
    <row r="453" spans="1:23" x14ac:dyDescent="0.35">
      <c r="A453" t="s">
        <v>2029</v>
      </c>
      <c r="B453" s="34">
        <v>43866</v>
      </c>
      <c r="C453" t="s">
        <v>215</v>
      </c>
      <c r="D453" t="s">
        <v>213</v>
      </c>
      <c r="E453">
        <v>913</v>
      </c>
      <c r="F453" t="s">
        <v>780</v>
      </c>
      <c r="G453">
        <v>40</v>
      </c>
      <c r="H453" s="34">
        <v>43866</v>
      </c>
      <c r="I453">
        <v>0</v>
      </c>
      <c r="J453">
        <v>10</v>
      </c>
      <c r="K453" t="s">
        <v>2039</v>
      </c>
      <c r="L453">
        <v>1</v>
      </c>
      <c r="M453">
        <v>17112</v>
      </c>
      <c r="N453">
        <v>1</v>
      </c>
      <c r="O453">
        <v>0</v>
      </c>
      <c r="P453" t="s">
        <v>341</v>
      </c>
      <c r="Q453" t="s">
        <v>3769</v>
      </c>
      <c r="R453">
        <v>11.3249333333333</v>
      </c>
      <c r="T453" t="s">
        <v>1989</v>
      </c>
      <c r="U453" t="s">
        <v>1990</v>
      </c>
      <c r="V453">
        <v>0</v>
      </c>
      <c r="W453" t="s">
        <v>3749</v>
      </c>
    </row>
    <row r="454" spans="1:23" x14ac:dyDescent="0.35">
      <c r="A454" t="s">
        <v>2030</v>
      </c>
      <c r="B454" s="34">
        <v>43866</v>
      </c>
      <c r="C454" t="s">
        <v>215</v>
      </c>
      <c r="D454" t="s">
        <v>213</v>
      </c>
      <c r="E454">
        <v>913</v>
      </c>
      <c r="F454" t="s">
        <v>780</v>
      </c>
      <c r="G454">
        <v>40</v>
      </c>
      <c r="H454" s="34">
        <v>43866</v>
      </c>
      <c r="I454">
        <v>0</v>
      </c>
      <c r="J454">
        <v>10</v>
      </c>
      <c r="K454" t="s">
        <v>2039</v>
      </c>
      <c r="L454">
        <v>1</v>
      </c>
      <c r="M454">
        <v>15798</v>
      </c>
      <c r="N454">
        <v>1</v>
      </c>
      <c r="O454">
        <v>0</v>
      </c>
      <c r="P454" t="s">
        <v>341</v>
      </c>
      <c r="Q454" t="s">
        <v>3769</v>
      </c>
      <c r="R454">
        <v>11.177</v>
      </c>
      <c r="T454" t="s">
        <v>1989</v>
      </c>
      <c r="U454" t="s">
        <v>1990</v>
      </c>
      <c r="V454">
        <v>0</v>
      </c>
      <c r="W454" t="s">
        <v>3749</v>
      </c>
    </row>
    <row r="455" spans="1:23" x14ac:dyDescent="0.35">
      <c r="A455" t="s">
        <v>2031</v>
      </c>
      <c r="B455" s="34">
        <v>43866</v>
      </c>
      <c r="C455" t="s">
        <v>215</v>
      </c>
      <c r="D455" t="s">
        <v>213</v>
      </c>
      <c r="E455">
        <v>913</v>
      </c>
      <c r="F455" t="s">
        <v>780</v>
      </c>
      <c r="G455">
        <v>40</v>
      </c>
      <c r="H455" s="34">
        <v>43866</v>
      </c>
      <c r="I455">
        <v>0</v>
      </c>
      <c r="J455">
        <v>10</v>
      </c>
      <c r="K455" t="s">
        <v>2039</v>
      </c>
      <c r="L455">
        <v>1</v>
      </c>
      <c r="M455">
        <v>18072</v>
      </c>
      <c r="N455">
        <v>1</v>
      </c>
      <c r="O455">
        <v>0</v>
      </c>
      <c r="P455" t="s">
        <v>341</v>
      </c>
      <c r="Q455" t="s">
        <v>3769</v>
      </c>
      <c r="R455">
        <v>11.348216666666699</v>
      </c>
      <c r="T455" t="s">
        <v>1989</v>
      </c>
      <c r="U455" t="s">
        <v>1990</v>
      </c>
      <c r="V455">
        <v>0</v>
      </c>
      <c r="W455" t="s">
        <v>3749</v>
      </c>
    </row>
    <row r="456" spans="1:23" x14ac:dyDescent="0.35">
      <c r="A456" t="s">
        <v>2032</v>
      </c>
      <c r="B456" s="34">
        <v>43866</v>
      </c>
      <c r="C456" t="s">
        <v>215</v>
      </c>
      <c r="D456" t="s">
        <v>213</v>
      </c>
      <c r="E456">
        <v>913</v>
      </c>
      <c r="F456" t="s">
        <v>780</v>
      </c>
      <c r="G456">
        <v>40</v>
      </c>
      <c r="H456" s="34">
        <v>43866</v>
      </c>
      <c r="I456">
        <v>0</v>
      </c>
      <c r="J456">
        <v>10</v>
      </c>
      <c r="K456" t="s">
        <v>2039</v>
      </c>
      <c r="L456">
        <v>1</v>
      </c>
      <c r="M456">
        <v>17483</v>
      </c>
      <c r="N456">
        <v>1</v>
      </c>
      <c r="O456">
        <v>0</v>
      </c>
      <c r="P456" t="s">
        <v>341</v>
      </c>
      <c r="Q456" t="s">
        <v>3769</v>
      </c>
      <c r="R456">
        <v>11.208166666666701</v>
      </c>
      <c r="T456" t="s">
        <v>1989</v>
      </c>
      <c r="U456" t="s">
        <v>1990</v>
      </c>
      <c r="V456">
        <v>0</v>
      </c>
      <c r="W456" t="s">
        <v>3749</v>
      </c>
    </row>
    <row r="457" spans="1:23" x14ac:dyDescent="0.35">
      <c r="A457" t="s">
        <v>2033</v>
      </c>
      <c r="B457" s="34">
        <v>43866</v>
      </c>
      <c r="C457" t="s">
        <v>215</v>
      </c>
      <c r="D457" t="s">
        <v>213</v>
      </c>
      <c r="E457">
        <v>913</v>
      </c>
      <c r="F457" t="s">
        <v>780</v>
      </c>
      <c r="G457">
        <v>40</v>
      </c>
      <c r="H457" s="34">
        <v>43866</v>
      </c>
      <c r="I457">
        <v>1.9486541650562399E-3</v>
      </c>
      <c r="J457">
        <v>10</v>
      </c>
      <c r="K457" t="s">
        <v>2039</v>
      </c>
      <c r="L457">
        <v>1</v>
      </c>
      <c r="M457">
        <v>17573</v>
      </c>
      <c r="N457">
        <v>1</v>
      </c>
      <c r="O457">
        <v>14156</v>
      </c>
      <c r="P457" t="s">
        <v>341</v>
      </c>
      <c r="Q457" t="s">
        <v>3769</v>
      </c>
      <c r="R457">
        <v>11.317116666666699</v>
      </c>
      <c r="T457" t="s">
        <v>1989</v>
      </c>
      <c r="U457" t="s">
        <v>1990</v>
      </c>
      <c r="V457">
        <v>0.80559999999999998</v>
      </c>
      <c r="W457" t="s">
        <v>3749</v>
      </c>
    </row>
    <row r="458" spans="1:23" x14ac:dyDescent="0.35">
      <c r="A458" t="s">
        <v>2034</v>
      </c>
      <c r="B458" s="34">
        <v>43866</v>
      </c>
      <c r="C458" t="s">
        <v>215</v>
      </c>
      <c r="D458" t="s">
        <v>213</v>
      </c>
      <c r="E458">
        <v>913</v>
      </c>
      <c r="F458" t="s">
        <v>780</v>
      </c>
      <c r="G458">
        <v>40</v>
      </c>
      <c r="H458" s="34">
        <v>43866</v>
      </c>
      <c r="I458">
        <v>0.21023260115617001</v>
      </c>
      <c r="J458">
        <v>10</v>
      </c>
      <c r="K458" t="s">
        <v>2039</v>
      </c>
      <c r="L458">
        <v>1</v>
      </c>
      <c r="M458">
        <v>15982</v>
      </c>
      <c r="N458">
        <v>1</v>
      </c>
      <c r="O458">
        <v>1389000</v>
      </c>
      <c r="P458" t="s">
        <v>341</v>
      </c>
      <c r="Q458" t="s">
        <v>3769</v>
      </c>
      <c r="R458">
        <v>11.348216666666699</v>
      </c>
      <c r="T458" t="s">
        <v>1989</v>
      </c>
      <c r="U458" t="s">
        <v>1990</v>
      </c>
      <c r="V458">
        <v>86.91</v>
      </c>
      <c r="W458" t="s">
        <v>703</v>
      </c>
    </row>
    <row r="459" spans="1:23" x14ac:dyDescent="0.35">
      <c r="A459" t="s">
        <v>2035</v>
      </c>
      <c r="B459" s="34">
        <v>43866</v>
      </c>
      <c r="C459" t="s">
        <v>215</v>
      </c>
      <c r="D459" t="s">
        <v>213</v>
      </c>
      <c r="E459">
        <v>913</v>
      </c>
      <c r="F459" t="s">
        <v>780</v>
      </c>
      <c r="G459">
        <v>40</v>
      </c>
      <c r="H459" s="34">
        <v>43866</v>
      </c>
      <c r="I459">
        <v>0.21225565112939601</v>
      </c>
      <c r="J459">
        <v>10</v>
      </c>
      <c r="K459" t="s">
        <v>2039</v>
      </c>
      <c r="L459">
        <v>1</v>
      </c>
      <c r="M459">
        <v>16001</v>
      </c>
      <c r="N459">
        <v>1</v>
      </c>
      <c r="O459">
        <v>1404000</v>
      </c>
      <c r="P459" t="s">
        <v>341</v>
      </c>
      <c r="Q459" t="s">
        <v>3769</v>
      </c>
      <c r="R459">
        <v>11.348233333333299</v>
      </c>
      <c r="T459" t="s">
        <v>1989</v>
      </c>
      <c r="U459" t="s">
        <v>1990</v>
      </c>
      <c r="V459">
        <v>87.74</v>
      </c>
      <c r="W459" t="s">
        <v>703</v>
      </c>
    </row>
    <row r="460" spans="1:23" x14ac:dyDescent="0.35">
      <c r="A460" t="s">
        <v>2036</v>
      </c>
      <c r="B460" s="34">
        <v>43866</v>
      </c>
      <c r="C460" t="s">
        <v>215</v>
      </c>
      <c r="D460" t="s">
        <v>213</v>
      </c>
      <c r="E460">
        <v>913</v>
      </c>
      <c r="F460" t="s">
        <v>780</v>
      </c>
      <c r="G460">
        <v>40</v>
      </c>
      <c r="H460" s="34">
        <v>43866</v>
      </c>
      <c r="I460">
        <v>0.24056968426307301</v>
      </c>
      <c r="J460">
        <v>10</v>
      </c>
      <c r="K460" t="s">
        <v>2039</v>
      </c>
      <c r="L460">
        <v>1</v>
      </c>
      <c r="M460">
        <v>16178</v>
      </c>
      <c r="N460">
        <v>1</v>
      </c>
      <c r="O460">
        <v>1608800</v>
      </c>
      <c r="P460" t="s">
        <v>341</v>
      </c>
      <c r="Q460" t="s">
        <v>3769</v>
      </c>
      <c r="R460">
        <v>11.39495</v>
      </c>
      <c r="T460" t="s">
        <v>1989</v>
      </c>
      <c r="U460" t="s">
        <v>1990</v>
      </c>
      <c r="V460">
        <v>99.44</v>
      </c>
      <c r="W460" t="s">
        <v>703</v>
      </c>
    </row>
    <row r="461" spans="1:23" x14ac:dyDescent="0.35">
      <c r="A461" t="s">
        <v>2037</v>
      </c>
      <c r="B461" s="34">
        <v>43866</v>
      </c>
      <c r="C461" t="s">
        <v>215</v>
      </c>
      <c r="D461" t="s">
        <v>213</v>
      </c>
      <c r="E461">
        <v>913</v>
      </c>
      <c r="F461" t="s">
        <v>780</v>
      </c>
      <c r="G461">
        <v>40</v>
      </c>
      <c r="H461" s="34">
        <v>43866</v>
      </c>
      <c r="I461">
        <v>0.20077124013185199</v>
      </c>
      <c r="J461">
        <v>10</v>
      </c>
      <c r="K461" t="s">
        <v>2039</v>
      </c>
      <c r="L461">
        <v>1</v>
      </c>
      <c r="M461">
        <v>16527</v>
      </c>
      <c r="N461">
        <v>1</v>
      </c>
      <c r="O461">
        <v>1371700</v>
      </c>
      <c r="P461" t="s">
        <v>341</v>
      </c>
      <c r="Q461" t="s">
        <v>3769</v>
      </c>
      <c r="R461">
        <v>11.317116666666699</v>
      </c>
      <c r="T461" t="s">
        <v>1989</v>
      </c>
      <c r="U461" t="s">
        <v>1990</v>
      </c>
      <c r="V461">
        <v>83</v>
      </c>
      <c r="W461" t="s">
        <v>703</v>
      </c>
    </row>
    <row r="462" spans="1:23" x14ac:dyDescent="0.35">
      <c r="A462" t="s">
        <v>1361</v>
      </c>
      <c r="B462" s="34">
        <v>44306</v>
      </c>
      <c r="C462" t="s">
        <v>27</v>
      </c>
      <c r="D462" t="s">
        <v>25</v>
      </c>
      <c r="E462">
        <v>763</v>
      </c>
      <c r="F462" t="s">
        <v>692</v>
      </c>
      <c r="G462">
        <v>1</v>
      </c>
      <c r="H462" s="34">
        <v>44306</v>
      </c>
      <c r="I462">
        <v>5</v>
      </c>
      <c r="J462">
        <v>10</v>
      </c>
      <c r="K462" t="s">
        <v>548</v>
      </c>
      <c r="L462">
        <v>1</v>
      </c>
      <c r="M462">
        <v>41563</v>
      </c>
      <c r="N462" t="s">
        <v>44</v>
      </c>
      <c r="O462">
        <v>212230</v>
      </c>
      <c r="P462" t="s">
        <v>693</v>
      </c>
      <c r="Q462" t="s">
        <v>694</v>
      </c>
      <c r="R462" t="s">
        <v>1589</v>
      </c>
      <c r="T462" t="s">
        <v>1343</v>
      </c>
      <c r="U462" t="s">
        <v>1590</v>
      </c>
      <c r="V462">
        <v>5.1059999999999999</v>
      </c>
      <c r="W462" t="s">
        <v>703</v>
      </c>
    </row>
    <row r="463" spans="1:23" x14ac:dyDescent="0.35">
      <c r="A463" t="s">
        <v>1366</v>
      </c>
      <c r="B463" s="34">
        <v>44306</v>
      </c>
      <c r="C463" t="s">
        <v>27</v>
      </c>
      <c r="D463" t="s">
        <v>25</v>
      </c>
      <c r="E463">
        <v>763</v>
      </c>
      <c r="F463" t="s">
        <v>692</v>
      </c>
      <c r="G463">
        <v>1</v>
      </c>
      <c r="H463" s="34">
        <v>44306</v>
      </c>
      <c r="I463">
        <v>3.5</v>
      </c>
      <c r="J463">
        <v>10</v>
      </c>
      <c r="K463" t="s">
        <v>548</v>
      </c>
      <c r="L463">
        <v>1</v>
      </c>
      <c r="M463">
        <v>46046</v>
      </c>
      <c r="N463" t="s">
        <v>44</v>
      </c>
      <c r="O463">
        <v>160300</v>
      </c>
      <c r="P463" t="s">
        <v>693</v>
      </c>
      <c r="Q463" t="s">
        <v>694</v>
      </c>
      <c r="R463" t="s">
        <v>1591</v>
      </c>
      <c r="T463" t="s">
        <v>1343</v>
      </c>
      <c r="U463" t="s">
        <v>1590</v>
      </c>
      <c r="V463">
        <v>3.4809999999999999</v>
      </c>
      <c r="W463" t="s">
        <v>703</v>
      </c>
    </row>
    <row r="464" spans="1:23" x14ac:dyDescent="0.35">
      <c r="A464" t="s">
        <v>1368</v>
      </c>
      <c r="B464" s="34">
        <v>44306</v>
      </c>
      <c r="C464" t="s">
        <v>27</v>
      </c>
      <c r="D464" t="s">
        <v>25</v>
      </c>
      <c r="E464">
        <v>763</v>
      </c>
      <c r="F464" t="s">
        <v>692</v>
      </c>
      <c r="G464">
        <v>1</v>
      </c>
      <c r="H464" s="34">
        <v>44306</v>
      </c>
      <c r="I464">
        <v>2.5</v>
      </c>
      <c r="J464">
        <v>10</v>
      </c>
      <c r="K464" t="s">
        <v>548</v>
      </c>
      <c r="L464">
        <v>1</v>
      </c>
      <c r="M464">
        <v>44911</v>
      </c>
      <c r="N464" t="s">
        <v>44</v>
      </c>
      <c r="O464">
        <v>109330</v>
      </c>
      <c r="P464" t="s">
        <v>693</v>
      </c>
      <c r="Q464" t="s">
        <v>694</v>
      </c>
      <c r="R464" t="s">
        <v>1592</v>
      </c>
      <c r="T464" t="s">
        <v>1343</v>
      </c>
      <c r="U464" t="s">
        <v>1590</v>
      </c>
      <c r="V464">
        <v>2.4340000000000002</v>
      </c>
      <c r="W464" t="s">
        <v>703</v>
      </c>
    </row>
    <row r="465" spans="1:23" x14ac:dyDescent="0.35">
      <c r="A465" t="s">
        <v>1369</v>
      </c>
      <c r="B465" s="34">
        <v>44306</v>
      </c>
      <c r="C465" t="s">
        <v>27</v>
      </c>
      <c r="D465" t="s">
        <v>25</v>
      </c>
      <c r="E465">
        <v>763</v>
      </c>
      <c r="F465" t="s">
        <v>692</v>
      </c>
      <c r="G465">
        <v>1</v>
      </c>
      <c r="H465" s="34">
        <v>44306</v>
      </c>
      <c r="I465">
        <v>1.5</v>
      </c>
      <c r="J465">
        <v>10</v>
      </c>
      <c r="K465" t="s">
        <v>548</v>
      </c>
      <c r="L465">
        <v>1</v>
      </c>
      <c r="M465">
        <v>42258</v>
      </c>
      <c r="N465" t="s">
        <v>44</v>
      </c>
      <c r="O465">
        <v>72260</v>
      </c>
      <c r="P465" t="s">
        <v>693</v>
      </c>
      <c r="Q465" t="s">
        <v>694</v>
      </c>
      <c r="R465" t="s">
        <v>1593</v>
      </c>
      <c r="T465" t="s">
        <v>1343</v>
      </c>
      <c r="U465" t="s">
        <v>1590</v>
      </c>
      <c r="V465">
        <v>1.71</v>
      </c>
      <c r="W465" t="s">
        <v>703</v>
      </c>
    </row>
    <row r="466" spans="1:23" x14ac:dyDescent="0.35">
      <c r="A466" t="s">
        <v>1371</v>
      </c>
      <c r="B466" s="34">
        <v>44306</v>
      </c>
      <c r="C466" t="s">
        <v>27</v>
      </c>
      <c r="D466" t="s">
        <v>25</v>
      </c>
      <c r="E466">
        <v>763</v>
      </c>
      <c r="F466" t="s">
        <v>692</v>
      </c>
      <c r="G466">
        <v>1</v>
      </c>
      <c r="H466" s="34">
        <v>44306</v>
      </c>
      <c r="I466">
        <v>0.8</v>
      </c>
      <c r="J466">
        <v>10</v>
      </c>
      <c r="K466" t="s">
        <v>548</v>
      </c>
      <c r="L466">
        <v>1</v>
      </c>
      <c r="M466">
        <v>51564</v>
      </c>
      <c r="N466" t="s">
        <v>44</v>
      </c>
      <c r="O466">
        <v>39375</v>
      </c>
      <c r="P466" t="s">
        <v>693</v>
      </c>
      <c r="Q466" t="s">
        <v>694</v>
      </c>
      <c r="R466" t="s">
        <v>1594</v>
      </c>
      <c r="T466" t="s">
        <v>1343</v>
      </c>
      <c r="U466" t="s">
        <v>1590</v>
      </c>
      <c r="V466">
        <v>0.76359999999999995</v>
      </c>
      <c r="W466" t="s">
        <v>703</v>
      </c>
    </row>
    <row r="467" spans="1:23" x14ac:dyDescent="0.35">
      <c r="A467" t="s">
        <v>1373</v>
      </c>
      <c r="B467" s="34">
        <v>44306</v>
      </c>
      <c r="C467" t="s">
        <v>27</v>
      </c>
      <c r="D467" t="s">
        <v>25</v>
      </c>
      <c r="E467">
        <v>763</v>
      </c>
      <c r="F467" t="s">
        <v>692</v>
      </c>
      <c r="G467">
        <v>1</v>
      </c>
      <c r="H467" s="34">
        <v>44306</v>
      </c>
      <c r="I467">
        <v>0.5</v>
      </c>
      <c r="J467">
        <v>10</v>
      </c>
      <c r="K467" t="s">
        <v>548</v>
      </c>
      <c r="L467">
        <v>1</v>
      </c>
      <c r="M467">
        <v>48176</v>
      </c>
      <c r="N467" t="s">
        <v>44</v>
      </c>
      <c r="O467">
        <v>22456</v>
      </c>
      <c r="P467" t="s">
        <v>693</v>
      </c>
      <c r="Q467" t="s">
        <v>694</v>
      </c>
      <c r="R467" t="s">
        <v>1595</v>
      </c>
      <c r="T467" t="s">
        <v>1343</v>
      </c>
      <c r="U467" t="s">
        <v>1590</v>
      </c>
      <c r="V467">
        <v>0.46610000000000001</v>
      </c>
      <c r="W467" t="s">
        <v>703</v>
      </c>
    </row>
    <row r="468" spans="1:23" x14ac:dyDescent="0.35">
      <c r="A468" t="s">
        <v>1375</v>
      </c>
      <c r="B468" s="34">
        <v>44306</v>
      </c>
      <c r="C468" t="s">
        <v>27</v>
      </c>
      <c r="D468" t="s">
        <v>25</v>
      </c>
      <c r="E468">
        <v>763</v>
      </c>
      <c r="F468" t="s">
        <v>692</v>
      </c>
      <c r="G468">
        <v>1</v>
      </c>
      <c r="H468" s="34">
        <v>44306</v>
      </c>
      <c r="I468">
        <v>0.35</v>
      </c>
      <c r="J468">
        <v>10</v>
      </c>
      <c r="K468" t="s">
        <v>548</v>
      </c>
      <c r="L468">
        <v>1</v>
      </c>
      <c r="M468">
        <v>47280</v>
      </c>
      <c r="N468" t="s">
        <v>44</v>
      </c>
      <c r="O468">
        <v>14204</v>
      </c>
      <c r="P468" t="s">
        <v>693</v>
      </c>
      <c r="Q468" t="s">
        <v>694</v>
      </c>
      <c r="R468" t="s">
        <v>1596</v>
      </c>
      <c r="T468" t="s">
        <v>1343</v>
      </c>
      <c r="U468" t="s">
        <v>1590</v>
      </c>
      <c r="V468">
        <v>0.3004</v>
      </c>
      <c r="W468" t="s">
        <v>703</v>
      </c>
    </row>
    <row r="469" spans="1:23" x14ac:dyDescent="0.35">
      <c r="A469" t="s">
        <v>1376</v>
      </c>
      <c r="B469" s="34">
        <v>44306</v>
      </c>
      <c r="C469" t="s">
        <v>27</v>
      </c>
      <c r="D469" t="s">
        <v>25</v>
      </c>
      <c r="E469">
        <v>763</v>
      </c>
      <c r="F469" t="s">
        <v>692</v>
      </c>
      <c r="G469">
        <v>1</v>
      </c>
      <c r="H469" s="34">
        <v>44306</v>
      </c>
      <c r="I469">
        <v>0.2</v>
      </c>
      <c r="J469">
        <v>10</v>
      </c>
      <c r="K469" t="s">
        <v>548</v>
      </c>
      <c r="L469">
        <v>1</v>
      </c>
      <c r="M469">
        <v>47594</v>
      </c>
      <c r="N469" t="s">
        <v>44</v>
      </c>
      <c r="O469">
        <v>7630.1</v>
      </c>
      <c r="P469" t="s">
        <v>693</v>
      </c>
      <c r="Q469" t="s">
        <v>694</v>
      </c>
      <c r="R469" t="s">
        <v>1597</v>
      </c>
      <c r="T469" t="s">
        <v>1343</v>
      </c>
      <c r="U469" t="s">
        <v>1590</v>
      </c>
      <c r="V469">
        <v>0.1603</v>
      </c>
      <c r="W469" t="s">
        <v>703</v>
      </c>
    </row>
    <row r="470" spans="1:23" x14ac:dyDescent="0.35">
      <c r="A470" t="s">
        <v>1378</v>
      </c>
      <c r="B470" s="34">
        <v>44306</v>
      </c>
      <c r="C470" t="s">
        <v>27</v>
      </c>
      <c r="D470" t="s">
        <v>25</v>
      </c>
      <c r="E470">
        <v>763</v>
      </c>
      <c r="F470" t="s">
        <v>692</v>
      </c>
      <c r="G470">
        <v>1</v>
      </c>
      <c r="H470" s="34">
        <v>44306</v>
      </c>
      <c r="I470">
        <v>0.125</v>
      </c>
      <c r="J470">
        <v>10</v>
      </c>
      <c r="K470" t="s">
        <v>548</v>
      </c>
      <c r="L470">
        <v>1</v>
      </c>
      <c r="M470">
        <v>46374</v>
      </c>
      <c r="N470" t="s">
        <v>44</v>
      </c>
      <c r="O470">
        <v>7416.7</v>
      </c>
      <c r="P470" t="s">
        <v>693</v>
      </c>
      <c r="Q470" t="s">
        <v>694</v>
      </c>
      <c r="R470" t="s">
        <v>1598</v>
      </c>
      <c r="T470" t="s">
        <v>1343</v>
      </c>
      <c r="U470" t="s">
        <v>1590</v>
      </c>
      <c r="V470">
        <v>0.15989999999999999</v>
      </c>
      <c r="W470" t="s">
        <v>703</v>
      </c>
    </row>
    <row r="471" spans="1:23" x14ac:dyDescent="0.35">
      <c r="A471" t="s">
        <v>1380</v>
      </c>
      <c r="B471" s="34">
        <v>44306</v>
      </c>
      <c r="C471" t="s">
        <v>27</v>
      </c>
      <c r="D471" t="s">
        <v>25</v>
      </c>
      <c r="E471">
        <v>763</v>
      </c>
      <c r="F471" t="s">
        <v>692</v>
      </c>
      <c r="G471">
        <v>1</v>
      </c>
      <c r="H471" s="34">
        <v>44306</v>
      </c>
      <c r="I471">
        <v>0.08</v>
      </c>
      <c r="J471">
        <v>10</v>
      </c>
      <c r="K471" t="s">
        <v>548</v>
      </c>
      <c r="L471">
        <v>1</v>
      </c>
      <c r="M471">
        <v>42200</v>
      </c>
      <c r="N471" t="s">
        <v>44</v>
      </c>
      <c r="O471">
        <v>2553.8000000000002</v>
      </c>
      <c r="P471" t="s">
        <v>693</v>
      </c>
      <c r="Q471" t="s">
        <v>694</v>
      </c>
      <c r="R471" t="s">
        <v>1599</v>
      </c>
      <c r="T471" t="s">
        <v>1343</v>
      </c>
      <c r="U471" t="s">
        <v>1590</v>
      </c>
      <c r="V471">
        <v>6.0519999999999997E-2</v>
      </c>
      <c r="W471" t="s">
        <v>703</v>
      </c>
    </row>
    <row r="472" spans="1:23" x14ac:dyDescent="0.35">
      <c r="A472" t="s">
        <v>1382</v>
      </c>
      <c r="B472" s="34">
        <v>44306</v>
      </c>
      <c r="C472" t="s">
        <v>27</v>
      </c>
      <c r="D472" t="s">
        <v>25</v>
      </c>
      <c r="E472">
        <v>763</v>
      </c>
      <c r="F472" t="s">
        <v>692</v>
      </c>
      <c r="G472">
        <v>1</v>
      </c>
      <c r="H472" s="34">
        <v>44306</v>
      </c>
      <c r="I472">
        <v>0.05</v>
      </c>
      <c r="J472">
        <v>10</v>
      </c>
      <c r="K472" t="s">
        <v>548</v>
      </c>
      <c r="L472">
        <v>1</v>
      </c>
      <c r="M472">
        <v>38162</v>
      </c>
      <c r="N472" t="s">
        <v>44</v>
      </c>
      <c r="O472">
        <v>4716.2</v>
      </c>
      <c r="P472" t="s">
        <v>693</v>
      </c>
      <c r="Q472" t="s">
        <v>694</v>
      </c>
      <c r="R472" t="s">
        <v>1600</v>
      </c>
      <c r="T472" t="s">
        <v>1343</v>
      </c>
      <c r="U472" t="s">
        <v>1590</v>
      </c>
      <c r="V472">
        <v>0.1236</v>
      </c>
      <c r="W472" t="s">
        <v>703</v>
      </c>
    </row>
    <row r="473" spans="1:23" x14ac:dyDescent="0.35">
      <c r="A473" t="s">
        <v>1383</v>
      </c>
      <c r="B473" s="34">
        <v>44306</v>
      </c>
      <c r="C473" t="s">
        <v>27</v>
      </c>
      <c r="D473" t="s">
        <v>25</v>
      </c>
      <c r="E473">
        <v>763</v>
      </c>
      <c r="F473" t="s">
        <v>692</v>
      </c>
      <c r="G473">
        <v>1</v>
      </c>
      <c r="H473" s="34">
        <v>44306</v>
      </c>
      <c r="I473">
        <v>0.03</v>
      </c>
      <c r="J473">
        <v>10</v>
      </c>
      <c r="K473" t="s">
        <v>548</v>
      </c>
      <c r="L473">
        <v>1</v>
      </c>
      <c r="M473">
        <v>47596</v>
      </c>
      <c r="N473" t="s">
        <v>44</v>
      </c>
      <c r="O473">
        <v>0</v>
      </c>
      <c r="P473" t="s">
        <v>693</v>
      </c>
      <c r="Q473" t="s">
        <v>694</v>
      </c>
      <c r="R473" t="s">
        <v>1459</v>
      </c>
      <c r="T473" t="s">
        <v>1343</v>
      </c>
      <c r="U473" t="s">
        <v>1590</v>
      </c>
      <c r="V473">
        <v>0</v>
      </c>
      <c r="W473" t="s">
        <v>1449</v>
      </c>
    </row>
    <row r="474" spans="1:23" x14ac:dyDescent="0.35">
      <c r="A474" t="s">
        <v>1385</v>
      </c>
      <c r="B474" s="34">
        <v>44306</v>
      </c>
      <c r="C474" t="s">
        <v>27</v>
      </c>
      <c r="D474" t="s">
        <v>25</v>
      </c>
      <c r="E474">
        <v>763</v>
      </c>
      <c r="F474" t="s">
        <v>692</v>
      </c>
      <c r="G474">
        <v>1</v>
      </c>
      <c r="H474" s="34">
        <v>44306</v>
      </c>
      <c r="I474">
        <v>0.02</v>
      </c>
      <c r="J474">
        <v>10</v>
      </c>
      <c r="K474" t="s">
        <v>548</v>
      </c>
      <c r="L474">
        <v>1</v>
      </c>
      <c r="M474">
        <v>44773</v>
      </c>
      <c r="N474" t="s">
        <v>44</v>
      </c>
      <c r="O474">
        <v>0</v>
      </c>
      <c r="P474" t="s">
        <v>693</v>
      </c>
      <c r="Q474" t="s">
        <v>694</v>
      </c>
      <c r="R474" t="s">
        <v>1460</v>
      </c>
      <c r="T474" t="s">
        <v>1343</v>
      </c>
      <c r="U474" t="s">
        <v>1590</v>
      </c>
      <c r="V474">
        <v>0</v>
      </c>
      <c r="W474" t="s">
        <v>1449</v>
      </c>
    </row>
    <row r="475" spans="1:23" x14ac:dyDescent="0.35">
      <c r="A475" t="s">
        <v>1387</v>
      </c>
      <c r="B475" s="34">
        <v>44306</v>
      </c>
      <c r="C475" t="s">
        <v>27</v>
      </c>
      <c r="D475" t="s">
        <v>25</v>
      </c>
      <c r="E475">
        <v>763</v>
      </c>
      <c r="F475" t="s">
        <v>692</v>
      </c>
      <c r="G475">
        <v>1</v>
      </c>
      <c r="H475" s="34">
        <v>44306</v>
      </c>
      <c r="I475">
        <v>1.2E-2</v>
      </c>
      <c r="J475">
        <v>10</v>
      </c>
      <c r="K475" t="s">
        <v>548</v>
      </c>
      <c r="L475">
        <v>1</v>
      </c>
      <c r="M475">
        <v>42225</v>
      </c>
      <c r="N475" t="s">
        <v>44</v>
      </c>
      <c r="O475">
        <v>0</v>
      </c>
      <c r="P475" t="s">
        <v>693</v>
      </c>
      <c r="Q475" t="s">
        <v>694</v>
      </c>
      <c r="R475" t="s">
        <v>1461</v>
      </c>
      <c r="T475" t="s">
        <v>1343</v>
      </c>
      <c r="U475" t="s">
        <v>1590</v>
      </c>
      <c r="V475">
        <v>0</v>
      </c>
      <c r="W475" t="s">
        <v>1449</v>
      </c>
    </row>
    <row r="476" spans="1:23" x14ac:dyDescent="0.35">
      <c r="A476" t="s">
        <v>1389</v>
      </c>
      <c r="B476" s="34">
        <v>44306</v>
      </c>
      <c r="C476" t="s">
        <v>27</v>
      </c>
      <c r="D476" t="s">
        <v>25</v>
      </c>
      <c r="E476">
        <v>763</v>
      </c>
      <c r="F476" t="s">
        <v>692</v>
      </c>
      <c r="G476">
        <v>1</v>
      </c>
      <c r="H476" s="34">
        <v>44306</v>
      </c>
      <c r="I476">
        <v>7.0000000000000001E-3</v>
      </c>
      <c r="J476">
        <v>10</v>
      </c>
      <c r="K476" t="s">
        <v>548</v>
      </c>
      <c r="L476">
        <v>1</v>
      </c>
      <c r="M476">
        <v>45334</v>
      </c>
      <c r="N476" t="s">
        <v>44</v>
      </c>
      <c r="O476">
        <v>0</v>
      </c>
      <c r="P476" t="s">
        <v>693</v>
      </c>
      <c r="Q476" t="s">
        <v>694</v>
      </c>
      <c r="R476" t="s">
        <v>1462</v>
      </c>
      <c r="T476" t="s">
        <v>1343</v>
      </c>
      <c r="U476" t="s">
        <v>1590</v>
      </c>
      <c r="V476">
        <v>0</v>
      </c>
      <c r="W476" t="s">
        <v>1449</v>
      </c>
    </row>
    <row r="477" spans="1:23" x14ac:dyDescent="0.35">
      <c r="A477" t="s">
        <v>1361</v>
      </c>
      <c r="B477" s="34">
        <v>44306</v>
      </c>
      <c r="C477" t="s">
        <v>27</v>
      </c>
      <c r="D477" t="s">
        <v>25</v>
      </c>
      <c r="E477">
        <v>763</v>
      </c>
      <c r="F477" t="s">
        <v>692</v>
      </c>
      <c r="G477">
        <v>1</v>
      </c>
      <c r="H477" s="34">
        <v>44306</v>
      </c>
      <c r="I477">
        <v>5</v>
      </c>
      <c r="J477">
        <v>10</v>
      </c>
      <c r="K477" t="s">
        <v>548</v>
      </c>
      <c r="L477">
        <v>1</v>
      </c>
      <c r="M477">
        <v>37124</v>
      </c>
      <c r="N477" t="s">
        <v>44</v>
      </c>
      <c r="O477">
        <v>206290</v>
      </c>
      <c r="P477" t="s">
        <v>693</v>
      </c>
      <c r="Q477" t="s">
        <v>694</v>
      </c>
      <c r="R477" t="s">
        <v>1601</v>
      </c>
      <c r="T477" t="s">
        <v>1343</v>
      </c>
      <c r="U477" t="s">
        <v>1590</v>
      </c>
      <c r="V477">
        <v>5.5570000000000004</v>
      </c>
      <c r="W477" t="s">
        <v>703</v>
      </c>
    </row>
    <row r="478" spans="1:23" x14ac:dyDescent="0.35">
      <c r="A478" t="s">
        <v>1361</v>
      </c>
      <c r="B478" s="34">
        <v>44306</v>
      </c>
      <c r="C478" t="s">
        <v>27</v>
      </c>
      <c r="D478" t="s">
        <v>25</v>
      </c>
      <c r="E478">
        <v>763</v>
      </c>
      <c r="F478" t="s">
        <v>692</v>
      </c>
      <c r="G478">
        <v>1</v>
      </c>
      <c r="H478" s="34">
        <v>44306</v>
      </c>
      <c r="I478">
        <v>5</v>
      </c>
      <c r="J478">
        <v>10</v>
      </c>
      <c r="K478" t="s">
        <v>548</v>
      </c>
      <c r="L478">
        <v>1</v>
      </c>
      <c r="M478">
        <v>42312</v>
      </c>
      <c r="N478" t="s">
        <v>44</v>
      </c>
      <c r="O478">
        <v>226430</v>
      </c>
      <c r="P478" t="s">
        <v>693</v>
      </c>
      <c r="Q478" t="s">
        <v>694</v>
      </c>
      <c r="R478" t="s">
        <v>1602</v>
      </c>
      <c r="T478" t="s">
        <v>1343</v>
      </c>
      <c r="U478" t="s">
        <v>1590</v>
      </c>
      <c r="V478">
        <v>5.351</v>
      </c>
      <c r="W478" t="s">
        <v>703</v>
      </c>
    </row>
    <row r="479" spans="1:23" x14ac:dyDescent="0.35">
      <c r="A479" t="s">
        <v>1603</v>
      </c>
      <c r="B479" s="34">
        <v>44306</v>
      </c>
      <c r="C479" t="s">
        <v>27</v>
      </c>
      <c r="D479" t="s">
        <v>25</v>
      </c>
      <c r="E479">
        <v>763</v>
      </c>
      <c r="F479" t="s">
        <v>692</v>
      </c>
      <c r="G479">
        <v>1</v>
      </c>
      <c r="H479" s="34">
        <v>44306</v>
      </c>
      <c r="I479">
        <v>5</v>
      </c>
      <c r="J479">
        <v>10</v>
      </c>
      <c r="K479" t="s">
        <v>548</v>
      </c>
      <c r="L479">
        <v>1</v>
      </c>
      <c r="M479">
        <v>45045</v>
      </c>
      <c r="N479" t="s">
        <v>44</v>
      </c>
      <c r="O479">
        <v>0</v>
      </c>
      <c r="P479" t="s">
        <v>693</v>
      </c>
      <c r="Q479" t="s">
        <v>694</v>
      </c>
      <c r="R479" t="s">
        <v>1604</v>
      </c>
      <c r="T479" t="s">
        <v>1343</v>
      </c>
      <c r="U479" t="s">
        <v>1590</v>
      </c>
      <c r="V479">
        <v>0</v>
      </c>
      <c r="W479" t="s">
        <v>1449</v>
      </c>
    </row>
    <row r="480" spans="1:23" x14ac:dyDescent="0.35">
      <c r="A480" t="s">
        <v>1380</v>
      </c>
      <c r="B480" s="34">
        <v>44306</v>
      </c>
      <c r="C480" t="s">
        <v>27</v>
      </c>
      <c r="D480" t="s">
        <v>25</v>
      </c>
      <c r="E480">
        <v>763</v>
      </c>
      <c r="F480" t="s">
        <v>692</v>
      </c>
      <c r="G480">
        <v>1</v>
      </c>
      <c r="H480" s="34">
        <v>44306</v>
      </c>
      <c r="I480">
        <v>0.08</v>
      </c>
      <c r="J480">
        <v>10</v>
      </c>
      <c r="K480" t="s">
        <v>548</v>
      </c>
      <c r="L480">
        <v>1</v>
      </c>
      <c r="M480">
        <v>45200</v>
      </c>
      <c r="N480" t="s">
        <v>44</v>
      </c>
      <c r="O480">
        <v>5758.5</v>
      </c>
      <c r="P480" t="s">
        <v>693</v>
      </c>
      <c r="Q480" t="s">
        <v>694</v>
      </c>
      <c r="R480" t="s">
        <v>3802</v>
      </c>
      <c r="T480" t="s">
        <v>1343</v>
      </c>
      <c r="U480" t="s">
        <v>1590</v>
      </c>
      <c r="V480">
        <v>0.12740000000000001</v>
      </c>
      <c r="W480" t="s">
        <v>703</v>
      </c>
    </row>
    <row r="481" spans="1:23" x14ac:dyDescent="0.35">
      <c r="A481" t="s">
        <v>1400</v>
      </c>
      <c r="B481" s="34">
        <v>44306</v>
      </c>
      <c r="C481" t="s">
        <v>27</v>
      </c>
      <c r="D481" t="s">
        <v>25</v>
      </c>
      <c r="E481">
        <v>763</v>
      </c>
      <c r="F481" t="s">
        <v>692</v>
      </c>
      <c r="G481">
        <v>1</v>
      </c>
      <c r="H481" s="34">
        <v>44306</v>
      </c>
      <c r="I481">
        <v>5</v>
      </c>
      <c r="J481">
        <v>10</v>
      </c>
      <c r="K481" t="s">
        <v>548</v>
      </c>
      <c r="L481">
        <v>1</v>
      </c>
      <c r="M481">
        <v>50704</v>
      </c>
      <c r="N481" t="s">
        <v>44</v>
      </c>
      <c r="O481">
        <v>5531</v>
      </c>
      <c r="P481" t="s">
        <v>693</v>
      </c>
      <c r="Q481" t="s">
        <v>694</v>
      </c>
      <c r="R481" t="s">
        <v>3801</v>
      </c>
      <c r="T481" t="s">
        <v>1343</v>
      </c>
      <c r="U481" t="s">
        <v>1590</v>
      </c>
      <c r="V481">
        <v>0.1091</v>
      </c>
      <c r="W481" t="s">
        <v>699</v>
      </c>
    </row>
    <row r="482" spans="1:23" x14ac:dyDescent="0.35">
      <c r="A482" t="s">
        <v>1405</v>
      </c>
      <c r="B482" s="34">
        <v>44306</v>
      </c>
      <c r="C482" t="s">
        <v>27</v>
      </c>
      <c r="D482" t="s">
        <v>25</v>
      </c>
      <c r="E482">
        <v>763</v>
      </c>
      <c r="F482" t="s">
        <v>692</v>
      </c>
      <c r="G482">
        <v>1</v>
      </c>
      <c r="H482" s="34">
        <v>44306</v>
      </c>
      <c r="I482">
        <v>5</v>
      </c>
      <c r="J482">
        <v>10</v>
      </c>
      <c r="K482" t="s">
        <v>548</v>
      </c>
      <c r="L482">
        <v>1</v>
      </c>
      <c r="M482">
        <v>43222</v>
      </c>
      <c r="N482" t="s">
        <v>44</v>
      </c>
      <c r="O482">
        <v>32810</v>
      </c>
      <c r="P482" t="s">
        <v>693</v>
      </c>
      <c r="Q482" t="s">
        <v>694</v>
      </c>
      <c r="R482" t="s">
        <v>3800</v>
      </c>
      <c r="T482" t="s">
        <v>1343</v>
      </c>
      <c r="U482" t="s">
        <v>1590</v>
      </c>
      <c r="V482">
        <v>0.7591</v>
      </c>
      <c r="W482" t="s">
        <v>699</v>
      </c>
    </row>
    <row r="483" spans="1:23" x14ac:dyDescent="0.35">
      <c r="A483" t="s">
        <v>1376</v>
      </c>
      <c r="B483" s="34">
        <v>44306</v>
      </c>
      <c r="C483" t="s">
        <v>27</v>
      </c>
      <c r="D483" t="s">
        <v>25</v>
      </c>
      <c r="E483">
        <v>763</v>
      </c>
      <c r="F483" t="s">
        <v>692</v>
      </c>
      <c r="G483">
        <v>1</v>
      </c>
      <c r="H483" s="34">
        <v>44306</v>
      </c>
      <c r="I483">
        <v>0.2</v>
      </c>
      <c r="J483">
        <v>10</v>
      </c>
      <c r="K483" t="s">
        <v>548</v>
      </c>
      <c r="L483">
        <v>1</v>
      </c>
      <c r="M483">
        <v>48869</v>
      </c>
      <c r="N483" t="s">
        <v>44</v>
      </c>
      <c r="O483">
        <v>9384</v>
      </c>
      <c r="P483" t="s">
        <v>693</v>
      </c>
      <c r="Q483" t="s">
        <v>694</v>
      </c>
      <c r="R483" t="s">
        <v>3799</v>
      </c>
      <c r="T483" t="s">
        <v>1343</v>
      </c>
      <c r="U483" t="s">
        <v>1590</v>
      </c>
      <c r="V483">
        <v>0.192</v>
      </c>
      <c r="W483" t="s">
        <v>703</v>
      </c>
    </row>
    <row r="484" spans="1:23" x14ac:dyDescent="0.35">
      <c r="A484" t="s">
        <v>1391</v>
      </c>
      <c r="B484" s="34">
        <v>44306</v>
      </c>
      <c r="C484" t="s">
        <v>27</v>
      </c>
      <c r="D484" t="s">
        <v>25</v>
      </c>
      <c r="E484">
        <v>763</v>
      </c>
      <c r="F484" t="s">
        <v>772</v>
      </c>
      <c r="G484">
        <v>10</v>
      </c>
      <c r="H484" s="34">
        <v>44306</v>
      </c>
      <c r="I484" t="s">
        <v>44</v>
      </c>
      <c r="J484">
        <v>10</v>
      </c>
      <c r="K484" t="s">
        <v>548</v>
      </c>
      <c r="L484">
        <v>1</v>
      </c>
      <c r="M484">
        <v>47005</v>
      </c>
      <c r="N484">
        <v>1</v>
      </c>
      <c r="O484">
        <v>31971</v>
      </c>
      <c r="P484" t="s">
        <v>693</v>
      </c>
      <c r="Q484" t="s">
        <v>694</v>
      </c>
      <c r="R484" t="s">
        <v>1605</v>
      </c>
      <c r="T484" t="s">
        <v>1343</v>
      </c>
      <c r="U484" t="s">
        <v>1590</v>
      </c>
      <c r="V484">
        <v>0.68020000000000003</v>
      </c>
      <c r="W484" t="s">
        <v>703</v>
      </c>
    </row>
    <row r="485" spans="1:23" x14ac:dyDescent="0.35">
      <c r="A485" t="s">
        <v>1393</v>
      </c>
      <c r="B485" s="34">
        <v>44306</v>
      </c>
      <c r="C485" t="s">
        <v>27</v>
      </c>
      <c r="D485" t="s">
        <v>25</v>
      </c>
      <c r="E485">
        <v>763</v>
      </c>
      <c r="F485" t="s">
        <v>772</v>
      </c>
      <c r="G485">
        <v>10</v>
      </c>
      <c r="H485" s="34">
        <v>44306</v>
      </c>
      <c r="I485" t="s">
        <v>44</v>
      </c>
      <c r="J485">
        <v>10</v>
      </c>
      <c r="K485" t="s">
        <v>548</v>
      </c>
      <c r="L485">
        <v>1</v>
      </c>
      <c r="M485">
        <v>46887</v>
      </c>
      <c r="N485">
        <v>1</v>
      </c>
      <c r="O485">
        <v>40183</v>
      </c>
      <c r="P485" t="s">
        <v>693</v>
      </c>
      <c r="Q485" t="s">
        <v>694</v>
      </c>
      <c r="R485" t="s">
        <v>1606</v>
      </c>
      <c r="T485" t="s">
        <v>1343</v>
      </c>
      <c r="U485" t="s">
        <v>1590</v>
      </c>
      <c r="V485">
        <v>0.85699999999999998</v>
      </c>
      <c r="W485" t="s">
        <v>703</v>
      </c>
    </row>
    <row r="486" spans="1:23" x14ac:dyDescent="0.35">
      <c r="A486" t="s">
        <v>1395</v>
      </c>
      <c r="B486" s="34">
        <v>44306</v>
      </c>
      <c r="C486" t="s">
        <v>27</v>
      </c>
      <c r="D486" t="s">
        <v>25</v>
      </c>
      <c r="E486">
        <v>763</v>
      </c>
      <c r="F486" t="s">
        <v>772</v>
      </c>
      <c r="G486">
        <v>10</v>
      </c>
      <c r="H486" s="34">
        <v>44306</v>
      </c>
      <c r="I486" t="s">
        <v>44</v>
      </c>
      <c r="J486">
        <v>10</v>
      </c>
      <c r="K486" t="s">
        <v>548</v>
      </c>
      <c r="L486">
        <v>1</v>
      </c>
      <c r="M486">
        <v>44567</v>
      </c>
      <c r="N486">
        <v>1</v>
      </c>
      <c r="O486">
        <v>49108</v>
      </c>
      <c r="P486" t="s">
        <v>693</v>
      </c>
      <c r="Q486" t="s">
        <v>694</v>
      </c>
      <c r="R486" t="s">
        <v>1607</v>
      </c>
      <c r="T486" t="s">
        <v>1343</v>
      </c>
      <c r="U486" t="s">
        <v>1590</v>
      </c>
      <c r="V486">
        <v>1.1020000000000001</v>
      </c>
      <c r="W486" t="s">
        <v>703</v>
      </c>
    </row>
    <row r="487" spans="1:23" x14ac:dyDescent="0.35">
      <c r="A487" t="s">
        <v>1396</v>
      </c>
      <c r="B487" s="34">
        <v>44306</v>
      </c>
      <c r="C487" t="s">
        <v>27</v>
      </c>
      <c r="D487" t="s">
        <v>25</v>
      </c>
      <c r="E487">
        <v>763</v>
      </c>
      <c r="F487" t="s">
        <v>780</v>
      </c>
      <c r="G487">
        <v>10</v>
      </c>
      <c r="H487" s="34">
        <v>44306</v>
      </c>
      <c r="I487" t="s">
        <v>44</v>
      </c>
      <c r="J487">
        <v>10</v>
      </c>
      <c r="K487" t="s">
        <v>548</v>
      </c>
      <c r="L487">
        <v>1</v>
      </c>
      <c r="M487">
        <v>45485</v>
      </c>
      <c r="N487">
        <v>1</v>
      </c>
      <c r="O487">
        <v>34836</v>
      </c>
      <c r="P487" t="s">
        <v>693</v>
      </c>
      <c r="Q487" t="s">
        <v>694</v>
      </c>
      <c r="R487" t="s">
        <v>1608</v>
      </c>
      <c r="T487" t="s">
        <v>1343</v>
      </c>
      <c r="U487" t="s">
        <v>1590</v>
      </c>
      <c r="V487">
        <v>0.76590000000000003</v>
      </c>
      <c r="W487" t="s">
        <v>703</v>
      </c>
    </row>
    <row r="488" spans="1:23" x14ac:dyDescent="0.35">
      <c r="A488" t="s">
        <v>1397</v>
      </c>
      <c r="B488" s="34">
        <v>44306</v>
      </c>
      <c r="C488" t="s">
        <v>27</v>
      </c>
      <c r="D488" t="s">
        <v>25</v>
      </c>
      <c r="E488">
        <v>763</v>
      </c>
      <c r="F488" t="s">
        <v>780</v>
      </c>
      <c r="G488">
        <v>10</v>
      </c>
      <c r="H488" s="34">
        <v>44306</v>
      </c>
      <c r="I488" t="s">
        <v>44</v>
      </c>
      <c r="J488">
        <v>10</v>
      </c>
      <c r="K488" t="s">
        <v>548</v>
      </c>
      <c r="L488">
        <v>1</v>
      </c>
      <c r="M488">
        <v>46034</v>
      </c>
      <c r="N488">
        <v>1</v>
      </c>
      <c r="O488">
        <v>38768</v>
      </c>
      <c r="P488" t="s">
        <v>693</v>
      </c>
      <c r="Q488" t="s">
        <v>694</v>
      </c>
      <c r="R488" t="s">
        <v>3798</v>
      </c>
      <c r="T488" t="s">
        <v>1343</v>
      </c>
      <c r="U488" t="s">
        <v>1590</v>
      </c>
      <c r="V488">
        <v>0.84219999999999995</v>
      </c>
      <c r="W488" t="s">
        <v>703</v>
      </c>
    </row>
    <row r="489" spans="1:23" x14ac:dyDescent="0.35">
      <c r="A489" t="s">
        <v>1398</v>
      </c>
      <c r="B489" s="34">
        <v>44306</v>
      </c>
      <c r="C489" t="s">
        <v>27</v>
      </c>
      <c r="D489" t="s">
        <v>25</v>
      </c>
      <c r="E489">
        <v>763</v>
      </c>
      <c r="F489" t="s">
        <v>780</v>
      </c>
      <c r="G489">
        <v>10</v>
      </c>
      <c r="H489" s="34">
        <v>44306</v>
      </c>
      <c r="I489" t="s">
        <v>44</v>
      </c>
      <c r="J489">
        <v>10</v>
      </c>
      <c r="K489" t="s">
        <v>548</v>
      </c>
      <c r="L489">
        <v>1</v>
      </c>
      <c r="M489">
        <v>41708</v>
      </c>
      <c r="N489">
        <v>1</v>
      </c>
      <c r="O489">
        <v>40254</v>
      </c>
      <c r="P489" t="s">
        <v>693</v>
      </c>
      <c r="Q489" t="s">
        <v>694</v>
      </c>
      <c r="R489" t="s">
        <v>3797</v>
      </c>
      <c r="T489" t="s">
        <v>1343</v>
      </c>
      <c r="U489" t="s">
        <v>1590</v>
      </c>
      <c r="V489">
        <v>0.96509999999999996</v>
      </c>
      <c r="W489" t="s">
        <v>703</v>
      </c>
    </row>
    <row r="490" spans="1:23" x14ac:dyDescent="0.35">
      <c r="A490" t="s">
        <v>1402</v>
      </c>
      <c r="B490" s="34">
        <v>44306</v>
      </c>
      <c r="C490" t="s">
        <v>27</v>
      </c>
      <c r="D490" t="s">
        <v>25</v>
      </c>
      <c r="E490">
        <v>763</v>
      </c>
      <c r="F490" t="s">
        <v>789</v>
      </c>
      <c r="G490">
        <v>2</v>
      </c>
      <c r="H490" s="34">
        <v>44306</v>
      </c>
      <c r="I490" t="s">
        <v>44</v>
      </c>
      <c r="J490">
        <v>10</v>
      </c>
      <c r="K490" t="s">
        <v>548</v>
      </c>
      <c r="L490">
        <v>1</v>
      </c>
      <c r="M490">
        <v>46926</v>
      </c>
      <c r="N490">
        <v>1</v>
      </c>
      <c r="O490">
        <v>14373</v>
      </c>
      <c r="P490" t="s">
        <v>693</v>
      </c>
      <c r="Q490" t="s">
        <v>694</v>
      </c>
      <c r="R490" t="s">
        <v>3796</v>
      </c>
      <c r="T490" t="s">
        <v>1343</v>
      </c>
      <c r="U490" t="s">
        <v>1590</v>
      </c>
      <c r="V490">
        <v>0.30630000000000002</v>
      </c>
      <c r="W490" t="s">
        <v>703</v>
      </c>
    </row>
    <row r="491" spans="1:23" x14ac:dyDescent="0.35">
      <c r="A491" t="s">
        <v>1403</v>
      </c>
      <c r="B491" s="34">
        <v>44306</v>
      </c>
      <c r="C491" t="s">
        <v>27</v>
      </c>
      <c r="D491" t="s">
        <v>25</v>
      </c>
      <c r="E491">
        <v>763</v>
      </c>
      <c r="F491" t="s">
        <v>789</v>
      </c>
      <c r="G491">
        <v>2</v>
      </c>
      <c r="H491" s="34">
        <v>44306</v>
      </c>
      <c r="I491" t="s">
        <v>44</v>
      </c>
      <c r="J491">
        <v>10</v>
      </c>
      <c r="K491" t="s">
        <v>548</v>
      </c>
      <c r="L491">
        <v>1</v>
      </c>
      <c r="M491">
        <v>38527</v>
      </c>
      <c r="N491">
        <v>1</v>
      </c>
      <c r="O491">
        <v>16180</v>
      </c>
      <c r="P491" t="s">
        <v>693</v>
      </c>
      <c r="Q491" t="s">
        <v>694</v>
      </c>
      <c r="R491" t="s">
        <v>3795</v>
      </c>
      <c r="T491" t="s">
        <v>1343</v>
      </c>
      <c r="U491" t="s">
        <v>1590</v>
      </c>
      <c r="V491">
        <v>0.42</v>
      </c>
      <c r="W491" t="s">
        <v>703</v>
      </c>
    </row>
    <row r="492" spans="1:23" x14ac:dyDescent="0.35">
      <c r="A492" t="s">
        <v>1404</v>
      </c>
      <c r="B492" s="34">
        <v>44306</v>
      </c>
      <c r="C492" t="s">
        <v>27</v>
      </c>
      <c r="D492" t="s">
        <v>25</v>
      </c>
      <c r="E492">
        <v>763</v>
      </c>
      <c r="F492" t="s">
        <v>789</v>
      </c>
      <c r="G492">
        <v>2</v>
      </c>
      <c r="H492" s="34">
        <v>44306</v>
      </c>
      <c r="I492" t="s">
        <v>44</v>
      </c>
      <c r="J492">
        <v>10</v>
      </c>
      <c r="K492" t="s">
        <v>548</v>
      </c>
      <c r="L492">
        <v>1</v>
      </c>
      <c r="M492">
        <v>43068</v>
      </c>
      <c r="N492">
        <v>1</v>
      </c>
      <c r="O492">
        <v>18866</v>
      </c>
      <c r="P492" t="s">
        <v>693</v>
      </c>
      <c r="Q492" t="s">
        <v>694</v>
      </c>
      <c r="R492" t="s">
        <v>3794</v>
      </c>
      <c r="T492" t="s">
        <v>1343</v>
      </c>
      <c r="U492" t="s">
        <v>1590</v>
      </c>
      <c r="V492">
        <v>0.43809999999999999</v>
      </c>
      <c r="W492" t="s">
        <v>703</v>
      </c>
    </row>
    <row r="493" spans="1:23" x14ac:dyDescent="0.35">
      <c r="A493">
        <v>220119012</v>
      </c>
      <c r="B493" s="34">
        <v>44452</v>
      </c>
      <c r="C493" t="s">
        <v>64</v>
      </c>
      <c r="D493" t="s">
        <v>62</v>
      </c>
      <c r="E493" t="s">
        <v>663</v>
      </c>
      <c r="F493" t="s">
        <v>692</v>
      </c>
      <c r="G493">
        <v>1</v>
      </c>
      <c r="H493" s="34">
        <v>44452</v>
      </c>
      <c r="I493">
        <v>1.75E-3</v>
      </c>
      <c r="J493">
        <v>10</v>
      </c>
      <c r="K493" t="s">
        <v>1799</v>
      </c>
      <c r="L493">
        <v>1</v>
      </c>
      <c r="M493">
        <v>27222</v>
      </c>
      <c r="N493" t="s">
        <v>44</v>
      </c>
      <c r="O493">
        <v>305</v>
      </c>
      <c r="P493" t="s">
        <v>693</v>
      </c>
      <c r="Q493" t="s">
        <v>3770</v>
      </c>
      <c r="R493">
        <v>265</v>
      </c>
      <c r="S493" t="s">
        <v>1795</v>
      </c>
      <c r="T493" t="s">
        <v>1796</v>
      </c>
      <c r="U493" t="s">
        <v>1797</v>
      </c>
      <c r="V493">
        <v>1.12E-2</v>
      </c>
      <c r="W493" t="s">
        <v>703</v>
      </c>
    </row>
    <row r="494" spans="1:23" x14ac:dyDescent="0.35">
      <c r="A494">
        <v>220119010</v>
      </c>
      <c r="B494" s="34">
        <v>44452</v>
      </c>
      <c r="C494" t="s">
        <v>64</v>
      </c>
      <c r="D494" t="s">
        <v>62</v>
      </c>
      <c r="E494" t="s">
        <v>663</v>
      </c>
      <c r="F494" t="s">
        <v>692</v>
      </c>
      <c r="G494">
        <v>1</v>
      </c>
      <c r="H494" s="34">
        <v>44452</v>
      </c>
      <c r="I494">
        <v>0.125</v>
      </c>
      <c r="J494">
        <v>10</v>
      </c>
      <c r="K494" t="s">
        <v>1799</v>
      </c>
      <c r="L494">
        <v>1</v>
      </c>
      <c r="M494">
        <v>29620</v>
      </c>
      <c r="N494" t="s">
        <v>44</v>
      </c>
      <c r="O494">
        <v>37340</v>
      </c>
      <c r="P494" t="s">
        <v>693</v>
      </c>
      <c r="Q494" t="s">
        <v>3770</v>
      </c>
      <c r="R494">
        <v>265</v>
      </c>
      <c r="T494" t="s">
        <v>1796</v>
      </c>
      <c r="U494" t="s">
        <v>1797</v>
      </c>
      <c r="V494">
        <v>1.2609999999999999</v>
      </c>
      <c r="W494" t="s">
        <v>703</v>
      </c>
    </row>
    <row r="495" spans="1:23" x14ac:dyDescent="0.35">
      <c r="A495">
        <v>220119015</v>
      </c>
      <c r="B495" s="34">
        <v>44452</v>
      </c>
      <c r="C495" t="s">
        <v>64</v>
      </c>
      <c r="D495" t="s">
        <v>62</v>
      </c>
      <c r="E495" t="s">
        <v>663</v>
      </c>
      <c r="F495" t="s">
        <v>692</v>
      </c>
      <c r="G495">
        <v>1</v>
      </c>
      <c r="H495" s="34">
        <v>44452</v>
      </c>
      <c r="I495">
        <v>0.2</v>
      </c>
      <c r="J495">
        <v>10</v>
      </c>
      <c r="K495" t="s">
        <v>1799</v>
      </c>
      <c r="L495">
        <v>1</v>
      </c>
      <c r="M495">
        <v>24664</v>
      </c>
      <c r="N495" t="s">
        <v>44</v>
      </c>
      <c r="O495">
        <v>51389</v>
      </c>
      <c r="P495" t="s">
        <v>693</v>
      </c>
      <c r="Q495" t="s">
        <v>3770</v>
      </c>
      <c r="R495">
        <v>265</v>
      </c>
      <c r="T495" t="s">
        <v>1796</v>
      </c>
      <c r="U495" t="s">
        <v>1797</v>
      </c>
      <c r="V495">
        <v>2.0840000000000001</v>
      </c>
      <c r="W495" t="s">
        <v>703</v>
      </c>
    </row>
    <row r="496" spans="1:23" x14ac:dyDescent="0.35">
      <c r="A496">
        <v>220119004</v>
      </c>
      <c r="B496" s="34">
        <v>44452</v>
      </c>
      <c r="C496" t="s">
        <v>64</v>
      </c>
      <c r="D496" t="s">
        <v>62</v>
      </c>
      <c r="E496" t="s">
        <v>663</v>
      </c>
      <c r="F496" t="s">
        <v>692</v>
      </c>
      <c r="G496">
        <v>1</v>
      </c>
      <c r="H496" s="34">
        <v>44452</v>
      </c>
      <c r="I496">
        <v>0.375</v>
      </c>
      <c r="J496">
        <v>10</v>
      </c>
      <c r="K496" t="s">
        <v>1799</v>
      </c>
      <c r="L496">
        <v>1</v>
      </c>
      <c r="M496">
        <v>31473</v>
      </c>
      <c r="N496" t="s">
        <v>44</v>
      </c>
      <c r="O496">
        <v>126160</v>
      </c>
      <c r="P496" t="s">
        <v>693</v>
      </c>
      <c r="Q496" t="s">
        <v>3770</v>
      </c>
      <c r="R496">
        <v>265</v>
      </c>
      <c r="T496" t="s">
        <v>1796</v>
      </c>
      <c r="U496" t="s">
        <v>1797</v>
      </c>
      <c r="V496">
        <v>4.0090000000000003</v>
      </c>
      <c r="W496" t="s">
        <v>703</v>
      </c>
    </row>
    <row r="497" spans="1:23" x14ac:dyDescent="0.35">
      <c r="A497">
        <v>220119009</v>
      </c>
      <c r="B497" s="34">
        <v>44452</v>
      </c>
      <c r="C497" t="s">
        <v>64</v>
      </c>
      <c r="D497" t="s">
        <v>62</v>
      </c>
      <c r="E497" t="s">
        <v>663</v>
      </c>
      <c r="F497" t="s">
        <v>692</v>
      </c>
      <c r="G497">
        <v>1</v>
      </c>
      <c r="H497" s="34">
        <v>44452</v>
      </c>
      <c r="I497">
        <v>0.625</v>
      </c>
      <c r="J497">
        <v>10</v>
      </c>
      <c r="K497" t="s">
        <v>1799</v>
      </c>
      <c r="L497">
        <v>1</v>
      </c>
      <c r="M497">
        <v>34981</v>
      </c>
      <c r="N497" t="s">
        <v>44</v>
      </c>
      <c r="O497">
        <v>237420</v>
      </c>
      <c r="P497" t="s">
        <v>693</v>
      </c>
      <c r="Q497" t="s">
        <v>3770</v>
      </c>
      <c r="R497">
        <v>265</v>
      </c>
      <c r="T497" t="s">
        <v>1796</v>
      </c>
      <c r="U497" t="s">
        <v>1797</v>
      </c>
      <c r="V497">
        <v>6.7869999999999999</v>
      </c>
      <c r="W497" t="s">
        <v>703</v>
      </c>
    </row>
    <row r="498" spans="1:23" x14ac:dyDescent="0.35">
      <c r="A498">
        <v>220119017</v>
      </c>
      <c r="B498" s="34">
        <v>44452</v>
      </c>
      <c r="C498" t="s">
        <v>64</v>
      </c>
      <c r="D498" t="s">
        <v>62</v>
      </c>
      <c r="E498" t="s">
        <v>663</v>
      </c>
      <c r="F498" t="s">
        <v>692</v>
      </c>
      <c r="G498">
        <v>1</v>
      </c>
      <c r="H498" s="34">
        <v>44452</v>
      </c>
      <c r="I498">
        <v>0.875</v>
      </c>
      <c r="J498">
        <v>10</v>
      </c>
      <c r="K498" t="s">
        <v>1799</v>
      </c>
      <c r="L498">
        <v>1</v>
      </c>
      <c r="M498">
        <v>22513</v>
      </c>
      <c r="N498" t="s">
        <v>44</v>
      </c>
      <c r="O498">
        <v>234090</v>
      </c>
      <c r="P498" t="s">
        <v>693</v>
      </c>
      <c r="Q498" t="s">
        <v>3770</v>
      </c>
      <c r="R498">
        <v>265</v>
      </c>
      <c r="T498" t="s">
        <v>1796</v>
      </c>
      <c r="U498" t="s">
        <v>1797</v>
      </c>
      <c r="V498">
        <v>10.4</v>
      </c>
      <c r="W498" t="s">
        <v>703</v>
      </c>
    </row>
    <row r="499" spans="1:23" x14ac:dyDescent="0.35">
      <c r="A499">
        <v>220119018</v>
      </c>
      <c r="B499" s="34">
        <v>44452</v>
      </c>
      <c r="C499" t="s">
        <v>64</v>
      </c>
      <c r="D499" t="s">
        <v>62</v>
      </c>
      <c r="E499" t="s">
        <v>663</v>
      </c>
      <c r="F499" t="s">
        <v>692</v>
      </c>
      <c r="G499">
        <v>1</v>
      </c>
      <c r="H499" s="34">
        <v>44452</v>
      </c>
      <c r="I499">
        <v>1.25</v>
      </c>
      <c r="J499">
        <v>10</v>
      </c>
      <c r="K499" t="s">
        <v>1799</v>
      </c>
      <c r="L499">
        <v>1</v>
      </c>
      <c r="M499">
        <v>23965</v>
      </c>
      <c r="N499" t="s">
        <v>44</v>
      </c>
      <c r="O499">
        <v>360990</v>
      </c>
      <c r="P499" t="s">
        <v>693</v>
      </c>
      <c r="Q499" t="s">
        <v>3770</v>
      </c>
      <c r="R499">
        <v>265</v>
      </c>
      <c r="T499" t="s">
        <v>1796</v>
      </c>
      <c r="U499" t="s">
        <v>1797</v>
      </c>
      <c r="V499">
        <v>15.06</v>
      </c>
      <c r="W499" t="s">
        <v>703</v>
      </c>
    </row>
    <row r="500" spans="1:23" x14ac:dyDescent="0.35">
      <c r="A500">
        <v>220119016</v>
      </c>
      <c r="B500" s="34">
        <v>44452</v>
      </c>
      <c r="C500" t="s">
        <v>64</v>
      </c>
      <c r="D500" t="s">
        <v>62</v>
      </c>
      <c r="E500" t="s">
        <v>663</v>
      </c>
      <c r="F500" t="s">
        <v>692</v>
      </c>
      <c r="G500">
        <v>1</v>
      </c>
      <c r="H500" s="34">
        <v>44452</v>
      </c>
      <c r="I500">
        <v>3.0000000000000001E-3</v>
      </c>
      <c r="J500">
        <v>10</v>
      </c>
      <c r="K500" t="s">
        <v>1799</v>
      </c>
      <c r="L500">
        <v>1</v>
      </c>
      <c r="M500">
        <v>24781</v>
      </c>
      <c r="N500" t="s">
        <v>44</v>
      </c>
      <c r="O500">
        <v>689</v>
      </c>
      <c r="P500" t="s">
        <v>693</v>
      </c>
      <c r="Q500" t="s">
        <v>3770</v>
      </c>
      <c r="R500">
        <v>265</v>
      </c>
      <c r="T500" t="s">
        <v>1796</v>
      </c>
      <c r="U500" t="s">
        <v>1797</v>
      </c>
      <c r="V500">
        <v>2.7799999999999998E-2</v>
      </c>
      <c r="W500" t="s">
        <v>703</v>
      </c>
    </row>
    <row r="501" spans="1:23" x14ac:dyDescent="0.35">
      <c r="A501">
        <v>220119003</v>
      </c>
      <c r="B501" s="34">
        <v>44452</v>
      </c>
      <c r="C501" t="s">
        <v>64</v>
      </c>
      <c r="D501" t="s">
        <v>62</v>
      </c>
      <c r="E501" t="s">
        <v>663</v>
      </c>
      <c r="F501" t="s">
        <v>692</v>
      </c>
      <c r="G501">
        <v>1</v>
      </c>
      <c r="H501" s="34">
        <v>44452</v>
      </c>
      <c r="I501">
        <v>5.0000000000000001E-3</v>
      </c>
      <c r="J501">
        <v>10</v>
      </c>
      <c r="K501" t="s">
        <v>1799</v>
      </c>
      <c r="L501">
        <v>1</v>
      </c>
      <c r="M501">
        <v>28415</v>
      </c>
      <c r="N501" t="s">
        <v>44</v>
      </c>
      <c r="O501">
        <v>1473</v>
      </c>
      <c r="P501" t="s">
        <v>693</v>
      </c>
      <c r="Q501" t="s">
        <v>3770</v>
      </c>
      <c r="R501">
        <v>265</v>
      </c>
      <c r="T501" t="s">
        <v>1796</v>
      </c>
      <c r="U501" t="s">
        <v>1797</v>
      </c>
      <c r="V501">
        <v>5.1839999999999997E-2</v>
      </c>
      <c r="W501" t="s">
        <v>703</v>
      </c>
    </row>
    <row r="502" spans="1:23" x14ac:dyDescent="0.35">
      <c r="A502">
        <v>220119007</v>
      </c>
      <c r="B502" s="34">
        <v>44452</v>
      </c>
      <c r="C502" t="s">
        <v>64</v>
      </c>
      <c r="D502" t="s">
        <v>62</v>
      </c>
      <c r="E502" t="s">
        <v>663</v>
      </c>
      <c r="F502" t="s">
        <v>692</v>
      </c>
      <c r="G502">
        <v>1</v>
      </c>
      <c r="H502" s="34">
        <v>44452</v>
      </c>
      <c r="I502">
        <v>7.4999999999999997E-3</v>
      </c>
      <c r="J502">
        <v>10</v>
      </c>
      <c r="K502" t="s">
        <v>1799</v>
      </c>
      <c r="L502">
        <v>1</v>
      </c>
      <c r="M502">
        <v>31092</v>
      </c>
      <c r="N502" t="s">
        <v>44</v>
      </c>
      <c r="O502">
        <v>2389</v>
      </c>
      <c r="P502" t="s">
        <v>693</v>
      </c>
      <c r="Q502" t="s">
        <v>3770</v>
      </c>
      <c r="R502">
        <v>265</v>
      </c>
      <c r="T502" t="s">
        <v>1796</v>
      </c>
      <c r="U502" t="s">
        <v>1797</v>
      </c>
      <c r="V502">
        <v>7.6840000000000006E-2</v>
      </c>
      <c r="W502" t="s">
        <v>703</v>
      </c>
    </row>
    <row r="503" spans="1:23" x14ac:dyDescent="0.35">
      <c r="A503">
        <v>220119014</v>
      </c>
      <c r="B503" s="34">
        <v>44452</v>
      </c>
      <c r="C503" t="s">
        <v>64</v>
      </c>
      <c r="D503" t="s">
        <v>62</v>
      </c>
      <c r="E503" t="s">
        <v>663</v>
      </c>
      <c r="F503" t="s">
        <v>692</v>
      </c>
      <c r="G503">
        <v>1</v>
      </c>
      <c r="H503" s="34">
        <v>44452</v>
      </c>
      <c r="I503">
        <v>1.2500000000000001E-2</v>
      </c>
      <c r="J503">
        <v>10</v>
      </c>
      <c r="K503" t="s">
        <v>1799</v>
      </c>
      <c r="L503">
        <v>1</v>
      </c>
      <c r="M503">
        <v>28633</v>
      </c>
      <c r="N503" t="s">
        <v>44</v>
      </c>
      <c r="O503">
        <v>2966</v>
      </c>
      <c r="P503" t="s">
        <v>693</v>
      </c>
      <c r="Q503" t="s">
        <v>3770</v>
      </c>
      <c r="R503">
        <v>265</v>
      </c>
      <c r="T503" t="s">
        <v>1796</v>
      </c>
      <c r="U503" t="s">
        <v>1797</v>
      </c>
      <c r="V503">
        <v>0.1036</v>
      </c>
      <c r="W503" t="s">
        <v>703</v>
      </c>
    </row>
    <row r="504" spans="1:23" x14ac:dyDescent="0.35">
      <c r="A504">
        <v>220119006</v>
      </c>
      <c r="B504" s="34">
        <v>44452</v>
      </c>
      <c r="C504" t="s">
        <v>64</v>
      </c>
      <c r="D504" t="s">
        <v>62</v>
      </c>
      <c r="E504" t="s">
        <v>663</v>
      </c>
      <c r="F504" t="s">
        <v>692</v>
      </c>
      <c r="G504">
        <v>1</v>
      </c>
      <c r="H504" s="34">
        <v>44452</v>
      </c>
      <c r="I504">
        <v>0.02</v>
      </c>
      <c r="J504">
        <v>10</v>
      </c>
      <c r="K504" t="s">
        <v>1799</v>
      </c>
      <c r="L504">
        <v>1</v>
      </c>
      <c r="M504">
        <v>27854</v>
      </c>
      <c r="N504" t="s">
        <v>44</v>
      </c>
      <c r="O504">
        <v>4975</v>
      </c>
      <c r="P504" t="s">
        <v>693</v>
      </c>
      <c r="Q504" t="s">
        <v>3770</v>
      </c>
      <c r="R504">
        <v>265</v>
      </c>
      <c r="T504" t="s">
        <v>1796</v>
      </c>
      <c r="U504" t="s">
        <v>1797</v>
      </c>
      <c r="V504">
        <v>0.17860000000000001</v>
      </c>
      <c r="W504" t="s">
        <v>703</v>
      </c>
    </row>
    <row r="505" spans="1:23" x14ac:dyDescent="0.35">
      <c r="A505">
        <v>220119008</v>
      </c>
      <c r="B505" s="34">
        <v>44452</v>
      </c>
      <c r="C505" t="s">
        <v>64</v>
      </c>
      <c r="D505" t="s">
        <v>62</v>
      </c>
      <c r="E505" t="s">
        <v>663</v>
      </c>
      <c r="F505" t="s">
        <v>692</v>
      </c>
      <c r="G505">
        <v>1</v>
      </c>
      <c r="H505" s="34">
        <v>44452</v>
      </c>
      <c r="I505">
        <v>3.125E-2</v>
      </c>
      <c r="J505">
        <v>10</v>
      </c>
      <c r="K505" t="s">
        <v>1799</v>
      </c>
      <c r="L505">
        <v>1</v>
      </c>
      <c r="M505">
        <v>35557</v>
      </c>
      <c r="N505" t="s">
        <v>44</v>
      </c>
      <c r="O505">
        <v>9933</v>
      </c>
      <c r="P505" t="s">
        <v>693</v>
      </c>
      <c r="Q505" t="s">
        <v>3770</v>
      </c>
      <c r="R505">
        <v>265</v>
      </c>
      <c r="T505" t="s">
        <v>1796</v>
      </c>
      <c r="U505" t="s">
        <v>1797</v>
      </c>
      <c r="V505">
        <v>0.27939999999999998</v>
      </c>
      <c r="W505" t="s">
        <v>703</v>
      </c>
    </row>
    <row r="506" spans="1:23" x14ac:dyDescent="0.35">
      <c r="A506">
        <v>220119013</v>
      </c>
      <c r="B506" s="34">
        <v>44452</v>
      </c>
      <c r="C506" t="s">
        <v>64</v>
      </c>
      <c r="D506" t="s">
        <v>62</v>
      </c>
      <c r="E506" t="s">
        <v>663</v>
      </c>
      <c r="F506" t="s">
        <v>692</v>
      </c>
      <c r="G506">
        <v>1</v>
      </c>
      <c r="H506" s="34">
        <v>44452</v>
      </c>
      <c r="I506">
        <v>0.05</v>
      </c>
      <c r="J506">
        <v>10</v>
      </c>
      <c r="K506" t="s">
        <v>1799</v>
      </c>
      <c r="L506">
        <v>1</v>
      </c>
      <c r="M506">
        <v>24371</v>
      </c>
      <c r="N506" t="s">
        <v>44</v>
      </c>
      <c r="O506">
        <v>13303</v>
      </c>
      <c r="P506" t="s">
        <v>693</v>
      </c>
      <c r="Q506" t="s">
        <v>3770</v>
      </c>
      <c r="R506">
        <v>265</v>
      </c>
      <c r="T506" t="s">
        <v>1796</v>
      </c>
      <c r="U506" t="s">
        <v>1797</v>
      </c>
      <c r="V506">
        <v>0.54590000000000005</v>
      </c>
      <c r="W506" t="s">
        <v>703</v>
      </c>
    </row>
    <row r="507" spans="1:23" x14ac:dyDescent="0.35">
      <c r="A507">
        <v>220119005</v>
      </c>
      <c r="B507" s="34">
        <v>44452</v>
      </c>
      <c r="C507" t="s">
        <v>64</v>
      </c>
      <c r="D507" t="s">
        <v>62</v>
      </c>
      <c r="E507" t="s">
        <v>663</v>
      </c>
      <c r="F507" t="s">
        <v>692</v>
      </c>
      <c r="G507">
        <v>1</v>
      </c>
      <c r="H507" s="34">
        <v>44452</v>
      </c>
      <c r="I507">
        <v>8.7499999999999994E-2</v>
      </c>
      <c r="J507">
        <v>10</v>
      </c>
      <c r="K507" t="s">
        <v>1799</v>
      </c>
      <c r="L507">
        <v>1</v>
      </c>
      <c r="M507">
        <v>37833</v>
      </c>
      <c r="N507" t="s">
        <v>44</v>
      </c>
      <c r="O507">
        <v>33365</v>
      </c>
      <c r="P507" t="s">
        <v>693</v>
      </c>
      <c r="Q507" t="s">
        <v>3770</v>
      </c>
      <c r="R507">
        <v>265</v>
      </c>
      <c r="T507" t="s">
        <v>1796</v>
      </c>
      <c r="U507" t="s">
        <v>1797</v>
      </c>
      <c r="V507">
        <v>0.88190000000000002</v>
      </c>
      <c r="W507" t="s">
        <v>703</v>
      </c>
    </row>
    <row r="508" spans="1:23" x14ac:dyDescent="0.35">
      <c r="A508">
        <v>220119061</v>
      </c>
      <c r="B508" s="34">
        <v>44452</v>
      </c>
      <c r="C508" t="s">
        <v>64</v>
      </c>
      <c r="D508" t="s">
        <v>62</v>
      </c>
      <c r="E508" t="s">
        <v>663</v>
      </c>
      <c r="F508" t="s">
        <v>692</v>
      </c>
      <c r="G508">
        <v>1</v>
      </c>
      <c r="H508" s="34">
        <v>44452</v>
      </c>
      <c r="I508">
        <v>1.75E-3</v>
      </c>
      <c r="J508">
        <v>10</v>
      </c>
      <c r="K508" t="s">
        <v>1799</v>
      </c>
      <c r="L508">
        <v>1</v>
      </c>
      <c r="M508">
        <v>16474</v>
      </c>
      <c r="N508" t="s">
        <v>44</v>
      </c>
      <c r="O508">
        <v>266</v>
      </c>
      <c r="P508" t="s">
        <v>693</v>
      </c>
      <c r="Q508" t="s">
        <v>3770</v>
      </c>
      <c r="R508">
        <v>265</v>
      </c>
      <c r="S508" t="s">
        <v>1798</v>
      </c>
      <c r="T508" t="s">
        <v>1796</v>
      </c>
      <c r="U508" t="s">
        <v>1797</v>
      </c>
      <c r="V508">
        <v>1.6150000000000001E-2</v>
      </c>
      <c r="W508" t="s">
        <v>703</v>
      </c>
    </row>
    <row r="509" spans="1:23" x14ac:dyDescent="0.35">
      <c r="A509">
        <v>220119060</v>
      </c>
      <c r="B509" s="34">
        <v>44452</v>
      </c>
      <c r="C509" t="s">
        <v>64</v>
      </c>
      <c r="D509" t="s">
        <v>62</v>
      </c>
      <c r="E509" t="s">
        <v>663</v>
      </c>
      <c r="F509" t="s">
        <v>692</v>
      </c>
      <c r="G509">
        <v>1</v>
      </c>
      <c r="H509" s="34">
        <v>44452</v>
      </c>
      <c r="I509">
        <v>0.125</v>
      </c>
      <c r="J509">
        <v>10</v>
      </c>
      <c r="K509" t="s">
        <v>1799</v>
      </c>
      <c r="L509">
        <v>1</v>
      </c>
      <c r="M509">
        <v>17332</v>
      </c>
      <c r="N509" t="s">
        <v>44</v>
      </c>
      <c r="O509">
        <v>19446</v>
      </c>
      <c r="P509" t="s">
        <v>693</v>
      </c>
      <c r="Q509" t="s">
        <v>3770</v>
      </c>
      <c r="R509">
        <v>265</v>
      </c>
      <c r="T509" t="s">
        <v>1796</v>
      </c>
      <c r="U509" t="s">
        <v>1797</v>
      </c>
      <c r="V509">
        <v>1.1220000000000001</v>
      </c>
      <c r="W509" t="s">
        <v>703</v>
      </c>
    </row>
    <row r="510" spans="1:23" x14ac:dyDescent="0.35">
      <c r="A510">
        <v>220119064</v>
      </c>
      <c r="B510" s="34">
        <v>44452</v>
      </c>
      <c r="C510" t="s">
        <v>64</v>
      </c>
      <c r="D510" t="s">
        <v>62</v>
      </c>
      <c r="E510" t="s">
        <v>663</v>
      </c>
      <c r="F510" t="s">
        <v>692</v>
      </c>
      <c r="G510">
        <v>1</v>
      </c>
      <c r="H510" s="34">
        <v>44452</v>
      </c>
      <c r="I510">
        <v>0.2</v>
      </c>
      <c r="J510">
        <v>10</v>
      </c>
      <c r="K510" t="s">
        <v>1799</v>
      </c>
      <c r="L510">
        <v>1</v>
      </c>
      <c r="M510">
        <v>17850</v>
      </c>
      <c r="N510" t="s">
        <v>44</v>
      </c>
      <c r="O510">
        <v>37715</v>
      </c>
      <c r="P510" t="s">
        <v>693</v>
      </c>
      <c r="Q510" t="s">
        <v>3770</v>
      </c>
      <c r="R510">
        <v>265</v>
      </c>
      <c r="T510" t="s">
        <v>1796</v>
      </c>
      <c r="U510" t="s">
        <v>1797</v>
      </c>
      <c r="V510">
        <v>2.113</v>
      </c>
      <c r="W510" t="s">
        <v>703</v>
      </c>
    </row>
    <row r="511" spans="1:23" x14ac:dyDescent="0.35">
      <c r="A511">
        <v>220119053</v>
      </c>
      <c r="B511" s="34">
        <v>44452</v>
      </c>
      <c r="C511" t="s">
        <v>64</v>
      </c>
      <c r="D511" t="s">
        <v>62</v>
      </c>
      <c r="E511" t="s">
        <v>663</v>
      </c>
      <c r="F511" t="s">
        <v>692</v>
      </c>
      <c r="G511">
        <v>1</v>
      </c>
      <c r="H511" s="34">
        <v>44452</v>
      </c>
      <c r="I511">
        <v>0.375</v>
      </c>
      <c r="J511">
        <v>10</v>
      </c>
      <c r="K511" t="s">
        <v>1799</v>
      </c>
      <c r="L511">
        <v>1</v>
      </c>
      <c r="M511">
        <v>17506</v>
      </c>
      <c r="N511" t="s">
        <v>44</v>
      </c>
      <c r="O511">
        <v>63608</v>
      </c>
      <c r="P511" t="s">
        <v>693</v>
      </c>
      <c r="Q511" t="s">
        <v>3770</v>
      </c>
      <c r="R511">
        <v>265</v>
      </c>
      <c r="T511" t="s">
        <v>1796</v>
      </c>
      <c r="U511" t="s">
        <v>1797</v>
      </c>
      <c r="V511">
        <v>3.633</v>
      </c>
      <c r="W511" t="s">
        <v>703</v>
      </c>
    </row>
    <row r="512" spans="1:23" x14ac:dyDescent="0.35">
      <c r="A512">
        <v>220119059</v>
      </c>
      <c r="B512" s="34">
        <v>44452</v>
      </c>
      <c r="C512" t="s">
        <v>64</v>
      </c>
      <c r="D512" t="s">
        <v>62</v>
      </c>
      <c r="E512" t="s">
        <v>663</v>
      </c>
      <c r="F512" t="s">
        <v>692</v>
      </c>
      <c r="G512">
        <v>1</v>
      </c>
      <c r="H512" s="34">
        <v>44452</v>
      </c>
      <c r="I512">
        <v>0.625</v>
      </c>
      <c r="J512">
        <v>10</v>
      </c>
      <c r="K512" t="s">
        <v>1799</v>
      </c>
      <c r="L512">
        <v>1</v>
      </c>
      <c r="M512">
        <v>22875</v>
      </c>
      <c r="N512" t="s">
        <v>44</v>
      </c>
      <c r="O512">
        <v>148200</v>
      </c>
      <c r="P512" t="s">
        <v>693</v>
      </c>
      <c r="Q512" t="s">
        <v>3770</v>
      </c>
      <c r="R512">
        <v>265</v>
      </c>
      <c r="T512" t="s">
        <v>1796</v>
      </c>
      <c r="U512" t="s">
        <v>1797</v>
      </c>
      <c r="V512">
        <v>6.4790000000000001</v>
      </c>
      <c r="W512" t="s">
        <v>703</v>
      </c>
    </row>
    <row r="513" spans="1:23" x14ac:dyDescent="0.35">
      <c r="A513">
        <v>220119067</v>
      </c>
      <c r="B513" s="34">
        <v>44452</v>
      </c>
      <c r="C513" t="s">
        <v>64</v>
      </c>
      <c r="D513" t="s">
        <v>62</v>
      </c>
      <c r="E513" t="s">
        <v>663</v>
      </c>
      <c r="F513" t="s">
        <v>692</v>
      </c>
      <c r="G513">
        <v>1</v>
      </c>
      <c r="H513" s="34">
        <v>44452</v>
      </c>
      <c r="I513">
        <v>0.875</v>
      </c>
      <c r="J513">
        <v>10</v>
      </c>
      <c r="K513" t="s">
        <v>1799</v>
      </c>
      <c r="L513">
        <v>1</v>
      </c>
      <c r="M513">
        <v>17528</v>
      </c>
      <c r="N513" t="s">
        <v>44</v>
      </c>
      <c r="O513">
        <v>158160</v>
      </c>
      <c r="P513" t="s">
        <v>693</v>
      </c>
      <c r="Q513" t="s">
        <v>3770</v>
      </c>
      <c r="R513">
        <v>265</v>
      </c>
      <c r="T513" t="s">
        <v>1796</v>
      </c>
      <c r="U513" t="s">
        <v>1797</v>
      </c>
      <c r="V513">
        <v>9.0229999999999997</v>
      </c>
      <c r="W513" t="s">
        <v>703</v>
      </c>
    </row>
    <row r="514" spans="1:23" x14ac:dyDescent="0.35">
      <c r="A514">
        <v>220119068</v>
      </c>
      <c r="B514" s="34">
        <v>44452</v>
      </c>
      <c r="C514" t="s">
        <v>64</v>
      </c>
      <c r="D514" t="s">
        <v>62</v>
      </c>
      <c r="E514" t="s">
        <v>663</v>
      </c>
      <c r="F514" t="s">
        <v>692</v>
      </c>
      <c r="G514">
        <v>1</v>
      </c>
      <c r="H514" s="34">
        <v>44452</v>
      </c>
      <c r="I514">
        <v>1.25</v>
      </c>
      <c r="J514">
        <v>10</v>
      </c>
      <c r="K514" t="s">
        <v>1799</v>
      </c>
      <c r="L514">
        <v>1</v>
      </c>
      <c r="M514">
        <v>16445</v>
      </c>
      <c r="N514" t="s">
        <v>44</v>
      </c>
      <c r="O514">
        <v>235460</v>
      </c>
      <c r="P514" t="s">
        <v>693</v>
      </c>
      <c r="Q514" t="s">
        <v>3770</v>
      </c>
      <c r="R514">
        <v>265</v>
      </c>
      <c r="T514" t="s">
        <v>1796</v>
      </c>
      <c r="U514" t="s">
        <v>1797</v>
      </c>
      <c r="V514">
        <v>14.32</v>
      </c>
      <c r="W514" t="s">
        <v>703</v>
      </c>
    </row>
    <row r="515" spans="1:23" x14ac:dyDescent="0.35">
      <c r="A515">
        <v>220119066</v>
      </c>
      <c r="B515" s="34">
        <v>44452</v>
      </c>
      <c r="C515" t="s">
        <v>64</v>
      </c>
      <c r="D515" t="s">
        <v>62</v>
      </c>
      <c r="E515" t="s">
        <v>663</v>
      </c>
      <c r="F515" t="s">
        <v>692</v>
      </c>
      <c r="G515">
        <v>1</v>
      </c>
      <c r="H515" s="34">
        <v>44452</v>
      </c>
      <c r="I515">
        <v>3.0000000000000001E-3</v>
      </c>
      <c r="J515">
        <v>10</v>
      </c>
      <c r="K515" t="s">
        <v>1799</v>
      </c>
      <c r="L515">
        <v>1</v>
      </c>
      <c r="M515">
        <v>16132</v>
      </c>
      <c r="N515" t="s">
        <v>44</v>
      </c>
      <c r="O515">
        <v>269</v>
      </c>
      <c r="P515" t="s">
        <v>693</v>
      </c>
      <c r="Q515" t="s">
        <v>3770</v>
      </c>
      <c r="R515">
        <v>265</v>
      </c>
      <c r="T515" t="s">
        <v>1796</v>
      </c>
      <c r="U515" t="s">
        <v>1797</v>
      </c>
      <c r="V515">
        <v>1.6670000000000001E-2</v>
      </c>
      <c r="W515" t="s">
        <v>703</v>
      </c>
    </row>
    <row r="516" spans="1:23" x14ac:dyDescent="0.35">
      <c r="A516">
        <v>220119052</v>
      </c>
      <c r="B516" s="34">
        <v>44452</v>
      </c>
      <c r="C516" t="s">
        <v>64</v>
      </c>
      <c r="D516" t="s">
        <v>62</v>
      </c>
      <c r="E516" t="s">
        <v>663</v>
      </c>
      <c r="F516" t="s">
        <v>692</v>
      </c>
      <c r="G516">
        <v>1</v>
      </c>
      <c r="H516" s="34">
        <v>44452</v>
      </c>
      <c r="I516">
        <v>5.0000000000000001E-3</v>
      </c>
      <c r="J516">
        <v>10</v>
      </c>
      <c r="K516" t="s">
        <v>1799</v>
      </c>
      <c r="L516">
        <v>1</v>
      </c>
      <c r="M516">
        <v>14565</v>
      </c>
      <c r="N516" t="s">
        <v>44</v>
      </c>
      <c r="O516">
        <v>744</v>
      </c>
      <c r="P516" t="s">
        <v>693</v>
      </c>
      <c r="Q516" t="s">
        <v>3770</v>
      </c>
      <c r="R516">
        <v>265</v>
      </c>
      <c r="T516" t="s">
        <v>1796</v>
      </c>
      <c r="U516" t="s">
        <v>1797</v>
      </c>
      <c r="V516">
        <v>5.108E-2</v>
      </c>
      <c r="W516" t="s">
        <v>703</v>
      </c>
    </row>
    <row r="517" spans="1:23" x14ac:dyDescent="0.35">
      <c r="A517">
        <v>220119057</v>
      </c>
      <c r="B517" s="34">
        <v>44452</v>
      </c>
      <c r="C517" t="s">
        <v>64</v>
      </c>
      <c r="D517" t="s">
        <v>62</v>
      </c>
      <c r="E517" t="s">
        <v>663</v>
      </c>
      <c r="F517" t="s">
        <v>692</v>
      </c>
      <c r="G517">
        <v>1</v>
      </c>
      <c r="H517" s="34">
        <v>44452</v>
      </c>
      <c r="I517">
        <v>7.4999999999999997E-3</v>
      </c>
      <c r="J517">
        <v>10</v>
      </c>
      <c r="K517" t="s">
        <v>1799</v>
      </c>
      <c r="L517">
        <v>1</v>
      </c>
      <c r="M517">
        <v>19621</v>
      </c>
      <c r="N517" t="s">
        <v>44</v>
      </c>
      <c r="O517">
        <v>1107</v>
      </c>
      <c r="P517" t="s">
        <v>693</v>
      </c>
      <c r="Q517" t="s">
        <v>3770</v>
      </c>
      <c r="R517">
        <v>265</v>
      </c>
      <c r="T517" t="s">
        <v>1796</v>
      </c>
      <c r="U517" t="s">
        <v>1797</v>
      </c>
      <c r="V517">
        <v>5.6419999999999998E-2</v>
      </c>
      <c r="W517" t="s">
        <v>703</v>
      </c>
    </row>
    <row r="518" spans="1:23" x14ac:dyDescent="0.35">
      <c r="A518">
        <v>220119063</v>
      </c>
      <c r="B518" s="34">
        <v>44452</v>
      </c>
      <c r="C518" t="s">
        <v>64</v>
      </c>
      <c r="D518" t="s">
        <v>62</v>
      </c>
      <c r="E518" t="s">
        <v>663</v>
      </c>
      <c r="F518" t="s">
        <v>692</v>
      </c>
      <c r="G518">
        <v>1</v>
      </c>
      <c r="H518" s="34">
        <v>44452</v>
      </c>
      <c r="I518">
        <v>1.2500000000000001E-2</v>
      </c>
      <c r="J518">
        <v>10</v>
      </c>
      <c r="K518" t="s">
        <v>1799</v>
      </c>
      <c r="L518">
        <v>1</v>
      </c>
      <c r="M518">
        <v>22140</v>
      </c>
      <c r="N518" t="s">
        <v>44</v>
      </c>
      <c r="O518">
        <v>2251</v>
      </c>
      <c r="P518" t="s">
        <v>693</v>
      </c>
      <c r="Q518" t="s">
        <v>3770</v>
      </c>
      <c r="R518">
        <v>265</v>
      </c>
      <c r="T518" t="s">
        <v>1796</v>
      </c>
      <c r="U518" t="s">
        <v>1797</v>
      </c>
      <c r="V518">
        <v>0.1017</v>
      </c>
      <c r="W518" t="s">
        <v>703</v>
      </c>
    </row>
    <row r="519" spans="1:23" x14ac:dyDescent="0.35">
      <c r="A519">
        <v>220119055</v>
      </c>
      <c r="B519" s="34">
        <v>44452</v>
      </c>
      <c r="C519" t="s">
        <v>64</v>
      </c>
      <c r="D519" t="s">
        <v>62</v>
      </c>
      <c r="E519" t="s">
        <v>663</v>
      </c>
      <c r="F519" t="s">
        <v>692</v>
      </c>
      <c r="G519">
        <v>1</v>
      </c>
      <c r="H519" s="34">
        <v>44452</v>
      </c>
      <c r="I519">
        <v>0.02</v>
      </c>
      <c r="J519">
        <v>10</v>
      </c>
      <c r="K519" t="s">
        <v>1799</v>
      </c>
      <c r="L519">
        <v>1</v>
      </c>
      <c r="M519">
        <v>12350</v>
      </c>
      <c r="N519" t="s">
        <v>44</v>
      </c>
      <c r="O519">
        <v>2288</v>
      </c>
      <c r="P519" t="s">
        <v>693</v>
      </c>
      <c r="Q519" t="s">
        <v>3770</v>
      </c>
      <c r="R519">
        <v>265</v>
      </c>
      <c r="T519" t="s">
        <v>1796</v>
      </c>
      <c r="U519" t="s">
        <v>1797</v>
      </c>
      <c r="V519">
        <v>0.18529999999999999</v>
      </c>
      <c r="W519" t="s">
        <v>703</v>
      </c>
    </row>
    <row r="520" spans="1:23" x14ac:dyDescent="0.35">
      <c r="A520">
        <v>220119058</v>
      </c>
      <c r="B520" s="34">
        <v>44452</v>
      </c>
      <c r="C520" t="s">
        <v>64</v>
      </c>
      <c r="D520" t="s">
        <v>62</v>
      </c>
      <c r="E520" t="s">
        <v>663</v>
      </c>
      <c r="F520" t="s">
        <v>692</v>
      </c>
      <c r="G520">
        <v>1</v>
      </c>
      <c r="H520" s="34">
        <v>44452</v>
      </c>
      <c r="I520">
        <v>3.125E-2</v>
      </c>
      <c r="J520">
        <v>10</v>
      </c>
      <c r="K520" t="s">
        <v>1799</v>
      </c>
      <c r="L520">
        <v>1</v>
      </c>
      <c r="M520">
        <v>20742</v>
      </c>
      <c r="N520" t="s">
        <v>44</v>
      </c>
      <c r="O520">
        <v>5367</v>
      </c>
      <c r="P520" t="s">
        <v>693</v>
      </c>
      <c r="Q520" t="s">
        <v>3770</v>
      </c>
      <c r="R520">
        <v>265</v>
      </c>
      <c r="T520" t="s">
        <v>1796</v>
      </c>
      <c r="U520" t="s">
        <v>1797</v>
      </c>
      <c r="V520">
        <v>0.25879999999999997</v>
      </c>
      <c r="W520" t="s">
        <v>703</v>
      </c>
    </row>
    <row r="521" spans="1:23" x14ac:dyDescent="0.35">
      <c r="A521">
        <v>220119062</v>
      </c>
      <c r="B521" s="34">
        <v>44452</v>
      </c>
      <c r="C521" t="s">
        <v>64</v>
      </c>
      <c r="D521" t="s">
        <v>62</v>
      </c>
      <c r="E521" t="s">
        <v>663</v>
      </c>
      <c r="F521" t="s">
        <v>692</v>
      </c>
      <c r="G521">
        <v>1</v>
      </c>
      <c r="H521" s="34">
        <v>44452</v>
      </c>
      <c r="I521">
        <v>0.05</v>
      </c>
      <c r="J521">
        <v>10</v>
      </c>
      <c r="K521" t="s">
        <v>1799</v>
      </c>
      <c r="L521">
        <v>1</v>
      </c>
      <c r="M521">
        <v>16811</v>
      </c>
      <c r="N521" t="s">
        <v>44</v>
      </c>
      <c r="O521">
        <v>6846</v>
      </c>
      <c r="P521" t="s">
        <v>693</v>
      </c>
      <c r="Q521" t="s">
        <v>3770</v>
      </c>
      <c r="R521">
        <v>265</v>
      </c>
      <c r="T521" t="s">
        <v>1796</v>
      </c>
      <c r="U521" t="s">
        <v>1797</v>
      </c>
      <c r="V521">
        <v>0.40720000000000001</v>
      </c>
      <c r="W521" t="s">
        <v>703</v>
      </c>
    </row>
    <row r="522" spans="1:23" x14ac:dyDescent="0.35">
      <c r="A522">
        <v>220119026</v>
      </c>
      <c r="B522" s="34">
        <v>44452</v>
      </c>
      <c r="C522" t="s">
        <v>64</v>
      </c>
      <c r="D522" t="s">
        <v>62</v>
      </c>
      <c r="E522" t="s">
        <v>663</v>
      </c>
      <c r="F522" t="s">
        <v>692</v>
      </c>
      <c r="G522">
        <v>1</v>
      </c>
      <c r="H522" s="34">
        <v>44452</v>
      </c>
      <c r="I522">
        <v>0</v>
      </c>
      <c r="J522">
        <v>10</v>
      </c>
      <c r="K522" t="s">
        <v>1799</v>
      </c>
      <c r="L522">
        <v>1</v>
      </c>
      <c r="M522">
        <v>13221</v>
      </c>
      <c r="N522" t="s">
        <v>44</v>
      </c>
      <c r="O522">
        <v>94</v>
      </c>
      <c r="P522" t="s">
        <v>693</v>
      </c>
      <c r="Q522" t="s">
        <v>3770</v>
      </c>
      <c r="R522">
        <v>265</v>
      </c>
      <c r="T522" t="s">
        <v>1796</v>
      </c>
      <c r="U522" t="s">
        <v>1797</v>
      </c>
      <c r="V522">
        <v>7.11E-3</v>
      </c>
      <c r="W522" t="s">
        <v>703</v>
      </c>
    </row>
    <row r="523" spans="1:23" x14ac:dyDescent="0.35">
      <c r="A523">
        <v>220125002</v>
      </c>
      <c r="B523" s="34">
        <v>44452</v>
      </c>
      <c r="C523" t="s">
        <v>64</v>
      </c>
      <c r="D523" t="s">
        <v>62</v>
      </c>
      <c r="E523" t="s">
        <v>663</v>
      </c>
      <c r="F523" t="s">
        <v>692</v>
      </c>
      <c r="G523">
        <v>1</v>
      </c>
      <c r="H523" s="34">
        <v>44452</v>
      </c>
      <c r="I523">
        <v>0.02</v>
      </c>
      <c r="J523">
        <v>10</v>
      </c>
      <c r="K523" t="s">
        <v>1799</v>
      </c>
      <c r="L523">
        <v>1</v>
      </c>
      <c r="M523">
        <v>11341</v>
      </c>
      <c r="N523" t="s">
        <v>44</v>
      </c>
      <c r="O523">
        <v>2496</v>
      </c>
      <c r="P523" t="s">
        <v>693</v>
      </c>
      <c r="Q523" t="s">
        <v>3770</v>
      </c>
      <c r="R523">
        <v>265</v>
      </c>
      <c r="T523" t="s">
        <v>1796</v>
      </c>
      <c r="U523" t="s">
        <v>1797</v>
      </c>
      <c r="V523">
        <v>0.22009999999999999</v>
      </c>
      <c r="W523" t="s">
        <v>703</v>
      </c>
    </row>
    <row r="524" spans="1:23" x14ac:dyDescent="0.35">
      <c r="A524">
        <v>220125003</v>
      </c>
      <c r="B524" s="34">
        <v>44452</v>
      </c>
      <c r="C524" t="s">
        <v>64</v>
      </c>
      <c r="D524" t="s">
        <v>62</v>
      </c>
      <c r="E524" t="s">
        <v>663</v>
      </c>
      <c r="F524" t="s">
        <v>692</v>
      </c>
      <c r="G524">
        <v>1</v>
      </c>
      <c r="H524" s="34">
        <v>44452</v>
      </c>
      <c r="I524">
        <v>0.02</v>
      </c>
      <c r="J524">
        <v>10</v>
      </c>
      <c r="K524" t="s">
        <v>1799</v>
      </c>
      <c r="L524">
        <v>1</v>
      </c>
      <c r="M524">
        <v>10234</v>
      </c>
      <c r="N524" t="s">
        <v>44</v>
      </c>
      <c r="O524">
        <v>1882</v>
      </c>
      <c r="P524" t="s">
        <v>693</v>
      </c>
      <c r="Q524" t="s">
        <v>3770</v>
      </c>
      <c r="R524">
        <v>265</v>
      </c>
      <c r="T524" t="s">
        <v>1796</v>
      </c>
      <c r="U524" t="s">
        <v>1797</v>
      </c>
      <c r="V524">
        <v>0.18390000000000001</v>
      </c>
      <c r="W524" t="s">
        <v>703</v>
      </c>
    </row>
    <row r="525" spans="1:23" x14ac:dyDescent="0.35">
      <c r="A525">
        <v>220125004</v>
      </c>
      <c r="B525" s="34">
        <v>44452</v>
      </c>
      <c r="C525" t="s">
        <v>64</v>
      </c>
      <c r="D525" t="s">
        <v>62</v>
      </c>
      <c r="E525" t="s">
        <v>663</v>
      </c>
      <c r="F525" t="s">
        <v>692</v>
      </c>
      <c r="G525">
        <v>1</v>
      </c>
      <c r="H525" s="34">
        <v>44452</v>
      </c>
      <c r="I525">
        <v>0.02</v>
      </c>
      <c r="J525">
        <v>10</v>
      </c>
      <c r="K525" t="s">
        <v>1799</v>
      </c>
      <c r="L525">
        <v>1</v>
      </c>
      <c r="M525">
        <v>9157</v>
      </c>
      <c r="N525" t="s">
        <v>44</v>
      </c>
      <c r="O525">
        <v>2667</v>
      </c>
      <c r="P525" t="s">
        <v>693</v>
      </c>
      <c r="Q525" t="s">
        <v>3770</v>
      </c>
      <c r="R525">
        <v>265</v>
      </c>
      <c r="T525" t="s">
        <v>1796</v>
      </c>
      <c r="U525" t="s">
        <v>1797</v>
      </c>
      <c r="V525">
        <v>0.2913</v>
      </c>
      <c r="W525" t="s">
        <v>703</v>
      </c>
    </row>
    <row r="526" spans="1:23" x14ac:dyDescent="0.35">
      <c r="A526">
        <v>220125005</v>
      </c>
      <c r="B526" s="34">
        <v>44452</v>
      </c>
      <c r="C526" t="s">
        <v>64</v>
      </c>
      <c r="D526" t="s">
        <v>62</v>
      </c>
      <c r="E526" t="s">
        <v>663</v>
      </c>
      <c r="F526" t="s">
        <v>692</v>
      </c>
      <c r="G526">
        <v>1</v>
      </c>
      <c r="H526" s="34">
        <v>44452</v>
      </c>
      <c r="I526">
        <v>0.02</v>
      </c>
      <c r="J526">
        <v>10</v>
      </c>
      <c r="K526" t="s">
        <v>1799</v>
      </c>
      <c r="L526">
        <v>1</v>
      </c>
      <c r="M526">
        <v>9273</v>
      </c>
      <c r="N526" t="s">
        <v>44</v>
      </c>
      <c r="O526">
        <v>2028</v>
      </c>
      <c r="P526" t="s">
        <v>693</v>
      </c>
      <c r="Q526" t="s">
        <v>3770</v>
      </c>
      <c r="R526">
        <v>265</v>
      </c>
      <c r="T526" t="s">
        <v>1796</v>
      </c>
      <c r="U526" t="s">
        <v>1797</v>
      </c>
      <c r="V526">
        <v>0.21870000000000001</v>
      </c>
      <c r="W526" t="s">
        <v>703</v>
      </c>
    </row>
    <row r="527" spans="1:23" x14ac:dyDescent="0.35">
      <c r="A527">
        <v>220125006</v>
      </c>
      <c r="B527" s="34">
        <v>44452</v>
      </c>
      <c r="C527" t="s">
        <v>64</v>
      </c>
      <c r="D527" t="s">
        <v>62</v>
      </c>
      <c r="E527" t="s">
        <v>663</v>
      </c>
      <c r="F527" t="s">
        <v>692</v>
      </c>
      <c r="G527">
        <v>1</v>
      </c>
      <c r="H527" s="34">
        <v>44452</v>
      </c>
      <c r="I527">
        <v>0.02</v>
      </c>
      <c r="J527">
        <v>10</v>
      </c>
      <c r="K527" t="s">
        <v>1799</v>
      </c>
      <c r="L527">
        <v>1</v>
      </c>
      <c r="M527">
        <v>10501</v>
      </c>
      <c r="N527" t="s">
        <v>44</v>
      </c>
      <c r="O527">
        <v>1973</v>
      </c>
      <c r="P527" t="s">
        <v>693</v>
      </c>
      <c r="Q527" t="s">
        <v>3770</v>
      </c>
      <c r="R527">
        <v>265</v>
      </c>
      <c r="T527" t="s">
        <v>1796</v>
      </c>
      <c r="U527" t="s">
        <v>1797</v>
      </c>
      <c r="V527">
        <v>0.18790000000000001</v>
      </c>
      <c r="W527" t="s">
        <v>703</v>
      </c>
    </row>
    <row r="528" spans="1:23" x14ac:dyDescent="0.35">
      <c r="A528">
        <v>220125007</v>
      </c>
      <c r="B528" s="34">
        <v>44452</v>
      </c>
      <c r="C528" t="s">
        <v>64</v>
      </c>
      <c r="D528" t="s">
        <v>62</v>
      </c>
      <c r="E528" t="s">
        <v>663</v>
      </c>
      <c r="F528" t="s">
        <v>692</v>
      </c>
      <c r="G528">
        <v>1</v>
      </c>
      <c r="H528" s="34">
        <v>44452</v>
      </c>
      <c r="I528">
        <v>0.02</v>
      </c>
      <c r="J528">
        <v>10</v>
      </c>
      <c r="K528" t="s">
        <v>1799</v>
      </c>
      <c r="L528">
        <v>1</v>
      </c>
      <c r="M528">
        <v>11329</v>
      </c>
      <c r="N528" t="s">
        <v>44</v>
      </c>
      <c r="O528">
        <v>1920</v>
      </c>
      <c r="P528" t="s">
        <v>693</v>
      </c>
      <c r="Q528" t="s">
        <v>3770</v>
      </c>
      <c r="R528">
        <v>265</v>
      </c>
      <c r="T528" t="s">
        <v>1796</v>
      </c>
      <c r="U528" t="s">
        <v>1797</v>
      </c>
      <c r="V528">
        <v>0.16950000000000001</v>
      </c>
      <c r="W528" t="s">
        <v>703</v>
      </c>
    </row>
    <row r="529" spans="1:23" x14ac:dyDescent="0.35">
      <c r="A529">
        <v>220119027</v>
      </c>
      <c r="B529" s="34">
        <v>44452</v>
      </c>
      <c r="C529" t="s">
        <v>64</v>
      </c>
      <c r="D529" t="s">
        <v>62</v>
      </c>
      <c r="E529" t="s">
        <v>663</v>
      </c>
      <c r="F529" t="s">
        <v>789</v>
      </c>
      <c r="G529">
        <v>2</v>
      </c>
      <c r="H529" s="34">
        <v>44452</v>
      </c>
      <c r="I529" t="s">
        <v>44</v>
      </c>
      <c r="J529">
        <v>10</v>
      </c>
      <c r="K529" t="s">
        <v>1799</v>
      </c>
      <c r="L529">
        <v>1</v>
      </c>
      <c r="M529">
        <v>6128</v>
      </c>
      <c r="N529">
        <v>1</v>
      </c>
      <c r="O529">
        <v>13788</v>
      </c>
      <c r="P529" t="s">
        <v>693</v>
      </c>
      <c r="Q529" t="s">
        <v>3770</v>
      </c>
      <c r="R529">
        <v>265</v>
      </c>
      <c r="T529" t="s">
        <v>1796</v>
      </c>
      <c r="U529" t="s">
        <v>1797</v>
      </c>
      <c r="V529">
        <v>2.25</v>
      </c>
      <c r="W529" t="s">
        <v>1800</v>
      </c>
    </row>
    <row r="530" spans="1:23" x14ac:dyDescent="0.35">
      <c r="A530">
        <v>220119033</v>
      </c>
      <c r="B530" s="34">
        <v>44452</v>
      </c>
      <c r="C530" t="s">
        <v>64</v>
      </c>
      <c r="D530" t="s">
        <v>62</v>
      </c>
      <c r="E530" t="s">
        <v>663</v>
      </c>
      <c r="F530" t="s">
        <v>789</v>
      </c>
      <c r="G530">
        <v>2</v>
      </c>
      <c r="H530" s="34">
        <v>44452</v>
      </c>
      <c r="I530" t="s">
        <v>44</v>
      </c>
      <c r="J530">
        <v>10</v>
      </c>
      <c r="K530" t="s">
        <v>1799</v>
      </c>
      <c r="L530">
        <v>1</v>
      </c>
      <c r="M530">
        <v>5809</v>
      </c>
      <c r="N530">
        <v>1</v>
      </c>
      <c r="O530">
        <v>26521</v>
      </c>
      <c r="P530" t="s">
        <v>693</v>
      </c>
      <c r="Q530" t="s">
        <v>3770</v>
      </c>
      <c r="R530">
        <v>265</v>
      </c>
      <c r="T530" t="s">
        <v>1796</v>
      </c>
      <c r="U530" t="s">
        <v>1797</v>
      </c>
      <c r="V530">
        <v>4.5659999999999998</v>
      </c>
      <c r="W530" t="s">
        <v>703</v>
      </c>
    </row>
    <row r="531" spans="1:23" x14ac:dyDescent="0.35">
      <c r="A531">
        <v>220119025</v>
      </c>
      <c r="B531" s="34">
        <v>44452</v>
      </c>
      <c r="C531" t="s">
        <v>64</v>
      </c>
      <c r="D531" t="s">
        <v>62</v>
      </c>
      <c r="E531" t="s">
        <v>663</v>
      </c>
      <c r="F531" t="s">
        <v>789</v>
      </c>
      <c r="G531">
        <v>2</v>
      </c>
      <c r="H531" s="34">
        <v>44452</v>
      </c>
      <c r="I531" t="s">
        <v>44</v>
      </c>
      <c r="J531">
        <v>10</v>
      </c>
      <c r="K531" t="s">
        <v>1799</v>
      </c>
      <c r="L531">
        <v>1</v>
      </c>
      <c r="M531">
        <v>9912</v>
      </c>
      <c r="N531">
        <v>1</v>
      </c>
      <c r="O531">
        <v>15935</v>
      </c>
      <c r="P531" t="s">
        <v>693</v>
      </c>
      <c r="Q531" t="s">
        <v>3770</v>
      </c>
      <c r="R531">
        <v>265</v>
      </c>
      <c r="T531" t="s">
        <v>1796</v>
      </c>
      <c r="U531" t="s">
        <v>1797</v>
      </c>
      <c r="V531">
        <v>1.6080000000000001</v>
      </c>
      <c r="W531" t="s">
        <v>703</v>
      </c>
    </row>
    <row r="532" spans="1:23" x14ac:dyDescent="0.35">
      <c r="A532">
        <v>220119046</v>
      </c>
      <c r="B532" s="34">
        <v>44452</v>
      </c>
      <c r="C532" t="s">
        <v>64</v>
      </c>
      <c r="D532" t="s">
        <v>62</v>
      </c>
      <c r="E532" t="s">
        <v>663</v>
      </c>
      <c r="F532" t="s">
        <v>789</v>
      </c>
      <c r="G532">
        <v>2</v>
      </c>
      <c r="H532" s="34">
        <v>44452</v>
      </c>
      <c r="I532" t="s">
        <v>44</v>
      </c>
      <c r="J532">
        <v>10</v>
      </c>
      <c r="K532" t="s">
        <v>1799</v>
      </c>
      <c r="L532">
        <v>1</v>
      </c>
      <c r="M532">
        <v>6792</v>
      </c>
      <c r="N532">
        <v>2</v>
      </c>
      <c r="O532">
        <v>2324</v>
      </c>
      <c r="P532" t="s">
        <v>693</v>
      </c>
      <c r="Q532" t="s">
        <v>3770</v>
      </c>
      <c r="R532">
        <v>265</v>
      </c>
      <c r="T532" t="s">
        <v>1796</v>
      </c>
      <c r="U532" t="s">
        <v>1797</v>
      </c>
      <c r="V532">
        <v>0.3422</v>
      </c>
      <c r="W532" t="s">
        <v>703</v>
      </c>
    </row>
    <row r="533" spans="1:23" x14ac:dyDescent="0.35">
      <c r="A533">
        <v>220119050</v>
      </c>
      <c r="B533" s="34">
        <v>44452</v>
      </c>
      <c r="C533" t="s">
        <v>64</v>
      </c>
      <c r="D533" t="s">
        <v>62</v>
      </c>
      <c r="E533" t="s">
        <v>663</v>
      </c>
      <c r="F533" t="s">
        <v>789</v>
      </c>
      <c r="G533">
        <v>2</v>
      </c>
      <c r="H533" s="34">
        <v>44452</v>
      </c>
      <c r="I533" t="s">
        <v>44</v>
      </c>
      <c r="J533">
        <v>10</v>
      </c>
      <c r="K533" t="s">
        <v>1799</v>
      </c>
      <c r="L533">
        <v>1</v>
      </c>
      <c r="M533">
        <v>6856</v>
      </c>
      <c r="N533">
        <v>2</v>
      </c>
      <c r="O533">
        <v>1822</v>
      </c>
      <c r="P533" t="s">
        <v>693</v>
      </c>
      <c r="Q533" t="s">
        <v>3770</v>
      </c>
      <c r="R533">
        <v>265</v>
      </c>
      <c r="T533" t="s">
        <v>1796</v>
      </c>
      <c r="U533" t="s">
        <v>1797</v>
      </c>
      <c r="V533">
        <v>0.26579999999999998</v>
      </c>
      <c r="W533" t="s">
        <v>703</v>
      </c>
    </row>
    <row r="534" spans="1:23" x14ac:dyDescent="0.35">
      <c r="A534">
        <v>220119035</v>
      </c>
      <c r="B534" s="34">
        <v>44452</v>
      </c>
      <c r="C534" t="s">
        <v>64</v>
      </c>
      <c r="D534" t="s">
        <v>62</v>
      </c>
      <c r="E534" t="s">
        <v>663</v>
      </c>
      <c r="F534" t="s">
        <v>789</v>
      </c>
      <c r="G534">
        <v>2</v>
      </c>
      <c r="H534" s="34">
        <v>44452</v>
      </c>
      <c r="I534" t="s">
        <v>44</v>
      </c>
      <c r="J534">
        <v>10</v>
      </c>
      <c r="K534" t="s">
        <v>1799</v>
      </c>
      <c r="L534">
        <v>1</v>
      </c>
      <c r="M534">
        <v>6686</v>
      </c>
      <c r="N534">
        <v>2</v>
      </c>
      <c r="O534">
        <v>1526</v>
      </c>
      <c r="P534" t="s">
        <v>693</v>
      </c>
      <c r="Q534" t="s">
        <v>3770</v>
      </c>
      <c r="R534">
        <v>265</v>
      </c>
      <c r="T534" t="s">
        <v>1796</v>
      </c>
      <c r="U534" t="s">
        <v>1797</v>
      </c>
      <c r="V534">
        <v>0.22819999999999999</v>
      </c>
      <c r="W534" t="s">
        <v>703</v>
      </c>
    </row>
    <row r="535" spans="1:23" x14ac:dyDescent="0.35">
      <c r="A535">
        <v>220119036</v>
      </c>
      <c r="B535" s="34">
        <v>44452</v>
      </c>
      <c r="C535" t="s">
        <v>64</v>
      </c>
      <c r="D535" t="s">
        <v>62</v>
      </c>
      <c r="E535" t="s">
        <v>663</v>
      </c>
      <c r="F535" t="s">
        <v>789</v>
      </c>
      <c r="G535">
        <v>2</v>
      </c>
      <c r="H535" s="34">
        <v>44452</v>
      </c>
      <c r="I535" t="s">
        <v>44</v>
      </c>
      <c r="J535">
        <v>10</v>
      </c>
      <c r="K535" t="s">
        <v>1799</v>
      </c>
      <c r="L535">
        <v>1</v>
      </c>
      <c r="M535">
        <v>4648</v>
      </c>
      <c r="N535">
        <v>3</v>
      </c>
      <c r="O535">
        <v>1186</v>
      </c>
      <c r="P535" t="s">
        <v>693</v>
      </c>
      <c r="Q535" t="s">
        <v>3770</v>
      </c>
      <c r="R535">
        <v>265</v>
      </c>
      <c r="T535" t="s">
        <v>1796</v>
      </c>
      <c r="U535" t="s">
        <v>1797</v>
      </c>
      <c r="V535">
        <v>0.25519999999999998</v>
      </c>
      <c r="W535" t="s">
        <v>703</v>
      </c>
    </row>
    <row r="536" spans="1:23" x14ac:dyDescent="0.35">
      <c r="A536">
        <v>220119045</v>
      </c>
      <c r="B536" s="34">
        <v>44452</v>
      </c>
      <c r="C536" t="s">
        <v>64</v>
      </c>
      <c r="D536" t="s">
        <v>62</v>
      </c>
      <c r="E536" t="s">
        <v>663</v>
      </c>
      <c r="F536" t="s">
        <v>789</v>
      </c>
      <c r="G536">
        <v>2</v>
      </c>
      <c r="H536" s="34">
        <v>44452</v>
      </c>
      <c r="I536" t="s">
        <v>44</v>
      </c>
      <c r="J536">
        <v>10</v>
      </c>
      <c r="K536" t="s">
        <v>1799</v>
      </c>
      <c r="L536">
        <v>1</v>
      </c>
      <c r="M536">
        <v>8156</v>
      </c>
      <c r="N536">
        <v>3</v>
      </c>
      <c r="O536">
        <v>1364</v>
      </c>
      <c r="P536" t="s">
        <v>693</v>
      </c>
      <c r="Q536" t="s">
        <v>3770</v>
      </c>
      <c r="R536">
        <v>265</v>
      </c>
      <c r="T536" t="s">
        <v>1796</v>
      </c>
      <c r="U536" t="s">
        <v>1797</v>
      </c>
      <c r="V536">
        <v>0.16719999999999999</v>
      </c>
      <c r="W536" t="s">
        <v>703</v>
      </c>
    </row>
    <row r="537" spans="1:23" x14ac:dyDescent="0.35">
      <c r="A537">
        <v>220119049</v>
      </c>
      <c r="B537" s="34">
        <v>44452</v>
      </c>
      <c r="C537" t="s">
        <v>64</v>
      </c>
      <c r="D537" t="s">
        <v>62</v>
      </c>
      <c r="E537" t="s">
        <v>663</v>
      </c>
      <c r="F537" t="s">
        <v>789</v>
      </c>
      <c r="G537">
        <v>2</v>
      </c>
      <c r="H537" s="34">
        <v>44452</v>
      </c>
      <c r="I537" t="s">
        <v>44</v>
      </c>
      <c r="J537">
        <v>10</v>
      </c>
      <c r="K537" t="s">
        <v>1799</v>
      </c>
      <c r="L537">
        <v>1</v>
      </c>
      <c r="M537">
        <v>11419</v>
      </c>
      <c r="N537">
        <v>3</v>
      </c>
      <c r="O537">
        <v>2348</v>
      </c>
      <c r="P537" t="s">
        <v>693</v>
      </c>
      <c r="Q537" t="s">
        <v>3770</v>
      </c>
      <c r="R537">
        <v>265</v>
      </c>
      <c r="T537" t="s">
        <v>1796</v>
      </c>
      <c r="U537" t="s">
        <v>1797</v>
      </c>
      <c r="V537">
        <v>0.2056</v>
      </c>
      <c r="W537" t="s">
        <v>703</v>
      </c>
    </row>
    <row r="538" spans="1:23" x14ac:dyDescent="0.35">
      <c r="A538">
        <v>220119034</v>
      </c>
      <c r="B538" s="34">
        <v>44452</v>
      </c>
      <c r="C538" t="s">
        <v>64</v>
      </c>
      <c r="D538" t="s">
        <v>62</v>
      </c>
      <c r="E538" t="s">
        <v>663</v>
      </c>
      <c r="F538" t="s">
        <v>772</v>
      </c>
      <c r="G538">
        <v>10</v>
      </c>
      <c r="H538" s="34">
        <v>44452</v>
      </c>
      <c r="I538" t="s">
        <v>44</v>
      </c>
      <c r="J538">
        <v>10</v>
      </c>
      <c r="K538" t="s">
        <v>1799</v>
      </c>
      <c r="L538">
        <v>1</v>
      </c>
      <c r="M538">
        <v>9631</v>
      </c>
      <c r="N538">
        <v>1</v>
      </c>
      <c r="O538">
        <v>32712</v>
      </c>
      <c r="P538" t="s">
        <v>693</v>
      </c>
      <c r="Q538" t="s">
        <v>3770</v>
      </c>
      <c r="R538">
        <v>265</v>
      </c>
      <c r="T538" t="s">
        <v>1796</v>
      </c>
      <c r="U538" t="s">
        <v>1797</v>
      </c>
      <c r="V538">
        <v>3.3969999999999998</v>
      </c>
      <c r="W538" t="s">
        <v>703</v>
      </c>
    </row>
    <row r="539" spans="1:23" x14ac:dyDescent="0.35">
      <c r="A539">
        <v>220119032</v>
      </c>
      <c r="B539" s="34">
        <v>44452</v>
      </c>
      <c r="C539" t="s">
        <v>64</v>
      </c>
      <c r="D539" t="s">
        <v>62</v>
      </c>
      <c r="E539" t="s">
        <v>663</v>
      </c>
      <c r="F539" t="s">
        <v>772</v>
      </c>
      <c r="G539">
        <v>10</v>
      </c>
      <c r="H539" s="34">
        <v>44452</v>
      </c>
      <c r="I539" t="s">
        <v>44</v>
      </c>
      <c r="J539">
        <v>10</v>
      </c>
      <c r="K539" t="s">
        <v>1799</v>
      </c>
      <c r="L539">
        <v>1</v>
      </c>
      <c r="M539">
        <v>16909</v>
      </c>
      <c r="N539">
        <v>1</v>
      </c>
      <c r="O539">
        <v>58009</v>
      </c>
      <c r="P539" t="s">
        <v>693</v>
      </c>
      <c r="Q539" t="s">
        <v>3770</v>
      </c>
      <c r="R539">
        <v>265</v>
      </c>
      <c r="T539" t="s">
        <v>1796</v>
      </c>
      <c r="U539" t="s">
        <v>1797</v>
      </c>
      <c r="V539">
        <v>3.431</v>
      </c>
      <c r="W539" t="s">
        <v>703</v>
      </c>
    </row>
    <row r="540" spans="1:23" x14ac:dyDescent="0.35">
      <c r="A540">
        <v>220119022</v>
      </c>
      <c r="B540" s="34">
        <v>44452</v>
      </c>
      <c r="C540" t="s">
        <v>64</v>
      </c>
      <c r="D540" t="s">
        <v>62</v>
      </c>
      <c r="E540" t="s">
        <v>663</v>
      </c>
      <c r="F540" t="s">
        <v>772</v>
      </c>
      <c r="G540">
        <v>10</v>
      </c>
      <c r="H540" s="34">
        <v>44452</v>
      </c>
      <c r="I540" t="s">
        <v>44</v>
      </c>
      <c r="J540">
        <v>10</v>
      </c>
      <c r="K540" t="s">
        <v>1799</v>
      </c>
      <c r="L540">
        <v>1</v>
      </c>
      <c r="M540">
        <v>15966</v>
      </c>
      <c r="N540">
        <v>1</v>
      </c>
      <c r="O540">
        <v>50985</v>
      </c>
      <c r="P540" t="s">
        <v>693</v>
      </c>
      <c r="Q540" t="s">
        <v>3770</v>
      </c>
      <c r="R540">
        <v>265</v>
      </c>
      <c r="T540" t="s">
        <v>1796</v>
      </c>
      <c r="U540" t="s">
        <v>1797</v>
      </c>
      <c r="V540">
        <v>3.1930000000000001</v>
      </c>
      <c r="W540" t="s">
        <v>703</v>
      </c>
    </row>
    <row r="541" spans="1:23" x14ac:dyDescent="0.35">
      <c r="A541">
        <v>220119051</v>
      </c>
      <c r="B541" s="34">
        <v>44452</v>
      </c>
      <c r="C541" t="s">
        <v>64</v>
      </c>
      <c r="D541" t="s">
        <v>62</v>
      </c>
      <c r="E541" t="s">
        <v>663</v>
      </c>
      <c r="F541" t="s">
        <v>772</v>
      </c>
      <c r="G541">
        <v>10</v>
      </c>
      <c r="H541" s="34">
        <v>44452</v>
      </c>
      <c r="I541" t="s">
        <v>44</v>
      </c>
      <c r="J541">
        <v>10</v>
      </c>
      <c r="K541" t="s">
        <v>1799</v>
      </c>
      <c r="L541">
        <v>1</v>
      </c>
      <c r="M541">
        <v>10307</v>
      </c>
      <c r="N541">
        <v>2</v>
      </c>
      <c r="O541">
        <v>38</v>
      </c>
      <c r="P541" t="s">
        <v>693</v>
      </c>
      <c r="Q541" t="s">
        <v>3770</v>
      </c>
      <c r="R541">
        <v>265</v>
      </c>
      <c r="T541" t="s">
        <v>1796</v>
      </c>
      <c r="U541" t="s">
        <v>1797</v>
      </c>
      <c r="V541">
        <v>3.6870000000000002E-3</v>
      </c>
      <c r="W541" t="s">
        <v>703</v>
      </c>
    </row>
    <row r="542" spans="1:23" x14ac:dyDescent="0.35">
      <c r="A542">
        <v>220119024</v>
      </c>
      <c r="B542" s="34">
        <v>44452</v>
      </c>
      <c r="C542" t="s">
        <v>64</v>
      </c>
      <c r="D542" t="s">
        <v>62</v>
      </c>
      <c r="E542" t="s">
        <v>663</v>
      </c>
      <c r="F542" t="s">
        <v>772</v>
      </c>
      <c r="G542">
        <v>10</v>
      </c>
      <c r="H542" s="34">
        <v>44452</v>
      </c>
      <c r="I542" t="s">
        <v>44</v>
      </c>
      <c r="J542">
        <v>10</v>
      </c>
      <c r="K542" t="s">
        <v>1799</v>
      </c>
      <c r="L542">
        <v>1</v>
      </c>
      <c r="M542">
        <v>12423</v>
      </c>
      <c r="N542">
        <v>2</v>
      </c>
      <c r="O542">
        <v>23</v>
      </c>
      <c r="P542" t="s">
        <v>693</v>
      </c>
      <c r="Q542" t="s">
        <v>3770</v>
      </c>
      <c r="R542">
        <v>265</v>
      </c>
      <c r="T542" t="s">
        <v>1796</v>
      </c>
      <c r="U542" t="s">
        <v>1797</v>
      </c>
      <c r="V542">
        <v>1.851E-3</v>
      </c>
      <c r="W542" t="s">
        <v>703</v>
      </c>
    </row>
    <row r="543" spans="1:23" x14ac:dyDescent="0.35">
      <c r="A543">
        <v>220119041</v>
      </c>
      <c r="B543" s="34">
        <v>44452</v>
      </c>
      <c r="C543" t="s">
        <v>64</v>
      </c>
      <c r="D543" t="s">
        <v>62</v>
      </c>
      <c r="E543" t="s">
        <v>663</v>
      </c>
      <c r="F543" t="s">
        <v>772</v>
      </c>
      <c r="G543">
        <v>10</v>
      </c>
      <c r="H543" s="34">
        <v>44452</v>
      </c>
      <c r="I543" t="s">
        <v>44</v>
      </c>
      <c r="J543">
        <v>10</v>
      </c>
      <c r="K543" t="s">
        <v>1799</v>
      </c>
      <c r="L543">
        <v>1</v>
      </c>
      <c r="M543">
        <v>7071</v>
      </c>
      <c r="N543">
        <v>2</v>
      </c>
      <c r="O543">
        <v>187</v>
      </c>
      <c r="P543" t="s">
        <v>693</v>
      </c>
      <c r="Q543" t="s">
        <v>3770</v>
      </c>
      <c r="R543">
        <v>265</v>
      </c>
      <c r="T543" t="s">
        <v>1796</v>
      </c>
      <c r="U543" t="s">
        <v>1797</v>
      </c>
      <c r="V543">
        <v>2.6450000000000001E-2</v>
      </c>
      <c r="W543" t="s">
        <v>703</v>
      </c>
    </row>
    <row r="544" spans="1:23" x14ac:dyDescent="0.35">
      <c r="A544">
        <v>220119028</v>
      </c>
      <c r="B544" s="34">
        <v>44452</v>
      </c>
      <c r="C544" t="s">
        <v>64</v>
      </c>
      <c r="D544" t="s">
        <v>62</v>
      </c>
      <c r="E544" t="s">
        <v>663</v>
      </c>
      <c r="F544" t="s">
        <v>772</v>
      </c>
      <c r="G544">
        <v>10</v>
      </c>
      <c r="H544" s="34">
        <v>44452</v>
      </c>
      <c r="I544" t="s">
        <v>44</v>
      </c>
      <c r="J544">
        <v>10</v>
      </c>
      <c r="K544" t="s">
        <v>1799</v>
      </c>
      <c r="L544">
        <v>1</v>
      </c>
      <c r="M544">
        <v>15314</v>
      </c>
      <c r="N544">
        <v>3</v>
      </c>
      <c r="O544">
        <v>71</v>
      </c>
      <c r="P544" t="s">
        <v>693</v>
      </c>
      <c r="Q544" t="s">
        <v>3770</v>
      </c>
      <c r="R544">
        <v>265</v>
      </c>
      <c r="T544" t="s">
        <v>1796</v>
      </c>
      <c r="U544" t="s">
        <v>1797</v>
      </c>
      <c r="V544">
        <v>4.6360000000000004E-3</v>
      </c>
      <c r="W544" t="s">
        <v>703</v>
      </c>
    </row>
    <row r="545" spans="1:23" x14ac:dyDescent="0.35">
      <c r="A545">
        <v>220119030</v>
      </c>
      <c r="B545" s="34">
        <v>44452</v>
      </c>
      <c r="C545" t="s">
        <v>64</v>
      </c>
      <c r="D545" t="s">
        <v>62</v>
      </c>
      <c r="E545" t="s">
        <v>663</v>
      </c>
      <c r="F545" t="s">
        <v>772</v>
      </c>
      <c r="G545">
        <v>10</v>
      </c>
      <c r="H545" s="34">
        <v>44452</v>
      </c>
      <c r="I545" t="s">
        <v>44</v>
      </c>
      <c r="J545">
        <v>10</v>
      </c>
      <c r="K545" t="s">
        <v>1799</v>
      </c>
      <c r="L545">
        <v>1</v>
      </c>
      <c r="M545">
        <v>8179</v>
      </c>
      <c r="N545">
        <v>3</v>
      </c>
      <c r="O545">
        <v>116</v>
      </c>
      <c r="P545" t="s">
        <v>693</v>
      </c>
      <c r="Q545" t="s">
        <v>3770</v>
      </c>
      <c r="R545">
        <v>265</v>
      </c>
      <c r="T545" t="s">
        <v>1796</v>
      </c>
      <c r="U545" t="s">
        <v>1797</v>
      </c>
      <c r="V545">
        <v>1.418E-2</v>
      </c>
      <c r="W545" t="s">
        <v>703</v>
      </c>
    </row>
    <row r="546" spans="1:23" x14ac:dyDescent="0.35">
      <c r="A546">
        <v>220119031</v>
      </c>
      <c r="B546" s="34">
        <v>44452</v>
      </c>
      <c r="C546" t="s">
        <v>64</v>
      </c>
      <c r="D546" t="s">
        <v>62</v>
      </c>
      <c r="E546" t="s">
        <v>663</v>
      </c>
      <c r="F546" t="s">
        <v>772</v>
      </c>
      <c r="G546">
        <v>10</v>
      </c>
      <c r="H546" s="34">
        <v>44452</v>
      </c>
      <c r="I546" t="s">
        <v>44</v>
      </c>
      <c r="J546">
        <v>10</v>
      </c>
      <c r="K546" t="s">
        <v>1799</v>
      </c>
      <c r="L546">
        <v>1</v>
      </c>
      <c r="M546">
        <v>11793</v>
      </c>
      <c r="N546">
        <v>3</v>
      </c>
      <c r="O546">
        <v>120</v>
      </c>
      <c r="P546" t="s">
        <v>693</v>
      </c>
      <c r="Q546" t="s">
        <v>3770</v>
      </c>
      <c r="R546">
        <v>265</v>
      </c>
      <c r="T546" t="s">
        <v>1796</v>
      </c>
      <c r="U546" t="s">
        <v>1797</v>
      </c>
      <c r="V546">
        <v>1.018E-2</v>
      </c>
      <c r="W546" t="s">
        <v>703</v>
      </c>
    </row>
    <row r="547" spans="1:23" x14ac:dyDescent="0.35">
      <c r="A547">
        <v>220119042</v>
      </c>
      <c r="B547" s="34">
        <v>44452</v>
      </c>
      <c r="C547" t="s">
        <v>64</v>
      </c>
      <c r="D547" t="s">
        <v>62</v>
      </c>
      <c r="E547" t="s">
        <v>663</v>
      </c>
      <c r="F547" t="s">
        <v>780</v>
      </c>
      <c r="G547">
        <v>10</v>
      </c>
      <c r="H547" s="34">
        <v>44452</v>
      </c>
      <c r="I547" t="s">
        <v>44</v>
      </c>
      <c r="J547">
        <v>10</v>
      </c>
      <c r="K547" t="s">
        <v>1799</v>
      </c>
      <c r="L547">
        <v>1</v>
      </c>
      <c r="M547">
        <v>13408</v>
      </c>
      <c r="N547">
        <v>1</v>
      </c>
      <c r="O547">
        <v>29293</v>
      </c>
      <c r="P547" t="s">
        <v>693</v>
      </c>
      <c r="Q547" t="s">
        <v>3770</v>
      </c>
      <c r="R547">
        <v>265</v>
      </c>
      <c r="T547" t="s">
        <v>1796</v>
      </c>
      <c r="U547" t="s">
        <v>1797</v>
      </c>
      <c r="V547">
        <v>2.1850000000000001</v>
      </c>
      <c r="W547" t="s">
        <v>703</v>
      </c>
    </row>
    <row r="548" spans="1:23" x14ac:dyDescent="0.35">
      <c r="A548">
        <v>220119021</v>
      </c>
      <c r="B548" s="34">
        <v>44452</v>
      </c>
      <c r="C548" t="s">
        <v>64</v>
      </c>
      <c r="D548" t="s">
        <v>62</v>
      </c>
      <c r="E548" t="s">
        <v>663</v>
      </c>
      <c r="F548" t="s">
        <v>780</v>
      </c>
      <c r="G548">
        <v>10</v>
      </c>
      <c r="H548" s="34">
        <v>44452</v>
      </c>
      <c r="I548" t="s">
        <v>44</v>
      </c>
      <c r="J548">
        <v>10</v>
      </c>
      <c r="K548" t="s">
        <v>1799</v>
      </c>
      <c r="L548">
        <v>1</v>
      </c>
      <c r="M548">
        <v>19133</v>
      </c>
      <c r="N548">
        <v>1</v>
      </c>
      <c r="O548">
        <v>50828</v>
      </c>
      <c r="P548" t="s">
        <v>693</v>
      </c>
      <c r="Q548" t="s">
        <v>3770</v>
      </c>
      <c r="R548">
        <v>265</v>
      </c>
      <c r="T548" t="s">
        <v>1796</v>
      </c>
      <c r="U548" t="s">
        <v>1797</v>
      </c>
      <c r="V548">
        <v>2.657</v>
      </c>
      <c r="W548" t="s">
        <v>703</v>
      </c>
    </row>
    <row r="549" spans="1:23" x14ac:dyDescent="0.35">
      <c r="A549">
        <v>220119043</v>
      </c>
      <c r="B549" s="34">
        <v>44452</v>
      </c>
      <c r="C549" t="s">
        <v>64</v>
      </c>
      <c r="D549" t="s">
        <v>62</v>
      </c>
      <c r="E549" t="s">
        <v>663</v>
      </c>
      <c r="F549" t="s">
        <v>780</v>
      </c>
      <c r="G549">
        <v>10</v>
      </c>
      <c r="H549" s="34">
        <v>44452</v>
      </c>
      <c r="I549" t="s">
        <v>44</v>
      </c>
      <c r="J549">
        <v>10</v>
      </c>
      <c r="K549" t="s">
        <v>1799</v>
      </c>
      <c r="L549">
        <v>1</v>
      </c>
      <c r="M549">
        <v>14572</v>
      </c>
      <c r="N549">
        <v>1</v>
      </c>
      <c r="O549">
        <v>36607</v>
      </c>
      <c r="P549" t="s">
        <v>693</v>
      </c>
      <c r="Q549" t="s">
        <v>3770</v>
      </c>
      <c r="R549">
        <v>265</v>
      </c>
      <c r="T549" t="s">
        <v>1796</v>
      </c>
      <c r="U549" t="s">
        <v>1797</v>
      </c>
      <c r="V549">
        <v>2.512</v>
      </c>
      <c r="W549" t="s">
        <v>703</v>
      </c>
    </row>
    <row r="550" spans="1:23" x14ac:dyDescent="0.35">
      <c r="A550">
        <v>220119037</v>
      </c>
      <c r="B550" s="34">
        <v>44452</v>
      </c>
      <c r="C550" t="s">
        <v>64</v>
      </c>
      <c r="D550" t="s">
        <v>62</v>
      </c>
      <c r="E550" t="s">
        <v>663</v>
      </c>
      <c r="F550" t="s">
        <v>780</v>
      </c>
      <c r="G550">
        <v>10</v>
      </c>
      <c r="H550" s="34">
        <v>44452</v>
      </c>
      <c r="I550" t="s">
        <v>44</v>
      </c>
      <c r="J550">
        <v>10</v>
      </c>
      <c r="K550" t="s">
        <v>1799</v>
      </c>
      <c r="L550">
        <v>1</v>
      </c>
      <c r="M550">
        <v>10925</v>
      </c>
      <c r="N550">
        <v>2</v>
      </c>
      <c r="O550">
        <v>123</v>
      </c>
      <c r="P550" t="s">
        <v>693</v>
      </c>
      <c r="Q550" t="s">
        <v>3770</v>
      </c>
      <c r="R550">
        <v>265</v>
      </c>
      <c r="T550" t="s">
        <v>1796</v>
      </c>
      <c r="U550" t="s">
        <v>1797</v>
      </c>
      <c r="V550">
        <v>1.1259999999999999E-2</v>
      </c>
      <c r="W550" t="s">
        <v>703</v>
      </c>
    </row>
    <row r="551" spans="1:23" x14ac:dyDescent="0.35">
      <c r="A551">
        <v>220119044</v>
      </c>
      <c r="B551" s="34">
        <v>44452</v>
      </c>
      <c r="C551" t="s">
        <v>64</v>
      </c>
      <c r="D551" t="s">
        <v>62</v>
      </c>
      <c r="E551" t="s">
        <v>663</v>
      </c>
      <c r="F551" t="s">
        <v>780</v>
      </c>
      <c r="G551">
        <v>10</v>
      </c>
      <c r="H551" s="34">
        <v>44452</v>
      </c>
      <c r="I551" t="s">
        <v>44</v>
      </c>
      <c r="J551">
        <v>10</v>
      </c>
      <c r="K551" t="s">
        <v>1799</v>
      </c>
      <c r="L551">
        <v>1</v>
      </c>
      <c r="M551">
        <v>10962</v>
      </c>
      <c r="N551">
        <v>2</v>
      </c>
      <c r="O551">
        <v>187</v>
      </c>
      <c r="P551" t="s">
        <v>693</v>
      </c>
      <c r="Q551" t="s">
        <v>3770</v>
      </c>
      <c r="R551">
        <v>265</v>
      </c>
      <c r="T551" t="s">
        <v>1796</v>
      </c>
      <c r="U551" t="s">
        <v>1797</v>
      </c>
      <c r="V551">
        <v>1.7059999999999999E-2</v>
      </c>
      <c r="W551" t="s">
        <v>703</v>
      </c>
    </row>
    <row r="552" spans="1:23" x14ac:dyDescent="0.35">
      <c r="A552">
        <v>220119039</v>
      </c>
      <c r="B552" s="34">
        <v>44452</v>
      </c>
      <c r="C552" t="s">
        <v>64</v>
      </c>
      <c r="D552" t="s">
        <v>62</v>
      </c>
      <c r="E552" t="s">
        <v>663</v>
      </c>
      <c r="F552" t="s">
        <v>780</v>
      </c>
      <c r="G552">
        <v>10</v>
      </c>
      <c r="H552" s="34">
        <v>44452</v>
      </c>
      <c r="I552" t="s">
        <v>44</v>
      </c>
      <c r="J552">
        <v>10</v>
      </c>
      <c r="K552" t="s">
        <v>1799</v>
      </c>
      <c r="L552">
        <v>1</v>
      </c>
      <c r="M552">
        <v>10842</v>
      </c>
      <c r="N552">
        <v>2</v>
      </c>
      <c r="O552">
        <v>87</v>
      </c>
      <c r="P552" t="s">
        <v>693</v>
      </c>
      <c r="Q552" t="s">
        <v>3770</v>
      </c>
      <c r="R552">
        <v>265</v>
      </c>
      <c r="T552" t="s">
        <v>1796</v>
      </c>
      <c r="U552" t="s">
        <v>1797</v>
      </c>
      <c r="V552">
        <v>8.0239999999999999E-3</v>
      </c>
      <c r="W552" t="s">
        <v>703</v>
      </c>
    </row>
    <row r="553" spans="1:23" x14ac:dyDescent="0.35">
      <c r="A553">
        <v>220119040</v>
      </c>
      <c r="B553" s="34">
        <v>44452</v>
      </c>
      <c r="C553" t="s">
        <v>64</v>
      </c>
      <c r="D553" t="s">
        <v>62</v>
      </c>
      <c r="E553" t="s">
        <v>663</v>
      </c>
      <c r="F553" t="s">
        <v>780</v>
      </c>
      <c r="G553">
        <v>10</v>
      </c>
      <c r="H553" s="34">
        <v>44452</v>
      </c>
      <c r="I553" t="s">
        <v>44</v>
      </c>
      <c r="J553">
        <v>10</v>
      </c>
      <c r="K553" t="s">
        <v>1799</v>
      </c>
      <c r="L553">
        <v>1</v>
      </c>
      <c r="M553">
        <v>13110</v>
      </c>
      <c r="N553">
        <v>3</v>
      </c>
      <c r="O553">
        <v>126</v>
      </c>
      <c r="P553" t="s">
        <v>693</v>
      </c>
      <c r="Q553" t="s">
        <v>3770</v>
      </c>
      <c r="R553">
        <v>265</v>
      </c>
      <c r="T553" t="s">
        <v>1796</v>
      </c>
      <c r="U553" t="s">
        <v>1797</v>
      </c>
      <c r="V553">
        <v>9.6109999999999998E-3</v>
      </c>
      <c r="W553" t="s">
        <v>703</v>
      </c>
    </row>
    <row r="554" spans="1:23" x14ac:dyDescent="0.35">
      <c r="A554">
        <v>220119048</v>
      </c>
      <c r="B554" s="34">
        <v>44452</v>
      </c>
      <c r="C554" t="s">
        <v>64</v>
      </c>
      <c r="D554" t="s">
        <v>62</v>
      </c>
      <c r="E554" t="s">
        <v>663</v>
      </c>
      <c r="F554" t="s">
        <v>780</v>
      </c>
      <c r="G554">
        <v>10</v>
      </c>
      <c r="H554" s="34">
        <v>44452</v>
      </c>
      <c r="I554" t="s">
        <v>44</v>
      </c>
      <c r="J554">
        <v>10</v>
      </c>
      <c r="K554" t="s">
        <v>1799</v>
      </c>
      <c r="L554">
        <v>1</v>
      </c>
      <c r="M554">
        <v>8787</v>
      </c>
      <c r="N554">
        <v>3</v>
      </c>
      <c r="O554">
        <v>227</v>
      </c>
      <c r="P554" t="s">
        <v>693</v>
      </c>
      <c r="Q554" t="s">
        <v>3770</v>
      </c>
      <c r="R554">
        <v>265</v>
      </c>
      <c r="T554" t="s">
        <v>1796</v>
      </c>
      <c r="U554" t="s">
        <v>1797</v>
      </c>
      <c r="V554">
        <v>2.5829999999999999E-2</v>
      </c>
      <c r="W554" t="s">
        <v>703</v>
      </c>
    </row>
    <row r="555" spans="1:23" x14ac:dyDescent="0.35">
      <c r="A555">
        <v>220119023</v>
      </c>
      <c r="B555" s="34">
        <v>44452</v>
      </c>
      <c r="C555" t="s">
        <v>64</v>
      </c>
      <c r="D555" t="s">
        <v>62</v>
      </c>
      <c r="E555" t="s">
        <v>663</v>
      </c>
      <c r="F555" t="s">
        <v>780</v>
      </c>
      <c r="G555">
        <v>10</v>
      </c>
      <c r="H555" s="34">
        <v>44452</v>
      </c>
      <c r="I555" t="s">
        <v>44</v>
      </c>
      <c r="J555">
        <v>10</v>
      </c>
      <c r="K555" t="s">
        <v>1799</v>
      </c>
      <c r="L555">
        <v>1</v>
      </c>
      <c r="M555">
        <v>11226</v>
      </c>
      <c r="N555">
        <v>3</v>
      </c>
      <c r="O555">
        <v>122</v>
      </c>
      <c r="P555" t="s">
        <v>693</v>
      </c>
      <c r="Q555" t="s">
        <v>3770</v>
      </c>
      <c r="R555">
        <v>265</v>
      </c>
      <c r="T555" t="s">
        <v>1796</v>
      </c>
      <c r="U555" t="s">
        <v>1797</v>
      </c>
      <c r="V555">
        <v>1.0869999999999999E-2</v>
      </c>
      <c r="W555" t="s">
        <v>703</v>
      </c>
    </row>
    <row r="556" spans="1:23" x14ac:dyDescent="0.35">
      <c r="A556" t="s">
        <v>1841</v>
      </c>
      <c r="B556" s="34">
        <v>43862</v>
      </c>
      <c r="C556" t="s">
        <v>294</v>
      </c>
      <c r="D556" t="s">
        <v>292</v>
      </c>
      <c r="E556">
        <v>478</v>
      </c>
      <c r="F556" t="s">
        <v>692</v>
      </c>
      <c r="G556">
        <v>1</v>
      </c>
      <c r="H556" s="34">
        <v>43862</v>
      </c>
      <c r="I556">
        <v>1.7000000000000001E-4</v>
      </c>
      <c r="J556">
        <v>10</v>
      </c>
      <c r="K556" t="s">
        <v>1801</v>
      </c>
      <c r="L556">
        <v>1</v>
      </c>
      <c r="M556">
        <v>17782</v>
      </c>
      <c r="N556" t="s">
        <v>44</v>
      </c>
      <c r="O556">
        <v>180</v>
      </c>
      <c r="P556" t="s">
        <v>693</v>
      </c>
      <c r="Q556" t="s">
        <v>3770</v>
      </c>
      <c r="T556" t="s">
        <v>1842</v>
      </c>
      <c r="U556" t="s">
        <v>1843</v>
      </c>
      <c r="V556">
        <v>1.0120000000000001E-2</v>
      </c>
      <c r="W556" t="s">
        <v>703</v>
      </c>
    </row>
    <row r="557" spans="1:23" x14ac:dyDescent="0.35">
      <c r="A557" t="s">
        <v>1844</v>
      </c>
      <c r="B557" s="34">
        <v>43862</v>
      </c>
      <c r="C557" t="s">
        <v>294</v>
      </c>
      <c r="D557" t="s">
        <v>292</v>
      </c>
      <c r="E557">
        <v>478</v>
      </c>
      <c r="F557" t="s">
        <v>692</v>
      </c>
      <c r="G557">
        <v>1</v>
      </c>
      <c r="H557" s="34">
        <v>43862</v>
      </c>
      <c r="I557">
        <v>2.7999999999999998E-4</v>
      </c>
      <c r="J557">
        <v>10</v>
      </c>
      <c r="K557" t="s">
        <v>1801</v>
      </c>
      <c r="L557">
        <v>1</v>
      </c>
      <c r="M557">
        <v>16512</v>
      </c>
      <c r="N557" t="s">
        <v>44</v>
      </c>
      <c r="O557">
        <v>214</v>
      </c>
      <c r="P557" t="s">
        <v>693</v>
      </c>
      <c r="Q557" t="s">
        <v>3770</v>
      </c>
      <c r="T557" t="s">
        <v>1842</v>
      </c>
      <c r="U557" t="s">
        <v>1843</v>
      </c>
      <c r="V557">
        <v>1.2959999999999999E-2</v>
      </c>
      <c r="W557" t="s">
        <v>703</v>
      </c>
    </row>
    <row r="558" spans="1:23" x14ac:dyDescent="0.35">
      <c r="A558" t="s">
        <v>1845</v>
      </c>
      <c r="B558" s="34">
        <v>43862</v>
      </c>
      <c r="C558" t="s">
        <v>294</v>
      </c>
      <c r="D558" t="s">
        <v>292</v>
      </c>
      <c r="E558">
        <v>478</v>
      </c>
      <c r="F558" t="s">
        <v>692</v>
      </c>
      <c r="G558">
        <v>1</v>
      </c>
      <c r="H558" s="34">
        <v>43862</v>
      </c>
      <c r="I558">
        <v>4.4000000000000002E-4</v>
      </c>
      <c r="J558">
        <v>10</v>
      </c>
      <c r="K558" t="s">
        <v>1801</v>
      </c>
      <c r="L558">
        <v>1</v>
      </c>
      <c r="M558">
        <v>19577</v>
      </c>
      <c r="N558" t="s">
        <v>44</v>
      </c>
      <c r="O558">
        <v>486</v>
      </c>
      <c r="P558" t="s">
        <v>693</v>
      </c>
      <c r="Q558" t="s">
        <v>3770</v>
      </c>
      <c r="T558" t="s">
        <v>1842</v>
      </c>
      <c r="U558" t="s">
        <v>1843</v>
      </c>
      <c r="V558">
        <v>2.4830000000000001E-2</v>
      </c>
      <c r="W558" t="s">
        <v>703</v>
      </c>
    </row>
    <row r="559" spans="1:23" x14ac:dyDescent="0.35">
      <c r="A559" t="s">
        <v>1846</v>
      </c>
      <c r="B559" s="34">
        <v>43862</v>
      </c>
      <c r="C559" t="s">
        <v>294</v>
      </c>
      <c r="D559" t="s">
        <v>292</v>
      </c>
      <c r="E559">
        <v>478</v>
      </c>
      <c r="F559" t="s">
        <v>692</v>
      </c>
      <c r="G559">
        <v>1</v>
      </c>
      <c r="H559" s="34">
        <v>43862</v>
      </c>
      <c r="I559">
        <v>7.1000000000000002E-4</v>
      </c>
      <c r="J559">
        <v>10</v>
      </c>
      <c r="K559" t="s">
        <v>1801</v>
      </c>
      <c r="L559">
        <v>1</v>
      </c>
      <c r="M559">
        <v>18369</v>
      </c>
      <c r="N559" t="s">
        <v>44</v>
      </c>
      <c r="O559">
        <v>582</v>
      </c>
      <c r="P559" t="s">
        <v>693</v>
      </c>
      <c r="Q559" t="s">
        <v>3770</v>
      </c>
      <c r="T559" t="s">
        <v>1842</v>
      </c>
      <c r="U559" t="s">
        <v>1843</v>
      </c>
      <c r="V559">
        <v>3.168E-2</v>
      </c>
      <c r="W559" t="s">
        <v>703</v>
      </c>
    </row>
    <row r="560" spans="1:23" x14ac:dyDescent="0.35">
      <c r="A560" t="s">
        <v>1847</v>
      </c>
      <c r="B560" s="34">
        <v>43862</v>
      </c>
      <c r="C560" t="s">
        <v>294</v>
      </c>
      <c r="D560" t="s">
        <v>292</v>
      </c>
      <c r="E560">
        <v>478</v>
      </c>
      <c r="F560" t="s">
        <v>692</v>
      </c>
      <c r="G560">
        <v>1</v>
      </c>
      <c r="H560" s="34">
        <v>43862</v>
      </c>
      <c r="I560">
        <v>1.14E-3</v>
      </c>
      <c r="J560">
        <v>10</v>
      </c>
      <c r="K560" t="s">
        <v>1801</v>
      </c>
      <c r="L560">
        <v>1</v>
      </c>
      <c r="M560">
        <v>16111</v>
      </c>
      <c r="N560" t="s">
        <v>44</v>
      </c>
      <c r="O560">
        <v>1294</v>
      </c>
      <c r="P560" t="s">
        <v>693</v>
      </c>
      <c r="Q560" t="s">
        <v>3770</v>
      </c>
      <c r="T560" t="s">
        <v>1842</v>
      </c>
      <c r="U560" t="s">
        <v>1843</v>
      </c>
      <c r="V560">
        <v>8.0320000000000003E-2</v>
      </c>
      <c r="W560" t="s">
        <v>703</v>
      </c>
    </row>
    <row r="561" spans="1:23" x14ac:dyDescent="0.35">
      <c r="A561" t="s">
        <v>1848</v>
      </c>
      <c r="B561" s="34">
        <v>43862</v>
      </c>
      <c r="C561" t="s">
        <v>294</v>
      </c>
      <c r="D561" t="s">
        <v>292</v>
      </c>
      <c r="E561">
        <v>478</v>
      </c>
      <c r="F561" t="s">
        <v>692</v>
      </c>
      <c r="G561">
        <v>1</v>
      </c>
      <c r="H561" s="34">
        <v>43862</v>
      </c>
      <c r="I561">
        <v>1.82E-3</v>
      </c>
      <c r="J561">
        <v>10</v>
      </c>
      <c r="K561" t="s">
        <v>1801</v>
      </c>
      <c r="L561">
        <v>1</v>
      </c>
      <c r="M561">
        <v>17100</v>
      </c>
      <c r="N561" t="s">
        <v>44</v>
      </c>
      <c r="O561">
        <v>1225</v>
      </c>
      <c r="P561" t="s">
        <v>693</v>
      </c>
      <c r="Q561" t="s">
        <v>3770</v>
      </c>
      <c r="T561" t="s">
        <v>1842</v>
      </c>
      <c r="U561" t="s">
        <v>1843</v>
      </c>
      <c r="V561">
        <v>7.1639999999999995E-2</v>
      </c>
      <c r="W561" t="s">
        <v>703</v>
      </c>
    </row>
    <row r="562" spans="1:23" x14ac:dyDescent="0.35">
      <c r="A562" t="s">
        <v>1849</v>
      </c>
      <c r="B562" s="34">
        <v>43862</v>
      </c>
      <c r="C562" t="s">
        <v>294</v>
      </c>
      <c r="D562" t="s">
        <v>292</v>
      </c>
      <c r="E562">
        <v>478</v>
      </c>
      <c r="F562" t="s">
        <v>692</v>
      </c>
      <c r="G562">
        <v>1</v>
      </c>
      <c r="H562" s="34">
        <v>43862</v>
      </c>
      <c r="I562">
        <v>2.9099999999999998E-3</v>
      </c>
      <c r="J562">
        <v>10</v>
      </c>
      <c r="K562" t="s">
        <v>1801</v>
      </c>
      <c r="L562">
        <v>1</v>
      </c>
      <c r="M562">
        <v>15407</v>
      </c>
      <c r="N562" t="s">
        <v>44</v>
      </c>
      <c r="O562">
        <v>2414</v>
      </c>
      <c r="P562" t="s">
        <v>693</v>
      </c>
      <c r="Q562" t="s">
        <v>3770</v>
      </c>
      <c r="T562" t="s">
        <v>1842</v>
      </c>
      <c r="U562" t="s">
        <v>1843</v>
      </c>
      <c r="V562">
        <v>0.15670000000000001</v>
      </c>
      <c r="W562" t="s">
        <v>703</v>
      </c>
    </row>
    <row r="563" spans="1:23" x14ac:dyDescent="0.35">
      <c r="A563" t="s">
        <v>1850</v>
      </c>
      <c r="B563" s="34">
        <v>43862</v>
      </c>
      <c r="C563" t="s">
        <v>294</v>
      </c>
      <c r="D563" t="s">
        <v>292</v>
      </c>
      <c r="E563">
        <v>478</v>
      </c>
      <c r="F563" t="s">
        <v>692</v>
      </c>
      <c r="G563">
        <v>1</v>
      </c>
      <c r="H563" s="34">
        <v>43862</v>
      </c>
      <c r="I563">
        <v>4.6600000000000001E-3</v>
      </c>
      <c r="J563">
        <v>10</v>
      </c>
      <c r="K563" t="s">
        <v>1801</v>
      </c>
      <c r="L563">
        <v>1</v>
      </c>
      <c r="M563">
        <v>16935</v>
      </c>
      <c r="N563" t="s">
        <v>44</v>
      </c>
      <c r="O563">
        <v>4636</v>
      </c>
      <c r="P563" t="s">
        <v>693</v>
      </c>
      <c r="Q563" t="s">
        <v>3770</v>
      </c>
      <c r="T563" t="s">
        <v>1842</v>
      </c>
      <c r="U563" t="s">
        <v>1843</v>
      </c>
      <c r="V563">
        <v>0.27379999999999999</v>
      </c>
      <c r="W563" t="s">
        <v>703</v>
      </c>
    </row>
    <row r="564" spans="1:23" x14ac:dyDescent="0.35">
      <c r="A564" t="s">
        <v>1851</v>
      </c>
      <c r="B564" s="34">
        <v>43862</v>
      </c>
      <c r="C564" t="s">
        <v>294</v>
      </c>
      <c r="D564" t="s">
        <v>292</v>
      </c>
      <c r="E564">
        <v>478</v>
      </c>
      <c r="F564" t="s">
        <v>692</v>
      </c>
      <c r="G564">
        <v>1</v>
      </c>
      <c r="H564" s="34">
        <v>43862</v>
      </c>
      <c r="I564">
        <v>7.45E-3</v>
      </c>
      <c r="J564">
        <v>10</v>
      </c>
      <c r="K564" t="s">
        <v>1801</v>
      </c>
      <c r="L564">
        <v>1</v>
      </c>
      <c r="M564">
        <v>16340</v>
      </c>
      <c r="N564" t="s">
        <v>44</v>
      </c>
      <c r="O564">
        <v>8180</v>
      </c>
      <c r="P564" t="s">
        <v>693</v>
      </c>
      <c r="Q564" t="s">
        <v>3770</v>
      </c>
      <c r="T564" t="s">
        <v>1842</v>
      </c>
      <c r="U564" t="s">
        <v>1843</v>
      </c>
      <c r="V564">
        <v>0.50060000000000004</v>
      </c>
      <c r="W564" t="s">
        <v>703</v>
      </c>
    </row>
    <row r="565" spans="1:23" x14ac:dyDescent="0.35">
      <c r="A565" t="s">
        <v>1852</v>
      </c>
      <c r="B565" s="34">
        <v>43862</v>
      </c>
      <c r="C565" t="s">
        <v>294</v>
      </c>
      <c r="D565" t="s">
        <v>292</v>
      </c>
      <c r="E565">
        <v>478</v>
      </c>
      <c r="F565" t="s">
        <v>692</v>
      </c>
      <c r="G565">
        <v>1</v>
      </c>
      <c r="H565" s="34">
        <v>43862</v>
      </c>
      <c r="I565">
        <v>1.192E-2</v>
      </c>
      <c r="J565">
        <v>10</v>
      </c>
      <c r="K565" t="s">
        <v>1801</v>
      </c>
      <c r="L565">
        <v>1</v>
      </c>
      <c r="M565">
        <v>15071</v>
      </c>
      <c r="N565" t="s">
        <v>44</v>
      </c>
      <c r="O565">
        <v>12774</v>
      </c>
      <c r="P565" t="s">
        <v>693</v>
      </c>
      <c r="Q565" t="s">
        <v>3770</v>
      </c>
      <c r="T565" t="s">
        <v>1842</v>
      </c>
      <c r="U565" t="s">
        <v>1843</v>
      </c>
      <c r="V565">
        <v>0.84760000000000002</v>
      </c>
      <c r="W565" t="s">
        <v>703</v>
      </c>
    </row>
    <row r="566" spans="1:23" x14ac:dyDescent="0.35">
      <c r="A566" t="s">
        <v>1853</v>
      </c>
      <c r="B566" s="34">
        <v>43862</v>
      </c>
      <c r="C566" t="s">
        <v>294</v>
      </c>
      <c r="D566" t="s">
        <v>292</v>
      </c>
      <c r="E566">
        <v>478</v>
      </c>
      <c r="F566" t="s">
        <v>692</v>
      </c>
      <c r="G566">
        <v>1</v>
      </c>
      <c r="H566" s="34">
        <v>43862</v>
      </c>
      <c r="I566">
        <v>1.907E-2</v>
      </c>
      <c r="J566">
        <v>10</v>
      </c>
      <c r="K566" t="s">
        <v>1801</v>
      </c>
      <c r="L566">
        <v>1</v>
      </c>
      <c r="M566">
        <v>18616</v>
      </c>
      <c r="N566" t="s">
        <v>44</v>
      </c>
      <c r="O566">
        <v>19142</v>
      </c>
      <c r="P566" t="s">
        <v>693</v>
      </c>
      <c r="Q566" t="s">
        <v>3770</v>
      </c>
      <c r="T566" t="s">
        <v>1842</v>
      </c>
      <c r="U566" t="s">
        <v>1843</v>
      </c>
      <c r="V566">
        <v>1.028</v>
      </c>
      <c r="W566" t="s">
        <v>703</v>
      </c>
    </row>
    <row r="567" spans="1:23" x14ac:dyDescent="0.35">
      <c r="A567" t="s">
        <v>1854</v>
      </c>
      <c r="B567" s="34">
        <v>43862</v>
      </c>
      <c r="C567" t="s">
        <v>294</v>
      </c>
      <c r="D567" t="s">
        <v>292</v>
      </c>
      <c r="E567">
        <v>478</v>
      </c>
      <c r="F567" t="s">
        <v>692</v>
      </c>
      <c r="G567">
        <v>1</v>
      </c>
      <c r="H567" s="34">
        <v>43862</v>
      </c>
      <c r="I567">
        <v>3.0519999999999999E-2</v>
      </c>
      <c r="J567">
        <v>10</v>
      </c>
      <c r="K567" t="s">
        <v>1801</v>
      </c>
      <c r="L567">
        <v>1</v>
      </c>
      <c r="M567">
        <v>16164</v>
      </c>
      <c r="N567" t="s">
        <v>44</v>
      </c>
      <c r="O567">
        <v>44430</v>
      </c>
      <c r="P567" t="s">
        <v>693</v>
      </c>
      <c r="Q567" t="s">
        <v>3770</v>
      </c>
      <c r="T567" t="s">
        <v>1842</v>
      </c>
      <c r="U567" t="s">
        <v>1843</v>
      </c>
      <c r="V567">
        <v>2.7490000000000001</v>
      </c>
      <c r="W567" t="s">
        <v>703</v>
      </c>
    </row>
    <row r="568" spans="1:23" x14ac:dyDescent="0.35">
      <c r="A568" t="s">
        <v>1855</v>
      </c>
      <c r="B568" s="34">
        <v>43862</v>
      </c>
      <c r="C568" t="s">
        <v>294</v>
      </c>
      <c r="D568" t="s">
        <v>292</v>
      </c>
      <c r="E568">
        <v>478</v>
      </c>
      <c r="F568" t="s">
        <v>692</v>
      </c>
      <c r="G568">
        <v>1</v>
      </c>
      <c r="H568" s="34">
        <v>43862</v>
      </c>
      <c r="I568">
        <v>4.8829999999999998E-2</v>
      </c>
      <c r="J568">
        <v>10</v>
      </c>
      <c r="K568" t="s">
        <v>1801</v>
      </c>
      <c r="L568">
        <v>1</v>
      </c>
      <c r="M568">
        <v>14396</v>
      </c>
      <c r="N568" t="s">
        <v>44</v>
      </c>
      <c r="O568">
        <v>58965</v>
      </c>
      <c r="P568" t="s">
        <v>693</v>
      </c>
      <c r="Q568" t="s">
        <v>3770</v>
      </c>
      <c r="T568" t="s">
        <v>1842</v>
      </c>
      <c r="U568" t="s">
        <v>1843</v>
      </c>
      <c r="V568">
        <v>4.0960000000000001</v>
      </c>
      <c r="W568" t="s">
        <v>703</v>
      </c>
    </row>
    <row r="569" spans="1:23" x14ac:dyDescent="0.35">
      <c r="A569" t="s">
        <v>1856</v>
      </c>
      <c r="B569" s="34">
        <v>43862</v>
      </c>
      <c r="C569" t="s">
        <v>294</v>
      </c>
      <c r="D569" t="s">
        <v>292</v>
      </c>
      <c r="E569">
        <v>478</v>
      </c>
      <c r="F569" t="s">
        <v>692</v>
      </c>
      <c r="G569">
        <v>1</v>
      </c>
      <c r="H569" s="34">
        <v>43862</v>
      </c>
      <c r="I569">
        <v>7.8130000000000005E-2</v>
      </c>
      <c r="J569">
        <v>10</v>
      </c>
      <c r="K569" t="s">
        <v>1801</v>
      </c>
      <c r="L569">
        <v>1</v>
      </c>
      <c r="M569">
        <v>18463</v>
      </c>
      <c r="N569" t="s">
        <v>44</v>
      </c>
      <c r="O569">
        <v>91448</v>
      </c>
      <c r="P569" t="s">
        <v>693</v>
      </c>
      <c r="Q569" t="s">
        <v>3770</v>
      </c>
      <c r="T569" t="s">
        <v>1842</v>
      </c>
      <c r="U569" t="s">
        <v>1843</v>
      </c>
      <c r="V569">
        <v>4.9530000000000003</v>
      </c>
      <c r="W569" t="s">
        <v>703</v>
      </c>
    </row>
    <row r="570" spans="1:23" x14ac:dyDescent="0.35">
      <c r="A570" t="s">
        <v>1857</v>
      </c>
      <c r="B570" s="34">
        <v>43862</v>
      </c>
      <c r="C570" t="s">
        <v>294</v>
      </c>
      <c r="D570" t="s">
        <v>292</v>
      </c>
      <c r="E570">
        <v>478</v>
      </c>
      <c r="F570" t="s">
        <v>692</v>
      </c>
      <c r="G570">
        <v>1</v>
      </c>
      <c r="H570" s="34">
        <v>43862</v>
      </c>
      <c r="I570">
        <v>0.125</v>
      </c>
      <c r="J570">
        <v>10</v>
      </c>
      <c r="K570" t="s">
        <v>1801</v>
      </c>
      <c r="L570">
        <v>1</v>
      </c>
      <c r="M570">
        <v>21740</v>
      </c>
      <c r="N570" t="s">
        <v>44</v>
      </c>
      <c r="O570">
        <v>193230</v>
      </c>
      <c r="P570" t="s">
        <v>693</v>
      </c>
      <c r="Q570" t="s">
        <v>3770</v>
      </c>
      <c r="T570" t="s">
        <v>1842</v>
      </c>
      <c r="U570" t="s">
        <v>1843</v>
      </c>
      <c r="V570">
        <v>8.8879999999999999</v>
      </c>
      <c r="W570" t="s">
        <v>703</v>
      </c>
    </row>
    <row r="571" spans="1:23" x14ac:dyDescent="0.35">
      <c r="A571" t="s">
        <v>1858</v>
      </c>
      <c r="B571" s="34">
        <v>43862</v>
      </c>
      <c r="C571" t="s">
        <v>294</v>
      </c>
      <c r="D571" t="s">
        <v>292</v>
      </c>
      <c r="E571">
        <v>478</v>
      </c>
      <c r="F571" t="s">
        <v>692</v>
      </c>
      <c r="G571">
        <v>1</v>
      </c>
      <c r="H571" s="34">
        <v>43862</v>
      </c>
      <c r="I571">
        <v>0</v>
      </c>
      <c r="J571">
        <v>10</v>
      </c>
      <c r="K571" t="s">
        <v>1801</v>
      </c>
      <c r="L571">
        <v>1</v>
      </c>
      <c r="M571">
        <v>19109</v>
      </c>
      <c r="N571">
        <v>1</v>
      </c>
      <c r="O571">
        <v>0</v>
      </c>
      <c r="P571" t="s">
        <v>693</v>
      </c>
      <c r="Q571" t="s">
        <v>3770</v>
      </c>
      <c r="T571" t="s">
        <v>1842</v>
      </c>
      <c r="U571" t="s">
        <v>1843</v>
      </c>
      <c r="V571">
        <v>0</v>
      </c>
      <c r="W571" t="s">
        <v>703</v>
      </c>
    </row>
    <row r="572" spans="1:23" x14ac:dyDescent="0.35">
      <c r="A572" t="s">
        <v>3775</v>
      </c>
      <c r="B572" s="34">
        <v>43862</v>
      </c>
      <c r="C572" t="s">
        <v>294</v>
      </c>
      <c r="D572" t="s">
        <v>292</v>
      </c>
      <c r="E572">
        <v>478</v>
      </c>
      <c r="F572" t="s">
        <v>789</v>
      </c>
      <c r="G572">
        <v>2</v>
      </c>
      <c r="H572" s="34">
        <v>43862</v>
      </c>
      <c r="I572" t="s">
        <v>44</v>
      </c>
      <c r="J572">
        <v>10</v>
      </c>
      <c r="K572" t="s">
        <v>1801</v>
      </c>
      <c r="L572">
        <v>1</v>
      </c>
      <c r="M572">
        <v>23284</v>
      </c>
      <c r="N572">
        <v>1</v>
      </c>
      <c r="O572">
        <v>255</v>
      </c>
      <c r="P572" t="s">
        <v>693</v>
      </c>
      <c r="Q572" t="s">
        <v>3770</v>
      </c>
      <c r="T572" t="s">
        <v>1842</v>
      </c>
      <c r="U572" t="s">
        <v>1843</v>
      </c>
      <c r="V572">
        <v>1.095E-2</v>
      </c>
      <c r="W572" t="s">
        <v>703</v>
      </c>
    </row>
    <row r="573" spans="1:23" x14ac:dyDescent="0.35">
      <c r="A573" t="s">
        <v>3775</v>
      </c>
      <c r="B573" s="34">
        <v>43862</v>
      </c>
      <c r="C573" t="s">
        <v>294</v>
      </c>
      <c r="D573" t="s">
        <v>292</v>
      </c>
      <c r="E573">
        <v>478</v>
      </c>
      <c r="F573" t="s">
        <v>789</v>
      </c>
      <c r="G573">
        <v>2</v>
      </c>
      <c r="H573" s="34">
        <v>43862</v>
      </c>
      <c r="I573" t="s">
        <v>44</v>
      </c>
      <c r="J573">
        <v>10</v>
      </c>
      <c r="K573" t="s">
        <v>1801</v>
      </c>
      <c r="L573">
        <v>1</v>
      </c>
      <c r="M573">
        <v>25106</v>
      </c>
      <c r="N573">
        <v>1</v>
      </c>
      <c r="O573">
        <v>336</v>
      </c>
      <c r="P573" t="s">
        <v>693</v>
      </c>
      <c r="Q573" t="s">
        <v>3770</v>
      </c>
      <c r="T573" t="s">
        <v>1842</v>
      </c>
      <c r="U573" t="s">
        <v>1843</v>
      </c>
      <c r="V573">
        <v>1.338E-2</v>
      </c>
      <c r="W573" t="s">
        <v>703</v>
      </c>
    </row>
    <row r="574" spans="1:23" x14ac:dyDescent="0.35">
      <c r="A574" t="s">
        <v>3774</v>
      </c>
      <c r="B574" s="34">
        <v>43862</v>
      </c>
      <c r="C574" t="s">
        <v>294</v>
      </c>
      <c r="D574" t="s">
        <v>292</v>
      </c>
      <c r="E574">
        <v>478</v>
      </c>
      <c r="F574" t="s">
        <v>789</v>
      </c>
      <c r="G574">
        <v>2</v>
      </c>
      <c r="H574" s="34">
        <v>43862</v>
      </c>
      <c r="I574" t="s">
        <v>44</v>
      </c>
      <c r="J574">
        <v>10</v>
      </c>
      <c r="K574" t="s">
        <v>1801</v>
      </c>
      <c r="L574">
        <v>1</v>
      </c>
      <c r="M574">
        <v>20310</v>
      </c>
      <c r="N574">
        <v>1</v>
      </c>
      <c r="O574">
        <v>274</v>
      </c>
      <c r="P574" t="s">
        <v>693</v>
      </c>
      <c r="Q574" t="s">
        <v>3770</v>
      </c>
      <c r="T574" t="s">
        <v>1842</v>
      </c>
      <c r="U574" t="s">
        <v>1843</v>
      </c>
      <c r="V574">
        <v>1.349E-2</v>
      </c>
      <c r="W574" t="s">
        <v>703</v>
      </c>
    </row>
    <row r="575" spans="1:23" x14ac:dyDescent="0.35">
      <c r="A575" t="s">
        <v>3774</v>
      </c>
      <c r="B575" s="34">
        <v>43862</v>
      </c>
      <c r="C575" t="s">
        <v>294</v>
      </c>
      <c r="D575" t="s">
        <v>292</v>
      </c>
      <c r="E575">
        <v>478</v>
      </c>
      <c r="F575" t="s">
        <v>789</v>
      </c>
      <c r="G575">
        <v>2</v>
      </c>
      <c r="H575" s="34">
        <v>43862</v>
      </c>
      <c r="I575" t="s">
        <v>44</v>
      </c>
      <c r="J575">
        <v>10</v>
      </c>
      <c r="K575" t="s">
        <v>1801</v>
      </c>
      <c r="L575">
        <v>1</v>
      </c>
      <c r="M575">
        <v>23562</v>
      </c>
      <c r="N575">
        <v>1</v>
      </c>
      <c r="O575">
        <v>210</v>
      </c>
      <c r="P575" t="s">
        <v>693</v>
      </c>
      <c r="Q575" t="s">
        <v>3770</v>
      </c>
      <c r="T575" t="s">
        <v>1842</v>
      </c>
      <c r="U575" t="s">
        <v>1843</v>
      </c>
      <c r="V575">
        <v>8.9130000000000008E-3</v>
      </c>
      <c r="W575" t="s">
        <v>703</v>
      </c>
    </row>
    <row r="576" spans="1:23" x14ac:dyDescent="0.35">
      <c r="A576" t="s">
        <v>3773</v>
      </c>
      <c r="B576" s="34">
        <v>43862</v>
      </c>
      <c r="C576" t="s">
        <v>294</v>
      </c>
      <c r="D576" t="s">
        <v>292</v>
      </c>
      <c r="E576">
        <v>478</v>
      </c>
      <c r="F576" t="s">
        <v>789</v>
      </c>
      <c r="G576">
        <v>2</v>
      </c>
      <c r="H576" s="34">
        <v>43862</v>
      </c>
      <c r="I576" t="s">
        <v>44</v>
      </c>
      <c r="J576">
        <v>10</v>
      </c>
      <c r="K576" t="s">
        <v>1801</v>
      </c>
      <c r="L576">
        <v>1</v>
      </c>
      <c r="M576">
        <v>23811</v>
      </c>
      <c r="N576">
        <v>1</v>
      </c>
      <c r="O576">
        <v>184</v>
      </c>
      <c r="P576" t="s">
        <v>693</v>
      </c>
      <c r="Q576" t="s">
        <v>3770</v>
      </c>
      <c r="T576" t="s">
        <v>1842</v>
      </c>
      <c r="U576" t="s">
        <v>1843</v>
      </c>
      <c r="V576">
        <v>7.7279999999999996E-3</v>
      </c>
      <c r="W576" t="s">
        <v>703</v>
      </c>
    </row>
    <row r="577" spans="1:23" x14ac:dyDescent="0.35">
      <c r="A577" t="s">
        <v>3773</v>
      </c>
      <c r="B577" s="34">
        <v>43862</v>
      </c>
      <c r="C577" t="s">
        <v>294</v>
      </c>
      <c r="D577" t="s">
        <v>292</v>
      </c>
      <c r="E577">
        <v>478</v>
      </c>
      <c r="F577" t="s">
        <v>789</v>
      </c>
      <c r="G577">
        <v>2</v>
      </c>
      <c r="H577" s="34">
        <v>43862</v>
      </c>
      <c r="I577" t="s">
        <v>44</v>
      </c>
      <c r="J577">
        <v>10</v>
      </c>
      <c r="K577" t="s">
        <v>1801</v>
      </c>
      <c r="L577">
        <v>1</v>
      </c>
      <c r="M577">
        <v>22627</v>
      </c>
      <c r="N577">
        <v>1</v>
      </c>
      <c r="O577">
        <v>157</v>
      </c>
      <c r="P577" t="s">
        <v>693</v>
      </c>
      <c r="Q577" t="s">
        <v>3770</v>
      </c>
      <c r="T577" t="s">
        <v>1842</v>
      </c>
      <c r="U577" t="s">
        <v>1843</v>
      </c>
      <c r="V577">
        <v>6.9389999999999999E-3</v>
      </c>
      <c r="W577" t="s">
        <v>703</v>
      </c>
    </row>
    <row r="578" spans="1:23" x14ac:dyDescent="0.35">
      <c r="A578" t="s">
        <v>3772</v>
      </c>
      <c r="B578" s="34">
        <v>43862</v>
      </c>
      <c r="C578" t="s">
        <v>294</v>
      </c>
      <c r="D578" t="s">
        <v>292</v>
      </c>
      <c r="E578">
        <v>478</v>
      </c>
      <c r="F578" t="s">
        <v>772</v>
      </c>
      <c r="G578">
        <v>10</v>
      </c>
      <c r="H578" s="34">
        <v>43862</v>
      </c>
      <c r="I578" t="s">
        <v>44</v>
      </c>
      <c r="J578">
        <v>10</v>
      </c>
      <c r="K578" t="s">
        <v>1801</v>
      </c>
      <c r="L578">
        <v>1</v>
      </c>
      <c r="M578">
        <v>20047</v>
      </c>
      <c r="N578">
        <v>1</v>
      </c>
      <c r="O578">
        <v>5142</v>
      </c>
      <c r="P578" t="s">
        <v>693</v>
      </c>
      <c r="Q578" t="s">
        <v>3770</v>
      </c>
      <c r="T578" t="s">
        <v>1842</v>
      </c>
      <c r="U578" t="s">
        <v>1843</v>
      </c>
      <c r="V578">
        <v>0.25650000000000001</v>
      </c>
      <c r="W578" t="s">
        <v>703</v>
      </c>
    </row>
    <row r="579" spans="1:23" x14ac:dyDescent="0.35">
      <c r="A579" t="s">
        <v>3772</v>
      </c>
      <c r="B579" s="34">
        <v>43862</v>
      </c>
      <c r="C579" t="s">
        <v>294</v>
      </c>
      <c r="D579" t="s">
        <v>292</v>
      </c>
      <c r="E579">
        <v>478</v>
      </c>
      <c r="F579" t="s">
        <v>772</v>
      </c>
      <c r="G579">
        <v>10</v>
      </c>
      <c r="H579" s="34">
        <v>43862</v>
      </c>
      <c r="I579" t="s">
        <v>44</v>
      </c>
      <c r="J579">
        <v>10</v>
      </c>
      <c r="K579" t="s">
        <v>1801</v>
      </c>
      <c r="L579">
        <v>1</v>
      </c>
      <c r="M579">
        <v>20412</v>
      </c>
      <c r="N579">
        <v>1</v>
      </c>
      <c r="O579">
        <v>5383</v>
      </c>
      <c r="P579" t="s">
        <v>693</v>
      </c>
      <c r="Q579" t="s">
        <v>3770</v>
      </c>
      <c r="T579" t="s">
        <v>1842</v>
      </c>
      <c r="U579" t="s">
        <v>1843</v>
      </c>
      <c r="V579">
        <v>0.26369999999999999</v>
      </c>
      <c r="W579" t="s">
        <v>703</v>
      </c>
    </row>
    <row r="580" spans="1:23" x14ac:dyDescent="0.35">
      <c r="A580" t="s">
        <v>3771</v>
      </c>
      <c r="B580" s="34">
        <v>43862</v>
      </c>
      <c r="C580" t="s">
        <v>294</v>
      </c>
      <c r="D580" t="s">
        <v>292</v>
      </c>
      <c r="E580">
        <v>478</v>
      </c>
      <c r="F580" t="s">
        <v>780</v>
      </c>
      <c r="G580">
        <v>10</v>
      </c>
      <c r="H580" s="34">
        <v>43862</v>
      </c>
      <c r="I580" t="s">
        <v>44</v>
      </c>
      <c r="J580">
        <v>10</v>
      </c>
      <c r="K580" t="s">
        <v>1801</v>
      </c>
      <c r="L580">
        <v>1</v>
      </c>
      <c r="M580">
        <v>18570</v>
      </c>
      <c r="N580">
        <v>1</v>
      </c>
      <c r="O580">
        <v>421</v>
      </c>
      <c r="P580" t="s">
        <v>693</v>
      </c>
      <c r="Q580" t="s">
        <v>3770</v>
      </c>
      <c r="T580" t="s">
        <v>1842</v>
      </c>
      <c r="U580" t="s">
        <v>1843</v>
      </c>
      <c r="V580">
        <v>2.2669999999999999E-2</v>
      </c>
      <c r="W580" t="s">
        <v>703</v>
      </c>
    </row>
    <row r="581" spans="1:23" x14ac:dyDescent="0.35">
      <c r="A581" t="s">
        <v>3771</v>
      </c>
      <c r="B581" s="34">
        <v>43862</v>
      </c>
      <c r="C581" t="s">
        <v>294</v>
      </c>
      <c r="D581" t="s">
        <v>292</v>
      </c>
      <c r="E581">
        <v>478</v>
      </c>
      <c r="F581" t="s">
        <v>780</v>
      </c>
      <c r="G581">
        <v>10</v>
      </c>
      <c r="H581" s="34">
        <v>43862</v>
      </c>
      <c r="I581" t="s">
        <v>44</v>
      </c>
      <c r="J581">
        <v>10</v>
      </c>
      <c r="K581" t="s">
        <v>1801</v>
      </c>
      <c r="L581">
        <v>1</v>
      </c>
      <c r="M581">
        <v>21417</v>
      </c>
      <c r="N581">
        <v>1</v>
      </c>
      <c r="O581">
        <v>638</v>
      </c>
      <c r="P581" t="s">
        <v>693</v>
      </c>
      <c r="Q581" t="s">
        <v>3770</v>
      </c>
      <c r="T581" t="s">
        <v>1842</v>
      </c>
      <c r="U581" t="s">
        <v>1843</v>
      </c>
      <c r="V581">
        <v>2.9790000000000001E-2</v>
      </c>
      <c r="W581" t="s">
        <v>703</v>
      </c>
    </row>
    <row r="582" spans="1:23" x14ac:dyDescent="0.35">
      <c r="A582" t="s">
        <v>691</v>
      </c>
      <c r="B582" s="34">
        <v>44475</v>
      </c>
      <c r="C582" t="s">
        <v>142</v>
      </c>
      <c r="D582" t="s">
        <v>140</v>
      </c>
      <c r="E582">
        <v>30503</v>
      </c>
      <c r="F582" t="s">
        <v>692</v>
      </c>
      <c r="G582">
        <v>1</v>
      </c>
      <c r="H582" s="34">
        <v>44475</v>
      </c>
      <c r="I582">
        <v>5</v>
      </c>
      <c r="J582">
        <v>10</v>
      </c>
      <c r="K582" t="s">
        <v>544</v>
      </c>
      <c r="L582">
        <v>1</v>
      </c>
      <c r="M582">
        <v>45326</v>
      </c>
      <c r="N582" t="s">
        <v>44</v>
      </c>
      <c r="O582">
        <v>558620</v>
      </c>
      <c r="P582" t="s">
        <v>693</v>
      </c>
      <c r="Q582" t="s">
        <v>694</v>
      </c>
      <c r="R582" t="s">
        <v>695</v>
      </c>
      <c r="S582" t="s">
        <v>696</v>
      </c>
      <c r="T582" t="s">
        <v>697</v>
      </c>
      <c r="U582" t="s">
        <v>698</v>
      </c>
      <c r="V582">
        <v>12.32</v>
      </c>
      <c r="W582" t="s">
        <v>703</v>
      </c>
    </row>
    <row r="583" spans="1:23" x14ac:dyDescent="0.35">
      <c r="A583" t="s">
        <v>700</v>
      </c>
      <c r="B583" s="34">
        <v>44475</v>
      </c>
      <c r="C583" t="s">
        <v>142</v>
      </c>
      <c r="D583" t="s">
        <v>140</v>
      </c>
      <c r="E583">
        <v>30503</v>
      </c>
      <c r="F583" t="s">
        <v>692</v>
      </c>
      <c r="G583">
        <v>1</v>
      </c>
      <c r="H583" s="34">
        <v>44475</v>
      </c>
      <c r="I583">
        <v>3.5</v>
      </c>
      <c r="J583">
        <v>10</v>
      </c>
      <c r="K583" t="s">
        <v>544</v>
      </c>
      <c r="L583">
        <v>1</v>
      </c>
      <c r="M583">
        <v>46179</v>
      </c>
      <c r="N583" t="s">
        <v>44</v>
      </c>
      <c r="O583">
        <v>381850</v>
      </c>
      <c r="P583" t="s">
        <v>693</v>
      </c>
      <c r="Q583" t="s">
        <v>694</v>
      </c>
      <c r="R583" t="s">
        <v>701</v>
      </c>
      <c r="S583" t="s">
        <v>702</v>
      </c>
      <c r="T583" t="s">
        <v>697</v>
      </c>
      <c r="U583" t="s">
        <v>698</v>
      </c>
      <c r="V583">
        <v>8.2690000000000001</v>
      </c>
      <c r="W583" t="s">
        <v>703</v>
      </c>
    </row>
    <row r="584" spans="1:23" x14ac:dyDescent="0.35">
      <c r="A584" t="s">
        <v>704</v>
      </c>
      <c r="B584" s="34">
        <v>44475</v>
      </c>
      <c r="C584" t="s">
        <v>142</v>
      </c>
      <c r="D584" t="s">
        <v>140</v>
      </c>
      <c r="E584">
        <v>30503</v>
      </c>
      <c r="F584" t="s">
        <v>692</v>
      </c>
      <c r="G584">
        <v>1</v>
      </c>
      <c r="H584" s="34">
        <v>44475</v>
      </c>
      <c r="I584">
        <v>2.5</v>
      </c>
      <c r="J584">
        <v>10</v>
      </c>
      <c r="K584" t="s">
        <v>544</v>
      </c>
      <c r="L584">
        <v>1</v>
      </c>
      <c r="M584">
        <v>41676</v>
      </c>
      <c r="N584" t="s">
        <v>44</v>
      </c>
      <c r="O584">
        <v>209990</v>
      </c>
      <c r="P584" t="s">
        <v>693</v>
      </c>
      <c r="Q584" t="s">
        <v>694</v>
      </c>
      <c r="R584" t="s">
        <v>705</v>
      </c>
      <c r="S584" t="s">
        <v>706</v>
      </c>
      <c r="T584" t="s">
        <v>697</v>
      </c>
      <c r="U584" t="s">
        <v>698</v>
      </c>
      <c r="V584">
        <v>5.0389999999999997</v>
      </c>
      <c r="W584" t="s">
        <v>703</v>
      </c>
    </row>
    <row r="585" spans="1:23" x14ac:dyDescent="0.35">
      <c r="A585" t="s">
        <v>707</v>
      </c>
      <c r="B585" s="34">
        <v>44475</v>
      </c>
      <c r="C585" t="s">
        <v>142</v>
      </c>
      <c r="D585" t="s">
        <v>140</v>
      </c>
      <c r="E585">
        <v>30503</v>
      </c>
      <c r="F585" t="s">
        <v>692</v>
      </c>
      <c r="G585">
        <v>1</v>
      </c>
      <c r="H585" s="34">
        <v>44475</v>
      </c>
      <c r="I585">
        <v>1.5</v>
      </c>
      <c r="J585">
        <v>10</v>
      </c>
      <c r="K585" t="s">
        <v>544</v>
      </c>
      <c r="L585">
        <v>1</v>
      </c>
      <c r="M585">
        <v>41085</v>
      </c>
      <c r="N585" t="s">
        <v>44</v>
      </c>
      <c r="O585">
        <v>197310</v>
      </c>
      <c r="P585" t="s">
        <v>693</v>
      </c>
      <c r="Q585" t="s">
        <v>694</v>
      </c>
      <c r="R585" t="s">
        <v>708</v>
      </c>
      <c r="S585" t="s">
        <v>709</v>
      </c>
      <c r="T585" t="s">
        <v>697</v>
      </c>
      <c r="U585" t="s">
        <v>698</v>
      </c>
      <c r="V585">
        <v>4.8019999999999996</v>
      </c>
      <c r="W585" t="s">
        <v>703</v>
      </c>
    </row>
    <row r="586" spans="1:23" x14ac:dyDescent="0.35">
      <c r="A586" t="s">
        <v>710</v>
      </c>
      <c r="B586" s="34">
        <v>44475</v>
      </c>
      <c r="C586" t="s">
        <v>142</v>
      </c>
      <c r="D586" t="s">
        <v>140</v>
      </c>
      <c r="E586">
        <v>30503</v>
      </c>
      <c r="F586" t="s">
        <v>692</v>
      </c>
      <c r="G586">
        <v>1</v>
      </c>
      <c r="H586" s="34">
        <v>44475</v>
      </c>
      <c r="I586">
        <v>0.8</v>
      </c>
      <c r="J586">
        <v>10</v>
      </c>
      <c r="K586" t="s">
        <v>544</v>
      </c>
      <c r="L586">
        <v>1</v>
      </c>
      <c r="M586">
        <v>39514</v>
      </c>
      <c r="N586" t="s">
        <v>44</v>
      </c>
      <c r="O586">
        <v>65656</v>
      </c>
      <c r="P586" t="s">
        <v>693</v>
      </c>
      <c r="Q586" t="s">
        <v>694</v>
      </c>
      <c r="R586" t="s">
        <v>711</v>
      </c>
      <c r="S586" t="s">
        <v>712</v>
      </c>
      <c r="T586" t="s">
        <v>697</v>
      </c>
      <c r="U586" t="s">
        <v>698</v>
      </c>
      <c r="V586">
        <v>1.6619999999999999</v>
      </c>
      <c r="W586" t="s">
        <v>703</v>
      </c>
    </row>
    <row r="587" spans="1:23" x14ac:dyDescent="0.35">
      <c r="A587" t="s">
        <v>713</v>
      </c>
      <c r="B587" s="34">
        <v>44475</v>
      </c>
      <c r="C587" t="s">
        <v>142</v>
      </c>
      <c r="D587" t="s">
        <v>140</v>
      </c>
      <c r="E587">
        <v>30503</v>
      </c>
      <c r="F587" t="s">
        <v>692</v>
      </c>
      <c r="G587">
        <v>1</v>
      </c>
      <c r="H587" s="34">
        <v>44475</v>
      </c>
      <c r="I587">
        <v>0.5</v>
      </c>
      <c r="J587">
        <v>10</v>
      </c>
      <c r="K587" t="s">
        <v>544</v>
      </c>
      <c r="L587">
        <v>1</v>
      </c>
      <c r="M587">
        <v>44592</v>
      </c>
      <c r="N587" t="s">
        <v>44</v>
      </c>
      <c r="O587">
        <v>43972</v>
      </c>
      <c r="P587" t="s">
        <v>693</v>
      </c>
      <c r="Q587" t="s">
        <v>694</v>
      </c>
      <c r="R587" t="s">
        <v>714</v>
      </c>
      <c r="S587" t="s">
        <v>715</v>
      </c>
      <c r="T587" t="s">
        <v>697</v>
      </c>
      <c r="U587" t="s">
        <v>698</v>
      </c>
      <c r="V587">
        <v>0.98609999999999998</v>
      </c>
      <c r="W587" t="s">
        <v>703</v>
      </c>
    </row>
    <row r="588" spans="1:23" x14ac:dyDescent="0.35">
      <c r="A588" t="s">
        <v>716</v>
      </c>
      <c r="B588" s="34">
        <v>44475</v>
      </c>
      <c r="C588" t="s">
        <v>142</v>
      </c>
      <c r="D588" t="s">
        <v>140</v>
      </c>
      <c r="E588">
        <v>30503</v>
      </c>
      <c r="F588" t="s">
        <v>692</v>
      </c>
      <c r="G588">
        <v>1</v>
      </c>
      <c r="H588" s="34">
        <v>44475</v>
      </c>
      <c r="I588">
        <v>0.35</v>
      </c>
      <c r="J588">
        <v>10</v>
      </c>
      <c r="K588" t="s">
        <v>544</v>
      </c>
      <c r="L588">
        <v>1</v>
      </c>
      <c r="M588">
        <v>62351</v>
      </c>
      <c r="N588" t="s">
        <v>44</v>
      </c>
      <c r="O588">
        <v>52502</v>
      </c>
      <c r="P588" t="s">
        <v>693</v>
      </c>
      <c r="Q588" t="s">
        <v>694</v>
      </c>
      <c r="R588" t="s">
        <v>717</v>
      </c>
      <c r="S588" t="s">
        <v>718</v>
      </c>
      <c r="T588" t="s">
        <v>697</v>
      </c>
      <c r="U588" t="s">
        <v>698</v>
      </c>
      <c r="V588">
        <v>0.84199999999999997</v>
      </c>
      <c r="W588" t="s">
        <v>703</v>
      </c>
    </row>
    <row r="589" spans="1:23" x14ac:dyDescent="0.35">
      <c r="A589" t="s">
        <v>719</v>
      </c>
      <c r="B589" s="34">
        <v>44475</v>
      </c>
      <c r="C589" t="s">
        <v>142</v>
      </c>
      <c r="D589" t="s">
        <v>140</v>
      </c>
      <c r="E589">
        <v>30503</v>
      </c>
      <c r="F589" t="s">
        <v>692</v>
      </c>
      <c r="G589">
        <v>1</v>
      </c>
      <c r="H589" s="34">
        <v>44475</v>
      </c>
      <c r="I589">
        <v>0.2</v>
      </c>
      <c r="J589">
        <v>10</v>
      </c>
      <c r="K589" t="s">
        <v>544</v>
      </c>
      <c r="L589">
        <v>1</v>
      </c>
      <c r="M589">
        <v>53498</v>
      </c>
      <c r="N589" t="s">
        <v>44</v>
      </c>
      <c r="O589">
        <v>26698</v>
      </c>
      <c r="P589" t="s">
        <v>693</v>
      </c>
      <c r="Q589" t="s">
        <v>694</v>
      </c>
      <c r="R589" t="s">
        <v>720</v>
      </c>
      <c r="S589" t="s">
        <v>721</v>
      </c>
      <c r="T589" t="s">
        <v>697</v>
      </c>
      <c r="U589" t="s">
        <v>698</v>
      </c>
      <c r="V589">
        <v>0.499</v>
      </c>
      <c r="W589" t="s">
        <v>703</v>
      </c>
    </row>
    <row r="590" spans="1:23" x14ac:dyDescent="0.35">
      <c r="A590" t="s">
        <v>722</v>
      </c>
      <c r="B590" s="34">
        <v>44475</v>
      </c>
      <c r="C590" t="s">
        <v>142</v>
      </c>
      <c r="D590" t="s">
        <v>140</v>
      </c>
      <c r="E590">
        <v>30503</v>
      </c>
      <c r="F590" t="s">
        <v>692</v>
      </c>
      <c r="G590">
        <v>1</v>
      </c>
      <c r="H590" s="34">
        <v>44475</v>
      </c>
      <c r="I590">
        <v>0.125</v>
      </c>
      <c r="J590">
        <v>10</v>
      </c>
      <c r="K590" t="s">
        <v>544</v>
      </c>
      <c r="L590">
        <v>1</v>
      </c>
      <c r="M590">
        <v>53444</v>
      </c>
      <c r="N590" t="s">
        <v>44</v>
      </c>
      <c r="O590">
        <v>14273</v>
      </c>
      <c r="P590" t="s">
        <v>693</v>
      </c>
      <c r="Q590" t="s">
        <v>694</v>
      </c>
      <c r="R590" t="s">
        <v>723</v>
      </c>
      <c r="S590" t="s">
        <v>724</v>
      </c>
      <c r="T590" t="s">
        <v>697</v>
      </c>
      <c r="U590" t="s">
        <v>698</v>
      </c>
      <c r="V590">
        <v>0.2671</v>
      </c>
      <c r="W590" t="s">
        <v>703</v>
      </c>
    </row>
    <row r="591" spans="1:23" x14ac:dyDescent="0.35">
      <c r="A591" t="s">
        <v>725</v>
      </c>
      <c r="B591" s="34">
        <v>44475</v>
      </c>
      <c r="C591" t="s">
        <v>142</v>
      </c>
      <c r="D591" t="s">
        <v>140</v>
      </c>
      <c r="E591">
        <v>30503</v>
      </c>
      <c r="F591" t="s">
        <v>692</v>
      </c>
      <c r="G591">
        <v>1</v>
      </c>
      <c r="H591" s="34">
        <v>44475</v>
      </c>
      <c r="I591">
        <v>0.08</v>
      </c>
      <c r="J591">
        <v>10</v>
      </c>
      <c r="K591" t="s">
        <v>544</v>
      </c>
      <c r="L591">
        <v>1</v>
      </c>
      <c r="M591">
        <v>55523</v>
      </c>
      <c r="N591" t="s">
        <v>44</v>
      </c>
      <c r="O591">
        <v>12134</v>
      </c>
      <c r="P591" t="s">
        <v>693</v>
      </c>
      <c r="Q591" t="s">
        <v>694</v>
      </c>
      <c r="R591" t="s">
        <v>726</v>
      </c>
      <c r="S591" t="s">
        <v>727</v>
      </c>
      <c r="T591" t="s">
        <v>697</v>
      </c>
      <c r="U591" t="s">
        <v>698</v>
      </c>
      <c r="V591">
        <v>0.2185</v>
      </c>
      <c r="W591" t="s">
        <v>703</v>
      </c>
    </row>
    <row r="592" spans="1:23" x14ac:dyDescent="0.35">
      <c r="A592" t="s">
        <v>728</v>
      </c>
      <c r="B592" s="34">
        <v>44475</v>
      </c>
      <c r="C592" t="s">
        <v>142</v>
      </c>
      <c r="D592" t="s">
        <v>140</v>
      </c>
      <c r="E592">
        <v>30503</v>
      </c>
      <c r="F592" t="s">
        <v>692</v>
      </c>
      <c r="G592">
        <v>1</v>
      </c>
      <c r="H592" s="34">
        <v>44475</v>
      </c>
      <c r="I592">
        <v>0.05</v>
      </c>
      <c r="J592">
        <v>10</v>
      </c>
      <c r="K592" t="s">
        <v>544</v>
      </c>
      <c r="L592">
        <v>1</v>
      </c>
      <c r="M592">
        <v>56698</v>
      </c>
      <c r="N592" t="s">
        <v>44</v>
      </c>
      <c r="O592">
        <v>7555.3</v>
      </c>
      <c r="P592" t="s">
        <v>693</v>
      </c>
      <c r="Q592" t="s">
        <v>694</v>
      </c>
      <c r="R592" t="s">
        <v>729</v>
      </c>
      <c r="S592" t="s">
        <v>730</v>
      </c>
      <c r="T592" t="s">
        <v>697</v>
      </c>
      <c r="U592" t="s">
        <v>698</v>
      </c>
      <c r="V592">
        <v>0.1333</v>
      </c>
      <c r="W592" t="s">
        <v>703</v>
      </c>
    </row>
    <row r="593" spans="1:23" x14ac:dyDescent="0.35">
      <c r="A593" t="s">
        <v>731</v>
      </c>
      <c r="B593" s="34">
        <v>44475</v>
      </c>
      <c r="C593" t="s">
        <v>142</v>
      </c>
      <c r="D593" t="s">
        <v>140</v>
      </c>
      <c r="E593">
        <v>30503</v>
      </c>
      <c r="F593" t="s">
        <v>692</v>
      </c>
      <c r="G593">
        <v>1</v>
      </c>
      <c r="H593" s="34">
        <v>44475</v>
      </c>
      <c r="I593">
        <v>0.03</v>
      </c>
      <c r="J593">
        <v>10</v>
      </c>
      <c r="K593" t="s">
        <v>544</v>
      </c>
      <c r="L593">
        <v>1</v>
      </c>
      <c r="M593">
        <v>56725</v>
      </c>
      <c r="N593" t="s">
        <v>44</v>
      </c>
      <c r="O593">
        <v>4350.3</v>
      </c>
      <c r="P593" t="s">
        <v>693</v>
      </c>
      <c r="Q593" t="s">
        <v>694</v>
      </c>
      <c r="R593" t="s">
        <v>732</v>
      </c>
      <c r="S593" t="s">
        <v>733</v>
      </c>
      <c r="T593" t="s">
        <v>697</v>
      </c>
      <c r="U593" t="s">
        <v>698</v>
      </c>
      <c r="V593">
        <v>7.6689999999999994E-2</v>
      </c>
      <c r="W593" t="s">
        <v>703</v>
      </c>
    </row>
    <row r="594" spans="1:23" x14ac:dyDescent="0.35">
      <c r="A594" t="s">
        <v>734</v>
      </c>
      <c r="B594" s="34">
        <v>44475</v>
      </c>
      <c r="C594" t="s">
        <v>142</v>
      </c>
      <c r="D594" t="s">
        <v>140</v>
      </c>
      <c r="E594">
        <v>30503</v>
      </c>
      <c r="F594" t="s">
        <v>692</v>
      </c>
      <c r="G594">
        <v>1</v>
      </c>
      <c r="H594" s="34">
        <v>44475</v>
      </c>
      <c r="I594">
        <v>0.02</v>
      </c>
      <c r="J594">
        <v>10</v>
      </c>
      <c r="K594" t="s">
        <v>544</v>
      </c>
      <c r="L594">
        <v>1</v>
      </c>
      <c r="M594">
        <v>54688</v>
      </c>
      <c r="N594" t="s">
        <v>44</v>
      </c>
      <c r="O594">
        <v>2522.4</v>
      </c>
      <c r="P594" t="s">
        <v>693</v>
      </c>
      <c r="Q594" t="s">
        <v>694</v>
      </c>
      <c r="R594" t="s">
        <v>732</v>
      </c>
      <c r="S594" t="s">
        <v>735</v>
      </c>
      <c r="T594" t="s">
        <v>697</v>
      </c>
      <c r="U594" t="s">
        <v>698</v>
      </c>
      <c r="V594">
        <v>4.6120000000000001E-2</v>
      </c>
      <c r="W594" t="s">
        <v>703</v>
      </c>
    </row>
    <row r="595" spans="1:23" x14ac:dyDescent="0.35">
      <c r="A595" t="s">
        <v>736</v>
      </c>
      <c r="B595" s="34">
        <v>44475</v>
      </c>
      <c r="C595" t="s">
        <v>142</v>
      </c>
      <c r="D595" t="s">
        <v>140</v>
      </c>
      <c r="E595">
        <v>30503</v>
      </c>
      <c r="F595" t="s">
        <v>692</v>
      </c>
      <c r="G595">
        <v>1</v>
      </c>
      <c r="H595" s="34">
        <v>44475</v>
      </c>
      <c r="I595">
        <v>1.2E-2</v>
      </c>
      <c r="J595">
        <v>10</v>
      </c>
      <c r="K595" t="s">
        <v>544</v>
      </c>
      <c r="L595">
        <v>1</v>
      </c>
      <c r="M595">
        <v>63894</v>
      </c>
      <c r="N595" t="s">
        <v>44</v>
      </c>
      <c r="O595">
        <v>1426</v>
      </c>
      <c r="P595" t="s">
        <v>693</v>
      </c>
      <c r="Q595" t="s">
        <v>694</v>
      </c>
      <c r="R595" t="s">
        <v>737</v>
      </c>
      <c r="S595" t="s">
        <v>738</v>
      </c>
      <c r="T595" t="s">
        <v>697</v>
      </c>
      <c r="U595" t="s">
        <v>698</v>
      </c>
      <c r="V595">
        <v>2.232E-2</v>
      </c>
      <c r="W595" t="s">
        <v>703</v>
      </c>
    </row>
    <row r="596" spans="1:23" x14ac:dyDescent="0.35">
      <c r="A596" t="s">
        <v>739</v>
      </c>
      <c r="B596" s="34">
        <v>44475</v>
      </c>
      <c r="C596" t="s">
        <v>142</v>
      </c>
      <c r="D596" t="s">
        <v>140</v>
      </c>
      <c r="E596">
        <v>30503</v>
      </c>
      <c r="F596" t="s">
        <v>692</v>
      </c>
      <c r="G596">
        <v>1</v>
      </c>
      <c r="H596" s="34">
        <v>44475</v>
      </c>
      <c r="I596">
        <v>7.0000000000000001E-3</v>
      </c>
      <c r="J596">
        <v>10</v>
      </c>
      <c r="K596" t="s">
        <v>544</v>
      </c>
      <c r="L596">
        <v>1</v>
      </c>
      <c r="M596">
        <v>62985</v>
      </c>
      <c r="N596" t="s">
        <v>44</v>
      </c>
      <c r="O596">
        <v>0</v>
      </c>
      <c r="P596" t="s">
        <v>693</v>
      </c>
      <c r="Q596" t="s">
        <v>694</v>
      </c>
      <c r="R596" t="s">
        <v>740</v>
      </c>
      <c r="S596" t="s">
        <v>741</v>
      </c>
      <c r="T596" t="s">
        <v>697</v>
      </c>
      <c r="U596" t="s">
        <v>698</v>
      </c>
      <c r="V596">
        <v>0</v>
      </c>
      <c r="W596" t="s">
        <v>703</v>
      </c>
    </row>
    <row r="597" spans="1:23" x14ac:dyDescent="0.35">
      <c r="A597" t="s">
        <v>742</v>
      </c>
      <c r="B597" s="34">
        <v>44475</v>
      </c>
      <c r="C597" t="s">
        <v>142</v>
      </c>
      <c r="D597" t="s">
        <v>140</v>
      </c>
      <c r="E597">
        <v>30503</v>
      </c>
      <c r="F597" t="s">
        <v>692</v>
      </c>
      <c r="G597">
        <v>1</v>
      </c>
      <c r="H597" s="34">
        <v>44475</v>
      </c>
      <c r="I597">
        <v>0</v>
      </c>
      <c r="J597">
        <v>10</v>
      </c>
      <c r="K597" t="s">
        <v>544</v>
      </c>
      <c r="L597">
        <v>1</v>
      </c>
      <c r="M597">
        <v>66876</v>
      </c>
      <c r="N597" t="s">
        <v>44</v>
      </c>
      <c r="O597">
        <v>0</v>
      </c>
      <c r="P597" t="s">
        <v>693</v>
      </c>
      <c r="Q597" t="s">
        <v>694</v>
      </c>
      <c r="R597" t="s">
        <v>743</v>
      </c>
      <c r="S597" t="s">
        <v>744</v>
      </c>
      <c r="T597" t="s">
        <v>697</v>
      </c>
      <c r="U597" t="s">
        <v>698</v>
      </c>
      <c r="V597">
        <v>0</v>
      </c>
      <c r="W597" t="s">
        <v>2242</v>
      </c>
    </row>
    <row r="598" spans="1:23" x14ac:dyDescent="0.35">
      <c r="A598" t="s">
        <v>742</v>
      </c>
      <c r="B598" s="34">
        <v>44475</v>
      </c>
      <c r="C598" t="s">
        <v>142</v>
      </c>
      <c r="D598" t="s">
        <v>140</v>
      </c>
      <c r="E598">
        <v>30503</v>
      </c>
      <c r="F598" t="s">
        <v>692</v>
      </c>
      <c r="G598">
        <v>1</v>
      </c>
      <c r="H598" s="34">
        <v>44475</v>
      </c>
      <c r="I598">
        <v>0</v>
      </c>
      <c r="J598">
        <v>10</v>
      </c>
      <c r="K598" t="s">
        <v>544</v>
      </c>
      <c r="L598">
        <v>1</v>
      </c>
      <c r="M598">
        <v>62224</v>
      </c>
      <c r="N598" t="s">
        <v>44</v>
      </c>
      <c r="O598">
        <v>0</v>
      </c>
      <c r="P598" t="s">
        <v>693</v>
      </c>
      <c r="Q598" t="s">
        <v>694</v>
      </c>
      <c r="R598" t="s">
        <v>745</v>
      </c>
      <c r="S598" t="s">
        <v>746</v>
      </c>
      <c r="T598" t="s">
        <v>697</v>
      </c>
      <c r="U598" t="s">
        <v>698</v>
      </c>
      <c r="V598">
        <v>0</v>
      </c>
      <c r="W598" t="s">
        <v>2242</v>
      </c>
    </row>
    <row r="599" spans="1:23" x14ac:dyDescent="0.35">
      <c r="A599" t="s">
        <v>742</v>
      </c>
      <c r="B599" s="34">
        <v>44475</v>
      </c>
      <c r="C599" t="s">
        <v>142</v>
      </c>
      <c r="D599" t="s">
        <v>140</v>
      </c>
      <c r="E599">
        <v>30503</v>
      </c>
      <c r="F599" t="s">
        <v>692</v>
      </c>
      <c r="G599">
        <v>1</v>
      </c>
      <c r="H599" s="34">
        <v>44475</v>
      </c>
      <c r="I599">
        <v>0</v>
      </c>
      <c r="J599">
        <v>10</v>
      </c>
      <c r="K599" t="s">
        <v>544</v>
      </c>
      <c r="L599">
        <v>1</v>
      </c>
      <c r="M599">
        <v>59772</v>
      </c>
      <c r="N599" t="s">
        <v>44</v>
      </c>
      <c r="O599">
        <v>0</v>
      </c>
      <c r="P599" t="s">
        <v>693</v>
      </c>
      <c r="Q599" t="s">
        <v>694</v>
      </c>
      <c r="R599" t="s">
        <v>747</v>
      </c>
      <c r="S599" t="s">
        <v>748</v>
      </c>
      <c r="T599" t="s">
        <v>697</v>
      </c>
      <c r="U599" t="s">
        <v>698</v>
      </c>
      <c r="V599">
        <v>0</v>
      </c>
      <c r="W599" t="s">
        <v>2242</v>
      </c>
    </row>
    <row r="600" spans="1:23" x14ac:dyDescent="0.35">
      <c r="A600" t="s">
        <v>742</v>
      </c>
      <c r="B600" s="34">
        <v>44475</v>
      </c>
      <c r="C600" t="s">
        <v>142</v>
      </c>
      <c r="D600" t="s">
        <v>140</v>
      </c>
      <c r="E600">
        <v>30503</v>
      </c>
      <c r="F600" t="s">
        <v>692</v>
      </c>
      <c r="G600">
        <v>1</v>
      </c>
      <c r="H600" s="34">
        <v>44475</v>
      </c>
      <c r="I600">
        <v>0</v>
      </c>
      <c r="J600">
        <v>10</v>
      </c>
      <c r="K600" t="s">
        <v>544</v>
      </c>
      <c r="L600">
        <v>1</v>
      </c>
      <c r="M600">
        <v>57495</v>
      </c>
      <c r="N600" t="s">
        <v>44</v>
      </c>
      <c r="O600">
        <v>0</v>
      </c>
      <c r="P600" t="s">
        <v>693</v>
      </c>
      <c r="Q600" t="s">
        <v>694</v>
      </c>
      <c r="R600" t="s">
        <v>749</v>
      </c>
      <c r="S600" t="s">
        <v>750</v>
      </c>
      <c r="T600" t="s">
        <v>697</v>
      </c>
      <c r="U600" t="s">
        <v>698</v>
      </c>
      <c r="V600">
        <v>0</v>
      </c>
      <c r="W600" t="s">
        <v>2242</v>
      </c>
    </row>
    <row r="601" spans="1:23" x14ac:dyDescent="0.35">
      <c r="A601" t="s">
        <v>742</v>
      </c>
      <c r="B601" s="34">
        <v>44475</v>
      </c>
      <c r="C601" t="s">
        <v>142</v>
      </c>
      <c r="D601" t="s">
        <v>140</v>
      </c>
      <c r="E601">
        <v>30503</v>
      </c>
      <c r="F601" t="s">
        <v>692</v>
      </c>
      <c r="G601">
        <v>1</v>
      </c>
      <c r="H601" s="34">
        <v>44475</v>
      </c>
      <c r="I601">
        <v>0</v>
      </c>
      <c r="J601">
        <v>10</v>
      </c>
      <c r="K601" t="s">
        <v>544</v>
      </c>
      <c r="L601">
        <v>1</v>
      </c>
      <c r="M601">
        <v>55558</v>
      </c>
      <c r="N601" t="s">
        <v>44</v>
      </c>
      <c r="O601">
        <v>0</v>
      </c>
      <c r="P601" t="s">
        <v>693</v>
      </c>
      <c r="Q601" t="s">
        <v>694</v>
      </c>
      <c r="R601" t="s">
        <v>751</v>
      </c>
      <c r="S601" t="s">
        <v>752</v>
      </c>
      <c r="T601" t="s">
        <v>697</v>
      </c>
      <c r="U601" t="s">
        <v>698</v>
      </c>
      <c r="V601">
        <v>0</v>
      </c>
      <c r="W601" t="s">
        <v>2242</v>
      </c>
    </row>
    <row r="602" spans="1:23" x14ac:dyDescent="0.35">
      <c r="A602" t="s">
        <v>742</v>
      </c>
      <c r="B602" s="34">
        <v>44475</v>
      </c>
      <c r="C602" t="s">
        <v>142</v>
      </c>
      <c r="D602" t="s">
        <v>140</v>
      </c>
      <c r="E602">
        <v>30503</v>
      </c>
      <c r="F602" t="s">
        <v>692</v>
      </c>
      <c r="G602">
        <v>1</v>
      </c>
      <c r="H602" s="34">
        <v>44475</v>
      </c>
      <c r="I602">
        <v>0</v>
      </c>
      <c r="J602">
        <v>10</v>
      </c>
      <c r="K602" t="s">
        <v>544</v>
      </c>
      <c r="L602">
        <v>1</v>
      </c>
      <c r="M602">
        <v>67672</v>
      </c>
      <c r="N602" t="s">
        <v>44</v>
      </c>
      <c r="O602">
        <v>0</v>
      </c>
      <c r="P602" t="s">
        <v>693</v>
      </c>
      <c r="Q602" t="s">
        <v>694</v>
      </c>
      <c r="R602" t="s">
        <v>753</v>
      </c>
      <c r="S602" t="s">
        <v>754</v>
      </c>
      <c r="T602" t="s">
        <v>697</v>
      </c>
      <c r="U602" t="s">
        <v>698</v>
      </c>
      <c r="V602">
        <v>0</v>
      </c>
      <c r="W602" t="s">
        <v>2242</v>
      </c>
    </row>
    <row r="603" spans="1:23" x14ac:dyDescent="0.35">
      <c r="A603" t="s">
        <v>742</v>
      </c>
      <c r="B603" s="34">
        <v>44475</v>
      </c>
      <c r="C603" t="s">
        <v>142</v>
      </c>
      <c r="D603" t="s">
        <v>140</v>
      </c>
      <c r="E603">
        <v>30503</v>
      </c>
      <c r="F603" t="s">
        <v>692</v>
      </c>
      <c r="G603">
        <v>1</v>
      </c>
      <c r="H603" s="34">
        <v>44475</v>
      </c>
      <c r="I603">
        <v>0</v>
      </c>
      <c r="J603">
        <v>10</v>
      </c>
      <c r="K603" t="s">
        <v>544</v>
      </c>
      <c r="L603">
        <v>1</v>
      </c>
      <c r="M603">
        <v>64892</v>
      </c>
      <c r="N603" t="s">
        <v>44</v>
      </c>
      <c r="O603">
        <v>0</v>
      </c>
      <c r="P603" t="s">
        <v>693</v>
      </c>
      <c r="Q603" t="s">
        <v>694</v>
      </c>
      <c r="R603" t="s">
        <v>755</v>
      </c>
      <c r="S603" t="s">
        <v>756</v>
      </c>
      <c r="T603" t="s">
        <v>697</v>
      </c>
      <c r="U603" t="s">
        <v>698</v>
      </c>
      <c r="V603">
        <v>0</v>
      </c>
      <c r="W603" t="s">
        <v>2242</v>
      </c>
    </row>
    <row r="604" spans="1:23" x14ac:dyDescent="0.35">
      <c r="A604" t="s">
        <v>742</v>
      </c>
      <c r="B604" s="34">
        <v>44475</v>
      </c>
      <c r="C604" t="s">
        <v>142</v>
      </c>
      <c r="D604" t="s">
        <v>140</v>
      </c>
      <c r="E604">
        <v>30503</v>
      </c>
      <c r="F604" t="s">
        <v>692</v>
      </c>
      <c r="G604">
        <v>1</v>
      </c>
      <c r="H604" s="34">
        <v>44475</v>
      </c>
      <c r="I604">
        <v>0</v>
      </c>
      <c r="J604">
        <v>10</v>
      </c>
      <c r="K604" t="s">
        <v>544</v>
      </c>
      <c r="L604">
        <v>1</v>
      </c>
      <c r="M604">
        <v>60880</v>
      </c>
      <c r="N604" t="s">
        <v>44</v>
      </c>
      <c r="O604">
        <v>0</v>
      </c>
      <c r="P604" t="s">
        <v>693</v>
      </c>
      <c r="Q604" t="s">
        <v>694</v>
      </c>
      <c r="R604" t="s">
        <v>757</v>
      </c>
      <c r="S604" t="s">
        <v>758</v>
      </c>
      <c r="T604" t="s">
        <v>697</v>
      </c>
      <c r="U604" t="s">
        <v>698</v>
      </c>
      <c r="V604">
        <v>0</v>
      </c>
      <c r="W604" t="s">
        <v>2242</v>
      </c>
    </row>
    <row r="605" spans="1:23" x14ac:dyDescent="0.35">
      <c r="A605" t="s">
        <v>691</v>
      </c>
      <c r="B605" s="34">
        <v>44475</v>
      </c>
      <c r="C605" t="s">
        <v>142</v>
      </c>
      <c r="D605" t="s">
        <v>140</v>
      </c>
      <c r="E605">
        <v>30503</v>
      </c>
      <c r="F605" t="s">
        <v>692</v>
      </c>
      <c r="G605">
        <v>1</v>
      </c>
      <c r="H605" s="34">
        <v>44475</v>
      </c>
      <c r="I605">
        <v>5</v>
      </c>
      <c r="J605">
        <v>10</v>
      </c>
      <c r="K605" t="s">
        <v>544</v>
      </c>
      <c r="L605">
        <v>1</v>
      </c>
      <c r="M605">
        <v>52954</v>
      </c>
      <c r="N605" t="s">
        <v>44</v>
      </c>
      <c r="O605">
        <v>24375</v>
      </c>
      <c r="P605" t="s">
        <v>693</v>
      </c>
      <c r="Q605" t="s">
        <v>694</v>
      </c>
      <c r="R605" t="s">
        <v>759</v>
      </c>
      <c r="S605" t="s">
        <v>760</v>
      </c>
      <c r="T605" t="s">
        <v>697</v>
      </c>
      <c r="U605" t="s">
        <v>698</v>
      </c>
      <c r="V605">
        <v>0.46029999999999999</v>
      </c>
      <c r="W605" t="s">
        <v>3860</v>
      </c>
    </row>
    <row r="606" spans="1:23" x14ac:dyDescent="0.35">
      <c r="A606" t="s">
        <v>691</v>
      </c>
      <c r="B606" s="34">
        <v>44475</v>
      </c>
      <c r="C606" t="s">
        <v>142</v>
      </c>
      <c r="D606" t="s">
        <v>140</v>
      </c>
      <c r="E606">
        <v>30503</v>
      </c>
      <c r="F606" t="s">
        <v>692</v>
      </c>
      <c r="G606">
        <v>1</v>
      </c>
      <c r="H606" s="34">
        <v>44475</v>
      </c>
      <c r="I606">
        <v>5</v>
      </c>
      <c r="J606">
        <v>10</v>
      </c>
      <c r="K606" t="s">
        <v>544</v>
      </c>
      <c r="L606">
        <v>1</v>
      </c>
      <c r="M606">
        <v>48215</v>
      </c>
      <c r="N606" t="s">
        <v>44</v>
      </c>
      <c r="O606">
        <v>221230</v>
      </c>
      <c r="P606" t="s">
        <v>693</v>
      </c>
      <c r="Q606" t="s">
        <v>694</v>
      </c>
      <c r="R606" t="s">
        <v>761</v>
      </c>
      <c r="S606" t="s">
        <v>762</v>
      </c>
      <c r="T606" t="s">
        <v>697</v>
      </c>
      <c r="U606" t="s">
        <v>698</v>
      </c>
      <c r="V606">
        <v>4.5880000000000001</v>
      </c>
      <c r="W606" t="s">
        <v>3860</v>
      </c>
    </row>
    <row r="607" spans="1:23" x14ac:dyDescent="0.35">
      <c r="A607" t="s">
        <v>691</v>
      </c>
      <c r="B607" s="34">
        <v>44475</v>
      </c>
      <c r="C607" t="s">
        <v>142</v>
      </c>
      <c r="D607" t="s">
        <v>140</v>
      </c>
      <c r="E607">
        <v>30503</v>
      </c>
      <c r="F607" t="s">
        <v>692</v>
      </c>
      <c r="G607">
        <v>1</v>
      </c>
      <c r="H607" s="34">
        <v>44475</v>
      </c>
      <c r="I607">
        <v>5</v>
      </c>
      <c r="J607">
        <v>10</v>
      </c>
      <c r="K607" t="s">
        <v>544</v>
      </c>
      <c r="L607">
        <v>1</v>
      </c>
      <c r="M607">
        <v>48753</v>
      </c>
      <c r="N607" t="s">
        <v>44</v>
      </c>
      <c r="O607">
        <v>132300</v>
      </c>
      <c r="P607" t="s">
        <v>693</v>
      </c>
      <c r="Q607" t="s">
        <v>694</v>
      </c>
      <c r="R607" t="s">
        <v>763</v>
      </c>
      <c r="S607" t="s">
        <v>764</v>
      </c>
      <c r="T607" t="s">
        <v>697</v>
      </c>
      <c r="U607" t="s">
        <v>698</v>
      </c>
      <c r="V607">
        <v>2.714</v>
      </c>
      <c r="W607" t="s">
        <v>3860</v>
      </c>
    </row>
    <row r="608" spans="1:23" x14ac:dyDescent="0.35">
      <c r="A608" t="s">
        <v>765</v>
      </c>
      <c r="B608" s="34">
        <v>44475</v>
      </c>
      <c r="C608" t="s">
        <v>142</v>
      </c>
      <c r="D608" t="s">
        <v>140</v>
      </c>
      <c r="E608">
        <v>30503</v>
      </c>
      <c r="F608" t="s">
        <v>692</v>
      </c>
      <c r="G608">
        <v>1</v>
      </c>
      <c r="H608" s="34">
        <v>44475</v>
      </c>
      <c r="I608">
        <v>0.05</v>
      </c>
      <c r="J608">
        <v>10</v>
      </c>
      <c r="K608" t="s">
        <v>544</v>
      </c>
      <c r="L608">
        <v>1</v>
      </c>
      <c r="M608">
        <v>49063</v>
      </c>
      <c r="N608" t="s">
        <v>44</v>
      </c>
      <c r="O608">
        <v>4320.7</v>
      </c>
      <c r="P608" t="s">
        <v>693</v>
      </c>
      <c r="Q608" t="s">
        <v>694</v>
      </c>
      <c r="R608" t="s">
        <v>723</v>
      </c>
      <c r="S608" t="s">
        <v>766</v>
      </c>
      <c r="T608" t="s">
        <v>697</v>
      </c>
      <c r="U608" t="s">
        <v>698</v>
      </c>
      <c r="V608">
        <v>8.8059999999999999E-2</v>
      </c>
      <c r="W608" t="s">
        <v>3860</v>
      </c>
    </row>
    <row r="609" spans="1:23" x14ac:dyDescent="0.35">
      <c r="A609" t="s">
        <v>716</v>
      </c>
      <c r="B609" s="34">
        <v>44475</v>
      </c>
      <c r="C609" t="s">
        <v>142</v>
      </c>
      <c r="D609" t="s">
        <v>140</v>
      </c>
      <c r="E609">
        <v>30503</v>
      </c>
      <c r="F609" t="s">
        <v>692</v>
      </c>
      <c r="G609">
        <v>1</v>
      </c>
      <c r="H609" s="34">
        <v>44475</v>
      </c>
      <c r="I609">
        <v>0.35</v>
      </c>
      <c r="J609">
        <v>10</v>
      </c>
      <c r="K609" t="s">
        <v>544</v>
      </c>
      <c r="L609">
        <v>1</v>
      </c>
      <c r="M609">
        <v>64234</v>
      </c>
      <c r="N609" t="s">
        <v>44</v>
      </c>
      <c r="O609">
        <v>60252</v>
      </c>
      <c r="P609" t="s">
        <v>693</v>
      </c>
      <c r="Q609" t="s">
        <v>694</v>
      </c>
      <c r="R609" t="s">
        <v>701</v>
      </c>
      <c r="S609" t="s">
        <v>767</v>
      </c>
      <c r="T609" t="s">
        <v>697</v>
      </c>
      <c r="U609" t="s">
        <v>698</v>
      </c>
      <c r="V609">
        <v>0.93799999999999994</v>
      </c>
      <c r="W609" t="s">
        <v>3860</v>
      </c>
    </row>
    <row r="610" spans="1:23" x14ac:dyDescent="0.35">
      <c r="A610" t="s">
        <v>768</v>
      </c>
      <c r="B610" s="34">
        <v>44475</v>
      </c>
      <c r="C610" t="s">
        <v>142</v>
      </c>
      <c r="D610" t="s">
        <v>140</v>
      </c>
      <c r="E610">
        <v>30503</v>
      </c>
      <c r="F610" t="s">
        <v>692</v>
      </c>
      <c r="G610">
        <v>1</v>
      </c>
      <c r="H610" s="34">
        <v>44475</v>
      </c>
      <c r="I610">
        <v>0.2</v>
      </c>
      <c r="J610">
        <v>10</v>
      </c>
      <c r="K610" t="s">
        <v>544</v>
      </c>
      <c r="L610">
        <v>1</v>
      </c>
      <c r="M610">
        <v>76153</v>
      </c>
      <c r="N610" t="s">
        <v>44</v>
      </c>
      <c r="O610">
        <v>40616</v>
      </c>
      <c r="P610" t="s">
        <v>693</v>
      </c>
      <c r="Q610" t="s">
        <v>694</v>
      </c>
      <c r="R610" t="s">
        <v>769</v>
      </c>
      <c r="S610" t="s">
        <v>770</v>
      </c>
      <c r="T610" t="s">
        <v>697</v>
      </c>
      <c r="U610" t="s">
        <v>698</v>
      </c>
      <c r="V610">
        <v>0.5333</v>
      </c>
      <c r="W610" t="s">
        <v>3860</v>
      </c>
    </row>
    <row r="611" spans="1:23" x14ac:dyDescent="0.35">
      <c r="A611" t="s">
        <v>771</v>
      </c>
      <c r="B611" s="34">
        <v>44475</v>
      </c>
      <c r="C611" t="s">
        <v>142</v>
      </c>
      <c r="D611" t="s">
        <v>140</v>
      </c>
      <c r="E611">
        <v>30503</v>
      </c>
      <c r="F611" t="s">
        <v>772</v>
      </c>
      <c r="G611">
        <v>10</v>
      </c>
      <c r="H611" s="34">
        <v>44475</v>
      </c>
      <c r="I611" t="s">
        <v>44</v>
      </c>
      <c r="J611">
        <v>10</v>
      </c>
      <c r="K611" t="s">
        <v>544</v>
      </c>
      <c r="L611">
        <v>1</v>
      </c>
      <c r="M611">
        <v>55118</v>
      </c>
      <c r="N611">
        <v>1</v>
      </c>
      <c r="O611">
        <v>136060</v>
      </c>
      <c r="P611" t="s">
        <v>693</v>
      </c>
      <c r="Q611" t="s">
        <v>694</v>
      </c>
      <c r="R611" t="s">
        <v>773</v>
      </c>
      <c r="S611" t="s">
        <v>774</v>
      </c>
      <c r="T611" t="s">
        <v>697</v>
      </c>
      <c r="U611" t="s">
        <v>698</v>
      </c>
      <c r="V611">
        <v>2.4689999999999999</v>
      </c>
      <c r="W611" t="s">
        <v>703</v>
      </c>
    </row>
    <row r="612" spans="1:23" x14ac:dyDescent="0.35">
      <c r="A612" t="s">
        <v>775</v>
      </c>
      <c r="B612" s="34">
        <v>44475</v>
      </c>
      <c r="C612" t="s">
        <v>142</v>
      </c>
      <c r="D612" t="s">
        <v>140</v>
      </c>
      <c r="E612">
        <v>30503</v>
      </c>
      <c r="F612" t="s">
        <v>772</v>
      </c>
      <c r="G612">
        <v>10</v>
      </c>
      <c r="H612" s="34">
        <v>44475</v>
      </c>
      <c r="I612" t="s">
        <v>44</v>
      </c>
      <c r="J612">
        <v>10</v>
      </c>
      <c r="K612" t="s">
        <v>544</v>
      </c>
      <c r="L612">
        <v>1</v>
      </c>
      <c r="M612">
        <v>52040</v>
      </c>
      <c r="N612">
        <v>1</v>
      </c>
      <c r="O612">
        <v>96237</v>
      </c>
      <c r="P612" t="s">
        <v>693</v>
      </c>
      <c r="Q612" t="s">
        <v>694</v>
      </c>
      <c r="R612" t="s">
        <v>737</v>
      </c>
      <c r="S612" t="s">
        <v>776</v>
      </c>
      <c r="T612" t="s">
        <v>697</v>
      </c>
      <c r="U612" t="s">
        <v>698</v>
      </c>
      <c r="V612">
        <v>1.849</v>
      </c>
      <c r="W612" t="s">
        <v>703</v>
      </c>
    </row>
    <row r="613" spans="1:23" x14ac:dyDescent="0.35">
      <c r="A613" t="s">
        <v>777</v>
      </c>
      <c r="B613" s="34">
        <v>44475</v>
      </c>
      <c r="C613" t="s">
        <v>142</v>
      </c>
      <c r="D613" t="s">
        <v>140</v>
      </c>
      <c r="E613">
        <v>30503</v>
      </c>
      <c r="F613" t="s">
        <v>772</v>
      </c>
      <c r="G613">
        <v>10</v>
      </c>
      <c r="H613" s="34">
        <v>44475</v>
      </c>
      <c r="I613" t="s">
        <v>44</v>
      </c>
      <c r="J613">
        <v>10</v>
      </c>
      <c r="K613" t="s">
        <v>544</v>
      </c>
      <c r="L613">
        <v>1</v>
      </c>
      <c r="M613">
        <v>49897</v>
      </c>
      <c r="N613">
        <v>1</v>
      </c>
      <c r="O613">
        <v>97234</v>
      </c>
      <c r="P613" t="s">
        <v>693</v>
      </c>
      <c r="Q613" t="s">
        <v>694</v>
      </c>
      <c r="R613" t="s">
        <v>732</v>
      </c>
      <c r="S613" t="s">
        <v>778</v>
      </c>
      <c r="T613" t="s">
        <v>697</v>
      </c>
      <c r="U613" t="s">
        <v>698</v>
      </c>
      <c r="V613">
        <v>1.9490000000000001</v>
      </c>
      <c r="W613" t="s">
        <v>703</v>
      </c>
    </row>
    <row r="614" spans="1:23" x14ac:dyDescent="0.35">
      <c r="A614" t="s">
        <v>779</v>
      </c>
      <c r="B614" s="34">
        <v>44475</v>
      </c>
      <c r="C614" t="s">
        <v>142</v>
      </c>
      <c r="D614" t="s">
        <v>140</v>
      </c>
      <c r="E614">
        <v>30503</v>
      </c>
      <c r="F614" t="s">
        <v>780</v>
      </c>
      <c r="G614">
        <v>10</v>
      </c>
      <c r="H614" s="34">
        <v>44475</v>
      </c>
      <c r="I614" t="s">
        <v>44</v>
      </c>
      <c r="J614">
        <v>10</v>
      </c>
      <c r="K614" t="s">
        <v>544</v>
      </c>
      <c r="L614">
        <v>1</v>
      </c>
      <c r="M614">
        <v>67610</v>
      </c>
      <c r="N614">
        <v>1</v>
      </c>
      <c r="O614">
        <v>56002</v>
      </c>
      <c r="P614" t="s">
        <v>693</v>
      </c>
      <c r="Q614" t="s">
        <v>694</v>
      </c>
      <c r="R614" t="s">
        <v>781</v>
      </c>
      <c r="S614" t="s">
        <v>782</v>
      </c>
      <c r="T614" t="s">
        <v>697</v>
      </c>
      <c r="U614" t="s">
        <v>698</v>
      </c>
      <c r="V614">
        <v>0.82830000000000004</v>
      </c>
      <c r="W614" t="s">
        <v>703</v>
      </c>
    </row>
    <row r="615" spans="1:23" x14ac:dyDescent="0.35">
      <c r="A615" t="s">
        <v>783</v>
      </c>
      <c r="B615" s="34">
        <v>44475</v>
      </c>
      <c r="C615" t="s">
        <v>142</v>
      </c>
      <c r="D615" t="s">
        <v>140</v>
      </c>
      <c r="E615">
        <v>30503</v>
      </c>
      <c r="F615" t="s">
        <v>780</v>
      </c>
      <c r="G615">
        <v>10</v>
      </c>
      <c r="H615" s="34">
        <v>44475</v>
      </c>
      <c r="I615" t="s">
        <v>44</v>
      </c>
      <c r="J615">
        <v>10</v>
      </c>
      <c r="K615" t="s">
        <v>544</v>
      </c>
      <c r="L615">
        <v>1</v>
      </c>
      <c r="M615">
        <v>62922</v>
      </c>
      <c r="N615">
        <v>1</v>
      </c>
      <c r="O615">
        <v>48557</v>
      </c>
      <c r="P615" t="s">
        <v>693</v>
      </c>
      <c r="Q615" t="s">
        <v>694</v>
      </c>
      <c r="R615" t="s">
        <v>784</v>
      </c>
      <c r="S615" t="s">
        <v>785</v>
      </c>
      <c r="T615" t="s">
        <v>697</v>
      </c>
      <c r="U615" t="s">
        <v>698</v>
      </c>
      <c r="V615">
        <v>0.77170000000000005</v>
      </c>
      <c r="W615" t="s">
        <v>703</v>
      </c>
    </row>
    <row r="616" spans="1:23" x14ac:dyDescent="0.35">
      <c r="A616" t="s">
        <v>786</v>
      </c>
      <c r="B616" s="34">
        <v>44475</v>
      </c>
      <c r="C616" t="s">
        <v>142</v>
      </c>
      <c r="D616" t="s">
        <v>140</v>
      </c>
      <c r="E616">
        <v>30503</v>
      </c>
      <c r="F616" t="s">
        <v>780</v>
      </c>
      <c r="G616">
        <v>10</v>
      </c>
      <c r="H616" s="34">
        <v>44475</v>
      </c>
      <c r="I616" t="s">
        <v>44</v>
      </c>
      <c r="J616">
        <v>10</v>
      </c>
      <c r="K616" t="s">
        <v>544</v>
      </c>
      <c r="L616">
        <v>1</v>
      </c>
      <c r="M616">
        <v>63888</v>
      </c>
      <c r="N616">
        <v>1</v>
      </c>
      <c r="O616">
        <v>58127</v>
      </c>
      <c r="P616" t="s">
        <v>693</v>
      </c>
      <c r="Q616" t="s">
        <v>694</v>
      </c>
      <c r="R616" t="s">
        <v>773</v>
      </c>
      <c r="S616" t="s">
        <v>787</v>
      </c>
      <c r="T616" t="s">
        <v>697</v>
      </c>
      <c r="U616" t="s">
        <v>698</v>
      </c>
      <c r="V616">
        <v>0.90980000000000005</v>
      </c>
      <c r="W616" t="s">
        <v>703</v>
      </c>
    </row>
    <row r="617" spans="1:23" x14ac:dyDescent="0.35">
      <c r="A617" t="s">
        <v>788</v>
      </c>
      <c r="B617" s="34">
        <v>44475</v>
      </c>
      <c r="C617" t="s">
        <v>142</v>
      </c>
      <c r="D617" t="s">
        <v>140</v>
      </c>
      <c r="E617">
        <v>30503</v>
      </c>
      <c r="F617" t="s">
        <v>789</v>
      </c>
      <c r="G617">
        <v>2</v>
      </c>
      <c r="H617" s="34">
        <v>44475</v>
      </c>
      <c r="I617" t="s">
        <v>44</v>
      </c>
      <c r="J617">
        <v>10</v>
      </c>
      <c r="K617" t="s">
        <v>544</v>
      </c>
      <c r="L617">
        <v>1</v>
      </c>
      <c r="M617">
        <v>54906</v>
      </c>
      <c r="N617">
        <v>1</v>
      </c>
      <c r="O617">
        <v>0</v>
      </c>
      <c r="P617" t="s">
        <v>693</v>
      </c>
      <c r="Q617" t="s">
        <v>694</v>
      </c>
      <c r="R617" t="s">
        <v>790</v>
      </c>
      <c r="S617" t="s">
        <v>791</v>
      </c>
      <c r="T617" t="s">
        <v>697</v>
      </c>
      <c r="U617" t="s">
        <v>698</v>
      </c>
      <c r="V617">
        <v>0</v>
      </c>
      <c r="W617" t="s">
        <v>703</v>
      </c>
    </row>
    <row r="618" spans="1:23" x14ac:dyDescent="0.35">
      <c r="A618" t="s">
        <v>792</v>
      </c>
      <c r="B618" s="34">
        <v>44475</v>
      </c>
      <c r="C618" t="s">
        <v>142</v>
      </c>
      <c r="D618" t="s">
        <v>140</v>
      </c>
      <c r="E618">
        <v>30503</v>
      </c>
      <c r="F618" t="s">
        <v>789</v>
      </c>
      <c r="G618">
        <v>2</v>
      </c>
      <c r="H618" s="34">
        <v>44475</v>
      </c>
      <c r="I618" t="s">
        <v>44</v>
      </c>
      <c r="J618">
        <v>10</v>
      </c>
      <c r="K618" t="s">
        <v>544</v>
      </c>
      <c r="L618">
        <v>1</v>
      </c>
      <c r="M618">
        <v>47029</v>
      </c>
      <c r="N618">
        <v>1</v>
      </c>
      <c r="O618">
        <v>0</v>
      </c>
      <c r="P618" t="s">
        <v>693</v>
      </c>
      <c r="Q618" t="s">
        <v>694</v>
      </c>
      <c r="R618" t="s">
        <v>793</v>
      </c>
      <c r="S618" t="s">
        <v>794</v>
      </c>
      <c r="T618" t="s">
        <v>697</v>
      </c>
      <c r="U618" t="s">
        <v>698</v>
      </c>
      <c r="V618">
        <v>0</v>
      </c>
      <c r="W618" t="s">
        <v>703</v>
      </c>
    </row>
    <row r="619" spans="1:23" x14ac:dyDescent="0.35">
      <c r="A619" t="s">
        <v>795</v>
      </c>
      <c r="B619" s="34">
        <v>44475</v>
      </c>
      <c r="C619" t="s">
        <v>142</v>
      </c>
      <c r="D619" t="s">
        <v>140</v>
      </c>
      <c r="E619">
        <v>30503</v>
      </c>
      <c r="F619" t="s">
        <v>789</v>
      </c>
      <c r="G619">
        <v>2</v>
      </c>
      <c r="H619" s="34">
        <v>44475</v>
      </c>
      <c r="I619" t="s">
        <v>44</v>
      </c>
      <c r="J619">
        <v>10</v>
      </c>
      <c r="K619" t="s">
        <v>544</v>
      </c>
      <c r="L619">
        <v>1</v>
      </c>
      <c r="M619">
        <v>41321</v>
      </c>
      <c r="N619">
        <v>1</v>
      </c>
      <c r="O619">
        <v>0</v>
      </c>
      <c r="P619" t="s">
        <v>693</v>
      </c>
      <c r="Q619" t="s">
        <v>694</v>
      </c>
      <c r="R619" t="s">
        <v>796</v>
      </c>
      <c r="S619" t="s">
        <v>797</v>
      </c>
      <c r="T619" t="s">
        <v>697</v>
      </c>
      <c r="U619" t="s">
        <v>698</v>
      </c>
      <c r="V619">
        <v>0</v>
      </c>
      <c r="W619" t="s">
        <v>703</v>
      </c>
    </row>
    <row r="620" spans="1:23" x14ac:dyDescent="0.35">
      <c r="A620" t="s">
        <v>1864</v>
      </c>
      <c r="B620">
        <v>102919</v>
      </c>
      <c r="C620" t="s">
        <v>114</v>
      </c>
      <c r="D620" t="s">
        <v>112</v>
      </c>
      <c r="E620">
        <v>908</v>
      </c>
      <c r="F620" t="s">
        <v>692</v>
      </c>
      <c r="G620">
        <v>1</v>
      </c>
      <c r="H620">
        <v>102919</v>
      </c>
      <c r="I620">
        <v>7.0000000000000001E-3</v>
      </c>
      <c r="J620">
        <v>10</v>
      </c>
      <c r="K620" t="s">
        <v>540</v>
      </c>
      <c r="L620">
        <v>12000</v>
      </c>
      <c r="M620">
        <v>719040</v>
      </c>
      <c r="N620" t="s">
        <v>44</v>
      </c>
      <c r="O620">
        <v>3427</v>
      </c>
      <c r="P620" t="s">
        <v>693</v>
      </c>
      <c r="Q620" t="s">
        <v>694</v>
      </c>
      <c r="R620" t="s">
        <v>1865</v>
      </c>
      <c r="S620" t="s">
        <v>44</v>
      </c>
      <c r="T620" t="s">
        <v>1866</v>
      </c>
      <c r="U620" t="s">
        <v>1867</v>
      </c>
      <c r="V620">
        <v>57.19</v>
      </c>
      <c r="W620" t="s">
        <v>703</v>
      </c>
    </row>
    <row r="621" spans="1:23" x14ac:dyDescent="0.35">
      <c r="A621" t="s">
        <v>1868</v>
      </c>
      <c r="B621">
        <v>102919</v>
      </c>
      <c r="C621" t="s">
        <v>114</v>
      </c>
      <c r="D621" t="s">
        <v>112</v>
      </c>
      <c r="E621">
        <v>908</v>
      </c>
      <c r="F621" t="s">
        <v>692</v>
      </c>
      <c r="G621">
        <v>1</v>
      </c>
      <c r="H621">
        <v>102919</v>
      </c>
      <c r="I621">
        <v>1.2E-2</v>
      </c>
      <c r="J621">
        <v>10</v>
      </c>
      <c r="K621" t="s">
        <v>540</v>
      </c>
      <c r="L621">
        <v>12000</v>
      </c>
      <c r="M621">
        <v>861470</v>
      </c>
      <c r="N621" t="s">
        <v>44</v>
      </c>
      <c r="O621">
        <v>6708.8</v>
      </c>
      <c r="P621" t="s">
        <v>693</v>
      </c>
      <c r="Q621" t="s">
        <v>694</v>
      </c>
      <c r="R621" t="s">
        <v>1869</v>
      </c>
      <c r="S621" t="s">
        <v>44</v>
      </c>
      <c r="T621" t="s">
        <v>1866</v>
      </c>
      <c r="U621" t="s">
        <v>1867</v>
      </c>
      <c r="V621">
        <v>93.45</v>
      </c>
      <c r="W621" t="s">
        <v>703</v>
      </c>
    </row>
    <row r="622" spans="1:23" x14ac:dyDescent="0.35">
      <c r="A622" t="s">
        <v>1870</v>
      </c>
      <c r="B622">
        <v>102919</v>
      </c>
      <c r="C622" t="s">
        <v>114</v>
      </c>
      <c r="D622" t="s">
        <v>112</v>
      </c>
      <c r="E622">
        <v>908</v>
      </c>
      <c r="F622" t="s">
        <v>692</v>
      </c>
      <c r="G622">
        <v>1</v>
      </c>
      <c r="H622">
        <v>102919</v>
      </c>
      <c r="I622">
        <v>0.02</v>
      </c>
      <c r="J622">
        <v>10</v>
      </c>
      <c r="K622" t="s">
        <v>540</v>
      </c>
      <c r="L622">
        <v>12000</v>
      </c>
      <c r="M622">
        <v>991310</v>
      </c>
      <c r="N622" t="s">
        <v>44</v>
      </c>
      <c r="O622">
        <v>15065</v>
      </c>
      <c r="P622" t="s">
        <v>693</v>
      </c>
      <c r="Q622" t="s">
        <v>694</v>
      </c>
      <c r="R622" t="s">
        <v>1869</v>
      </c>
      <c r="S622" t="s">
        <v>44</v>
      </c>
      <c r="T622" t="s">
        <v>1866</v>
      </c>
      <c r="U622" t="s">
        <v>1867</v>
      </c>
      <c r="V622">
        <v>182.4</v>
      </c>
      <c r="W622" t="s">
        <v>703</v>
      </c>
    </row>
    <row r="623" spans="1:23" x14ac:dyDescent="0.35">
      <c r="A623" t="s">
        <v>1871</v>
      </c>
      <c r="B623">
        <v>102919</v>
      </c>
      <c r="C623" t="s">
        <v>114</v>
      </c>
      <c r="D623" t="s">
        <v>112</v>
      </c>
      <c r="E623">
        <v>908</v>
      </c>
      <c r="F623" t="s">
        <v>692</v>
      </c>
      <c r="G623">
        <v>1</v>
      </c>
      <c r="H623">
        <v>102919</v>
      </c>
      <c r="I623">
        <v>0.03</v>
      </c>
      <c r="J623">
        <v>10</v>
      </c>
      <c r="K623" t="s">
        <v>540</v>
      </c>
      <c r="L623">
        <v>12000</v>
      </c>
      <c r="M623">
        <v>736970</v>
      </c>
      <c r="N623" t="s">
        <v>44</v>
      </c>
      <c r="O623">
        <v>16746</v>
      </c>
      <c r="P623" t="s">
        <v>693</v>
      </c>
      <c r="Q623" t="s">
        <v>694</v>
      </c>
      <c r="R623" t="s">
        <v>1869</v>
      </c>
      <c r="S623" t="s">
        <v>44</v>
      </c>
      <c r="T623" t="s">
        <v>1866</v>
      </c>
      <c r="U623" t="s">
        <v>1867</v>
      </c>
      <c r="V623">
        <v>272.7</v>
      </c>
      <c r="W623" t="s">
        <v>703</v>
      </c>
    </row>
    <row r="624" spans="1:23" x14ac:dyDescent="0.35">
      <c r="A624" t="s">
        <v>1872</v>
      </c>
      <c r="B624">
        <v>102919</v>
      </c>
      <c r="C624" t="s">
        <v>114</v>
      </c>
      <c r="D624" t="s">
        <v>112</v>
      </c>
      <c r="E624">
        <v>908</v>
      </c>
      <c r="F624" t="s">
        <v>692</v>
      </c>
      <c r="G624">
        <v>1</v>
      </c>
      <c r="H624">
        <v>102919</v>
      </c>
      <c r="I624">
        <v>0.05</v>
      </c>
      <c r="J624">
        <v>10</v>
      </c>
      <c r="K624" t="s">
        <v>540</v>
      </c>
      <c r="L624">
        <v>12000</v>
      </c>
      <c r="M624">
        <v>616220</v>
      </c>
      <c r="N624" t="s">
        <v>44</v>
      </c>
      <c r="O624">
        <v>31639</v>
      </c>
      <c r="P624" t="s">
        <v>693</v>
      </c>
      <c r="Q624" t="s">
        <v>694</v>
      </c>
      <c r="R624" t="s">
        <v>1869</v>
      </c>
      <c r="S624" t="s">
        <v>44</v>
      </c>
      <c r="T624" t="s">
        <v>1866</v>
      </c>
      <c r="U624" t="s">
        <v>1867</v>
      </c>
      <c r="V624">
        <v>616.1</v>
      </c>
      <c r="W624" t="s">
        <v>703</v>
      </c>
    </row>
    <row r="625" spans="1:23" x14ac:dyDescent="0.35">
      <c r="A625" t="s">
        <v>1873</v>
      </c>
      <c r="B625">
        <v>102919</v>
      </c>
      <c r="C625" t="s">
        <v>114</v>
      </c>
      <c r="D625" t="s">
        <v>112</v>
      </c>
      <c r="E625">
        <v>908</v>
      </c>
      <c r="F625" t="s">
        <v>692</v>
      </c>
      <c r="G625">
        <v>1</v>
      </c>
      <c r="H625">
        <v>102919</v>
      </c>
      <c r="I625">
        <v>0.08</v>
      </c>
      <c r="J625">
        <v>10</v>
      </c>
      <c r="K625" t="s">
        <v>540</v>
      </c>
      <c r="L625">
        <v>12000</v>
      </c>
      <c r="M625">
        <v>899970</v>
      </c>
      <c r="N625" t="s">
        <v>44</v>
      </c>
      <c r="O625">
        <v>65876</v>
      </c>
      <c r="P625" t="s">
        <v>693</v>
      </c>
      <c r="Q625" t="s">
        <v>694</v>
      </c>
      <c r="R625" t="s">
        <v>1869</v>
      </c>
      <c r="S625" t="s">
        <v>44</v>
      </c>
      <c r="T625" t="s">
        <v>1866</v>
      </c>
      <c r="U625" t="s">
        <v>1867</v>
      </c>
      <c r="V625">
        <v>878.4</v>
      </c>
      <c r="W625" t="s">
        <v>703</v>
      </c>
    </row>
    <row r="626" spans="1:23" x14ac:dyDescent="0.35">
      <c r="A626" t="s">
        <v>1874</v>
      </c>
      <c r="B626">
        <v>102919</v>
      </c>
      <c r="C626" t="s">
        <v>114</v>
      </c>
      <c r="D626" t="s">
        <v>112</v>
      </c>
      <c r="E626">
        <v>908</v>
      </c>
      <c r="F626" t="s">
        <v>692</v>
      </c>
      <c r="G626">
        <v>1</v>
      </c>
      <c r="H626">
        <v>102919</v>
      </c>
      <c r="I626">
        <v>0.125</v>
      </c>
      <c r="J626">
        <v>10</v>
      </c>
      <c r="K626" t="s">
        <v>540</v>
      </c>
      <c r="L626">
        <v>12000</v>
      </c>
      <c r="M626">
        <v>883040</v>
      </c>
      <c r="N626" t="s">
        <v>44</v>
      </c>
      <c r="O626">
        <v>71464</v>
      </c>
      <c r="P626" t="s">
        <v>693</v>
      </c>
      <c r="Q626" t="s">
        <v>694</v>
      </c>
      <c r="R626" t="s">
        <v>1869</v>
      </c>
      <c r="S626" t="s">
        <v>44</v>
      </c>
      <c r="T626" t="s">
        <v>1866</v>
      </c>
      <c r="U626" t="s">
        <v>1867</v>
      </c>
      <c r="V626">
        <v>971.2</v>
      </c>
      <c r="W626" t="s">
        <v>703</v>
      </c>
    </row>
    <row r="627" spans="1:23" x14ac:dyDescent="0.35">
      <c r="A627" t="s">
        <v>1875</v>
      </c>
      <c r="B627">
        <v>102919</v>
      </c>
      <c r="C627" t="s">
        <v>114</v>
      </c>
      <c r="D627" t="s">
        <v>112</v>
      </c>
      <c r="E627">
        <v>908</v>
      </c>
      <c r="F627" t="s">
        <v>692</v>
      </c>
      <c r="G627">
        <v>1</v>
      </c>
      <c r="H627">
        <v>102919</v>
      </c>
      <c r="I627">
        <v>0.2</v>
      </c>
      <c r="J627">
        <v>10</v>
      </c>
      <c r="K627" t="s">
        <v>540</v>
      </c>
      <c r="L627">
        <v>12000</v>
      </c>
      <c r="M627">
        <v>918990</v>
      </c>
      <c r="N627" t="s">
        <v>44</v>
      </c>
      <c r="O627">
        <v>113570</v>
      </c>
      <c r="P627" t="s">
        <v>693</v>
      </c>
      <c r="Q627" t="s">
        <v>694</v>
      </c>
      <c r="R627" t="s">
        <v>1869</v>
      </c>
      <c r="S627" t="s">
        <v>44</v>
      </c>
      <c r="T627" t="s">
        <v>1866</v>
      </c>
      <c r="U627" t="s">
        <v>1867</v>
      </c>
      <c r="V627">
        <v>1483</v>
      </c>
      <c r="W627" t="s">
        <v>703</v>
      </c>
    </row>
    <row r="628" spans="1:23" x14ac:dyDescent="0.35">
      <c r="A628" t="s">
        <v>1876</v>
      </c>
      <c r="B628">
        <v>102919</v>
      </c>
      <c r="C628" t="s">
        <v>114</v>
      </c>
      <c r="D628" t="s">
        <v>112</v>
      </c>
      <c r="E628">
        <v>908</v>
      </c>
      <c r="F628" t="s">
        <v>692</v>
      </c>
      <c r="G628">
        <v>1</v>
      </c>
      <c r="H628">
        <v>102919</v>
      </c>
      <c r="I628">
        <v>0.35</v>
      </c>
      <c r="J628">
        <v>10</v>
      </c>
      <c r="K628" t="s">
        <v>540</v>
      </c>
      <c r="L628">
        <v>12000</v>
      </c>
      <c r="M628">
        <v>698560</v>
      </c>
      <c r="N628" t="s">
        <v>44</v>
      </c>
      <c r="O628">
        <v>192070</v>
      </c>
      <c r="P628" t="s">
        <v>693</v>
      </c>
      <c r="Q628" t="s">
        <v>694</v>
      </c>
      <c r="R628" t="s">
        <v>1869</v>
      </c>
      <c r="S628" t="s">
        <v>44</v>
      </c>
      <c r="T628" t="s">
        <v>1866</v>
      </c>
      <c r="U628" t="s">
        <v>1867</v>
      </c>
      <c r="V628">
        <v>3299</v>
      </c>
      <c r="W628" t="s">
        <v>703</v>
      </c>
    </row>
    <row r="629" spans="1:23" x14ac:dyDescent="0.35">
      <c r="A629" t="s">
        <v>1877</v>
      </c>
      <c r="B629">
        <v>102919</v>
      </c>
      <c r="C629" t="s">
        <v>114</v>
      </c>
      <c r="D629" t="s">
        <v>112</v>
      </c>
      <c r="E629">
        <v>908</v>
      </c>
      <c r="F629" t="s">
        <v>692</v>
      </c>
      <c r="G629">
        <v>1</v>
      </c>
      <c r="H629">
        <v>102919</v>
      </c>
      <c r="I629">
        <v>0.5</v>
      </c>
      <c r="J629">
        <v>10</v>
      </c>
      <c r="K629" t="s">
        <v>540</v>
      </c>
      <c r="L629">
        <v>12000</v>
      </c>
      <c r="M629">
        <v>1001300</v>
      </c>
      <c r="N629" t="s">
        <v>44</v>
      </c>
      <c r="O629">
        <v>387530</v>
      </c>
      <c r="P629" t="s">
        <v>693</v>
      </c>
      <c r="Q629" t="s">
        <v>694</v>
      </c>
      <c r="R629" t="s">
        <v>1878</v>
      </c>
      <c r="S629" t="s">
        <v>44</v>
      </c>
      <c r="T629" t="s">
        <v>1866</v>
      </c>
      <c r="U629" t="s">
        <v>1867</v>
      </c>
      <c r="V629">
        <v>4644</v>
      </c>
      <c r="W629" t="s">
        <v>703</v>
      </c>
    </row>
    <row r="630" spans="1:23" x14ac:dyDescent="0.35">
      <c r="A630" t="s">
        <v>1879</v>
      </c>
      <c r="B630">
        <v>102919</v>
      </c>
      <c r="C630" t="s">
        <v>114</v>
      </c>
      <c r="D630" t="s">
        <v>112</v>
      </c>
      <c r="E630">
        <v>908</v>
      </c>
      <c r="F630" t="s">
        <v>692</v>
      </c>
      <c r="G630">
        <v>1</v>
      </c>
      <c r="H630">
        <v>102919</v>
      </c>
      <c r="I630">
        <v>0.8</v>
      </c>
      <c r="J630">
        <v>10</v>
      </c>
      <c r="K630" t="s">
        <v>540</v>
      </c>
      <c r="L630">
        <v>12000</v>
      </c>
      <c r="M630">
        <v>580930</v>
      </c>
      <c r="N630" t="s">
        <v>44</v>
      </c>
      <c r="O630">
        <v>331860</v>
      </c>
      <c r="P630" t="s">
        <v>693</v>
      </c>
      <c r="Q630" t="s">
        <v>694</v>
      </c>
      <c r="R630" t="s">
        <v>1865</v>
      </c>
      <c r="S630" t="s">
        <v>44</v>
      </c>
      <c r="T630" t="s">
        <v>1866</v>
      </c>
      <c r="U630" t="s">
        <v>1867</v>
      </c>
      <c r="V630">
        <v>6855</v>
      </c>
      <c r="W630" t="s">
        <v>703</v>
      </c>
    </row>
    <row r="631" spans="1:23" x14ac:dyDescent="0.35">
      <c r="A631" t="s">
        <v>1880</v>
      </c>
      <c r="B631">
        <v>102919</v>
      </c>
      <c r="C631" t="s">
        <v>114</v>
      </c>
      <c r="D631" t="s">
        <v>112</v>
      </c>
      <c r="E631">
        <v>908</v>
      </c>
      <c r="F631" t="s">
        <v>692</v>
      </c>
      <c r="G631">
        <v>1</v>
      </c>
      <c r="H631">
        <v>102919</v>
      </c>
      <c r="I631">
        <v>1.5</v>
      </c>
      <c r="J631">
        <v>10</v>
      </c>
      <c r="K631" t="s">
        <v>540</v>
      </c>
      <c r="L631">
        <v>12000</v>
      </c>
      <c r="M631">
        <v>757190</v>
      </c>
      <c r="N631" t="s">
        <v>44</v>
      </c>
      <c r="O631">
        <v>773830</v>
      </c>
      <c r="P631" t="s">
        <v>693</v>
      </c>
      <c r="Q631" t="s">
        <v>694</v>
      </c>
      <c r="R631" t="s">
        <v>1869</v>
      </c>
      <c r="S631" t="s">
        <v>44</v>
      </c>
      <c r="T631" t="s">
        <v>1866</v>
      </c>
      <c r="U631" t="s">
        <v>1867</v>
      </c>
      <c r="V631">
        <v>12260</v>
      </c>
      <c r="W631" t="s">
        <v>703</v>
      </c>
    </row>
    <row r="632" spans="1:23" x14ac:dyDescent="0.35">
      <c r="A632" t="s">
        <v>1881</v>
      </c>
      <c r="B632">
        <v>102919</v>
      </c>
      <c r="C632" t="s">
        <v>114</v>
      </c>
      <c r="D632" t="s">
        <v>112</v>
      </c>
      <c r="E632">
        <v>908</v>
      </c>
      <c r="F632" t="s">
        <v>692</v>
      </c>
      <c r="G632">
        <v>1</v>
      </c>
      <c r="H632">
        <v>102919</v>
      </c>
      <c r="I632">
        <v>2.5</v>
      </c>
      <c r="J632">
        <v>10</v>
      </c>
      <c r="K632" t="s">
        <v>540</v>
      </c>
      <c r="L632">
        <v>12000</v>
      </c>
      <c r="M632">
        <v>913160</v>
      </c>
      <c r="N632" t="s">
        <v>44</v>
      </c>
      <c r="O632">
        <v>1479100</v>
      </c>
      <c r="P632" t="s">
        <v>693</v>
      </c>
      <c r="Q632" t="s">
        <v>694</v>
      </c>
      <c r="R632" t="s">
        <v>1869</v>
      </c>
      <c r="S632" t="s">
        <v>44</v>
      </c>
      <c r="T632" t="s">
        <v>1866</v>
      </c>
      <c r="U632" t="s">
        <v>1867</v>
      </c>
      <c r="V632">
        <v>19440</v>
      </c>
      <c r="W632" t="s">
        <v>703</v>
      </c>
    </row>
    <row r="633" spans="1:23" x14ac:dyDescent="0.35">
      <c r="A633" t="s">
        <v>1882</v>
      </c>
      <c r="B633">
        <v>102919</v>
      </c>
      <c r="C633" t="s">
        <v>114</v>
      </c>
      <c r="D633" t="s">
        <v>112</v>
      </c>
      <c r="E633">
        <v>908</v>
      </c>
      <c r="F633" t="s">
        <v>692</v>
      </c>
      <c r="G633">
        <v>1</v>
      </c>
      <c r="H633">
        <v>102919</v>
      </c>
      <c r="I633">
        <v>3.5</v>
      </c>
      <c r="J633">
        <v>10</v>
      </c>
      <c r="K633" t="s">
        <v>540</v>
      </c>
      <c r="L633">
        <v>12000</v>
      </c>
      <c r="M633">
        <v>653340</v>
      </c>
      <c r="N633" t="s">
        <v>44</v>
      </c>
      <c r="O633">
        <v>1834200</v>
      </c>
      <c r="P633" t="s">
        <v>693</v>
      </c>
      <c r="Q633" t="s">
        <v>694</v>
      </c>
      <c r="R633" t="s">
        <v>1878</v>
      </c>
      <c r="S633" t="s">
        <v>44</v>
      </c>
      <c r="T633" t="s">
        <v>1866</v>
      </c>
      <c r="U633" t="s">
        <v>1867</v>
      </c>
      <c r="V633">
        <v>33690</v>
      </c>
      <c r="W633" t="s">
        <v>703</v>
      </c>
    </row>
    <row r="634" spans="1:23" x14ac:dyDescent="0.35">
      <c r="A634" t="s">
        <v>1883</v>
      </c>
      <c r="B634">
        <v>102919</v>
      </c>
      <c r="C634" t="s">
        <v>114</v>
      </c>
      <c r="D634" t="s">
        <v>112</v>
      </c>
      <c r="E634">
        <v>908</v>
      </c>
      <c r="F634" t="s">
        <v>692</v>
      </c>
      <c r="G634">
        <v>1</v>
      </c>
      <c r="H634">
        <v>102919</v>
      </c>
      <c r="I634">
        <v>5</v>
      </c>
      <c r="J634">
        <v>10</v>
      </c>
      <c r="K634" t="s">
        <v>540</v>
      </c>
      <c r="L634">
        <v>12000</v>
      </c>
      <c r="M634">
        <v>608650</v>
      </c>
      <c r="N634" t="s">
        <v>44</v>
      </c>
      <c r="O634">
        <v>2293500</v>
      </c>
      <c r="P634" t="s">
        <v>693</v>
      </c>
      <c r="Q634" t="s">
        <v>694</v>
      </c>
      <c r="R634" t="s">
        <v>1878</v>
      </c>
      <c r="S634" t="s">
        <v>44</v>
      </c>
      <c r="T634" t="s">
        <v>1866</v>
      </c>
      <c r="U634" t="s">
        <v>1867</v>
      </c>
      <c r="V634">
        <v>45220</v>
      </c>
      <c r="W634" t="s">
        <v>703</v>
      </c>
    </row>
    <row r="635" spans="1:23" x14ac:dyDescent="0.35">
      <c r="A635" t="s">
        <v>1884</v>
      </c>
      <c r="B635">
        <v>102919</v>
      </c>
      <c r="C635" t="s">
        <v>114</v>
      </c>
      <c r="D635" t="s">
        <v>112</v>
      </c>
      <c r="E635">
        <v>908</v>
      </c>
      <c r="F635" t="s">
        <v>772</v>
      </c>
      <c r="G635">
        <v>10</v>
      </c>
      <c r="H635">
        <v>102919</v>
      </c>
      <c r="I635" t="s">
        <v>44</v>
      </c>
      <c r="J635">
        <v>10</v>
      </c>
      <c r="K635" t="s">
        <v>540</v>
      </c>
      <c r="L635">
        <v>12000</v>
      </c>
      <c r="M635">
        <v>714370</v>
      </c>
      <c r="N635">
        <v>1</v>
      </c>
      <c r="O635">
        <v>536700</v>
      </c>
      <c r="P635" t="s">
        <v>693</v>
      </c>
      <c r="Q635" t="s">
        <v>694</v>
      </c>
      <c r="R635" t="s">
        <v>1885</v>
      </c>
      <c r="S635" t="s">
        <v>44</v>
      </c>
      <c r="T635" t="s">
        <v>1866</v>
      </c>
      <c r="U635" t="s">
        <v>1867</v>
      </c>
      <c r="V635">
        <v>9015</v>
      </c>
      <c r="W635" t="s">
        <v>703</v>
      </c>
    </row>
    <row r="636" spans="1:23" x14ac:dyDescent="0.35">
      <c r="A636" t="s">
        <v>1886</v>
      </c>
      <c r="B636">
        <v>102919</v>
      </c>
      <c r="C636" t="s">
        <v>114</v>
      </c>
      <c r="D636" t="s">
        <v>112</v>
      </c>
      <c r="E636">
        <v>908</v>
      </c>
      <c r="F636" t="s">
        <v>772</v>
      </c>
      <c r="G636">
        <v>10</v>
      </c>
      <c r="H636">
        <v>102919</v>
      </c>
      <c r="I636" t="s">
        <v>44</v>
      </c>
      <c r="J636">
        <v>10</v>
      </c>
      <c r="K636" t="s">
        <v>540</v>
      </c>
      <c r="L636">
        <v>12000</v>
      </c>
      <c r="M636">
        <v>749350</v>
      </c>
      <c r="N636">
        <v>1</v>
      </c>
      <c r="O636">
        <v>488840</v>
      </c>
      <c r="P636" t="s">
        <v>693</v>
      </c>
      <c r="Q636" t="s">
        <v>694</v>
      </c>
      <c r="R636" t="s">
        <v>1878</v>
      </c>
      <c r="S636" t="s">
        <v>44</v>
      </c>
      <c r="T636" t="s">
        <v>1866</v>
      </c>
      <c r="U636" t="s">
        <v>1867</v>
      </c>
      <c r="V636">
        <v>7828</v>
      </c>
      <c r="W636" t="s">
        <v>703</v>
      </c>
    </row>
    <row r="637" spans="1:23" x14ac:dyDescent="0.35">
      <c r="A637" t="s">
        <v>1887</v>
      </c>
      <c r="B637">
        <v>102919</v>
      </c>
      <c r="C637" t="s">
        <v>114</v>
      </c>
      <c r="D637" t="s">
        <v>112</v>
      </c>
      <c r="E637">
        <v>908</v>
      </c>
      <c r="F637" t="s">
        <v>780</v>
      </c>
      <c r="G637">
        <v>10</v>
      </c>
      <c r="H637">
        <v>102919</v>
      </c>
      <c r="I637" t="s">
        <v>44</v>
      </c>
      <c r="J637">
        <v>10</v>
      </c>
      <c r="K637" t="s">
        <v>540</v>
      </c>
      <c r="L637">
        <v>12000</v>
      </c>
      <c r="M637">
        <v>527970</v>
      </c>
      <c r="N637">
        <v>1</v>
      </c>
      <c r="O637">
        <v>340360</v>
      </c>
      <c r="P637" t="s">
        <v>693</v>
      </c>
      <c r="Q637" t="s">
        <v>694</v>
      </c>
      <c r="R637" t="s">
        <v>1885</v>
      </c>
      <c r="S637" t="s">
        <v>44</v>
      </c>
      <c r="T637" t="s">
        <v>1866</v>
      </c>
      <c r="U637" t="s">
        <v>1867</v>
      </c>
      <c r="V637">
        <v>7736</v>
      </c>
      <c r="W637" t="s">
        <v>703</v>
      </c>
    </row>
    <row r="638" spans="1:23" x14ac:dyDescent="0.35">
      <c r="A638" t="s">
        <v>1888</v>
      </c>
      <c r="B638">
        <v>102919</v>
      </c>
      <c r="C638" t="s">
        <v>114</v>
      </c>
      <c r="D638" t="s">
        <v>112</v>
      </c>
      <c r="E638">
        <v>908</v>
      </c>
      <c r="F638" t="s">
        <v>780</v>
      </c>
      <c r="G638">
        <v>10</v>
      </c>
      <c r="H638">
        <v>102919</v>
      </c>
      <c r="I638" t="s">
        <v>44</v>
      </c>
      <c r="J638">
        <v>10</v>
      </c>
      <c r="K638" t="s">
        <v>540</v>
      </c>
      <c r="L638">
        <v>12000</v>
      </c>
      <c r="M638">
        <v>625870</v>
      </c>
      <c r="N638">
        <v>1</v>
      </c>
      <c r="O638">
        <v>434480</v>
      </c>
      <c r="P638" t="s">
        <v>693</v>
      </c>
      <c r="Q638" t="s">
        <v>694</v>
      </c>
      <c r="R638" t="s">
        <v>1889</v>
      </c>
      <c r="S638" t="s">
        <v>44</v>
      </c>
      <c r="T638" t="s">
        <v>1866</v>
      </c>
      <c r="U638" t="s">
        <v>1867</v>
      </c>
      <c r="V638">
        <v>8330</v>
      </c>
      <c r="W638" t="s">
        <v>703</v>
      </c>
    </row>
    <row r="639" spans="1:23" x14ac:dyDescent="0.35">
      <c r="A639" t="s">
        <v>1890</v>
      </c>
      <c r="B639">
        <v>102919</v>
      </c>
      <c r="C639" t="s">
        <v>114</v>
      </c>
      <c r="D639" t="s">
        <v>112</v>
      </c>
      <c r="E639">
        <v>908</v>
      </c>
      <c r="F639" t="s">
        <v>789</v>
      </c>
      <c r="G639">
        <v>2</v>
      </c>
      <c r="H639">
        <v>102919</v>
      </c>
      <c r="I639" t="s">
        <v>44</v>
      </c>
      <c r="J639">
        <v>10</v>
      </c>
      <c r="K639" t="s">
        <v>540</v>
      </c>
      <c r="L639">
        <v>12000</v>
      </c>
      <c r="M639">
        <v>596540</v>
      </c>
      <c r="N639">
        <v>1</v>
      </c>
      <c r="O639">
        <v>1343300</v>
      </c>
      <c r="P639" t="s">
        <v>693</v>
      </c>
      <c r="Q639" t="s">
        <v>694</v>
      </c>
      <c r="R639" t="s">
        <v>1889</v>
      </c>
      <c r="S639" t="s">
        <v>44</v>
      </c>
      <c r="T639" t="s">
        <v>1866</v>
      </c>
      <c r="U639" t="s">
        <v>1867</v>
      </c>
      <c r="V639">
        <v>27020</v>
      </c>
      <c r="W639" t="s">
        <v>703</v>
      </c>
    </row>
    <row r="640" spans="1:23" x14ac:dyDescent="0.35">
      <c r="A640" t="s">
        <v>1891</v>
      </c>
      <c r="B640">
        <v>102919</v>
      </c>
      <c r="C640" t="s">
        <v>114</v>
      </c>
      <c r="D640" t="s">
        <v>112</v>
      </c>
      <c r="E640">
        <v>908</v>
      </c>
      <c r="F640" t="s">
        <v>789</v>
      </c>
      <c r="G640">
        <v>2</v>
      </c>
      <c r="H640">
        <v>102919</v>
      </c>
      <c r="I640" t="s">
        <v>44</v>
      </c>
      <c r="J640">
        <v>10</v>
      </c>
      <c r="K640" t="s">
        <v>540</v>
      </c>
      <c r="L640">
        <v>12000</v>
      </c>
      <c r="M640">
        <v>664700</v>
      </c>
      <c r="N640">
        <v>1</v>
      </c>
      <c r="O640">
        <v>1222000</v>
      </c>
      <c r="P640" t="s">
        <v>693</v>
      </c>
      <c r="Q640" t="s">
        <v>694</v>
      </c>
      <c r="R640" t="s">
        <v>1889</v>
      </c>
      <c r="S640" t="s">
        <v>44</v>
      </c>
      <c r="T640" t="s">
        <v>1866</v>
      </c>
      <c r="U640" t="s">
        <v>1867</v>
      </c>
      <c r="V640">
        <v>22060</v>
      </c>
      <c r="W640" t="s">
        <v>703</v>
      </c>
    </row>
    <row r="641" spans="1:23" x14ac:dyDescent="0.35">
      <c r="A641" t="s">
        <v>1892</v>
      </c>
      <c r="B641">
        <v>102919</v>
      </c>
      <c r="C641" t="s">
        <v>114</v>
      </c>
      <c r="D641" t="s">
        <v>112</v>
      </c>
      <c r="E641">
        <v>908</v>
      </c>
      <c r="F641" t="s">
        <v>789</v>
      </c>
      <c r="G641">
        <v>2</v>
      </c>
      <c r="H641">
        <v>102919</v>
      </c>
      <c r="I641" t="s">
        <v>44</v>
      </c>
      <c r="J641">
        <v>10</v>
      </c>
      <c r="K641" t="s">
        <v>540</v>
      </c>
      <c r="L641">
        <v>12000</v>
      </c>
      <c r="M641">
        <v>557990</v>
      </c>
      <c r="N641">
        <v>1</v>
      </c>
      <c r="O641">
        <v>1094700</v>
      </c>
      <c r="P641" t="s">
        <v>693</v>
      </c>
      <c r="Q641" t="s">
        <v>694</v>
      </c>
      <c r="R641" t="s">
        <v>1889</v>
      </c>
      <c r="S641" t="s">
        <v>44</v>
      </c>
      <c r="T641" t="s">
        <v>1866</v>
      </c>
      <c r="U641" t="s">
        <v>1867</v>
      </c>
      <c r="V641">
        <v>23540</v>
      </c>
      <c r="W641" t="s">
        <v>703</v>
      </c>
    </row>
    <row r="642" spans="1:23" x14ac:dyDescent="0.35">
      <c r="A642" t="s">
        <v>1893</v>
      </c>
      <c r="B642">
        <v>102919</v>
      </c>
      <c r="C642" t="s">
        <v>114</v>
      </c>
      <c r="D642" t="s">
        <v>112</v>
      </c>
      <c r="E642">
        <v>908</v>
      </c>
      <c r="F642" t="s">
        <v>780</v>
      </c>
      <c r="G642">
        <v>10</v>
      </c>
      <c r="H642">
        <v>102919</v>
      </c>
      <c r="I642" t="s">
        <v>44</v>
      </c>
      <c r="J642">
        <v>10</v>
      </c>
      <c r="K642" t="s">
        <v>540</v>
      </c>
      <c r="L642">
        <v>12000</v>
      </c>
      <c r="M642">
        <v>552670</v>
      </c>
      <c r="N642">
        <v>1</v>
      </c>
      <c r="O642">
        <v>373040</v>
      </c>
      <c r="P642" t="s">
        <v>693</v>
      </c>
      <c r="Q642" t="s">
        <v>694</v>
      </c>
      <c r="R642" t="s">
        <v>1894</v>
      </c>
      <c r="S642" t="s">
        <v>44</v>
      </c>
      <c r="T642" t="s">
        <v>1866</v>
      </c>
      <c r="U642" t="s">
        <v>1867</v>
      </c>
      <c r="V642">
        <v>8100</v>
      </c>
      <c r="W642" t="s">
        <v>703</v>
      </c>
    </row>
    <row r="643" spans="1:23" x14ac:dyDescent="0.35">
      <c r="A643" t="s">
        <v>1895</v>
      </c>
      <c r="B643">
        <v>102919</v>
      </c>
      <c r="C643" t="s">
        <v>114</v>
      </c>
      <c r="D643" t="s">
        <v>112</v>
      </c>
      <c r="E643">
        <v>908</v>
      </c>
      <c r="F643" t="s">
        <v>772</v>
      </c>
      <c r="G643">
        <v>10</v>
      </c>
      <c r="H643">
        <v>102919</v>
      </c>
      <c r="I643" t="s">
        <v>44</v>
      </c>
      <c r="J643">
        <v>10</v>
      </c>
      <c r="K643" t="s">
        <v>540</v>
      </c>
      <c r="L643">
        <v>12000</v>
      </c>
      <c r="M643">
        <v>524230</v>
      </c>
      <c r="N643">
        <v>1</v>
      </c>
      <c r="O643">
        <v>362840</v>
      </c>
      <c r="P643" t="s">
        <v>693</v>
      </c>
      <c r="Q643" t="s">
        <v>694</v>
      </c>
      <c r="R643" t="s">
        <v>1894</v>
      </c>
      <c r="S643" t="s">
        <v>44</v>
      </c>
      <c r="T643" t="s">
        <v>1866</v>
      </c>
      <c r="U643" t="s">
        <v>1867</v>
      </c>
      <c r="V643">
        <v>8306</v>
      </c>
      <c r="W643" t="s">
        <v>703</v>
      </c>
    </row>
    <row r="644" spans="1:23" x14ac:dyDescent="0.35">
      <c r="A644" t="s">
        <v>1881</v>
      </c>
      <c r="B644">
        <v>102919</v>
      </c>
      <c r="C644" t="s">
        <v>114</v>
      </c>
      <c r="D644" t="s">
        <v>112</v>
      </c>
      <c r="E644">
        <v>908</v>
      </c>
      <c r="F644" t="s">
        <v>692</v>
      </c>
      <c r="G644">
        <v>1</v>
      </c>
      <c r="H644">
        <v>102919</v>
      </c>
      <c r="I644">
        <v>2.5</v>
      </c>
      <c r="J644">
        <v>10</v>
      </c>
      <c r="K644" t="s">
        <v>540</v>
      </c>
      <c r="L644">
        <v>12000</v>
      </c>
      <c r="M644">
        <v>953140</v>
      </c>
      <c r="N644" t="s">
        <v>44</v>
      </c>
      <c r="O644">
        <v>1485400</v>
      </c>
      <c r="P644" t="s">
        <v>693</v>
      </c>
      <c r="Q644" t="s">
        <v>694</v>
      </c>
      <c r="R644" t="s">
        <v>1896</v>
      </c>
      <c r="S644" t="s">
        <v>44</v>
      </c>
      <c r="T644" t="s">
        <v>1866</v>
      </c>
      <c r="U644" t="s">
        <v>1867</v>
      </c>
      <c r="V644">
        <v>18700</v>
      </c>
      <c r="W644" t="s">
        <v>703</v>
      </c>
    </row>
    <row r="645" spans="1:23" x14ac:dyDescent="0.35">
      <c r="A645" t="s">
        <v>691</v>
      </c>
      <c r="B645" s="34">
        <v>44475</v>
      </c>
      <c r="C645" t="s">
        <v>150</v>
      </c>
      <c r="D645" t="s">
        <v>148</v>
      </c>
      <c r="E645">
        <v>30516</v>
      </c>
      <c r="F645" t="s">
        <v>692</v>
      </c>
      <c r="G645">
        <v>1</v>
      </c>
      <c r="H645" s="34">
        <v>44475</v>
      </c>
      <c r="I645">
        <v>5</v>
      </c>
      <c r="J645">
        <v>10</v>
      </c>
      <c r="K645" t="s">
        <v>548</v>
      </c>
      <c r="L645">
        <v>1</v>
      </c>
      <c r="M645">
        <v>39770</v>
      </c>
      <c r="N645" t="s">
        <v>44</v>
      </c>
      <c r="O645">
        <v>22198000</v>
      </c>
      <c r="P645" t="s">
        <v>693</v>
      </c>
      <c r="Q645" t="s">
        <v>694</v>
      </c>
      <c r="R645" t="s">
        <v>798</v>
      </c>
      <c r="S645" t="s">
        <v>696</v>
      </c>
      <c r="T645" t="s">
        <v>697</v>
      </c>
      <c r="U645" t="s">
        <v>698</v>
      </c>
      <c r="V645">
        <v>558.20000000000005</v>
      </c>
      <c r="W645" t="s">
        <v>703</v>
      </c>
    </row>
    <row r="646" spans="1:23" x14ac:dyDescent="0.35">
      <c r="A646" t="s">
        <v>700</v>
      </c>
      <c r="B646" s="34">
        <v>44475</v>
      </c>
      <c r="C646" t="s">
        <v>150</v>
      </c>
      <c r="D646" t="s">
        <v>148</v>
      </c>
      <c r="E646">
        <v>30516</v>
      </c>
      <c r="F646" t="s">
        <v>692</v>
      </c>
      <c r="G646">
        <v>1</v>
      </c>
      <c r="H646" s="34">
        <v>44475</v>
      </c>
      <c r="I646">
        <v>3.5</v>
      </c>
      <c r="J646">
        <v>10</v>
      </c>
      <c r="K646" t="s">
        <v>548</v>
      </c>
      <c r="L646">
        <v>1</v>
      </c>
      <c r="M646">
        <v>45243</v>
      </c>
      <c r="N646" t="s">
        <v>44</v>
      </c>
      <c r="O646">
        <v>22019000</v>
      </c>
      <c r="P646" t="s">
        <v>693</v>
      </c>
      <c r="Q646" t="s">
        <v>694</v>
      </c>
      <c r="R646" t="s">
        <v>799</v>
      </c>
      <c r="S646" t="s">
        <v>702</v>
      </c>
      <c r="T646" t="s">
        <v>697</v>
      </c>
      <c r="U646" t="s">
        <v>698</v>
      </c>
      <c r="V646">
        <v>486.7</v>
      </c>
      <c r="W646" t="s">
        <v>703</v>
      </c>
    </row>
    <row r="647" spans="1:23" x14ac:dyDescent="0.35">
      <c r="A647" t="s">
        <v>704</v>
      </c>
      <c r="B647" s="34">
        <v>44475</v>
      </c>
      <c r="C647" t="s">
        <v>150</v>
      </c>
      <c r="D647" t="s">
        <v>148</v>
      </c>
      <c r="E647">
        <v>30516</v>
      </c>
      <c r="F647" t="s">
        <v>692</v>
      </c>
      <c r="G647">
        <v>1</v>
      </c>
      <c r="H647" s="34">
        <v>44475</v>
      </c>
      <c r="I647">
        <v>2.5</v>
      </c>
      <c r="J647">
        <v>10</v>
      </c>
      <c r="K647" t="s">
        <v>548</v>
      </c>
      <c r="L647">
        <v>1</v>
      </c>
      <c r="M647">
        <v>40514</v>
      </c>
      <c r="N647" t="s">
        <v>44</v>
      </c>
      <c r="O647">
        <v>15133000</v>
      </c>
      <c r="P647" t="s">
        <v>693</v>
      </c>
      <c r="Q647" t="s">
        <v>694</v>
      </c>
      <c r="R647" t="s">
        <v>800</v>
      </c>
      <c r="S647" t="s">
        <v>706</v>
      </c>
      <c r="T647" t="s">
        <v>697</v>
      </c>
      <c r="U647" t="s">
        <v>698</v>
      </c>
      <c r="V647">
        <v>373.5</v>
      </c>
      <c r="W647" t="s">
        <v>703</v>
      </c>
    </row>
    <row r="648" spans="1:23" x14ac:dyDescent="0.35">
      <c r="A648" t="s">
        <v>707</v>
      </c>
      <c r="B648" s="34">
        <v>44475</v>
      </c>
      <c r="C648" t="s">
        <v>150</v>
      </c>
      <c r="D648" t="s">
        <v>148</v>
      </c>
      <c r="E648">
        <v>30516</v>
      </c>
      <c r="F648" t="s">
        <v>692</v>
      </c>
      <c r="G648">
        <v>1</v>
      </c>
      <c r="H648" s="34">
        <v>44475</v>
      </c>
      <c r="I648">
        <v>1.5</v>
      </c>
      <c r="J648">
        <v>10</v>
      </c>
      <c r="K648" t="s">
        <v>548</v>
      </c>
      <c r="L648">
        <v>1</v>
      </c>
      <c r="M648">
        <v>39234</v>
      </c>
      <c r="N648" t="s">
        <v>44</v>
      </c>
      <c r="O648">
        <v>8390900</v>
      </c>
      <c r="P648" t="s">
        <v>693</v>
      </c>
      <c r="Q648" t="s">
        <v>694</v>
      </c>
      <c r="R648" t="s">
        <v>798</v>
      </c>
      <c r="S648" t="s">
        <v>709</v>
      </c>
      <c r="T648" t="s">
        <v>697</v>
      </c>
      <c r="U648" t="s">
        <v>698</v>
      </c>
      <c r="V648">
        <v>213.9</v>
      </c>
      <c r="W648" t="s">
        <v>703</v>
      </c>
    </row>
    <row r="649" spans="1:23" x14ac:dyDescent="0.35">
      <c r="A649" t="s">
        <v>710</v>
      </c>
      <c r="B649" s="34">
        <v>44475</v>
      </c>
      <c r="C649" t="s">
        <v>150</v>
      </c>
      <c r="D649" t="s">
        <v>148</v>
      </c>
      <c r="E649">
        <v>30516</v>
      </c>
      <c r="F649" t="s">
        <v>692</v>
      </c>
      <c r="G649">
        <v>1</v>
      </c>
      <c r="H649" s="34">
        <v>44475</v>
      </c>
      <c r="I649">
        <v>0.8</v>
      </c>
      <c r="J649">
        <v>10</v>
      </c>
      <c r="K649" t="s">
        <v>548</v>
      </c>
      <c r="L649">
        <v>1</v>
      </c>
      <c r="M649">
        <v>39726</v>
      </c>
      <c r="N649" t="s">
        <v>44</v>
      </c>
      <c r="O649">
        <v>3803400</v>
      </c>
      <c r="P649" t="s">
        <v>693</v>
      </c>
      <c r="Q649" t="s">
        <v>694</v>
      </c>
      <c r="R649" t="s">
        <v>801</v>
      </c>
      <c r="S649" t="s">
        <v>712</v>
      </c>
      <c r="T649" t="s">
        <v>697</v>
      </c>
      <c r="U649" t="s">
        <v>698</v>
      </c>
      <c r="V649">
        <v>95.74</v>
      </c>
      <c r="W649" t="s">
        <v>703</v>
      </c>
    </row>
    <row r="650" spans="1:23" x14ac:dyDescent="0.35">
      <c r="A650" t="s">
        <v>713</v>
      </c>
      <c r="B650" s="34">
        <v>44475</v>
      </c>
      <c r="C650" t="s">
        <v>150</v>
      </c>
      <c r="D650" t="s">
        <v>148</v>
      </c>
      <c r="E650">
        <v>30516</v>
      </c>
      <c r="F650" t="s">
        <v>692</v>
      </c>
      <c r="G650">
        <v>1</v>
      </c>
      <c r="H650" s="34">
        <v>44475</v>
      </c>
      <c r="I650">
        <v>0.5</v>
      </c>
      <c r="J650">
        <v>10</v>
      </c>
      <c r="K650" t="s">
        <v>548</v>
      </c>
      <c r="L650">
        <v>1</v>
      </c>
      <c r="M650">
        <v>40526</v>
      </c>
      <c r="N650" t="s">
        <v>44</v>
      </c>
      <c r="O650">
        <v>2102500</v>
      </c>
      <c r="P650" t="s">
        <v>693</v>
      </c>
      <c r="Q650" t="s">
        <v>694</v>
      </c>
      <c r="R650" t="s">
        <v>802</v>
      </c>
      <c r="S650" t="s">
        <v>715</v>
      </c>
      <c r="T650" t="s">
        <v>697</v>
      </c>
      <c r="U650" t="s">
        <v>698</v>
      </c>
      <c r="V650">
        <v>51.88</v>
      </c>
      <c r="W650" t="s">
        <v>703</v>
      </c>
    </row>
    <row r="651" spans="1:23" x14ac:dyDescent="0.35">
      <c r="A651" t="s">
        <v>716</v>
      </c>
      <c r="B651" s="34">
        <v>44475</v>
      </c>
      <c r="C651" t="s">
        <v>150</v>
      </c>
      <c r="D651" t="s">
        <v>148</v>
      </c>
      <c r="E651">
        <v>30516</v>
      </c>
      <c r="F651" t="s">
        <v>692</v>
      </c>
      <c r="G651">
        <v>1</v>
      </c>
      <c r="H651" s="34">
        <v>44475</v>
      </c>
      <c r="I651">
        <v>0.35</v>
      </c>
      <c r="J651">
        <v>10</v>
      </c>
      <c r="K651" t="s">
        <v>548</v>
      </c>
      <c r="L651">
        <v>1</v>
      </c>
      <c r="M651">
        <v>65697</v>
      </c>
      <c r="N651" t="s">
        <v>44</v>
      </c>
      <c r="O651">
        <v>2079600</v>
      </c>
      <c r="P651" t="s">
        <v>693</v>
      </c>
      <c r="Q651" t="s">
        <v>694</v>
      </c>
      <c r="R651" t="s">
        <v>798</v>
      </c>
      <c r="S651" t="s">
        <v>718</v>
      </c>
      <c r="T651" t="s">
        <v>697</v>
      </c>
      <c r="U651" t="s">
        <v>698</v>
      </c>
      <c r="V651">
        <v>31.65</v>
      </c>
      <c r="W651" t="s">
        <v>703</v>
      </c>
    </row>
    <row r="652" spans="1:23" x14ac:dyDescent="0.35">
      <c r="A652" t="s">
        <v>719</v>
      </c>
      <c r="B652" s="34">
        <v>44475</v>
      </c>
      <c r="C652" t="s">
        <v>150</v>
      </c>
      <c r="D652" t="s">
        <v>148</v>
      </c>
      <c r="E652">
        <v>30516</v>
      </c>
      <c r="F652" t="s">
        <v>692</v>
      </c>
      <c r="G652">
        <v>1</v>
      </c>
      <c r="H652" s="34">
        <v>44475</v>
      </c>
      <c r="I652">
        <v>0.2</v>
      </c>
      <c r="J652">
        <v>10</v>
      </c>
      <c r="K652" t="s">
        <v>548</v>
      </c>
      <c r="L652">
        <v>1</v>
      </c>
      <c r="M652">
        <v>52374</v>
      </c>
      <c r="N652" t="s">
        <v>44</v>
      </c>
      <c r="O652">
        <v>1116500</v>
      </c>
      <c r="P652" t="s">
        <v>693</v>
      </c>
      <c r="Q652" t="s">
        <v>694</v>
      </c>
      <c r="R652" t="s">
        <v>801</v>
      </c>
      <c r="S652" t="s">
        <v>721</v>
      </c>
      <c r="T652" t="s">
        <v>697</v>
      </c>
      <c r="U652" t="s">
        <v>698</v>
      </c>
      <c r="V652">
        <v>21.32</v>
      </c>
      <c r="W652" t="s">
        <v>703</v>
      </c>
    </row>
    <row r="653" spans="1:23" x14ac:dyDescent="0.35">
      <c r="A653" t="s">
        <v>722</v>
      </c>
      <c r="B653" s="34">
        <v>44475</v>
      </c>
      <c r="C653" t="s">
        <v>150</v>
      </c>
      <c r="D653" t="s">
        <v>148</v>
      </c>
      <c r="E653">
        <v>30516</v>
      </c>
      <c r="F653" t="s">
        <v>692</v>
      </c>
      <c r="G653">
        <v>1</v>
      </c>
      <c r="H653" s="34">
        <v>44475</v>
      </c>
      <c r="I653">
        <v>0.125</v>
      </c>
      <c r="J653">
        <v>10</v>
      </c>
      <c r="K653" t="s">
        <v>548</v>
      </c>
      <c r="L653">
        <v>1</v>
      </c>
      <c r="M653">
        <v>52069</v>
      </c>
      <c r="N653" t="s">
        <v>44</v>
      </c>
      <c r="O653">
        <v>579710</v>
      </c>
      <c r="P653" t="s">
        <v>693</v>
      </c>
      <c r="Q653" t="s">
        <v>694</v>
      </c>
      <c r="R653" t="s">
        <v>798</v>
      </c>
      <c r="S653" t="s">
        <v>724</v>
      </c>
      <c r="T653" t="s">
        <v>697</v>
      </c>
      <c r="U653" t="s">
        <v>698</v>
      </c>
      <c r="V653">
        <v>11.13</v>
      </c>
      <c r="W653" t="s">
        <v>703</v>
      </c>
    </row>
    <row r="654" spans="1:23" x14ac:dyDescent="0.35">
      <c r="A654" t="s">
        <v>725</v>
      </c>
      <c r="B654" s="34">
        <v>44475</v>
      </c>
      <c r="C654" t="s">
        <v>150</v>
      </c>
      <c r="D654" t="s">
        <v>148</v>
      </c>
      <c r="E654">
        <v>30516</v>
      </c>
      <c r="F654" t="s">
        <v>692</v>
      </c>
      <c r="G654">
        <v>1</v>
      </c>
      <c r="H654" s="34">
        <v>44475</v>
      </c>
      <c r="I654">
        <v>0.08</v>
      </c>
      <c r="J654">
        <v>10</v>
      </c>
      <c r="K654" t="s">
        <v>548</v>
      </c>
      <c r="L654">
        <v>1</v>
      </c>
      <c r="M654">
        <v>53111</v>
      </c>
      <c r="N654" t="s">
        <v>44</v>
      </c>
      <c r="O654">
        <v>388870</v>
      </c>
      <c r="P654" t="s">
        <v>693</v>
      </c>
      <c r="Q654" t="s">
        <v>694</v>
      </c>
      <c r="R654" t="s">
        <v>798</v>
      </c>
      <c r="S654" t="s">
        <v>727</v>
      </c>
      <c r="T654" t="s">
        <v>697</v>
      </c>
      <c r="U654" t="s">
        <v>698</v>
      </c>
      <c r="V654">
        <v>7.3220000000000001</v>
      </c>
      <c r="W654" t="s">
        <v>703</v>
      </c>
    </row>
    <row r="655" spans="1:23" x14ac:dyDescent="0.35">
      <c r="A655" t="s">
        <v>728</v>
      </c>
      <c r="B655" s="34">
        <v>44475</v>
      </c>
      <c r="C655" t="s">
        <v>150</v>
      </c>
      <c r="D655" t="s">
        <v>148</v>
      </c>
      <c r="E655">
        <v>30516</v>
      </c>
      <c r="F655" t="s">
        <v>692</v>
      </c>
      <c r="G655">
        <v>1</v>
      </c>
      <c r="H655" s="34">
        <v>44475</v>
      </c>
      <c r="I655">
        <v>0.05</v>
      </c>
      <c r="J655">
        <v>10</v>
      </c>
      <c r="K655" t="s">
        <v>548</v>
      </c>
      <c r="L655">
        <v>1</v>
      </c>
      <c r="M655">
        <v>60124</v>
      </c>
      <c r="N655" t="s">
        <v>44</v>
      </c>
      <c r="O655">
        <v>219000</v>
      </c>
      <c r="P655" t="s">
        <v>693</v>
      </c>
      <c r="Q655" t="s">
        <v>694</v>
      </c>
      <c r="R655" t="s">
        <v>798</v>
      </c>
      <c r="S655" t="s">
        <v>730</v>
      </c>
      <c r="T655" t="s">
        <v>697</v>
      </c>
      <c r="U655" t="s">
        <v>698</v>
      </c>
      <c r="V655">
        <v>3.6419999999999999</v>
      </c>
      <c r="W655" t="s">
        <v>703</v>
      </c>
    </row>
    <row r="656" spans="1:23" x14ac:dyDescent="0.35">
      <c r="A656" t="s">
        <v>731</v>
      </c>
      <c r="B656" s="34">
        <v>44475</v>
      </c>
      <c r="C656" t="s">
        <v>150</v>
      </c>
      <c r="D656" t="s">
        <v>148</v>
      </c>
      <c r="E656">
        <v>30516</v>
      </c>
      <c r="F656" t="s">
        <v>692</v>
      </c>
      <c r="G656">
        <v>1</v>
      </c>
      <c r="H656" s="34">
        <v>44475</v>
      </c>
      <c r="I656">
        <v>0.03</v>
      </c>
      <c r="J656">
        <v>10</v>
      </c>
      <c r="K656" t="s">
        <v>548</v>
      </c>
      <c r="L656">
        <v>1</v>
      </c>
      <c r="M656">
        <v>55369</v>
      </c>
      <c r="N656" t="s">
        <v>44</v>
      </c>
      <c r="O656">
        <v>137680</v>
      </c>
      <c r="P656" t="s">
        <v>693</v>
      </c>
      <c r="Q656" t="s">
        <v>694</v>
      </c>
      <c r="R656" t="s">
        <v>798</v>
      </c>
      <c r="S656" t="s">
        <v>733</v>
      </c>
      <c r="T656" t="s">
        <v>697</v>
      </c>
      <c r="U656" t="s">
        <v>698</v>
      </c>
      <c r="V656">
        <v>2.4870000000000001</v>
      </c>
      <c r="W656" t="s">
        <v>703</v>
      </c>
    </row>
    <row r="657" spans="1:23" x14ac:dyDescent="0.35">
      <c r="A657" t="s">
        <v>734</v>
      </c>
      <c r="B657" s="34">
        <v>44475</v>
      </c>
      <c r="C657" t="s">
        <v>150</v>
      </c>
      <c r="D657" t="s">
        <v>148</v>
      </c>
      <c r="E657">
        <v>30516</v>
      </c>
      <c r="F657" t="s">
        <v>692</v>
      </c>
      <c r="G657">
        <v>1</v>
      </c>
      <c r="H657" s="34">
        <v>44475</v>
      </c>
      <c r="I657">
        <v>0.02</v>
      </c>
      <c r="J657">
        <v>10</v>
      </c>
      <c r="K657" t="s">
        <v>548</v>
      </c>
      <c r="L657">
        <v>1</v>
      </c>
      <c r="M657">
        <v>55303</v>
      </c>
      <c r="N657" t="s">
        <v>44</v>
      </c>
      <c r="O657">
        <v>91105</v>
      </c>
      <c r="P657" t="s">
        <v>693</v>
      </c>
      <c r="Q657" t="s">
        <v>694</v>
      </c>
      <c r="R657" t="s">
        <v>803</v>
      </c>
      <c r="S657" t="s">
        <v>735</v>
      </c>
      <c r="T657" t="s">
        <v>697</v>
      </c>
      <c r="U657" t="s">
        <v>698</v>
      </c>
      <c r="V657">
        <v>1.647</v>
      </c>
      <c r="W657" t="s">
        <v>703</v>
      </c>
    </row>
    <row r="658" spans="1:23" x14ac:dyDescent="0.35">
      <c r="A658" t="s">
        <v>736</v>
      </c>
      <c r="B658" s="34">
        <v>44475</v>
      </c>
      <c r="C658" t="s">
        <v>150</v>
      </c>
      <c r="D658" t="s">
        <v>148</v>
      </c>
      <c r="E658">
        <v>30516</v>
      </c>
      <c r="F658" t="s">
        <v>692</v>
      </c>
      <c r="G658">
        <v>1</v>
      </c>
      <c r="H658" s="34">
        <v>44475</v>
      </c>
      <c r="I658">
        <v>1.2E-2</v>
      </c>
      <c r="J658">
        <v>10</v>
      </c>
      <c r="K658" t="s">
        <v>548</v>
      </c>
      <c r="L658">
        <v>1</v>
      </c>
      <c r="M658">
        <v>68384</v>
      </c>
      <c r="N658" t="s">
        <v>44</v>
      </c>
      <c r="O658">
        <v>66731</v>
      </c>
      <c r="P658" t="s">
        <v>693</v>
      </c>
      <c r="Q658" t="s">
        <v>694</v>
      </c>
      <c r="R658" t="s">
        <v>798</v>
      </c>
      <c r="S658" t="s">
        <v>738</v>
      </c>
      <c r="T658" t="s">
        <v>697</v>
      </c>
      <c r="U658" t="s">
        <v>698</v>
      </c>
      <c r="V658">
        <v>0.9758</v>
      </c>
      <c r="W658" t="s">
        <v>703</v>
      </c>
    </row>
    <row r="659" spans="1:23" x14ac:dyDescent="0.35">
      <c r="A659" t="s">
        <v>739</v>
      </c>
      <c r="B659" s="34">
        <v>44475</v>
      </c>
      <c r="C659" t="s">
        <v>150</v>
      </c>
      <c r="D659" t="s">
        <v>148</v>
      </c>
      <c r="E659">
        <v>30516</v>
      </c>
      <c r="F659" t="s">
        <v>692</v>
      </c>
      <c r="G659">
        <v>1</v>
      </c>
      <c r="H659" s="34">
        <v>44475</v>
      </c>
      <c r="I659">
        <v>7.0000000000000001E-3</v>
      </c>
      <c r="J659">
        <v>10</v>
      </c>
      <c r="K659" t="s">
        <v>548</v>
      </c>
      <c r="L659">
        <v>1</v>
      </c>
      <c r="M659">
        <v>60807</v>
      </c>
      <c r="N659" t="s">
        <v>44</v>
      </c>
      <c r="O659">
        <v>29677</v>
      </c>
      <c r="P659" t="s">
        <v>693</v>
      </c>
      <c r="Q659" t="s">
        <v>694</v>
      </c>
      <c r="R659" t="s">
        <v>798</v>
      </c>
      <c r="S659" t="s">
        <v>741</v>
      </c>
      <c r="T659" t="s">
        <v>697</v>
      </c>
      <c r="U659" t="s">
        <v>698</v>
      </c>
      <c r="V659">
        <v>0.48809999999999998</v>
      </c>
      <c r="W659" t="s">
        <v>703</v>
      </c>
    </row>
    <row r="660" spans="1:23" x14ac:dyDescent="0.35">
      <c r="A660" t="s">
        <v>742</v>
      </c>
      <c r="B660" s="34">
        <v>44475</v>
      </c>
      <c r="C660" t="s">
        <v>150</v>
      </c>
      <c r="D660" t="s">
        <v>148</v>
      </c>
      <c r="E660">
        <v>30516</v>
      </c>
      <c r="F660" t="s">
        <v>692</v>
      </c>
      <c r="G660">
        <v>1</v>
      </c>
      <c r="H660" s="34">
        <v>44475</v>
      </c>
      <c r="I660">
        <v>0</v>
      </c>
      <c r="J660">
        <v>10</v>
      </c>
      <c r="K660" t="s">
        <v>548</v>
      </c>
      <c r="L660">
        <v>1</v>
      </c>
      <c r="M660">
        <v>59732</v>
      </c>
      <c r="N660" t="s">
        <v>44</v>
      </c>
      <c r="O660">
        <v>0</v>
      </c>
      <c r="P660" t="s">
        <v>693</v>
      </c>
      <c r="Q660" t="s">
        <v>694</v>
      </c>
      <c r="R660" t="s">
        <v>804</v>
      </c>
      <c r="S660" t="s">
        <v>744</v>
      </c>
      <c r="T660" t="s">
        <v>697</v>
      </c>
      <c r="U660" t="s">
        <v>698</v>
      </c>
      <c r="V660">
        <v>0</v>
      </c>
      <c r="W660" t="s">
        <v>703</v>
      </c>
    </row>
    <row r="661" spans="1:23" x14ac:dyDescent="0.35">
      <c r="A661" t="s">
        <v>742</v>
      </c>
      <c r="B661" s="34">
        <v>44475</v>
      </c>
      <c r="C661" t="s">
        <v>150</v>
      </c>
      <c r="D661" t="s">
        <v>148</v>
      </c>
      <c r="E661">
        <v>30516</v>
      </c>
      <c r="F661" t="s">
        <v>692</v>
      </c>
      <c r="G661">
        <v>1</v>
      </c>
      <c r="H661" s="34">
        <v>44475</v>
      </c>
      <c r="I661">
        <v>0</v>
      </c>
      <c r="J661">
        <v>10</v>
      </c>
      <c r="K661" t="s">
        <v>548</v>
      </c>
      <c r="L661">
        <v>1</v>
      </c>
      <c r="M661">
        <v>55198</v>
      </c>
      <c r="N661" t="s">
        <v>44</v>
      </c>
      <c r="O661">
        <v>0</v>
      </c>
      <c r="P661" t="s">
        <v>693</v>
      </c>
      <c r="Q661" t="s">
        <v>694</v>
      </c>
      <c r="R661" t="s">
        <v>805</v>
      </c>
      <c r="S661" t="s">
        <v>746</v>
      </c>
      <c r="T661" t="s">
        <v>697</v>
      </c>
      <c r="U661" t="s">
        <v>698</v>
      </c>
      <c r="V661">
        <v>0</v>
      </c>
      <c r="W661" t="s">
        <v>703</v>
      </c>
    </row>
    <row r="662" spans="1:23" x14ac:dyDescent="0.35">
      <c r="A662" t="s">
        <v>742</v>
      </c>
      <c r="B662" s="34">
        <v>44475</v>
      </c>
      <c r="C662" t="s">
        <v>150</v>
      </c>
      <c r="D662" t="s">
        <v>148</v>
      </c>
      <c r="E662">
        <v>30516</v>
      </c>
      <c r="F662" t="s">
        <v>692</v>
      </c>
      <c r="G662">
        <v>1</v>
      </c>
      <c r="H662" s="34">
        <v>44475</v>
      </c>
      <c r="I662">
        <v>0</v>
      </c>
      <c r="J662">
        <v>10</v>
      </c>
      <c r="K662" t="s">
        <v>548</v>
      </c>
      <c r="L662">
        <v>1</v>
      </c>
      <c r="M662">
        <v>52960</v>
      </c>
      <c r="N662" t="s">
        <v>44</v>
      </c>
      <c r="O662">
        <v>0</v>
      </c>
      <c r="P662" t="s">
        <v>693</v>
      </c>
      <c r="Q662" t="s">
        <v>694</v>
      </c>
      <c r="R662" t="s">
        <v>806</v>
      </c>
      <c r="S662" t="s">
        <v>748</v>
      </c>
      <c r="T662" t="s">
        <v>697</v>
      </c>
      <c r="U662" t="s">
        <v>698</v>
      </c>
      <c r="V662">
        <v>0</v>
      </c>
      <c r="W662" t="s">
        <v>703</v>
      </c>
    </row>
    <row r="663" spans="1:23" x14ac:dyDescent="0.35">
      <c r="A663" t="s">
        <v>742</v>
      </c>
      <c r="B663" s="34">
        <v>44475</v>
      </c>
      <c r="C663" t="s">
        <v>150</v>
      </c>
      <c r="D663" t="s">
        <v>148</v>
      </c>
      <c r="E663">
        <v>30516</v>
      </c>
      <c r="F663" t="s">
        <v>692</v>
      </c>
      <c r="G663">
        <v>1</v>
      </c>
      <c r="H663" s="34">
        <v>44475</v>
      </c>
      <c r="I663">
        <v>0</v>
      </c>
      <c r="J663">
        <v>10</v>
      </c>
      <c r="K663" t="s">
        <v>548</v>
      </c>
      <c r="L663">
        <v>1</v>
      </c>
      <c r="M663">
        <v>50972</v>
      </c>
      <c r="N663" t="s">
        <v>44</v>
      </c>
      <c r="O663">
        <v>0</v>
      </c>
      <c r="P663" t="s">
        <v>693</v>
      </c>
      <c r="Q663" t="s">
        <v>694</v>
      </c>
      <c r="R663" t="s">
        <v>807</v>
      </c>
      <c r="S663" t="s">
        <v>750</v>
      </c>
      <c r="T663" t="s">
        <v>697</v>
      </c>
      <c r="U663" t="s">
        <v>698</v>
      </c>
      <c r="V663">
        <v>0</v>
      </c>
      <c r="W663" t="s">
        <v>703</v>
      </c>
    </row>
    <row r="664" spans="1:23" x14ac:dyDescent="0.35">
      <c r="A664" t="s">
        <v>742</v>
      </c>
      <c r="B664" s="34">
        <v>44475</v>
      </c>
      <c r="C664" t="s">
        <v>150</v>
      </c>
      <c r="D664" t="s">
        <v>148</v>
      </c>
      <c r="E664">
        <v>30516</v>
      </c>
      <c r="F664" t="s">
        <v>692</v>
      </c>
      <c r="G664">
        <v>1</v>
      </c>
      <c r="H664" s="34">
        <v>44475</v>
      </c>
      <c r="I664">
        <v>0</v>
      </c>
      <c r="J664">
        <v>10</v>
      </c>
      <c r="K664" t="s">
        <v>548</v>
      </c>
      <c r="L664">
        <v>1</v>
      </c>
      <c r="M664">
        <v>48996</v>
      </c>
      <c r="N664" t="s">
        <v>44</v>
      </c>
      <c r="O664">
        <v>0</v>
      </c>
      <c r="P664" t="s">
        <v>693</v>
      </c>
      <c r="Q664" t="s">
        <v>694</v>
      </c>
      <c r="R664" t="s">
        <v>807</v>
      </c>
      <c r="S664" t="s">
        <v>752</v>
      </c>
      <c r="T664" t="s">
        <v>697</v>
      </c>
      <c r="U664" t="s">
        <v>698</v>
      </c>
      <c r="V664">
        <v>0</v>
      </c>
      <c r="W664" t="s">
        <v>703</v>
      </c>
    </row>
    <row r="665" spans="1:23" x14ac:dyDescent="0.35">
      <c r="A665" t="s">
        <v>742</v>
      </c>
      <c r="B665" s="34">
        <v>44475</v>
      </c>
      <c r="C665" t="s">
        <v>150</v>
      </c>
      <c r="D665" t="s">
        <v>148</v>
      </c>
      <c r="E665">
        <v>30516</v>
      </c>
      <c r="F665" t="s">
        <v>692</v>
      </c>
      <c r="G665">
        <v>1</v>
      </c>
      <c r="H665" s="34">
        <v>44475</v>
      </c>
      <c r="I665">
        <v>0</v>
      </c>
      <c r="J665">
        <v>10</v>
      </c>
      <c r="K665" t="s">
        <v>548</v>
      </c>
      <c r="L665">
        <v>1</v>
      </c>
      <c r="M665">
        <v>61200</v>
      </c>
      <c r="N665" t="s">
        <v>44</v>
      </c>
      <c r="O665">
        <v>0</v>
      </c>
      <c r="P665" t="s">
        <v>693</v>
      </c>
      <c r="Q665" t="s">
        <v>694</v>
      </c>
      <c r="R665" t="s">
        <v>807</v>
      </c>
      <c r="S665" t="s">
        <v>754</v>
      </c>
      <c r="T665" t="s">
        <v>697</v>
      </c>
      <c r="U665" t="s">
        <v>698</v>
      </c>
      <c r="V665">
        <v>0</v>
      </c>
      <c r="W665" t="s">
        <v>703</v>
      </c>
    </row>
    <row r="666" spans="1:23" x14ac:dyDescent="0.35">
      <c r="A666" t="s">
        <v>742</v>
      </c>
      <c r="B666" s="34">
        <v>44475</v>
      </c>
      <c r="C666" t="s">
        <v>150</v>
      </c>
      <c r="D666" t="s">
        <v>148</v>
      </c>
      <c r="E666">
        <v>30516</v>
      </c>
      <c r="F666" t="s">
        <v>692</v>
      </c>
      <c r="G666">
        <v>1</v>
      </c>
      <c r="H666" s="34">
        <v>44475</v>
      </c>
      <c r="I666">
        <v>0</v>
      </c>
      <c r="J666">
        <v>10</v>
      </c>
      <c r="K666" t="s">
        <v>548</v>
      </c>
      <c r="L666">
        <v>1</v>
      </c>
      <c r="M666">
        <v>62768</v>
      </c>
      <c r="N666" t="s">
        <v>44</v>
      </c>
      <c r="O666">
        <v>0</v>
      </c>
      <c r="P666" t="s">
        <v>693</v>
      </c>
      <c r="Q666" t="s">
        <v>694</v>
      </c>
      <c r="R666" t="s">
        <v>806</v>
      </c>
      <c r="S666" t="s">
        <v>756</v>
      </c>
      <c r="T666" t="s">
        <v>697</v>
      </c>
      <c r="U666" t="s">
        <v>698</v>
      </c>
      <c r="V666">
        <v>0</v>
      </c>
      <c r="W666" t="s">
        <v>703</v>
      </c>
    </row>
    <row r="667" spans="1:23" x14ac:dyDescent="0.35">
      <c r="A667" t="s">
        <v>742</v>
      </c>
      <c r="B667" s="34">
        <v>44475</v>
      </c>
      <c r="C667" t="s">
        <v>150</v>
      </c>
      <c r="D667" t="s">
        <v>148</v>
      </c>
      <c r="E667">
        <v>30516</v>
      </c>
      <c r="F667" t="s">
        <v>692</v>
      </c>
      <c r="G667">
        <v>1</v>
      </c>
      <c r="H667" s="34">
        <v>44475</v>
      </c>
      <c r="I667">
        <v>0</v>
      </c>
      <c r="J667">
        <v>10</v>
      </c>
      <c r="K667" t="s">
        <v>548</v>
      </c>
      <c r="L667">
        <v>1</v>
      </c>
      <c r="M667">
        <v>57773</v>
      </c>
      <c r="N667" t="s">
        <v>44</v>
      </c>
      <c r="O667">
        <v>0</v>
      </c>
      <c r="P667" t="s">
        <v>693</v>
      </c>
      <c r="Q667" t="s">
        <v>694</v>
      </c>
      <c r="R667" t="s">
        <v>806</v>
      </c>
      <c r="S667" t="s">
        <v>758</v>
      </c>
      <c r="T667" t="s">
        <v>697</v>
      </c>
      <c r="U667" t="s">
        <v>698</v>
      </c>
      <c r="V667">
        <v>0</v>
      </c>
      <c r="W667" t="s">
        <v>703</v>
      </c>
    </row>
    <row r="668" spans="1:23" x14ac:dyDescent="0.35">
      <c r="A668" t="s">
        <v>691</v>
      </c>
      <c r="B668" s="34">
        <v>44475</v>
      </c>
      <c r="C668" t="s">
        <v>150</v>
      </c>
      <c r="D668" t="s">
        <v>148</v>
      </c>
      <c r="E668">
        <v>30516</v>
      </c>
      <c r="F668" t="s">
        <v>692</v>
      </c>
      <c r="G668">
        <v>1</v>
      </c>
      <c r="H668" s="34">
        <v>44475</v>
      </c>
      <c r="I668">
        <v>5</v>
      </c>
      <c r="J668">
        <v>10</v>
      </c>
      <c r="K668" t="s">
        <v>548</v>
      </c>
      <c r="L668">
        <v>1</v>
      </c>
      <c r="M668">
        <v>48068</v>
      </c>
      <c r="N668" t="s">
        <v>44</v>
      </c>
      <c r="O668">
        <v>25023000</v>
      </c>
      <c r="P668" t="s">
        <v>693</v>
      </c>
      <c r="Q668" t="s">
        <v>694</v>
      </c>
      <c r="R668" t="s">
        <v>801</v>
      </c>
      <c r="S668" t="s">
        <v>760</v>
      </c>
      <c r="T668" t="s">
        <v>697</v>
      </c>
      <c r="U668" t="s">
        <v>698</v>
      </c>
      <c r="V668">
        <v>520.6</v>
      </c>
      <c r="W668" t="s">
        <v>703</v>
      </c>
    </row>
    <row r="669" spans="1:23" x14ac:dyDescent="0.35">
      <c r="A669" t="s">
        <v>691</v>
      </c>
      <c r="B669" s="34">
        <v>44475</v>
      </c>
      <c r="C669" t="s">
        <v>150</v>
      </c>
      <c r="D669" t="s">
        <v>148</v>
      </c>
      <c r="E669">
        <v>30516</v>
      </c>
      <c r="F669" t="s">
        <v>692</v>
      </c>
      <c r="G669">
        <v>1</v>
      </c>
      <c r="H669" s="34">
        <v>44475</v>
      </c>
      <c r="I669">
        <v>5</v>
      </c>
      <c r="J669">
        <v>10</v>
      </c>
      <c r="K669" t="s">
        <v>548</v>
      </c>
      <c r="L669">
        <v>1</v>
      </c>
      <c r="M669">
        <v>47356</v>
      </c>
      <c r="N669" t="s">
        <v>44</v>
      </c>
      <c r="O669">
        <v>24484000</v>
      </c>
      <c r="P669" t="s">
        <v>693</v>
      </c>
      <c r="Q669" t="s">
        <v>694</v>
      </c>
      <c r="R669" t="s">
        <v>808</v>
      </c>
      <c r="S669" t="s">
        <v>762</v>
      </c>
      <c r="T669" t="s">
        <v>697</v>
      </c>
      <c r="U669" t="s">
        <v>698</v>
      </c>
      <c r="V669">
        <v>517</v>
      </c>
      <c r="W669" t="s">
        <v>703</v>
      </c>
    </row>
    <row r="670" spans="1:23" x14ac:dyDescent="0.35">
      <c r="A670" t="s">
        <v>691</v>
      </c>
      <c r="B670" s="34">
        <v>44475</v>
      </c>
      <c r="C670" t="s">
        <v>150</v>
      </c>
      <c r="D670" t="s">
        <v>148</v>
      </c>
      <c r="E670">
        <v>30516</v>
      </c>
      <c r="F670" t="s">
        <v>692</v>
      </c>
      <c r="G670">
        <v>1</v>
      </c>
      <c r="H670" s="34">
        <v>44475</v>
      </c>
      <c r="I670">
        <v>5</v>
      </c>
      <c r="J670">
        <v>10</v>
      </c>
      <c r="K670" t="s">
        <v>548</v>
      </c>
      <c r="L670">
        <v>1</v>
      </c>
      <c r="M670">
        <v>45520</v>
      </c>
      <c r="N670" t="s">
        <v>44</v>
      </c>
      <c r="O670">
        <v>24312000</v>
      </c>
      <c r="P670" t="s">
        <v>693</v>
      </c>
      <c r="Q670" t="s">
        <v>694</v>
      </c>
      <c r="R670" t="s">
        <v>809</v>
      </c>
      <c r="S670" t="s">
        <v>764</v>
      </c>
      <c r="T670" t="s">
        <v>697</v>
      </c>
      <c r="U670" t="s">
        <v>698</v>
      </c>
      <c r="V670">
        <v>534.1</v>
      </c>
      <c r="W670" t="s">
        <v>703</v>
      </c>
    </row>
    <row r="671" spans="1:23" x14ac:dyDescent="0.35">
      <c r="A671" t="s">
        <v>765</v>
      </c>
      <c r="B671" s="34">
        <v>44475</v>
      </c>
      <c r="C671" t="s">
        <v>150</v>
      </c>
      <c r="D671" t="s">
        <v>148</v>
      </c>
      <c r="E671">
        <v>30516</v>
      </c>
      <c r="F671" t="s">
        <v>692</v>
      </c>
      <c r="G671">
        <v>1</v>
      </c>
      <c r="H671" s="34">
        <v>44475</v>
      </c>
      <c r="I671">
        <v>0.05</v>
      </c>
      <c r="J671">
        <v>10</v>
      </c>
      <c r="K671" t="s">
        <v>548</v>
      </c>
      <c r="L671">
        <v>1</v>
      </c>
      <c r="M671">
        <v>50496</v>
      </c>
      <c r="N671" t="s">
        <v>44</v>
      </c>
      <c r="O671">
        <v>234610</v>
      </c>
      <c r="P671" t="s">
        <v>693</v>
      </c>
      <c r="Q671" t="s">
        <v>694</v>
      </c>
      <c r="R671" t="s">
        <v>798</v>
      </c>
      <c r="S671" t="s">
        <v>766</v>
      </c>
      <c r="T671" t="s">
        <v>697</v>
      </c>
      <c r="U671" t="s">
        <v>698</v>
      </c>
      <c r="V671">
        <v>4.6459999999999999</v>
      </c>
      <c r="W671" t="s">
        <v>703</v>
      </c>
    </row>
    <row r="672" spans="1:23" x14ac:dyDescent="0.35">
      <c r="A672" t="s">
        <v>716</v>
      </c>
      <c r="B672" s="34">
        <v>44475</v>
      </c>
      <c r="C672" t="s">
        <v>150</v>
      </c>
      <c r="D672" t="s">
        <v>148</v>
      </c>
      <c r="E672">
        <v>30516</v>
      </c>
      <c r="F672" t="s">
        <v>692</v>
      </c>
      <c r="G672">
        <v>1</v>
      </c>
      <c r="H672" s="34">
        <v>44475</v>
      </c>
      <c r="I672">
        <v>0.35</v>
      </c>
      <c r="J672">
        <v>10</v>
      </c>
      <c r="K672" t="s">
        <v>548</v>
      </c>
      <c r="L672">
        <v>1</v>
      </c>
      <c r="M672">
        <v>72693</v>
      </c>
      <c r="N672" t="s">
        <v>44</v>
      </c>
      <c r="O672">
        <v>2245600</v>
      </c>
      <c r="P672" t="s">
        <v>693</v>
      </c>
      <c r="Q672" t="s">
        <v>694</v>
      </c>
      <c r="R672" t="s">
        <v>803</v>
      </c>
      <c r="S672" t="s">
        <v>767</v>
      </c>
      <c r="T672" t="s">
        <v>697</v>
      </c>
      <c r="U672" t="s">
        <v>698</v>
      </c>
      <c r="V672">
        <v>30.89</v>
      </c>
      <c r="W672" t="s">
        <v>703</v>
      </c>
    </row>
    <row r="673" spans="1:23" x14ac:dyDescent="0.35">
      <c r="A673" t="s">
        <v>768</v>
      </c>
      <c r="B673" s="34">
        <v>44475</v>
      </c>
      <c r="C673" t="s">
        <v>150</v>
      </c>
      <c r="D673" t="s">
        <v>148</v>
      </c>
      <c r="E673">
        <v>30516</v>
      </c>
      <c r="F673" t="s">
        <v>692</v>
      </c>
      <c r="G673">
        <v>1</v>
      </c>
      <c r="H673" s="34">
        <v>44475</v>
      </c>
      <c r="I673">
        <v>0.2</v>
      </c>
      <c r="J673">
        <v>10</v>
      </c>
      <c r="K673" t="s">
        <v>548</v>
      </c>
      <c r="L673">
        <v>1</v>
      </c>
      <c r="M673">
        <v>75425</v>
      </c>
      <c r="N673" t="s">
        <v>44</v>
      </c>
      <c r="O673">
        <v>1294300</v>
      </c>
      <c r="P673" t="s">
        <v>693</v>
      </c>
      <c r="Q673" t="s">
        <v>694</v>
      </c>
      <c r="R673" t="s">
        <v>810</v>
      </c>
      <c r="S673" t="s">
        <v>770</v>
      </c>
      <c r="T673" t="s">
        <v>697</v>
      </c>
      <c r="U673" t="s">
        <v>698</v>
      </c>
      <c r="V673">
        <v>17.16</v>
      </c>
      <c r="W673" t="s">
        <v>703</v>
      </c>
    </row>
    <row r="674" spans="1:23" x14ac:dyDescent="0.35">
      <c r="A674" t="s">
        <v>771</v>
      </c>
      <c r="B674" s="34">
        <v>44475</v>
      </c>
      <c r="C674" t="s">
        <v>150</v>
      </c>
      <c r="D674" t="s">
        <v>148</v>
      </c>
      <c r="E674">
        <v>30516</v>
      </c>
      <c r="F674" t="s">
        <v>772</v>
      </c>
      <c r="G674">
        <v>10</v>
      </c>
      <c r="H674" s="34">
        <v>44475</v>
      </c>
      <c r="I674" t="s">
        <v>44</v>
      </c>
      <c r="J674">
        <v>10</v>
      </c>
      <c r="K674" t="s">
        <v>548</v>
      </c>
      <c r="L674">
        <v>1</v>
      </c>
      <c r="M674">
        <v>46472</v>
      </c>
      <c r="N674">
        <v>1</v>
      </c>
      <c r="O674">
        <v>633210</v>
      </c>
      <c r="P674" t="s">
        <v>693</v>
      </c>
      <c r="Q674" t="s">
        <v>694</v>
      </c>
      <c r="R674" t="s">
        <v>798</v>
      </c>
      <c r="S674" t="s">
        <v>774</v>
      </c>
      <c r="T674" t="s">
        <v>697</v>
      </c>
      <c r="U674" t="s">
        <v>698</v>
      </c>
      <c r="V674">
        <v>13.63</v>
      </c>
      <c r="W674" t="s">
        <v>703</v>
      </c>
    </row>
    <row r="675" spans="1:23" x14ac:dyDescent="0.35">
      <c r="A675" t="s">
        <v>775</v>
      </c>
      <c r="B675" s="34">
        <v>44475</v>
      </c>
      <c r="C675" t="s">
        <v>150</v>
      </c>
      <c r="D675" t="s">
        <v>148</v>
      </c>
      <c r="E675">
        <v>30516</v>
      </c>
      <c r="F675" t="s">
        <v>772</v>
      </c>
      <c r="G675">
        <v>10</v>
      </c>
      <c r="H675" s="34">
        <v>44475</v>
      </c>
      <c r="I675" t="s">
        <v>44</v>
      </c>
      <c r="J675">
        <v>10</v>
      </c>
      <c r="K675" t="s">
        <v>548</v>
      </c>
      <c r="L675">
        <v>1</v>
      </c>
      <c r="M675">
        <v>46080</v>
      </c>
      <c r="N675">
        <v>1</v>
      </c>
      <c r="O675">
        <v>744820</v>
      </c>
      <c r="P675" t="s">
        <v>693</v>
      </c>
      <c r="Q675" t="s">
        <v>694</v>
      </c>
      <c r="R675" t="s">
        <v>798</v>
      </c>
      <c r="S675" t="s">
        <v>776</v>
      </c>
      <c r="T675" t="s">
        <v>697</v>
      </c>
      <c r="U675" t="s">
        <v>698</v>
      </c>
      <c r="V675">
        <v>16.16</v>
      </c>
      <c r="W675" t="s">
        <v>703</v>
      </c>
    </row>
    <row r="676" spans="1:23" x14ac:dyDescent="0.35">
      <c r="A676" t="s">
        <v>777</v>
      </c>
      <c r="B676" s="34">
        <v>44475</v>
      </c>
      <c r="C676" t="s">
        <v>150</v>
      </c>
      <c r="D676" t="s">
        <v>148</v>
      </c>
      <c r="E676">
        <v>30516</v>
      </c>
      <c r="F676" t="s">
        <v>772</v>
      </c>
      <c r="G676">
        <v>10</v>
      </c>
      <c r="H676" s="34">
        <v>44475</v>
      </c>
      <c r="I676" t="s">
        <v>44</v>
      </c>
      <c r="J676">
        <v>10</v>
      </c>
      <c r="K676" t="s">
        <v>548</v>
      </c>
      <c r="L676">
        <v>1</v>
      </c>
      <c r="M676">
        <v>49818</v>
      </c>
      <c r="N676">
        <v>1</v>
      </c>
      <c r="O676">
        <v>667810</v>
      </c>
      <c r="P676" t="s">
        <v>693</v>
      </c>
      <c r="Q676" t="s">
        <v>694</v>
      </c>
      <c r="R676" t="s">
        <v>810</v>
      </c>
      <c r="S676" t="s">
        <v>778</v>
      </c>
      <c r="T676" t="s">
        <v>697</v>
      </c>
      <c r="U676" t="s">
        <v>698</v>
      </c>
      <c r="V676">
        <v>13.4</v>
      </c>
      <c r="W676" t="s">
        <v>703</v>
      </c>
    </row>
    <row r="677" spans="1:23" x14ac:dyDescent="0.35">
      <c r="A677" t="s">
        <v>779</v>
      </c>
      <c r="B677" s="34">
        <v>44475</v>
      </c>
      <c r="C677" t="s">
        <v>150</v>
      </c>
      <c r="D677" t="s">
        <v>148</v>
      </c>
      <c r="E677">
        <v>30516</v>
      </c>
      <c r="F677" t="s">
        <v>780</v>
      </c>
      <c r="G677">
        <v>10</v>
      </c>
      <c r="H677" s="34">
        <v>44475</v>
      </c>
      <c r="I677" t="s">
        <v>44</v>
      </c>
      <c r="J677">
        <v>10</v>
      </c>
      <c r="K677" t="s">
        <v>548</v>
      </c>
      <c r="L677">
        <v>1</v>
      </c>
      <c r="M677">
        <v>71529</v>
      </c>
      <c r="N677">
        <v>1</v>
      </c>
      <c r="O677">
        <v>688270</v>
      </c>
      <c r="P677" t="s">
        <v>693</v>
      </c>
      <c r="Q677" t="s">
        <v>694</v>
      </c>
      <c r="R677" t="s">
        <v>801</v>
      </c>
      <c r="S677" t="s">
        <v>782</v>
      </c>
      <c r="T677" t="s">
        <v>697</v>
      </c>
      <c r="U677" t="s">
        <v>698</v>
      </c>
      <c r="V677">
        <v>9.6219999999999999</v>
      </c>
      <c r="W677" t="s">
        <v>703</v>
      </c>
    </row>
    <row r="678" spans="1:23" x14ac:dyDescent="0.35">
      <c r="A678" t="s">
        <v>783</v>
      </c>
      <c r="B678" s="34">
        <v>44475</v>
      </c>
      <c r="C678" t="s">
        <v>150</v>
      </c>
      <c r="D678" t="s">
        <v>148</v>
      </c>
      <c r="E678">
        <v>30516</v>
      </c>
      <c r="F678" t="s">
        <v>780</v>
      </c>
      <c r="G678">
        <v>10</v>
      </c>
      <c r="H678" s="34">
        <v>44475</v>
      </c>
      <c r="I678" t="s">
        <v>44</v>
      </c>
      <c r="J678">
        <v>10</v>
      </c>
      <c r="K678" t="s">
        <v>548</v>
      </c>
      <c r="L678">
        <v>1</v>
      </c>
      <c r="M678">
        <v>58367</v>
      </c>
      <c r="N678">
        <v>1</v>
      </c>
      <c r="O678">
        <v>651230</v>
      </c>
      <c r="P678" t="s">
        <v>693</v>
      </c>
      <c r="Q678" t="s">
        <v>694</v>
      </c>
      <c r="R678" t="s">
        <v>799</v>
      </c>
      <c r="S678" t="s">
        <v>785</v>
      </c>
      <c r="T678" t="s">
        <v>697</v>
      </c>
      <c r="U678" t="s">
        <v>698</v>
      </c>
      <c r="V678">
        <v>11.16</v>
      </c>
      <c r="W678" t="s">
        <v>703</v>
      </c>
    </row>
    <row r="679" spans="1:23" x14ac:dyDescent="0.35">
      <c r="A679" t="s">
        <v>786</v>
      </c>
      <c r="B679" s="34">
        <v>44475</v>
      </c>
      <c r="C679" t="s">
        <v>150</v>
      </c>
      <c r="D679" t="s">
        <v>148</v>
      </c>
      <c r="E679">
        <v>30516</v>
      </c>
      <c r="F679" t="s">
        <v>780</v>
      </c>
      <c r="G679">
        <v>10</v>
      </c>
      <c r="H679" s="34">
        <v>44475</v>
      </c>
      <c r="I679" t="s">
        <v>44</v>
      </c>
      <c r="J679">
        <v>10</v>
      </c>
      <c r="K679" t="s">
        <v>548</v>
      </c>
      <c r="L679">
        <v>1</v>
      </c>
      <c r="M679">
        <v>57874</v>
      </c>
      <c r="N679">
        <v>1</v>
      </c>
      <c r="O679">
        <v>633740</v>
      </c>
      <c r="P679" t="s">
        <v>693</v>
      </c>
      <c r="Q679" t="s">
        <v>694</v>
      </c>
      <c r="R679" t="s">
        <v>798</v>
      </c>
      <c r="S679" t="s">
        <v>787</v>
      </c>
      <c r="T679" t="s">
        <v>697</v>
      </c>
      <c r="U679" t="s">
        <v>698</v>
      </c>
      <c r="V679">
        <v>10.95</v>
      </c>
      <c r="W679" t="s">
        <v>703</v>
      </c>
    </row>
    <row r="680" spans="1:23" x14ac:dyDescent="0.35">
      <c r="A680" t="s">
        <v>788</v>
      </c>
      <c r="B680" s="34">
        <v>44475</v>
      </c>
      <c r="C680" t="s">
        <v>150</v>
      </c>
      <c r="D680" t="s">
        <v>148</v>
      </c>
      <c r="E680">
        <v>30516</v>
      </c>
      <c r="F680" t="s">
        <v>789</v>
      </c>
      <c r="G680">
        <v>2</v>
      </c>
      <c r="H680" s="34">
        <v>44475</v>
      </c>
      <c r="I680" t="s">
        <v>44</v>
      </c>
      <c r="J680">
        <v>10</v>
      </c>
      <c r="K680" t="s">
        <v>548</v>
      </c>
      <c r="L680">
        <v>1</v>
      </c>
      <c r="M680">
        <v>48648</v>
      </c>
      <c r="N680">
        <v>1</v>
      </c>
      <c r="O680">
        <v>16216</v>
      </c>
      <c r="P680" t="s">
        <v>693</v>
      </c>
      <c r="Q680" t="s">
        <v>694</v>
      </c>
      <c r="R680" t="s">
        <v>811</v>
      </c>
      <c r="S680" t="s">
        <v>791</v>
      </c>
      <c r="T680" t="s">
        <v>697</v>
      </c>
      <c r="U680" t="s">
        <v>698</v>
      </c>
      <c r="V680">
        <v>0.33329999999999999</v>
      </c>
      <c r="W680" t="s">
        <v>703</v>
      </c>
    </row>
    <row r="681" spans="1:23" x14ac:dyDescent="0.35">
      <c r="A681" t="s">
        <v>792</v>
      </c>
      <c r="B681" s="34">
        <v>44475</v>
      </c>
      <c r="C681" t="s">
        <v>150</v>
      </c>
      <c r="D681" t="s">
        <v>148</v>
      </c>
      <c r="E681">
        <v>30516</v>
      </c>
      <c r="F681" t="s">
        <v>789</v>
      </c>
      <c r="G681">
        <v>2</v>
      </c>
      <c r="H681" s="34">
        <v>44475</v>
      </c>
      <c r="I681" t="s">
        <v>44</v>
      </c>
      <c r="J681">
        <v>10</v>
      </c>
      <c r="K681" t="s">
        <v>548</v>
      </c>
      <c r="L681">
        <v>1</v>
      </c>
      <c r="M681">
        <v>51992</v>
      </c>
      <c r="N681">
        <v>1</v>
      </c>
      <c r="O681">
        <v>10372</v>
      </c>
      <c r="P681" t="s">
        <v>693</v>
      </c>
      <c r="Q681" t="s">
        <v>694</v>
      </c>
      <c r="R681" t="s">
        <v>811</v>
      </c>
      <c r="S681" t="s">
        <v>794</v>
      </c>
      <c r="T681" t="s">
        <v>697</v>
      </c>
      <c r="U681" t="s">
        <v>698</v>
      </c>
      <c r="V681">
        <v>0.19950000000000001</v>
      </c>
      <c r="W681" t="s">
        <v>703</v>
      </c>
    </row>
    <row r="682" spans="1:23" x14ac:dyDescent="0.35">
      <c r="A682" t="s">
        <v>795</v>
      </c>
      <c r="B682" s="34">
        <v>44475</v>
      </c>
      <c r="C682" t="s">
        <v>150</v>
      </c>
      <c r="D682" t="s">
        <v>148</v>
      </c>
      <c r="E682">
        <v>30516</v>
      </c>
      <c r="F682" t="s">
        <v>789</v>
      </c>
      <c r="G682">
        <v>2</v>
      </c>
      <c r="H682" s="34">
        <v>44475</v>
      </c>
      <c r="I682" t="s">
        <v>44</v>
      </c>
      <c r="J682">
        <v>10</v>
      </c>
      <c r="K682" t="s">
        <v>548</v>
      </c>
      <c r="L682">
        <v>1</v>
      </c>
      <c r="M682">
        <v>47592</v>
      </c>
      <c r="N682">
        <v>1</v>
      </c>
      <c r="O682">
        <v>14914</v>
      </c>
      <c r="P682" t="s">
        <v>693</v>
      </c>
      <c r="Q682" t="s">
        <v>694</v>
      </c>
      <c r="R682" t="s">
        <v>812</v>
      </c>
      <c r="S682" t="s">
        <v>797</v>
      </c>
      <c r="T682" t="s">
        <v>697</v>
      </c>
      <c r="U682" t="s">
        <v>698</v>
      </c>
      <c r="V682">
        <v>0.31340000000000001</v>
      </c>
      <c r="W682" t="s">
        <v>703</v>
      </c>
    </row>
    <row r="683" spans="1:23" x14ac:dyDescent="0.35">
      <c r="A683" t="s">
        <v>691</v>
      </c>
      <c r="B683">
        <v>70321</v>
      </c>
      <c r="C683" t="s">
        <v>137</v>
      </c>
      <c r="D683" t="s">
        <v>135</v>
      </c>
      <c r="E683">
        <v>477</v>
      </c>
      <c r="F683" t="s">
        <v>692</v>
      </c>
      <c r="G683">
        <v>1</v>
      </c>
      <c r="H683">
        <v>70321</v>
      </c>
      <c r="I683">
        <v>5</v>
      </c>
      <c r="J683">
        <v>10</v>
      </c>
      <c r="K683" t="s">
        <v>552</v>
      </c>
      <c r="L683">
        <v>1</v>
      </c>
      <c r="M683">
        <v>22340</v>
      </c>
      <c r="N683" t="s">
        <v>44</v>
      </c>
      <c r="O683">
        <v>129600000</v>
      </c>
      <c r="P683" t="s">
        <v>693</v>
      </c>
      <c r="Q683" t="s">
        <v>694</v>
      </c>
      <c r="R683" t="s">
        <v>1341</v>
      </c>
      <c r="S683" t="s">
        <v>1342</v>
      </c>
      <c r="T683" t="s">
        <v>1343</v>
      </c>
      <c r="U683" t="s">
        <v>1344</v>
      </c>
      <c r="V683">
        <v>5801</v>
      </c>
      <c r="W683" t="s">
        <v>703</v>
      </c>
    </row>
    <row r="684" spans="1:23" x14ac:dyDescent="0.35">
      <c r="A684" t="s">
        <v>700</v>
      </c>
      <c r="B684">
        <v>70321</v>
      </c>
      <c r="C684" t="s">
        <v>137</v>
      </c>
      <c r="D684" t="s">
        <v>135</v>
      </c>
      <c r="E684">
        <v>477</v>
      </c>
      <c r="F684" t="s">
        <v>692</v>
      </c>
      <c r="G684">
        <v>1</v>
      </c>
      <c r="H684">
        <v>70321</v>
      </c>
      <c r="I684">
        <v>3.5</v>
      </c>
      <c r="J684">
        <v>10</v>
      </c>
      <c r="K684" t="s">
        <v>552</v>
      </c>
      <c r="L684">
        <v>1</v>
      </c>
      <c r="M684">
        <v>23502</v>
      </c>
      <c r="N684" t="s">
        <v>44</v>
      </c>
      <c r="O684">
        <v>96668000</v>
      </c>
      <c r="P684" t="s">
        <v>693</v>
      </c>
      <c r="Q684" t="s">
        <v>694</v>
      </c>
      <c r="R684" t="s">
        <v>1345</v>
      </c>
      <c r="S684" t="s">
        <v>1342</v>
      </c>
      <c r="T684" t="s">
        <v>1343</v>
      </c>
      <c r="U684" t="s">
        <v>1344</v>
      </c>
      <c r="V684">
        <v>4113</v>
      </c>
      <c r="W684" t="s">
        <v>703</v>
      </c>
    </row>
    <row r="685" spans="1:23" x14ac:dyDescent="0.35">
      <c r="A685" t="s">
        <v>704</v>
      </c>
      <c r="B685">
        <v>70321</v>
      </c>
      <c r="C685" t="s">
        <v>137</v>
      </c>
      <c r="D685" t="s">
        <v>135</v>
      </c>
      <c r="E685">
        <v>477</v>
      </c>
      <c r="F685" t="s">
        <v>692</v>
      </c>
      <c r="G685">
        <v>1</v>
      </c>
      <c r="H685">
        <v>70321</v>
      </c>
      <c r="I685">
        <v>2.5</v>
      </c>
      <c r="J685">
        <v>10</v>
      </c>
      <c r="K685" t="s">
        <v>552</v>
      </c>
      <c r="L685">
        <v>1</v>
      </c>
      <c r="M685">
        <v>24683</v>
      </c>
      <c r="N685" t="s">
        <v>44</v>
      </c>
      <c r="O685">
        <v>65728000</v>
      </c>
      <c r="P685" t="s">
        <v>693</v>
      </c>
      <c r="Q685" t="s">
        <v>694</v>
      </c>
      <c r="R685" t="s">
        <v>1341</v>
      </c>
      <c r="S685" t="s">
        <v>1342</v>
      </c>
      <c r="T685" t="s">
        <v>1343</v>
      </c>
      <c r="U685" t="s">
        <v>1344</v>
      </c>
      <c r="V685">
        <v>2663</v>
      </c>
      <c r="W685" t="s">
        <v>703</v>
      </c>
    </row>
    <row r="686" spans="1:23" x14ac:dyDescent="0.35">
      <c r="A686" t="s">
        <v>707</v>
      </c>
      <c r="B686">
        <v>70321</v>
      </c>
      <c r="C686" t="s">
        <v>137</v>
      </c>
      <c r="D686" t="s">
        <v>135</v>
      </c>
      <c r="E686">
        <v>477</v>
      </c>
      <c r="F686" t="s">
        <v>692</v>
      </c>
      <c r="G686">
        <v>1</v>
      </c>
      <c r="H686">
        <v>70321</v>
      </c>
      <c r="I686">
        <v>1.5</v>
      </c>
      <c r="J686">
        <v>10</v>
      </c>
      <c r="K686" t="s">
        <v>552</v>
      </c>
      <c r="L686">
        <v>1</v>
      </c>
      <c r="M686">
        <v>25051</v>
      </c>
      <c r="N686" t="s">
        <v>44</v>
      </c>
      <c r="O686">
        <v>45385000</v>
      </c>
      <c r="P686" t="s">
        <v>693</v>
      </c>
      <c r="Q686" t="s">
        <v>694</v>
      </c>
      <c r="R686" t="s">
        <v>1345</v>
      </c>
      <c r="S686" t="s">
        <v>1342</v>
      </c>
      <c r="T686" t="s">
        <v>1343</v>
      </c>
      <c r="U686" t="s">
        <v>1344</v>
      </c>
      <c r="V686">
        <v>1812</v>
      </c>
      <c r="W686" t="s">
        <v>703</v>
      </c>
    </row>
    <row r="687" spans="1:23" x14ac:dyDescent="0.35">
      <c r="A687" t="s">
        <v>710</v>
      </c>
      <c r="B687">
        <v>70321</v>
      </c>
      <c r="C687" t="s">
        <v>137</v>
      </c>
      <c r="D687" t="s">
        <v>135</v>
      </c>
      <c r="E687">
        <v>477</v>
      </c>
      <c r="F687" t="s">
        <v>692</v>
      </c>
      <c r="G687">
        <v>1</v>
      </c>
      <c r="H687">
        <v>70321</v>
      </c>
      <c r="I687">
        <v>0.8</v>
      </c>
      <c r="J687">
        <v>10</v>
      </c>
      <c r="K687" t="s">
        <v>552</v>
      </c>
      <c r="L687">
        <v>1</v>
      </c>
      <c r="M687">
        <v>25158</v>
      </c>
      <c r="N687" t="s">
        <v>44</v>
      </c>
      <c r="O687">
        <v>22838000</v>
      </c>
      <c r="P687" t="s">
        <v>693</v>
      </c>
      <c r="Q687" t="s">
        <v>694</v>
      </c>
      <c r="R687" t="s">
        <v>1341</v>
      </c>
      <c r="S687" t="s">
        <v>1342</v>
      </c>
      <c r="T687" t="s">
        <v>1343</v>
      </c>
      <c r="U687" t="s">
        <v>1344</v>
      </c>
      <c r="V687">
        <v>907.8</v>
      </c>
      <c r="W687" t="s">
        <v>703</v>
      </c>
    </row>
    <row r="688" spans="1:23" x14ac:dyDescent="0.35">
      <c r="A688" t="s">
        <v>713</v>
      </c>
      <c r="B688">
        <v>70321</v>
      </c>
      <c r="C688" t="s">
        <v>137</v>
      </c>
      <c r="D688" t="s">
        <v>135</v>
      </c>
      <c r="E688">
        <v>477</v>
      </c>
      <c r="F688" t="s">
        <v>692</v>
      </c>
      <c r="G688">
        <v>1</v>
      </c>
      <c r="H688">
        <v>70321</v>
      </c>
      <c r="I688">
        <v>0.5</v>
      </c>
      <c r="J688">
        <v>10</v>
      </c>
      <c r="K688" t="s">
        <v>552</v>
      </c>
      <c r="L688">
        <v>1</v>
      </c>
      <c r="M688">
        <v>23397</v>
      </c>
      <c r="N688" t="s">
        <v>44</v>
      </c>
      <c r="O688">
        <v>13476000</v>
      </c>
      <c r="P688" t="s">
        <v>693</v>
      </c>
      <c r="Q688" t="s">
        <v>694</v>
      </c>
      <c r="R688" t="s">
        <v>1346</v>
      </c>
      <c r="S688" t="s">
        <v>1342</v>
      </c>
      <c r="T688" t="s">
        <v>1343</v>
      </c>
      <c r="U688" t="s">
        <v>1344</v>
      </c>
      <c r="V688">
        <v>576</v>
      </c>
      <c r="W688" t="s">
        <v>703</v>
      </c>
    </row>
    <row r="689" spans="1:23" x14ac:dyDescent="0.35">
      <c r="A689" t="s">
        <v>716</v>
      </c>
      <c r="B689">
        <v>70321</v>
      </c>
      <c r="C689" t="s">
        <v>137</v>
      </c>
      <c r="D689" t="s">
        <v>135</v>
      </c>
      <c r="E689">
        <v>477</v>
      </c>
      <c r="F689" t="s">
        <v>692</v>
      </c>
      <c r="G689">
        <v>1</v>
      </c>
      <c r="H689">
        <v>70321</v>
      </c>
      <c r="I689">
        <v>0.35</v>
      </c>
      <c r="J689">
        <v>10</v>
      </c>
      <c r="K689" t="s">
        <v>552</v>
      </c>
      <c r="L689">
        <v>1</v>
      </c>
      <c r="M689">
        <v>22796</v>
      </c>
      <c r="N689" t="s">
        <v>44</v>
      </c>
      <c r="O689">
        <v>9306000</v>
      </c>
      <c r="P689" t="s">
        <v>693</v>
      </c>
      <c r="Q689" t="s">
        <v>694</v>
      </c>
      <c r="R689" t="s">
        <v>1341</v>
      </c>
      <c r="S689" t="s">
        <v>1342</v>
      </c>
      <c r="T689" t="s">
        <v>1343</v>
      </c>
      <c r="U689" t="s">
        <v>1344</v>
      </c>
      <c r="V689">
        <v>408.2</v>
      </c>
      <c r="W689" t="s">
        <v>703</v>
      </c>
    </row>
    <row r="690" spans="1:23" x14ac:dyDescent="0.35">
      <c r="A690" t="s">
        <v>719</v>
      </c>
      <c r="B690">
        <v>70321</v>
      </c>
      <c r="C690" t="s">
        <v>137</v>
      </c>
      <c r="D690" t="s">
        <v>135</v>
      </c>
      <c r="E690">
        <v>477</v>
      </c>
      <c r="F690" t="s">
        <v>692</v>
      </c>
      <c r="G690">
        <v>1</v>
      </c>
      <c r="H690">
        <v>70321</v>
      </c>
      <c r="I690">
        <v>0.2</v>
      </c>
      <c r="J690">
        <v>10</v>
      </c>
      <c r="K690" t="s">
        <v>552</v>
      </c>
      <c r="L690">
        <v>1</v>
      </c>
      <c r="M690">
        <v>23610</v>
      </c>
      <c r="N690" t="s">
        <v>44</v>
      </c>
      <c r="O690">
        <v>5253700</v>
      </c>
      <c r="P690" t="s">
        <v>693</v>
      </c>
      <c r="Q690" t="s">
        <v>694</v>
      </c>
      <c r="R690" t="s">
        <v>1346</v>
      </c>
      <c r="S690" t="s">
        <v>1342</v>
      </c>
      <c r="T690" t="s">
        <v>1343</v>
      </c>
      <c r="U690" t="s">
        <v>1344</v>
      </c>
      <c r="V690">
        <v>222.5</v>
      </c>
      <c r="W690" t="s">
        <v>703</v>
      </c>
    </row>
    <row r="691" spans="1:23" x14ac:dyDescent="0.35">
      <c r="A691" t="s">
        <v>722</v>
      </c>
      <c r="B691">
        <v>70321</v>
      </c>
      <c r="C691" t="s">
        <v>137</v>
      </c>
      <c r="D691" t="s">
        <v>135</v>
      </c>
      <c r="E691">
        <v>477</v>
      </c>
      <c r="F691" t="s">
        <v>692</v>
      </c>
      <c r="G691">
        <v>1</v>
      </c>
      <c r="H691">
        <v>70321</v>
      </c>
      <c r="I691">
        <v>0.125</v>
      </c>
      <c r="J691">
        <v>10</v>
      </c>
      <c r="K691" t="s">
        <v>552</v>
      </c>
      <c r="L691">
        <v>1</v>
      </c>
      <c r="M691">
        <v>21966</v>
      </c>
      <c r="N691" t="s">
        <v>44</v>
      </c>
      <c r="O691">
        <v>3499200</v>
      </c>
      <c r="P691" t="s">
        <v>693</v>
      </c>
      <c r="Q691" t="s">
        <v>694</v>
      </c>
      <c r="R691" t="s">
        <v>1341</v>
      </c>
      <c r="S691" t="s">
        <v>1342</v>
      </c>
      <c r="T691" t="s">
        <v>1343</v>
      </c>
      <c r="U691" t="s">
        <v>1344</v>
      </c>
      <c r="V691">
        <v>159.30000000000001</v>
      </c>
      <c r="W691" t="s">
        <v>703</v>
      </c>
    </row>
    <row r="692" spans="1:23" x14ac:dyDescent="0.35">
      <c r="A692" t="s">
        <v>725</v>
      </c>
      <c r="B692">
        <v>70321</v>
      </c>
      <c r="C692" t="s">
        <v>137</v>
      </c>
      <c r="D692" t="s">
        <v>135</v>
      </c>
      <c r="E692">
        <v>477</v>
      </c>
      <c r="F692" t="s">
        <v>692</v>
      </c>
      <c r="G692">
        <v>1</v>
      </c>
      <c r="H692">
        <v>70321</v>
      </c>
      <c r="I692">
        <v>0.08</v>
      </c>
      <c r="J692">
        <v>10</v>
      </c>
      <c r="K692" t="s">
        <v>552</v>
      </c>
      <c r="L692">
        <v>1</v>
      </c>
      <c r="M692">
        <v>25413</v>
      </c>
      <c r="N692" t="s">
        <v>44</v>
      </c>
      <c r="O692">
        <v>2194100</v>
      </c>
      <c r="P692" t="s">
        <v>693</v>
      </c>
      <c r="Q692" t="s">
        <v>694</v>
      </c>
      <c r="R692" t="s">
        <v>1346</v>
      </c>
      <c r="S692" t="s">
        <v>1342</v>
      </c>
      <c r="T692" t="s">
        <v>1343</v>
      </c>
      <c r="U692" t="s">
        <v>1344</v>
      </c>
      <c r="V692">
        <v>86.34</v>
      </c>
      <c r="W692" t="s">
        <v>703</v>
      </c>
    </row>
    <row r="693" spans="1:23" x14ac:dyDescent="0.35">
      <c r="A693" t="s">
        <v>728</v>
      </c>
      <c r="B693">
        <v>70321</v>
      </c>
      <c r="C693" t="s">
        <v>137</v>
      </c>
      <c r="D693" t="s">
        <v>135</v>
      </c>
      <c r="E693">
        <v>477</v>
      </c>
      <c r="F693" t="s">
        <v>692</v>
      </c>
      <c r="G693">
        <v>1</v>
      </c>
      <c r="H693">
        <v>70321</v>
      </c>
      <c r="I693">
        <v>0.05</v>
      </c>
      <c r="J693">
        <v>10</v>
      </c>
      <c r="K693" t="s">
        <v>552</v>
      </c>
      <c r="L693">
        <v>1</v>
      </c>
      <c r="M693">
        <v>25656</v>
      </c>
      <c r="N693" t="s">
        <v>44</v>
      </c>
      <c r="O693">
        <v>1398600</v>
      </c>
      <c r="P693" t="s">
        <v>693</v>
      </c>
      <c r="Q693" t="s">
        <v>694</v>
      </c>
      <c r="R693" t="s">
        <v>1341</v>
      </c>
      <c r="S693" t="s">
        <v>1342</v>
      </c>
      <c r="T693" t="s">
        <v>1343</v>
      </c>
      <c r="U693" t="s">
        <v>1344</v>
      </c>
      <c r="V693">
        <v>54.51</v>
      </c>
      <c r="W693" t="s">
        <v>703</v>
      </c>
    </row>
    <row r="694" spans="1:23" x14ac:dyDescent="0.35">
      <c r="A694" t="s">
        <v>731</v>
      </c>
      <c r="B694">
        <v>70321</v>
      </c>
      <c r="C694" t="s">
        <v>137</v>
      </c>
      <c r="D694" t="s">
        <v>135</v>
      </c>
      <c r="E694">
        <v>477</v>
      </c>
      <c r="F694" t="s">
        <v>692</v>
      </c>
      <c r="G694">
        <v>1</v>
      </c>
      <c r="H694">
        <v>70321</v>
      </c>
      <c r="I694">
        <v>0.03</v>
      </c>
      <c r="J694">
        <v>10</v>
      </c>
      <c r="K694" t="s">
        <v>552</v>
      </c>
      <c r="L694">
        <v>1</v>
      </c>
      <c r="M694">
        <v>22948</v>
      </c>
      <c r="N694" t="s">
        <v>44</v>
      </c>
      <c r="O694">
        <v>854720</v>
      </c>
      <c r="P694" t="s">
        <v>693</v>
      </c>
      <c r="Q694" t="s">
        <v>694</v>
      </c>
      <c r="R694" t="s">
        <v>1345</v>
      </c>
      <c r="S694" t="s">
        <v>1342</v>
      </c>
      <c r="T694" t="s">
        <v>1343</v>
      </c>
      <c r="U694" t="s">
        <v>1344</v>
      </c>
      <c r="V694">
        <v>37.25</v>
      </c>
      <c r="W694" t="s">
        <v>703</v>
      </c>
    </row>
    <row r="695" spans="1:23" x14ac:dyDescent="0.35">
      <c r="A695" t="s">
        <v>734</v>
      </c>
      <c r="B695">
        <v>70321</v>
      </c>
      <c r="C695" t="s">
        <v>137</v>
      </c>
      <c r="D695" t="s">
        <v>135</v>
      </c>
      <c r="E695">
        <v>477</v>
      </c>
      <c r="F695" t="s">
        <v>692</v>
      </c>
      <c r="G695">
        <v>1</v>
      </c>
      <c r="H695">
        <v>70321</v>
      </c>
      <c r="I695">
        <v>0.02</v>
      </c>
      <c r="J695">
        <v>10</v>
      </c>
      <c r="K695" t="s">
        <v>552</v>
      </c>
      <c r="L695">
        <v>1</v>
      </c>
      <c r="M695">
        <v>25915</v>
      </c>
      <c r="N695" t="s">
        <v>44</v>
      </c>
      <c r="O695">
        <v>754270</v>
      </c>
      <c r="P695" t="s">
        <v>693</v>
      </c>
      <c r="Q695" t="s">
        <v>694</v>
      </c>
      <c r="R695" t="s">
        <v>1341</v>
      </c>
      <c r="S695" t="s">
        <v>1342</v>
      </c>
      <c r="T695" t="s">
        <v>1343</v>
      </c>
      <c r="U695" t="s">
        <v>1344</v>
      </c>
      <c r="V695">
        <v>29.11</v>
      </c>
      <c r="W695" t="s">
        <v>703</v>
      </c>
    </row>
    <row r="696" spans="1:23" x14ac:dyDescent="0.35">
      <c r="A696" t="s">
        <v>736</v>
      </c>
      <c r="B696">
        <v>70321</v>
      </c>
      <c r="C696" t="s">
        <v>137</v>
      </c>
      <c r="D696" t="s">
        <v>135</v>
      </c>
      <c r="E696">
        <v>477</v>
      </c>
      <c r="F696" t="s">
        <v>692</v>
      </c>
      <c r="G696">
        <v>1</v>
      </c>
      <c r="H696">
        <v>70321</v>
      </c>
      <c r="I696">
        <v>1.2E-2</v>
      </c>
      <c r="J696">
        <v>10</v>
      </c>
      <c r="K696" t="s">
        <v>552</v>
      </c>
      <c r="L696">
        <v>1</v>
      </c>
      <c r="M696">
        <v>23541</v>
      </c>
      <c r="N696" t="s">
        <v>44</v>
      </c>
      <c r="O696">
        <v>222200</v>
      </c>
      <c r="P696" t="s">
        <v>693</v>
      </c>
      <c r="Q696" t="s">
        <v>694</v>
      </c>
      <c r="R696" t="s">
        <v>1346</v>
      </c>
      <c r="S696" t="s">
        <v>1342</v>
      </c>
      <c r="T696" t="s">
        <v>1343</v>
      </c>
      <c r="U696" t="s">
        <v>1344</v>
      </c>
      <c r="V696">
        <v>9.4390000000000001</v>
      </c>
      <c r="W696" t="s">
        <v>703</v>
      </c>
    </row>
    <row r="697" spans="1:23" x14ac:dyDescent="0.35">
      <c r="A697" t="s">
        <v>739</v>
      </c>
      <c r="B697">
        <v>70321</v>
      </c>
      <c r="C697" t="s">
        <v>137</v>
      </c>
      <c r="D697" t="s">
        <v>135</v>
      </c>
      <c r="E697">
        <v>477</v>
      </c>
      <c r="F697" t="s">
        <v>692</v>
      </c>
      <c r="G697">
        <v>1</v>
      </c>
      <c r="H697">
        <v>70321</v>
      </c>
      <c r="I697">
        <v>7.0000000000000001E-3</v>
      </c>
      <c r="J697">
        <v>10</v>
      </c>
      <c r="K697" t="s">
        <v>552</v>
      </c>
      <c r="L697">
        <v>1</v>
      </c>
      <c r="M697">
        <v>22572</v>
      </c>
      <c r="N697" t="s">
        <v>44</v>
      </c>
      <c r="O697">
        <v>357680</v>
      </c>
      <c r="P697" t="s">
        <v>693</v>
      </c>
      <c r="Q697" t="s">
        <v>694</v>
      </c>
      <c r="R697" t="s">
        <v>1341</v>
      </c>
      <c r="S697" t="s">
        <v>1342</v>
      </c>
      <c r="T697" t="s">
        <v>1343</v>
      </c>
      <c r="U697" t="s">
        <v>1344</v>
      </c>
      <c r="V697">
        <v>15.85</v>
      </c>
      <c r="W697" t="s">
        <v>703</v>
      </c>
    </row>
    <row r="698" spans="1:23" x14ac:dyDescent="0.35">
      <c r="A698" t="s">
        <v>691</v>
      </c>
      <c r="B698">
        <v>70321</v>
      </c>
      <c r="C698" t="s">
        <v>137</v>
      </c>
      <c r="D698" t="s">
        <v>135</v>
      </c>
      <c r="E698">
        <v>477</v>
      </c>
      <c r="F698" t="s">
        <v>692</v>
      </c>
      <c r="G698">
        <v>1</v>
      </c>
      <c r="H698">
        <v>70321</v>
      </c>
      <c r="I698">
        <v>5</v>
      </c>
      <c r="J698">
        <v>10</v>
      </c>
      <c r="K698" t="s">
        <v>552</v>
      </c>
      <c r="L698">
        <v>1</v>
      </c>
      <c r="M698">
        <v>23825</v>
      </c>
      <c r="N698" t="s">
        <v>44</v>
      </c>
      <c r="O698">
        <v>123240000</v>
      </c>
      <c r="P698" t="s">
        <v>693</v>
      </c>
      <c r="Q698" t="s">
        <v>694</v>
      </c>
      <c r="R698" t="s">
        <v>1345</v>
      </c>
      <c r="S698" t="s">
        <v>1342</v>
      </c>
      <c r="T698" t="s">
        <v>1343</v>
      </c>
      <c r="U698" t="s">
        <v>1344</v>
      </c>
      <c r="V698">
        <v>5173</v>
      </c>
      <c r="W698" t="s">
        <v>703</v>
      </c>
    </row>
    <row r="699" spans="1:23" x14ac:dyDescent="0.35">
      <c r="A699" t="s">
        <v>691</v>
      </c>
      <c r="B699">
        <v>70321</v>
      </c>
      <c r="C699" t="s">
        <v>137</v>
      </c>
      <c r="D699" t="s">
        <v>135</v>
      </c>
      <c r="E699">
        <v>477</v>
      </c>
      <c r="F699" t="s">
        <v>692</v>
      </c>
      <c r="G699">
        <v>1</v>
      </c>
      <c r="H699">
        <v>70321</v>
      </c>
      <c r="I699">
        <v>5</v>
      </c>
      <c r="J699">
        <v>10</v>
      </c>
      <c r="K699" t="s">
        <v>552</v>
      </c>
      <c r="L699">
        <v>1</v>
      </c>
      <c r="M699">
        <v>20831</v>
      </c>
      <c r="N699" t="s">
        <v>44</v>
      </c>
      <c r="O699">
        <v>132850000</v>
      </c>
      <c r="P699" t="s">
        <v>693</v>
      </c>
      <c r="Q699" t="s">
        <v>694</v>
      </c>
      <c r="R699" t="s">
        <v>1341</v>
      </c>
      <c r="S699" t="s">
        <v>1342</v>
      </c>
      <c r="T699" t="s">
        <v>1343</v>
      </c>
      <c r="U699" t="s">
        <v>1344</v>
      </c>
      <c r="V699">
        <v>6378</v>
      </c>
      <c r="W699" t="s">
        <v>703</v>
      </c>
    </row>
    <row r="700" spans="1:23" x14ac:dyDescent="0.35">
      <c r="A700" t="s">
        <v>691</v>
      </c>
      <c r="B700">
        <v>70321</v>
      </c>
      <c r="C700" t="s">
        <v>137</v>
      </c>
      <c r="D700" t="s">
        <v>135</v>
      </c>
      <c r="E700">
        <v>477</v>
      </c>
      <c r="F700" t="s">
        <v>692</v>
      </c>
      <c r="G700">
        <v>1</v>
      </c>
      <c r="H700">
        <v>70321</v>
      </c>
      <c r="I700">
        <v>5</v>
      </c>
      <c r="J700">
        <v>10</v>
      </c>
      <c r="K700" t="s">
        <v>552</v>
      </c>
      <c r="L700">
        <v>1</v>
      </c>
      <c r="M700">
        <v>23501</v>
      </c>
      <c r="N700" t="s">
        <v>44</v>
      </c>
      <c r="O700">
        <v>126990000</v>
      </c>
      <c r="P700" t="s">
        <v>693</v>
      </c>
      <c r="Q700" t="s">
        <v>694</v>
      </c>
      <c r="R700" t="s">
        <v>1345</v>
      </c>
      <c r="S700" t="s">
        <v>1342</v>
      </c>
      <c r="T700" t="s">
        <v>1343</v>
      </c>
      <c r="U700" t="s">
        <v>1344</v>
      </c>
      <c r="V700">
        <v>5404</v>
      </c>
      <c r="W700" t="s">
        <v>703</v>
      </c>
    </row>
    <row r="701" spans="1:23" x14ac:dyDescent="0.35">
      <c r="A701" t="s">
        <v>1347</v>
      </c>
      <c r="B701">
        <v>70321</v>
      </c>
      <c r="C701" t="s">
        <v>137</v>
      </c>
      <c r="D701" t="s">
        <v>135</v>
      </c>
      <c r="E701">
        <v>477</v>
      </c>
      <c r="F701" t="s">
        <v>692</v>
      </c>
      <c r="G701">
        <v>1</v>
      </c>
      <c r="H701">
        <v>70321</v>
      </c>
      <c r="I701">
        <v>0.02</v>
      </c>
      <c r="J701">
        <v>10</v>
      </c>
      <c r="K701" t="s">
        <v>552</v>
      </c>
      <c r="L701">
        <v>1</v>
      </c>
      <c r="M701">
        <v>28600</v>
      </c>
      <c r="N701" t="s">
        <v>44</v>
      </c>
      <c r="O701">
        <v>1520700</v>
      </c>
      <c r="P701" t="s">
        <v>693</v>
      </c>
      <c r="Q701" t="s">
        <v>694</v>
      </c>
      <c r="R701" t="s">
        <v>1348</v>
      </c>
      <c r="S701" t="s">
        <v>1342</v>
      </c>
      <c r="T701" t="s">
        <v>1343</v>
      </c>
      <c r="U701" t="s">
        <v>1344</v>
      </c>
      <c r="V701">
        <v>53.17</v>
      </c>
      <c r="W701" t="s">
        <v>703</v>
      </c>
    </row>
    <row r="702" spans="1:23" x14ac:dyDescent="0.35">
      <c r="A702" t="s">
        <v>725</v>
      </c>
      <c r="B702">
        <v>70321</v>
      </c>
      <c r="C702" t="s">
        <v>137</v>
      </c>
      <c r="D702" t="s">
        <v>135</v>
      </c>
      <c r="E702">
        <v>477</v>
      </c>
      <c r="F702" t="s">
        <v>692</v>
      </c>
      <c r="G702">
        <v>1</v>
      </c>
      <c r="H702">
        <v>70321</v>
      </c>
      <c r="I702">
        <v>0.08</v>
      </c>
      <c r="J702">
        <v>10</v>
      </c>
      <c r="K702" t="s">
        <v>552</v>
      </c>
      <c r="L702">
        <v>1</v>
      </c>
      <c r="M702">
        <v>25322</v>
      </c>
      <c r="N702" t="s">
        <v>44</v>
      </c>
      <c r="O702">
        <v>2102500</v>
      </c>
      <c r="P702" t="s">
        <v>693</v>
      </c>
      <c r="Q702" t="s">
        <v>694</v>
      </c>
      <c r="R702" t="s">
        <v>1346</v>
      </c>
      <c r="S702" t="s">
        <v>1342</v>
      </c>
      <c r="T702" t="s">
        <v>1343</v>
      </c>
      <c r="U702" t="s">
        <v>1344</v>
      </c>
      <c r="V702">
        <v>83.03</v>
      </c>
      <c r="W702" t="s">
        <v>703</v>
      </c>
    </row>
    <row r="703" spans="1:23" x14ac:dyDescent="0.35">
      <c r="A703" t="s">
        <v>1349</v>
      </c>
      <c r="B703">
        <v>70321</v>
      </c>
      <c r="C703" t="s">
        <v>137</v>
      </c>
      <c r="D703" t="s">
        <v>135</v>
      </c>
      <c r="E703">
        <v>477</v>
      </c>
      <c r="F703" t="s">
        <v>692</v>
      </c>
      <c r="G703">
        <v>1</v>
      </c>
      <c r="H703">
        <v>70321</v>
      </c>
      <c r="I703">
        <v>0.2</v>
      </c>
      <c r="J703">
        <v>10</v>
      </c>
      <c r="K703" t="s">
        <v>552</v>
      </c>
      <c r="L703">
        <v>1</v>
      </c>
      <c r="M703">
        <v>27742</v>
      </c>
      <c r="N703" t="s">
        <v>44</v>
      </c>
      <c r="O703">
        <v>5707000</v>
      </c>
      <c r="P703" t="s">
        <v>693</v>
      </c>
      <c r="Q703" t="s">
        <v>694</v>
      </c>
      <c r="R703" t="s">
        <v>1348</v>
      </c>
      <c r="S703" t="s">
        <v>1342</v>
      </c>
      <c r="T703" t="s">
        <v>1343</v>
      </c>
      <c r="U703" t="s">
        <v>1344</v>
      </c>
      <c r="V703">
        <v>205.7</v>
      </c>
      <c r="W703" t="s">
        <v>703</v>
      </c>
    </row>
    <row r="704" spans="1:23" x14ac:dyDescent="0.35">
      <c r="A704" t="s">
        <v>1350</v>
      </c>
      <c r="B704">
        <v>70321</v>
      </c>
      <c r="C704" t="s">
        <v>137</v>
      </c>
      <c r="D704" t="s">
        <v>135</v>
      </c>
      <c r="E704">
        <v>477</v>
      </c>
      <c r="F704" t="s">
        <v>692</v>
      </c>
      <c r="G704">
        <v>1</v>
      </c>
      <c r="H704">
        <v>70321</v>
      </c>
      <c r="I704">
        <v>0.8</v>
      </c>
      <c r="J704">
        <v>10</v>
      </c>
      <c r="K704" t="s">
        <v>552</v>
      </c>
      <c r="L704">
        <v>1</v>
      </c>
      <c r="M704">
        <v>29468</v>
      </c>
      <c r="N704" t="s">
        <v>44</v>
      </c>
      <c r="O704">
        <v>25496000</v>
      </c>
      <c r="P704" t="s">
        <v>693</v>
      </c>
      <c r="Q704" t="s">
        <v>694</v>
      </c>
      <c r="R704" t="s">
        <v>1341</v>
      </c>
      <c r="S704" t="s">
        <v>1342</v>
      </c>
      <c r="T704" t="s">
        <v>1343</v>
      </c>
      <c r="U704" t="s">
        <v>1344</v>
      </c>
      <c r="V704">
        <v>865.2</v>
      </c>
      <c r="W704" t="s">
        <v>703</v>
      </c>
    </row>
    <row r="705" spans="1:23" x14ac:dyDescent="0.35">
      <c r="A705" t="s">
        <v>713</v>
      </c>
      <c r="B705">
        <v>70321</v>
      </c>
      <c r="C705" t="s">
        <v>137</v>
      </c>
      <c r="D705" t="s">
        <v>135</v>
      </c>
      <c r="E705">
        <v>477</v>
      </c>
      <c r="F705" t="s">
        <v>692</v>
      </c>
      <c r="G705">
        <v>1</v>
      </c>
      <c r="H705">
        <v>70321</v>
      </c>
      <c r="I705">
        <v>0.5</v>
      </c>
      <c r="J705">
        <v>10</v>
      </c>
      <c r="K705" t="s">
        <v>552</v>
      </c>
      <c r="L705">
        <v>1</v>
      </c>
      <c r="M705">
        <v>25448</v>
      </c>
      <c r="N705" t="s">
        <v>44</v>
      </c>
      <c r="O705">
        <v>13540000</v>
      </c>
      <c r="P705" t="s">
        <v>693</v>
      </c>
      <c r="Q705" t="s">
        <v>694</v>
      </c>
      <c r="R705" t="s">
        <v>1346</v>
      </c>
      <c r="S705" t="s">
        <v>1342</v>
      </c>
      <c r="T705" t="s">
        <v>1343</v>
      </c>
      <c r="U705" t="s">
        <v>1344</v>
      </c>
      <c r="V705">
        <v>532.1</v>
      </c>
      <c r="W705" t="s">
        <v>703</v>
      </c>
    </row>
    <row r="706" spans="1:23" x14ac:dyDescent="0.35">
      <c r="A706" t="s">
        <v>1351</v>
      </c>
      <c r="B706">
        <v>70321</v>
      </c>
      <c r="C706" t="s">
        <v>137</v>
      </c>
      <c r="D706" t="s">
        <v>135</v>
      </c>
      <c r="E706">
        <v>477</v>
      </c>
      <c r="F706" t="s">
        <v>772</v>
      </c>
      <c r="G706">
        <v>10</v>
      </c>
      <c r="H706">
        <v>70321</v>
      </c>
      <c r="I706" t="s">
        <v>44</v>
      </c>
      <c r="J706">
        <v>10</v>
      </c>
      <c r="K706" t="s">
        <v>552</v>
      </c>
      <c r="L706">
        <v>1</v>
      </c>
      <c r="M706">
        <v>23272</v>
      </c>
      <c r="N706">
        <v>3</v>
      </c>
      <c r="O706">
        <v>24351000</v>
      </c>
      <c r="P706" t="s">
        <v>693</v>
      </c>
      <c r="Q706" t="s">
        <v>694</v>
      </c>
      <c r="R706" t="s">
        <v>1345</v>
      </c>
      <c r="S706" t="s">
        <v>1342</v>
      </c>
      <c r="T706" t="s">
        <v>1343</v>
      </c>
      <c r="U706" t="s">
        <v>1344</v>
      </c>
      <c r="V706">
        <v>1046</v>
      </c>
      <c r="W706" t="s">
        <v>703</v>
      </c>
    </row>
    <row r="707" spans="1:23" x14ac:dyDescent="0.35">
      <c r="A707" t="s">
        <v>1352</v>
      </c>
      <c r="B707">
        <v>70321</v>
      </c>
      <c r="C707" t="s">
        <v>137</v>
      </c>
      <c r="D707" t="s">
        <v>135</v>
      </c>
      <c r="E707">
        <v>477</v>
      </c>
      <c r="F707" t="s">
        <v>772</v>
      </c>
      <c r="G707">
        <v>10</v>
      </c>
      <c r="H707">
        <v>70321</v>
      </c>
      <c r="I707" t="s">
        <v>44</v>
      </c>
      <c r="J707">
        <v>10</v>
      </c>
      <c r="K707" t="s">
        <v>552</v>
      </c>
      <c r="L707">
        <v>1</v>
      </c>
      <c r="M707">
        <v>22786</v>
      </c>
      <c r="N707">
        <v>3</v>
      </c>
      <c r="O707">
        <v>26793000</v>
      </c>
      <c r="P707" t="s">
        <v>693</v>
      </c>
      <c r="Q707" t="s">
        <v>694</v>
      </c>
      <c r="R707" t="s">
        <v>1341</v>
      </c>
      <c r="S707" t="s">
        <v>1342</v>
      </c>
      <c r="T707" t="s">
        <v>1343</v>
      </c>
      <c r="U707" t="s">
        <v>1344</v>
      </c>
      <c r="V707">
        <v>1176</v>
      </c>
      <c r="W707" t="s">
        <v>703</v>
      </c>
    </row>
    <row r="708" spans="1:23" x14ac:dyDescent="0.35">
      <c r="A708" t="s">
        <v>1353</v>
      </c>
      <c r="B708">
        <v>70321</v>
      </c>
      <c r="C708" t="s">
        <v>137</v>
      </c>
      <c r="D708" t="s">
        <v>135</v>
      </c>
      <c r="E708">
        <v>477</v>
      </c>
      <c r="F708" t="s">
        <v>772</v>
      </c>
      <c r="G708">
        <v>10</v>
      </c>
      <c r="H708">
        <v>70321</v>
      </c>
      <c r="I708" t="s">
        <v>44</v>
      </c>
      <c r="J708">
        <v>10</v>
      </c>
      <c r="K708" t="s">
        <v>552</v>
      </c>
      <c r="L708">
        <v>1</v>
      </c>
      <c r="M708">
        <v>23565</v>
      </c>
      <c r="N708">
        <v>3</v>
      </c>
      <c r="O708">
        <v>24467000</v>
      </c>
      <c r="P708" t="s">
        <v>693</v>
      </c>
      <c r="Q708" t="s">
        <v>694</v>
      </c>
      <c r="R708" t="s">
        <v>1346</v>
      </c>
      <c r="S708" t="s">
        <v>1342</v>
      </c>
      <c r="T708" t="s">
        <v>1343</v>
      </c>
      <c r="U708" t="s">
        <v>1344</v>
      </c>
      <c r="V708">
        <v>1038</v>
      </c>
      <c r="W708" t="s">
        <v>703</v>
      </c>
    </row>
    <row r="709" spans="1:23" x14ac:dyDescent="0.35">
      <c r="A709" t="s">
        <v>1354</v>
      </c>
      <c r="B709">
        <v>70321</v>
      </c>
      <c r="C709" t="s">
        <v>137</v>
      </c>
      <c r="D709" t="s">
        <v>135</v>
      </c>
      <c r="E709">
        <v>477</v>
      </c>
      <c r="F709" t="s">
        <v>780</v>
      </c>
      <c r="G709">
        <v>10</v>
      </c>
      <c r="H709">
        <v>70321</v>
      </c>
      <c r="I709" t="s">
        <v>44</v>
      </c>
      <c r="J709">
        <v>10</v>
      </c>
      <c r="K709" t="s">
        <v>552</v>
      </c>
      <c r="L709">
        <v>1</v>
      </c>
      <c r="M709">
        <v>24805</v>
      </c>
      <c r="N709">
        <v>3</v>
      </c>
      <c r="O709">
        <v>24490000</v>
      </c>
      <c r="P709" t="s">
        <v>693</v>
      </c>
      <c r="Q709" t="s">
        <v>694</v>
      </c>
      <c r="R709" t="s">
        <v>1341</v>
      </c>
      <c r="S709" t="s">
        <v>1342</v>
      </c>
      <c r="T709" t="s">
        <v>1343</v>
      </c>
      <c r="U709" t="s">
        <v>1344</v>
      </c>
      <c r="V709">
        <v>987.3</v>
      </c>
      <c r="W709" t="s">
        <v>703</v>
      </c>
    </row>
    <row r="710" spans="1:23" x14ac:dyDescent="0.35">
      <c r="A710" t="s">
        <v>1355</v>
      </c>
      <c r="B710">
        <v>70321</v>
      </c>
      <c r="C710" t="s">
        <v>137</v>
      </c>
      <c r="D710" t="s">
        <v>135</v>
      </c>
      <c r="E710">
        <v>477</v>
      </c>
      <c r="F710" t="s">
        <v>780</v>
      </c>
      <c r="G710">
        <v>10</v>
      </c>
      <c r="H710">
        <v>70321</v>
      </c>
      <c r="I710" t="s">
        <v>44</v>
      </c>
      <c r="J710">
        <v>10</v>
      </c>
      <c r="K710" t="s">
        <v>552</v>
      </c>
      <c r="L710">
        <v>1</v>
      </c>
      <c r="M710">
        <v>23267</v>
      </c>
      <c r="N710">
        <v>3</v>
      </c>
      <c r="O710">
        <v>26740000</v>
      </c>
      <c r="P710" t="s">
        <v>693</v>
      </c>
      <c r="Q710" t="s">
        <v>694</v>
      </c>
      <c r="R710" t="s">
        <v>1345</v>
      </c>
      <c r="S710" t="s">
        <v>1342</v>
      </c>
      <c r="T710" t="s">
        <v>1343</v>
      </c>
      <c r="U710" t="s">
        <v>1344</v>
      </c>
      <c r="V710">
        <v>1149</v>
      </c>
      <c r="W710" t="s">
        <v>703</v>
      </c>
    </row>
    <row r="711" spans="1:23" x14ac:dyDescent="0.35">
      <c r="A711" t="s">
        <v>1356</v>
      </c>
      <c r="B711">
        <v>70321</v>
      </c>
      <c r="C711" t="s">
        <v>137</v>
      </c>
      <c r="D711" t="s">
        <v>135</v>
      </c>
      <c r="E711">
        <v>477</v>
      </c>
      <c r="F711" t="s">
        <v>780</v>
      </c>
      <c r="G711">
        <v>10</v>
      </c>
      <c r="H711">
        <v>70321</v>
      </c>
      <c r="I711" t="s">
        <v>44</v>
      </c>
      <c r="J711">
        <v>10</v>
      </c>
      <c r="K711" t="s">
        <v>552</v>
      </c>
      <c r="L711">
        <v>1</v>
      </c>
      <c r="M711">
        <v>24114</v>
      </c>
      <c r="N711">
        <v>3</v>
      </c>
      <c r="O711">
        <v>27494000</v>
      </c>
      <c r="P711" t="s">
        <v>693</v>
      </c>
      <c r="Q711" t="s">
        <v>694</v>
      </c>
      <c r="R711" t="s">
        <v>1357</v>
      </c>
      <c r="S711" t="s">
        <v>1342</v>
      </c>
      <c r="T711" t="s">
        <v>1343</v>
      </c>
      <c r="U711" t="s">
        <v>1344</v>
      </c>
      <c r="V711">
        <v>1140</v>
      </c>
      <c r="W711" t="s">
        <v>703</v>
      </c>
    </row>
    <row r="712" spans="1:23" x14ac:dyDescent="0.35">
      <c r="A712" t="s">
        <v>1358</v>
      </c>
      <c r="B712">
        <v>70321</v>
      </c>
      <c r="C712" t="s">
        <v>137</v>
      </c>
      <c r="D712" t="s">
        <v>135</v>
      </c>
      <c r="E712">
        <v>477</v>
      </c>
      <c r="F712" t="s">
        <v>789</v>
      </c>
      <c r="G712">
        <v>2</v>
      </c>
      <c r="H712">
        <v>70321</v>
      </c>
      <c r="I712" t="s">
        <v>44</v>
      </c>
      <c r="J712">
        <v>10</v>
      </c>
      <c r="K712" t="s">
        <v>552</v>
      </c>
      <c r="L712">
        <v>1</v>
      </c>
      <c r="M712">
        <v>23573</v>
      </c>
      <c r="N712">
        <v>3</v>
      </c>
      <c r="O712">
        <v>2212900</v>
      </c>
      <c r="P712" t="s">
        <v>693</v>
      </c>
      <c r="Q712" t="s">
        <v>694</v>
      </c>
      <c r="R712" t="s">
        <v>1345</v>
      </c>
      <c r="S712" t="s">
        <v>1342</v>
      </c>
      <c r="T712" t="s">
        <v>1343</v>
      </c>
      <c r="U712" t="s">
        <v>1344</v>
      </c>
      <c r="V712">
        <v>93.87</v>
      </c>
      <c r="W712" t="s">
        <v>703</v>
      </c>
    </row>
    <row r="713" spans="1:23" x14ac:dyDescent="0.35">
      <c r="A713" t="s">
        <v>1359</v>
      </c>
      <c r="B713">
        <v>70321</v>
      </c>
      <c r="C713" t="s">
        <v>137</v>
      </c>
      <c r="D713" t="s">
        <v>135</v>
      </c>
      <c r="E713">
        <v>477</v>
      </c>
      <c r="F713" t="s">
        <v>789</v>
      </c>
      <c r="G713">
        <v>2</v>
      </c>
      <c r="H713">
        <v>70321</v>
      </c>
      <c r="I713" t="s">
        <v>44</v>
      </c>
      <c r="J713">
        <v>10</v>
      </c>
      <c r="K713" t="s">
        <v>552</v>
      </c>
      <c r="L713">
        <v>1</v>
      </c>
      <c r="M713">
        <v>23056</v>
      </c>
      <c r="N713">
        <v>3</v>
      </c>
      <c r="O713">
        <v>3739200</v>
      </c>
      <c r="P713" t="s">
        <v>693</v>
      </c>
      <c r="Q713" t="s">
        <v>694</v>
      </c>
      <c r="R713" t="s">
        <v>1341</v>
      </c>
      <c r="S713" t="s">
        <v>1342</v>
      </c>
      <c r="T713" t="s">
        <v>1343</v>
      </c>
      <c r="U713" t="s">
        <v>1344</v>
      </c>
      <c r="V713">
        <v>162.19999999999999</v>
      </c>
      <c r="W713" t="s">
        <v>703</v>
      </c>
    </row>
    <row r="714" spans="1:23" x14ac:dyDescent="0.35">
      <c r="A714" t="s">
        <v>1360</v>
      </c>
      <c r="B714">
        <v>70321</v>
      </c>
      <c r="C714" t="s">
        <v>137</v>
      </c>
      <c r="D714" t="s">
        <v>135</v>
      </c>
      <c r="E714">
        <v>477</v>
      </c>
      <c r="F714" t="s">
        <v>789</v>
      </c>
      <c r="G714">
        <v>2</v>
      </c>
      <c r="H714">
        <v>70321</v>
      </c>
      <c r="I714" t="s">
        <v>44</v>
      </c>
      <c r="J714">
        <v>10</v>
      </c>
      <c r="K714" t="s">
        <v>552</v>
      </c>
      <c r="L714">
        <v>1</v>
      </c>
      <c r="M714">
        <v>25629</v>
      </c>
      <c r="N714">
        <v>3</v>
      </c>
      <c r="O714">
        <v>5855300</v>
      </c>
      <c r="P714" t="s">
        <v>693</v>
      </c>
      <c r="Q714" t="s">
        <v>694</v>
      </c>
      <c r="R714" t="s">
        <v>1346</v>
      </c>
      <c r="S714" t="s">
        <v>1342</v>
      </c>
      <c r="T714" t="s">
        <v>1343</v>
      </c>
      <c r="U714" t="s">
        <v>1344</v>
      </c>
      <c r="V714">
        <v>228.5</v>
      </c>
      <c r="W714" t="s">
        <v>703</v>
      </c>
    </row>
    <row r="715" spans="1:23" x14ac:dyDescent="0.35">
      <c r="A715" t="s">
        <v>1407</v>
      </c>
      <c r="B715" s="34">
        <v>44306</v>
      </c>
      <c r="C715" t="s">
        <v>137</v>
      </c>
      <c r="D715" t="s">
        <v>135</v>
      </c>
      <c r="E715">
        <v>477</v>
      </c>
      <c r="F715" t="s">
        <v>692</v>
      </c>
      <c r="G715">
        <v>1</v>
      </c>
      <c r="H715" s="34">
        <v>44306</v>
      </c>
      <c r="I715">
        <v>5</v>
      </c>
      <c r="J715">
        <v>10</v>
      </c>
      <c r="K715" t="s">
        <v>552</v>
      </c>
      <c r="L715">
        <v>1</v>
      </c>
      <c r="M715">
        <v>16729</v>
      </c>
      <c r="N715" t="s">
        <v>44</v>
      </c>
      <c r="O715">
        <v>79189</v>
      </c>
      <c r="P715" t="s">
        <v>693</v>
      </c>
      <c r="Q715" t="s">
        <v>694</v>
      </c>
      <c r="R715" t="s">
        <v>1522</v>
      </c>
      <c r="S715" t="s">
        <v>1408</v>
      </c>
      <c r="T715" t="s">
        <v>1343</v>
      </c>
      <c r="U715" t="s">
        <v>1438</v>
      </c>
      <c r="V715">
        <v>4.734</v>
      </c>
      <c r="W715" t="s">
        <v>703</v>
      </c>
    </row>
    <row r="716" spans="1:23" x14ac:dyDescent="0.35">
      <c r="A716" t="s">
        <v>1411</v>
      </c>
      <c r="B716" s="34">
        <v>44306</v>
      </c>
      <c r="C716" t="s">
        <v>137</v>
      </c>
      <c r="D716" t="s">
        <v>135</v>
      </c>
      <c r="E716">
        <v>477</v>
      </c>
      <c r="F716" t="s">
        <v>692</v>
      </c>
      <c r="G716">
        <v>1</v>
      </c>
      <c r="H716" s="34">
        <v>44306</v>
      </c>
      <c r="I716">
        <v>3.5</v>
      </c>
      <c r="J716">
        <v>10</v>
      </c>
      <c r="K716" t="s">
        <v>552</v>
      </c>
      <c r="L716">
        <v>1</v>
      </c>
      <c r="M716">
        <v>17751</v>
      </c>
      <c r="N716" t="s">
        <v>44</v>
      </c>
      <c r="O716">
        <v>59000</v>
      </c>
      <c r="P716" t="s">
        <v>693</v>
      </c>
      <c r="Q716" t="s">
        <v>694</v>
      </c>
      <c r="R716" t="s">
        <v>1523</v>
      </c>
      <c r="S716" t="s">
        <v>1408</v>
      </c>
      <c r="T716" t="s">
        <v>1343</v>
      </c>
      <c r="U716" t="s">
        <v>1438</v>
      </c>
      <c r="V716">
        <v>3.3239999999999998</v>
      </c>
      <c r="W716" t="s">
        <v>703</v>
      </c>
    </row>
    <row r="717" spans="1:23" x14ac:dyDescent="0.35">
      <c r="A717" t="s">
        <v>1412</v>
      </c>
      <c r="B717" s="34">
        <v>44306</v>
      </c>
      <c r="C717" t="s">
        <v>137</v>
      </c>
      <c r="D717" t="s">
        <v>135</v>
      </c>
      <c r="E717">
        <v>477</v>
      </c>
      <c r="F717" t="s">
        <v>692</v>
      </c>
      <c r="G717">
        <v>1</v>
      </c>
      <c r="H717" s="34">
        <v>44306</v>
      </c>
      <c r="I717">
        <v>2.5</v>
      </c>
      <c r="J717">
        <v>10</v>
      </c>
      <c r="K717" t="s">
        <v>552</v>
      </c>
      <c r="L717">
        <v>1</v>
      </c>
      <c r="M717">
        <v>19363</v>
      </c>
      <c r="N717" t="s">
        <v>44</v>
      </c>
      <c r="O717">
        <v>42131</v>
      </c>
      <c r="P717" t="s">
        <v>693</v>
      </c>
      <c r="Q717" t="s">
        <v>694</v>
      </c>
      <c r="R717" t="s">
        <v>1524</v>
      </c>
      <c r="S717" t="s">
        <v>1408</v>
      </c>
      <c r="T717" t="s">
        <v>1343</v>
      </c>
      <c r="U717" t="s">
        <v>1438</v>
      </c>
      <c r="V717">
        <v>2.1760000000000002</v>
      </c>
      <c r="W717" t="s">
        <v>703</v>
      </c>
    </row>
    <row r="718" spans="1:23" x14ac:dyDescent="0.35">
      <c r="A718" t="s">
        <v>1414</v>
      </c>
      <c r="B718" s="34">
        <v>44306</v>
      </c>
      <c r="C718" t="s">
        <v>137</v>
      </c>
      <c r="D718" t="s">
        <v>135</v>
      </c>
      <c r="E718">
        <v>477</v>
      </c>
      <c r="F718" t="s">
        <v>692</v>
      </c>
      <c r="G718">
        <v>1</v>
      </c>
      <c r="H718" s="34">
        <v>44306</v>
      </c>
      <c r="I718">
        <v>1.5</v>
      </c>
      <c r="J718">
        <v>10</v>
      </c>
      <c r="K718" t="s">
        <v>552</v>
      </c>
      <c r="L718">
        <v>1</v>
      </c>
      <c r="M718">
        <v>19074</v>
      </c>
      <c r="N718" t="s">
        <v>44</v>
      </c>
      <c r="O718">
        <v>28905</v>
      </c>
      <c r="P718" t="s">
        <v>693</v>
      </c>
      <c r="Q718" t="s">
        <v>694</v>
      </c>
      <c r="R718" t="s">
        <v>1525</v>
      </c>
      <c r="S718" t="s">
        <v>1408</v>
      </c>
      <c r="T718" t="s">
        <v>1343</v>
      </c>
      <c r="U718" t="s">
        <v>1438</v>
      </c>
      <c r="V718">
        <v>1.5149999999999999</v>
      </c>
      <c r="W718" t="s">
        <v>703</v>
      </c>
    </row>
    <row r="719" spans="1:23" x14ac:dyDescent="0.35">
      <c r="A719" t="s">
        <v>1415</v>
      </c>
      <c r="B719" s="34">
        <v>44306</v>
      </c>
      <c r="C719" t="s">
        <v>137</v>
      </c>
      <c r="D719" t="s">
        <v>135</v>
      </c>
      <c r="E719">
        <v>477</v>
      </c>
      <c r="F719" t="s">
        <v>692</v>
      </c>
      <c r="G719">
        <v>1</v>
      </c>
      <c r="H719" s="34">
        <v>44306</v>
      </c>
      <c r="I719">
        <v>0.8</v>
      </c>
      <c r="J719">
        <v>10</v>
      </c>
      <c r="K719" t="s">
        <v>552</v>
      </c>
      <c r="L719">
        <v>1</v>
      </c>
      <c r="M719">
        <v>18508</v>
      </c>
      <c r="N719" t="s">
        <v>44</v>
      </c>
      <c r="O719">
        <v>15447</v>
      </c>
      <c r="P719" t="s">
        <v>693</v>
      </c>
      <c r="Q719" t="s">
        <v>694</v>
      </c>
      <c r="R719" t="s">
        <v>1526</v>
      </c>
      <c r="S719" t="s">
        <v>1408</v>
      </c>
      <c r="T719" t="s">
        <v>1343</v>
      </c>
      <c r="U719" t="s">
        <v>1438</v>
      </c>
      <c r="V719">
        <v>0.83460000000000001</v>
      </c>
      <c r="W719" t="s">
        <v>703</v>
      </c>
    </row>
    <row r="720" spans="1:23" x14ac:dyDescent="0.35">
      <c r="A720" t="s">
        <v>1416</v>
      </c>
      <c r="B720" s="34">
        <v>44306</v>
      </c>
      <c r="C720" t="s">
        <v>137</v>
      </c>
      <c r="D720" t="s">
        <v>135</v>
      </c>
      <c r="E720">
        <v>477</v>
      </c>
      <c r="F720" t="s">
        <v>692</v>
      </c>
      <c r="G720">
        <v>1</v>
      </c>
      <c r="H720" s="34">
        <v>44306</v>
      </c>
      <c r="I720">
        <v>0.5</v>
      </c>
      <c r="J720">
        <v>10</v>
      </c>
      <c r="K720" t="s">
        <v>552</v>
      </c>
      <c r="L720">
        <v>1</v>
      </c>
      <c r="M720">
        <v>17673</v>
      </c>
      <c r="N720" t="s">
        <v>44</v>
      </c>
      <c r="O720">
        <v>8651.2999999999993</v>
      </c>
      <c r="P720" t="s">
        <v>693</v>
      </c>
      <c r="Q720" t="s">
        <v>694</v>
      </c>
      <c r="R720" t="s">
        <v>1527</v>
      </c>
      <c r="S720" t="s">
        <v>1408</v>
      </c>
      <c r="T720" t="s">
        <v>1343</v>
      </c>
      <c r="U720" t="s">
        <v>1438</v>
      </c>
      <c r="V720">
        <v>0.48949999999999999</v>
      </c>
      <c r="W720" t="s">
        <v>703</v>
      </c>
    </row>
    <row r="721" spans="1:23" x14ac:dyDescent="0.35">
      <c r="A721" t="s">
        <v>1418</v>
      </c>
      <c r="B721" s="34">
        <v>44306</v>
      </c>
      <c r="C721" t="s">
        <v>137</v>
      </c>
      <c r="D721" t="s">
        <v>135</v>
      </c>
      <c r="E721">
        <v>477</v>
      </c>
      <c r="F721" t="s">
        <v>692</v>
      </c>
      <c r="G721">
        <v>1</v>
      </c>
      <c r="H721" s="34">
        <v>44306</v>
      </c>
      <c r="I721">
        <v>0.35</v>
      </c>
      <c r="J721">
        <v>10</v>
      </c>
      <c r="K721" t="s">
        <v>552</v>
      </c>
      <c r="L721">
        <v>1</v>
      </c>
      <c r="M721">
        <v>18527</v>
      </c>
      <c r="N721" t="s">
        <v>44</v>
      </c>
      <c r="O721">
        <v>4999.1000000000004</v>
      </c>
      <c r="P721" t="s">
        <v>693</v>
      </c>
      <c r="Q721" t="s">
        <v>694</v>
      </c>
      <c r="R721" t="s">
        <v>1528</v>
      </c>
      <c r="S721" t="s">
        <v>1408</v>
      </c>
      <c r="T721" t="s">
        <v>1343</v>
      </c>
      <c r="U721" t="s">
        <v>1438</v>
      </c>
      <c r="V721">
        <v>0.26979999999999998</v>
      </c>
      <c r="W721" t="s">
        <v>703</v>
      </c>
    </row>
    <row r="722" spans="1:23" x14ac:dyDescent="0.35">
      <c r="A722" t="s">
        <v>1419</v>
      </c>
      <c r="B722" s="34">
        <v>44306</v>
      </c>
      <c r="C722" t="s">
        <v>137</v>
      </c>
      <c r="D722" t="s">
        <v>135</v>
      </c>
      <c r="E722">
        <v>477</v>
      </c>
      <c r="F722" t="s">
        <v>692</v>
      </c>
      <c r="G722">
        <v>1</v>
      </c>
      <c r="H722" s="34">
        <v>44306</v>
      </c>
      <c r="I722">
        <v>0.2</v>
      </c>
      <c r="J722">
        <v>10</v>
      </c>
      <c r="K722" t="s">
        <v>552</v>
      </c>
      <c r="L722">
        <v>1</v>
      </c>
      <c r="M722">
        <v>19426</v>
      </c>
      <c r="N722" t="s">
        <v>44</v>
      </c>
      <c r="O722">
        <v>4903.6000000000004</v>
      </c>
      <c r="P722" t="s">
        <v>693</v>
      </c>
      <c r="Q722" t="s">
        <v>694</v>
      </c>
      <c r="R722" t="s">
        <v>1529</v>
      </c>
      <c r="S722" t="s">
        <v>1408</v>
      </c>
      <c r="T722" t="s">
        <v>1343</v>
      </c>
      <c r="U722" t="s">
        <v>1438</v>
      </c>
      <c r="V722">
        <v>0.25240000000000001</v>
      </c>
      <c r="W722" t="s">
        <v>703</v>
      </c>
    </row>
    <row r="723" spans="1:23" x14ac:dyDescent="0.35">
      <c r="A723" t="s">
        <v>1421</v>
      </c>
      <c r="B723" s="34">
        <v>44306</v>
      </c>
      <c r="C723" t="s">
        <v>137</v>
      </c>
      <c r="D723" t="s">
        <v>135</v>
      </c>
      <c r="E723">
        <v>477</v>
      </c>
      <c r="F723" t="s">
        <v>692</v>
      </c>
      <c r="G723">
        <v>1</v>
      </c>
      <c r="H723" s="34">
        <v>44306</v>
      </c>
      <c r="I723">
        <v>0.125</v>
      </c>
      <c r="J723">
        <v>10</v>
      </c>
      <c r="K723" t="s">
        <v>552</v>
      </c>
      <c r="L723">
        <v>1</v>
      </c>
      <c r="M723">
        <v>18329</v>
      </c>
      <c r="N723" t="s">
        <v>44</v>
      </c>
      <c r="O723">
        <v>2232</v>
      </c>
      <c r="P723" t="s">
        <v>693</v>
      </c>
      <c r="Q723" t="s">
        <v>694</v>
      </c>
      <c r="R723" t="s">
        <v>1530</v>
      </c>
      <c r="S723" t="s">
        <v>1408</v>
      </c>
      <c r="T723" t="s">
        <v>1343</v>
      </c>
      <c r="U723" t="s">
        <v>1438</v>
      </c>
      <c r="V723">
        <v>0.12180000000000001</v>
      </c>
      <c r="W723" t="s">
        <v>703</v>
      </c>
    </row>
    <row r="724" spans="1:23" x14ac:dyDescent="0.35">
      <c r="A724" t="s">
        <v>1422</v>
      </c>
      <c r="B724" s="34">
        <v>44306</v>
      </c>
      <c r="C724" t="s">
        <v>137</v>
      </c>
      <c r="D724" t="s">
        <v>135</v>
      </c>
      <c r="E724">
        <v>477</v>
      </c>
      <c r="F724" t="s">
        <v>692</v>
      </c>
      <c r="G724">
        <v>1</v>
      </c>
      <c r="H724" s="34">
        <v>44306</v>
      </c>
      <c r="I724">
        <v>0.08</v>
      </c>
      <c r="J724">
        <v>10</v>
      </c>
      <c r="K724" t="s">
        <v>552</v>
      </c>
      <c r="L724">
        <v>1</v>
      </c>
      <c r="M724">
        <v>18972</v>
      </c>
      <c r="N724" t="s">
        <v>44</v>
      </c>
      <c r="O724">
        <v>3832.7</v>
      </c>
      <c r="P724" t="s">
        <v>693</v>
      </c>
      <c r="Q724" t="s">
        <v>694</v>
      </c>
      <c r="R724" t="s">
        <v>1531</v>
      </c>
      <c r="S724" t="s">
        <v>1408</v>
      </c>
      <c r="T724" t="s">
        <v>1343</v>
      </c>
      <c r="U724" t="s">
        <v>1438</v>
      </c>
      <c r="V724">
        <v>0.20200000000000001</v>
      </c>
      <c r="W724" t="s">
        <v>703</v>
      </c>
    </row>
    <row r="725" spans="1:23" x14ac:dyDescent="0.35">
      <c r="A725" t="s">
        <v>1424</v>
      </c>
      <c r="B725" s="34">
        <v>44306</v>
      </c>
      <c r="C725" t="s">
        <v>137</v>
      </c>
      <c r="D725" t="s">
        <v>135</v>
      </c>
      <c r="E725">
        <v>477</v>
      </c>
      <c r="F725" t="s">
        <v>692</v>
      </c>
      <c r="G725">
        <v>1</v>
      </c>
      <c r="H725" s="34">
        <v>44306</v>
      </c>
      <c r="I725">
        <v>0.05</v>
      </c>
      <c r="J725">
        <v>10</v>
      </c>
      <c r="K725" t="s">
        <v>552</v>
      </c>
      <c r="L725">
        <v>1</v>
      </c>
      <c r="M725">
        <v>0</v>
      </c>
      <c r="N725" t="s">
        <v>44</v>
      </c>
      <c r="O725">
        <v>0</v>
      </c>
      <c r="P725" t="s">
        <v>693</v>
      </c>
      <c r="Q725" t="s">
        <v>694</v>
      </c>
      <c r="R725" t="s">
        <v>1493</v>
      </c>
      <c r="S725" t="s">
        <v>1408</v>
      </c>
      <c r="T725" t="s">
        <v>1343</v>
      </c>
      <c r="U725" t="s">
        <v>1438</v>
      </c>
      <c r="V725" t="s">
        <v>44</v>
      </c>
      <c r="W725" t="s">
        <v>1449</v>
      </c>
    </row>
    <row r="726" spans="1:23" x14ac:dyDescent="0.35">
      <c r="A726" t="s">
        <v>1425</v>
      </c>
      <c r="B726" s="34">
        <v>44306</v>
      </c>
      <c r="C726" t="s">
        <v>137</v>
      </c>
      <c r="D726" t="s">
        <v>135</v>
      </c>
      <c r="E726">
        <v>477</v>
      </c>
      <c r="F726" t="s">
        <v>692</v>
      </c>
      <c r="G726">
        <v>1</v>
      </c>
      <c r="H726" s="34">
        <v>44306</v>
      </c>
      <c r="I726">
        <v>0.03</v>
      </c>
      <c r="J726">
        <v>10</v>
      </c>
      <c r="K726" t="s">
        <v>552</v>
      </c>
      <c r="L726">
        <v>1</v>
      </c>
      <c r="M726">
        <v>26468</v>
      </c>
      <c r="N726" t="s">
        <v>44</v>
      </c>
      <c r="O726">
        <v>2004.3</v>
      </c>
      <c r="P726" t="s">
        <v>693</v>
      </c>
      <c r="Q726" t="s">
        <v>694</v>
      </c>
      <c r="R726" t="s">
        <v>1532</v>
      </c>
      <c r="S726" t="s">
        <v>1408</v>
      </c>
      <c r="T726" t="s">
        <v>1343</v>
      </c>
      <c r="U726" t="s">
        <v>1438</v>
      </c>
      <c r="V726">
        <v>7.5730000000000006E-2</v>
      </c>
      <c r="W726" t="s">
        <v>703</v>
      </c>
    </row>
    <row r="727" spans="1:23" x14ac:dyDescent="0.35">
      <c r="A727" t="s">
        <v>1427</v>
      </c>
      <c r="B727" s="34">
        <v>44306</v>
      </c>
      <c r="C727" t="s">
        <v>137</v>
      </c>
      <c r="D727" t="s">
        <v>135</v>
      </c>
      <c r="E727">
        <v>477</v>
      </c>
      <c r="F727" t="s">
        <v>692</v>
      </c>
      <c r="G727">
        <v>1</v>
      </c>
      <c r="H727" s="34">
        <v>44306</v>
      </c>
      <c r="I727">
        <v>0.02</v>
      </c>
      <c r="J727">
        <v>10</v>
      </c>
      <c r="K727" t="s">
        <v>552</v>
      </c>
      <c r="L727">
        <v>1</v>
      </c>
      <c r="M727">
        <v>17240</v>
      </c>
      <c r="N727" t="s">
        <v>44</v>
      </c>
      <c r="O727">
        <v>1581.8</v>
      </c>
      <c r="P727" t="s">
        <v>693</v>
      </c>
      <c r="Q727" t="s">
        <v>694</v>
      </c>
      <c r="R727" t="s">
        <v>1533</v>
      </c>
      <c r="S727" t="s">
        <v>1408</v>
      </c>
      <c r="T727" t="s">
        <v>1343</v>
      </c>
      <c r="U727" t="s">
        <v>1438</v>
      </c>
      <c r="V727">
        <v>9.1749999999999998E-2</v>
      </c>
      <c r="W727" t="s">
        <v>703</v>
      </c>
    </row>
    <row r="728" spans="1:23" x14ac:dyDescent="0.35">
      <c r="A728" t="s">
        <v>1428</v>
      </c>
      <c r="B728" s="34">
        <v>44306</v>
      </c>
      <c r="C728" t="s">
        <v>137</v>
      </c>
      <c r="D728" t="s">
        <v>135</v>
      </c>
      <c r="E728">
        <v>477</v>
      </c>
      <c r="F728" t="s">
        <v>692</v>
      </c>
      <c r="G728">
        <v>1</v>
      </c>
      <c r="H728" s="34">
        <v>44306</v>
      </c>
      <c r="I728">
        <v>1.2E-2</v>
      </c>
      <c r="J728">
        <v>10</v>
      </c>
      <c r="K728" t="s">
        <v>552</v>
      </c>
      <c r="L728">
        <v>1</v>
      </c>
      <c r="M728">
        <v>19904</v>
      </c>
      <c r="N728" t="s">
        <v>44</v>
      </c>
      <c r="O728">
        <v>0</v>
      </c>
      <c r="P728" t="s">
        <v>693</v>
      </c>
      <c r="Q728" t="s">
        <v>694</v>
      </c>
      <c r="R728" t="s">
        <v>1534</v>
      </c>
      <c r="S728" t="s">
        <v>1408</v>
      </c>
      <c r="T728" t="s">
        <v>1343</v>
      </c>
      <c r="U728" t="s">
        <v>1438</v>
      </c>
      <c r="V728">
        <v>0</v>
      </c>
      <c r="W728" t="s">
        <v>1449</v>
      </c>
    </row>
    <row r="729" spans="1:23" x14ac:dyDescent="0.35">
      <c r="A729" t="s">
        <v>1430</v>
      </c>
      <c r="B729" s="34">
        <v>44306</v>
      </c>
      <c r="C729" t="s">
        <v>137</v>
      </c>
      <c r="D729" t="s">
        <v>135</v>
      </c>
      <c r="E729">
        <v>477</v>
      </c>
      <c r="F729" t="s">
        <v>692</v>
      </c>
      <c r="G729">
        <v>1</v>
      </c>
      <c r="H729" s="34">
        <v>44306</v>
      </c>
      <c r="I729">
        <v>7.0000000000000001E-3</v>
      </c>
      <c r="J729">
        <v>10</v>
      </c>
      <c r="K729" t="s">
        <v>552</v>
      </c>
      <c r="L729">
        <v>1</v>
      </c>
      <c r="M729">
        <v>19301</v>
      </c>
      <c r="N729" t="s">
        <v>44</v>
      </c>
      <c r="O729">
        <v>0</v>
      </c>
      <c r="P729" t="s">
        <v>693</v>
      </c>
      <c r="Q729" t="s">
        <v>694</v>
      </c>
      <c r="R729" t="s">
        <v>1535</v>
      </c>
      <c r="S729" t="s">
        <v>1408</v>
      </c>
      <c r="T729" t="s">
        <v>1343</v>
      </c>
      <c r="U729" t="s">
        <v>1438</v>
      </c>
      <c r="V729">
        <v>0</v>
      </c>
      <c r="W729" t="s">
        <v>1449</v>
      </c>
    </row>
    <row r="730" spans="1:23" x14ac:dyDescent="0.35">
      <c r="A730" t="s">
        <v>1407</v>
      </c>
      <c r="B730" s="34">
        <v>44306</v>
      </c>
      <c r="C730" t="s">
        <v>137</v>
      </c>
      <c r="D730" t="s">
        <v>135</v>
      </c>
      <c r="E730">
        <v>477</v>
      </c>
      <c r="F730" t="s">
        <v>692</v>
      </c>
      <c r="G730">
        <v>1</v>
      </c>
      <c r="H730" s="34">
        <v>44306</v>
      </c>
      <c r="I730">
        <v>5</v>
      </c>
      <c r="J730">
        <v>10</v>
      </c>
      <c r="K730" t="s">
        <v>552</v>
      </c>
      <c r="L730">
        <v>1</v>
      </c>
      <c r="M730">
        <v>18110</v>
      </c>
      <c r="N730" t="s">
        <v>44</v>
      </c>
      <c r="O730">
        <v>74420</v>
      </c>
      <c r="P730" t="s">
        <v>693</v>
      </c>
      <c r="Q730" t="s">
        <v>694</v>
      </c>
      <c r="R730" t="s">
        <v>1536</v>
      </c>
      <c r="S730" t="s">
        <v>1408</v>
      </c>
      <c r="T730" t="s">
        <v>1343</v>
      </c>
      <c r="U730" t="s">
        <v>1438</v>
      </c>
      <c r="V730">
        <v>4.109</v>
      </c>
      <c r="W730" t="s">
        <v>703</v>
      </c>
    </row>
    <row r="731" spans="1:23" x14ac:dyDescent="0.35">
      <c r="A731" t="s">
        <v>1407</v>
      </c>
      <c r="B731" s="34">
        <v>44306</v>
      </c>
      <c r="C731" t="s">
        <v>137</v>
      </c>
      <c r="D731" t="s">
        <v>135</v>
      </c>
      <c r="E731">
        <v>477</v>
      </c>
      <c r="F731" t="s">
        <v>692</v>
      </c>
      <c r="G731">
        <v>1</v>
      </c>
      <c r="H731" s="34">
        <v>44306</v>
      </c>
      <c r="I731">
        <v>5</v>
      </c>
      <c r="J731">
        <v>10</v>
      </c>
      <c r="K731" t="s">
        <v>552</v>
      </c>
      <c r="L731">
        <v>1</v>
      </c>
      <c r="M731">
        <v>17157</v>
      </c>
      <c r="N731" t="s">
        <v>44</v>
      </c>
      <c r="O731">
        <v>79800</v>
      </c>
      <c r="P731" t="s">
        <v>693</v>
      </c>
      <c r="Q731" t="s">
        <v>694</v>
      </c>
      <c r="R731" t="s">
        <v>1537</v>
      </c>
      <c r="S731" t="s">
        <v>1408</v>
      </c>
      <c r="T731" t="s">
        <v>1343</v>
      </c>
      <c r="U731" t="s">
        <v>1438</v>
      </c>
      <c r="V731">
        <v>4.6509999999999998</v>
      </c>
      <c r="W731" t="s">
        <v>703</v>
      </c>
    </row>
    <row r="732" spans="1:23" x14ac:dyDescent="0.35">
      <c r="A732" t="s">
        <v>1419</v>
      </c>
      <c r="B732" s="34">
        <v>44306</v>
      </c>
      <c r="C732" t="s">
        <v>137</v>
      </c>
      <c r="D732" t="s">
        <v>135</v>
      </c>
      <c r="E732">
        <v>477</v>
      </c>
      <c r="F732" t="s">
        <v>692</v>
      </c>
      <c r="G732">
        <v>1</v>
      </c>
      <c r="H732" s="34">
        <v>44306</v>
      </c>
      <c r="I732">
        <v>0.2</v>
      </c>
      <c r="J732">
        <v>10</v>
      </c>
      <c r="K732" t="s">
        <v>552</v>
      </c>
      <c r="L732">
        <v>1</v>
      </c>
      <c r="M732">
        <v>20565</v>
      </c>
      <c r="N732" t="s">
        <v>44</v>
      </c>
      <c r="O732">
        <v>9386.9</v>
      </c>
      <c r="P732" t="s">
        <v>693</v>
      </c>
      <c r="Q732" t="s">
        <v>694</v>
      </c>
      <c r="R732" t="s">
        <v>1538</v>
      </c>
      <c r="T732" t="s">
        <v>1343</v>
      </c>
      <c r="U732" t="s">
        <v>1438</v>
      </c>
      <c r="V732">
        <v>0.45650000000000002</v>
      </c>
      <c r="W732" t="s">
        <v>703</v>
      </c>
    </row>
    <row r="733" spans="1:23" x14ac:dyDescent="0.35">
      <c r="A733" t="s">
        <v>1434</v>
      </c>
      <c r="B733" s="34">
        <v>44306</v>
      </c>
      <c r="C733" t="s">
        <v>137</v>
      </c>
      <c r="D733" t="s">
        <v>135</v>
      </c>
      <c r="E733">
        <v>477</v>
      </c>
      <c r="F733" t="s">
        <v>692</v>
      </c>
      <c r="G733">
        <v>1</v>
      </c>
      <c r="H733" s="34">
        <v>44306</v>
      </c>
      <c r="I733">
        <v>0.125</v>
      </c>
      <c r="J733">
        <v>10</v>
      </c>
      <c r="K733" t="s">
        <v>552</v>
      </c>
      <c r="L733">
        <v>1</v>
      </c>
      <c r="M733">
        <v>16944</v>
      </c>
      <c r="N733" t="s">
        <v>44</v>
      </c>
      <c r="O733">
        <v>3194.4</v>
      </c>
      <c r="P733" t="s">
        <v>693</v>
      </c>
      <c r="Q733" t="s">
        <v>694</v>
      </c>
      <c r="R733" t="s">
        <v>1539</v>
      </c>
      <c r="T733" t="s">
        <v>1343</v>
      </c>
      <c r="U733" t="s">
        <v>1438</v>
      </c>
      <c r="V733">
        <v>0.1885</v>
      </c>
      <c r="W733" t="s">
        <v>703</v>
      </c>
    </row>
    <row r="734" spans="1:23" x14ac:dyDescent="0.35">
      <c r="A734" t="s">
        <v>1424</v>
      </c>
      <c r="B734" s="34">
        <v>44306</v>
      </c>
      <c r="C734" t="s">
        <v>137</v>
      </c>
      <c r="D734" t="s">
        <v>135</v>
      </c>
      <c r="E734">
        <v>477</v>
      </c>
      <c r="F734" t="s">
        <v>692</v>
      </c>
      <c r="G734">
        <v>1</v>
      </c>
      <c r="H734" s="34">
        <v>44306</v>
      </c>
      <c r="I734">
        <v>0.05</v>
      </c>
      <c r="J734">
        <v>10</v>
      </c>
      <c r="K734" t="s">
        <v>552</v>
      </c>
      <c r="L734">
        <v>1</v>
      </c>
      <c r="M734">
        <v>0</v>
      </c>
      <c r="N734" t="s">
        <v>44</v>
      </c>
      <c r="O734">
        <v>0</v>
      </c>
      <c r="P734" t="s">
        <v>693</v>
      </c>
      <c r="Q734" t="s">
        <v>694</v>
      </c>
      <c r="R734" t="s">
        <v>1493</v>
      </c>
      <c r="S734" t="s">
        <v>1408</v>
      </c>
      <c r="T734" t="s">
        <v>1343</v>
      </c>
      <c r="U734" t="s">
        <v>1438</v>
      </c>
      <c r="V734" t="s">
        <v>44</v>
      </c>
      <c r="W734" t="s">
        <v>1449</v>
      </c>
    </row>
    <row r="735" spans="1:23" x14ac:dyDescent="0.35">
      <c r="A735" t="s">
        <v>1397</v>
      </c>
      <c r="B735" s="34">
        <v>44306</v>
      </c>
      <c r="C735" t="s">
        <v>137</v>
      </c>
      <c r="D735" t="s">
        <v>135</v>
      </c>
      <c r="E735">
        <v>477</v>
      </c>
      <c r="F735" t="s">
        <v>780</v>
      </c>
      <c r="G735">
        <v>10</v>
      </c>
      <c r="H735" s="34">
        <v>44306</v>
      </c>
      <c r="I735" t="s">
        <v>44</v>
      </c>
      <c r="J735">
        <v>10</v>
      </c>
      <c r="K735" t="s">
        <v>552</v>
      </c>
      <c r="L735">
        <v>1</v>
      </c>
      <c r="M735">
        <v>19982</v>
      </c>
      <c r="N735">
        <v>1</v>
      </c>
      <c r="O735">
        <v>4607.8</v>
      </c>
      <c r="P735" t="s">
        <v>693</v>
      </c>
      <c r="Q735" t="s">
        <v>694</v>
      </c>
      <c r="R735" t="s">
        <v>1540</v>
      </c>
      <c r="T735" t="s">
        <v>1343</v>
      </c>
      <c r="U735" t="s">
        <v>1438</v>
      </c>
      <c r="V735">
        <v>0.2306</v>
      </c>
      <c r="W735" t="s">
        <v>703</v>
      </c>
    </row>
    <row r="736" spans="1:23" x14ac:dyDescent="0.35">
      <c r="A736" t="s">
        <v>1398</v>
      </c>
      <c r="B736" s="34">
        <v>44306</v>
      </c>
      <c r="C736" t="s">
        <v>137</v>
      </c>
      <c r="D736" t="s">
        <v>135</v>
      </c>
      <c r="E736">
        <v>477</v>
      </c>
      <c r="F736" t="s">
        <v>780</v>
      </c>
      <c r="G736">
        <v>10</v>
      </c>
      <c r="H736" s="34">
        <v>44306</v>
      </c>
      <c r="I736" t="s">
        <v>44</v>
      </c>
      <c r="J736">
        <v>10</v>
      </c>
      <c r="K736" t="s">
        <v>552</v>
      </c>
      <c r="L736">
        <v>1</v>
      </c>
      <c r="M736">
        <v>16679</v>
      </c>
      <c r="N736">
        <v>1</v>
      </c>
      <c r="O736">
        <v>603.62</v>
      </c>
      <c r="P736" t="s">
        <v>693</v>
      </c>
      <c r="Q736" t="s">
        <v>694</v>
      </c>
      <c r="R736" t="s">
        <v>1541</v>
      </c>
      <c r="T736" t="s">
        <v>1343</v>
      </c>
      <c r="U736" t="s">
        <v>1438</v>
      </c>
      <c r="V736">
        <v>3.619E-2</v>
      </c>
      <c r="W736" t="s">
        <v>703</v>
      </c>
    </row>
    <row r="737" spans="1:23" x14ac:dyDescent="0.35">
      <c r="A737" t="s">
        <v>1380</v>
      </c>
      <c r="B737" s="34">
        <v>44306</v>
      </c>
      <c r="C737" t="s">
        <v>137</v>
      </c>
      <c r="D737" t="s">
        <v>135</v>
      </c>
      <c r="E737">
        <v>477</v>
      </c>
      <c r="F737" t="s">
        <v>692</v>
      </c>
      <c r="G737">
        <v>1</v>
      </c>
      <c r="H737" s="34">
        <v>44306</v>
      </c>
      <c r="I737">
        <v>0.08</v>
      </c>
      <c r="J737">
        <v>10</v>
      </c>
      <c r="K737" t="s">
        <v>552</v>
      </c>
      <c r="L737">
        <v>1</v>
      </c>
      <c r="M737">
        <v>17524</v>
      </c>
      <c r="N737" t="s">
        <v>44</v>
      </c>
      <c r="O737">
        <v>297.44</v>
      </c>
      <c r="P737" t="s">
        <v>693</v>
      </c>
      <c r="Q737" t="s">
        <v>694</v>
      </c>
      <c r="R737" t="s">
        <v>1542</v>
      </c>
      <c r="T737" t="s">
        <v>1343</v>
      </c>
      <c r="U737" t="s">
        <v>1438</v>
      </c>
      <c r="V737">
        <v>1.6969999999999999E-2</v>
      </c>
      <c r="W737" t="s">
        <v>703</v>
      </c>
    </row>
    <row r="738" spans="1:23" x14ac:dyDescent="0.35">
      <c r="A738" t="s">
        <v>1400</v>
      </c>
      <c r="B738" s="34">
        <v>44306</v>
      </c>
      <c r="C738" t="s">
        <v>137</v>
      </c>
      <c r="D738" t="s">
        <v>135</v>
      </c>
      <c r="E738">
        <v>477</v>
      </c>
      <c r="F738" t="s">
        <v>692</v>
      </c>
      <c r="G738">
        <v>1</v>
      </c>
      <c r="H738" s="34">
        <v>44306</v>
      </c>
      <c r="I738">
        <v>0.125</v>
      </c>
      <c r="J738">
        <v>10</v>
      </c>
      <c r="K738" t="s">
        <v>552</v>
      </c>
      <c r="L738">
        <v>1</v>
      </c>
      <c r="M738">
        <v>18175</v>
      </c>
      <c r="N738" t="s">
        <v>44</v>
      </c>
      <c r="O738">
        <v>1854.9</v>
      </c>
      <c r="P738" t="s">
        <v>693</v>
      </c>
      <c r="Q738" t="s">
        <v>694</v>
      </c>
      <c r="R738" t="s">
        <v>1543</v>
      </c>
      <c r="T738" t="s">
        <v>1343</v>
      </c>
      <c r="U738" t="s">
        <v>1438</v>
      </c>
      <c r="V738">
        <v>0.1021</v>
      </c>
      <c r="W738" t="s">
        <v>703</v>
      </c>
    </row>
    <row r="739" spans="1:23" x14ac:dyDescent="0.35">
      <c r="A739" t="s">
        <v>1402</v>
      </c>
      <c r="B739" s="34">
        <v>44306</v>
      </c>
      <c r="C739" t="s">
        <v>137</v>
      </c>
      <c r="D739" t="s">
        <v>135</v>
      </c>
      <c r="E739">
        <v>477</v>
      </c>
      <c r="F739" t="s">
        <v>789</v>
      </c>
      <c r="G739">
        <v>2</v>
      </c>
      <c r="H739" s="34">
        <v>44306</v>
      </c>
      <c r="I739" t="s">
        <v>44</v>
      </c>
      <c r="J739">
        <v>10</v>
      </c>
      <c r="K739" t="s">
        <v>552</v>
      </c>
      <c r="L739">
        <v>1</v>
      </c>
      <c r="M739">
        <v>19905</v>
      </c>
      <c r="N739">
        <v>1</v>
      </c>
      <c r="O739">
        <v>1008.4</v>
      </c>
      <c r="P739" t="s">
        <v>693</v>
      </c>
      <c r="Q739" t="s">
        <v>694</v>
      </c>
      <c r="R739" t="s">
        <v>1544</v>
      </c>
      <c r="T739" t="s">
        <v>1343</v>
      </c>
      <c r="U739" t="s">
        <v>1438</v>
      </c>
      <c r="V739">
        <v>5.0659999999999997E-2</v>
      </c>
      <c r="W739" t="s">
        <v>703</v>
      </c>
    </row>
    <row r="740" spans="1:23" x14ac:dyDescent="0.35">
      <c r="A740" t="s">
        <v>1403</v>
      </c>
      <c r="B740" s="34">
        <v>44306</v>
      </c>
      <c r="C740" t="s">
        <v>137</v>
      </c>
      <c r="D740" t="s">
        <v>135</v>
      </c>
      <c r="E740">
        <v>477</v>
      </c>
      <c r="F740" t="s">
        <v>789</v>
      </c>
      <c r="G740">
        <v>2</v>
      </c>
      <c r="H740" s="34">
        <v>44306</v>
      </c>
      <c r="I740" t="s">
        <v>44</v>
      </c>
      <c r="J740">
        <v>10</v>
      </c>
      <c r="K740" t="s">
        <v>552</v>
      </c>
      <c r="L740">
        <v>1</v>
      </c>
      <c r="M740">
        <v>15848</v>
      </c>
      <c r="N740">
        <v>1</v>
      </c>
      <c r="O740">
        <v>2838.2</v>
      </c>
      <c r="P740" t="s">
        <v>693</v>
      </c>
      <c r="Q740" t="s">
        <v>694</v>
      </c>
      <c r="R740" t="s">
        <v>1545</v>
      </c>
      <c r="T740" t="s">
        <v>1343</v>
      </c>
      <c r="U740" t="s">
        <v>1438</v>
      </c>
      <c r="V740">
        <v>0.17910000000000001</v>
      </c>
      <c r="W740" t="s">
        <v>703</v>
      </c>
    </row>
    <row r="741" spans="1:23" x14ac:dyDescent="0.35">
      <c r="A741" t="s">
        <v>1404</v>
      </c>
      <c r="B741" s="34">
        <v>44306</v>
      </c>
      <c r="C741" t="s">
        <v>137</v>
      </c>
      <c r="D741" t="s">
        <v>135</v>
      </c>
      <c r="E741">
        <v>477</v>
      </c>
      <c r="F741" t="s">
        <v>789</v>
      </c>
      <c r="G741">
        <v>2</v>
      </c>
      <c r="H741" s="34">
        <v>44306</v>
      </c>
      <c r="I741" t="s">
        <v>44</v>
      </c>
      <c r="J741">
        <v>10</v>
      </c>
      <c r="K741" t="s">
        <v>552</v>
      </c>
      <c r="L741">
        <v>1</v>
      </c>
      <c r="M741">
        <v>18322</v>
      </c>
      <c r="N741">
        <v>1</v>
      </c>
      <c r="O741">
        <v>819.39</v>
      </c>
      <c r="P741" t="s">
        <v>693</v>
      </c>
      <c r="Q741" t="s">
        <v>694</v>
      </c>
      <c r="R741" t="s">
        <v>1546</v>
      </c>
      <c r="T741" t="s">
        <v>1343</v>
      </c>
      <c r="U741" t="s">
        <v>1438</v>
      </c>
      <c r="V741">
        <v>4.4720000000000003E-2</v>
      </c>
      <c r="W741" t="s">
        <v>703</v>
      </c>
    </row>
    <row r="742" spans="1:23" x14ac:dyDescent="0.35">
      <c r="A742" t="s">
        <v>1405</v>
      </c>
      <c r="B742" s="34">
        <v>44306</v>
      </c>
      <c r="C742" t="s">
        <v>137</v>
      </c>
      <c r="D742" t="s">
        <v>135</v>
      </c>
      <c r="E742">
        <v>477</v>
      </c>
      <c r="F742" t="s">
        <v>692</v>
      </c>
      <c r="G742">
        <v>1</v>
      </c>
      <c r="H742" s="34">
        <v>44306</v>
      </c>
      <c r="I742">
        <v>0.8</v>
      </c>
      <c r="J742">
        <v>10</v>
      </c>
      <c r="K742" t="s">
        <v>552</v>
      </c>
      <c r="L742">
        <v>1</v>
      </c>
      <c r="M742">
        <v>17950</v>
      </c>
      <c r="N742" t="s">
        <v>44</v>
      </c>
      <c r="O742">
        <v>4485</v>
      </c>
      <c r="P742" t="s">
        <v>693</v>
      </c>
      <c r="Q742" t="s">
        <v>694</v>
      </c>
      <c r="R742" t="s">
        <v>1547</v>
      </c>
      <c r="T742" t="s">
        <v>1343</v>
      </c>
      <c r="U742" t="s">
        <v>1438</v>
      </c>
      <c r="V742">
        <v>0.24990000000000001</v>
      </c>
      <c r="W742" t="s">
        <v>703</v>
      </c>
    </row>
    <row r="743" spans="1:23" x14ac:dyDescent="0.35">
      <c r="A743" t="s">
        <v>1376</v>
      </c>
      <c r="B743" s="34">
        <v>44306</v>
      </c>
      <c r="C743" t="s">
        <v>137</v>
      </c>
      <c r="D743" t="s">
        <v>135</v>
      </c>
      <c r="E743">
        <v>477</v>
      </c>
      <c r="F743" t="s">
        <v>692</v>
      </c>
      <c r="G743">
        <v>1</v>
      </c>
      <c r="H743" s="34">
        <v>44306</v>
      </c>
      <c r="I743">
        <v>0.2</v>
      </c>
      <c r="J743">
        <v>10</v>
      </c>
      <c r="K743" t="s">
        <v>552</v>
      </c>
      <c r="L743">
        <v>1</v>
      </c>
      <c r="M743">
        <v>20833</v>
      </c>
      <c r="N743" t="s">
        <v>44</v>
      </c>
      <c r="O743">
        <v>4574.3999999999996</v>
      </c>
      <c r="P743" t="s">
        <v>693</v>
      </c>
      <c r="Q743" t="s">
        <v>694</v>
      </c>
      <c r="R743" t="s">
        <v>1548</v>
      </c>
      <c r="T743" t="s">
        <v>1343</v>
      </c>
      <c r="U743" t="s">
        <v>1438</v>
      </c>
      <c r="V743">
        <v>0.21959999999999999</v>
      </c>
      <c r="W743" t="s">
        <v>703</v>
      </c>
    </row>
    <row r="744" spans="1:23" x14ac:dyDescent="0.35">
      <c r="A744" t="s">
        <v>1431</v>
      </c>
      <c r="B744" s="34">
        <v>44306</v>
      </c>
      <c r="C744" t="s">
        <v>137</v>
      </c>
      <c r="D744" t="s">
        <v>135</v>
      </c>
      <c r="E744">
        <v>477</v>
      </c>
      <c r="F744" t="s">
        <v>692</v>
      </c>
      <c r="G744">
        <v>1</v>
      </c>
      <c r="H744" s="34">
        <v>44306</v>
      </c>
      <c r="I744">
        <v>0.02</v>
      </c>
      <c r="J744">
        <v>10</v>
      </c>
      <c r="K744" t="s">
        <v>552</v>
      </c>
      <c r="L744">
        <v>1</v>
      </c>
      <c r="M744">
        <v>18747</v>
      </c>
      <c r="N744" t="s">
        <v>44</v>
      </c>
      <c r="O744">
        <v>1360.9</v>
      </c>
      <c r="P744" t="s">
        <v>693</v>
      </c>
      <c r="Q744" t="s">
        <v>694</v>
      </c>
      <c r="R744" t="s">
        <v>1549</v>
      </c>
      <c r="T744" t="s">
        <v>1343</v>
      </c>
      <c r="U744" t="s">
        <v>1438</v>
      </c>
      <c r="V744">
        <v>7.2590000000000002E-2</v>
      </c>
      <c r="W744" t="s">
        <v>703</v>
      </c>
    </row>
    <row r="745" spans="1:23" x14ac:dyDescent="0.35">
      <c r="A745" t="s">
        <v>1391</v>
      </c>
      <c r="B745" s="34">
        <v>44306</v>
      </c>
      <c r="C745" t="s">
        <v>137</v>
      </c>
      <c r="D745" t="s">
        <v>135</v>
      </c>
      <c r="E745">
        <v>477</v>
      </c>
      <c r="F745" t="s">
        <v>772</v>
      </c>
      <c r="G745">
        <v>10</v>
      </c>
      <c r="H745" s="34">
        <v>44306</v>
      </c>
      <c r="I745" t="s">
        <v>44</v>
      </c>
      <c r="J745">
        <v>10</v>
      </c>
      <c r="K745" t="s">
        <v>552</v>
      </c>
      <c r="L745">
        <v>1</v>
      </c>
      <c r="M745">
        <v>18821</v>
      </c>
      <c r="N745">
        <v>1</v>
      </c>
      <c r="O745">
        <v>19607000</v>
      </c>
      <c r="P745" t="s">
        <v>693</v>
      </c>
      <c r="Q745" t="s">
        <v>694</v>
      </c>
      <c r="R745" t="s">
        <v>1550</v>
      </c>
      <c r="T745" t="s">
        <v>1343</v>
      </c>
      <c r="U745" t="s">
        <v>1438</v>
      </c>
      <c r="V745">
        <v>1042</v>
      </c>
      <c r="W745" t="s">
        <v>703</v>
      </c>
    </row>
    <row r="746" spans="1:23" x14ac:dyDescent="0.35">
      <c r="A746" t="s">
        <v>1393</v>
      </c>
      <c r="B746" s="34">
        <v>44306</v>
      </c>
      <c r="C746" t="s">
        <v>137</v>
      </c>
      <c r="D746" t="s">
        <v>135</v>
      </c>
      <c r="E746">
        <v>477</v>
      </c>
      <c r="F746" t="s">
        <v>772</v>
      </c>
      <c r="G746">
        <v>10</v>
      </c>
      <c r="H746" s="34">
        <v>44306</v>
      </c>
      <c r="I746" t="s">
        <v>44</v>
      </c>
      <c r="J746">
        <v>10</v>
      </c>
      <c r="K746" t="s">
        <v>552</v>
      </c>
      <c r="L746">
        <v>1</v>
      </c>
      <c r="M746">
        <v>18863</v>
      </c>
      <c r="N746">
        <v>1</v>
      </c>
      <c r="O746">
        <v>21308000</v>
      </c>
      <c r="P746" t="s">
        <v>693</v>
      </c>
      <c r="Q746" t="s">
        <v>694</v>
      </c>
      <c r="R746" t="s">
        <v>1551</v>
      </c>
      <c r="T746" t="s">
        <v>1343</v>
      </c>
      <c r="U746" t="s">
        <v>1438</v>
      </c>
      <c r="V746">
        <v>1130</v>
      </c>
      <c r="W746" t="s">
        <v>703</v>
      </c>
    </row>
    <row r="747" spans="1:23" x14ac:dyDescent="0.35">
      <c r="A747" t="s">
        <v>1395</v>
      </c>
      <c r="B747" s="34">
        <v>44306</v>
      </c>
      <c r="C747" t="s">
        <v>137</v>
      </c>
      <c r="D747" t="s">
        <v>135</v>
      </c>
      <c r="E747">
        <v>477</v>
      </c>
      <c r="F747" t="s">
        <v>772</v>
      </c>
      <c r="G747">
        <v>10</v>
      </c>
      <c r="H747" s="34">
        <v>44306</v>
      </c>
      <c r="I747" t="s">
        <v>44</v>
      </c>
      <c r="J747">
        <v>10</v>
      </c>
      <c r="K747" t="s">
        <v>552</v>
      </c>
      <c r="L747">
        <v>1</v>
      </c>
      <c r="M747">
        <v>19376</v>
      </c>
      <c r="N747">
        <v>1</v>
      </c>
      <c r="O747">
        <v>18468000</v>
      </c>
      <c r="P747" t="s">
        <v>693</v>
      </c>
      <c r="Q747" t="s">
        <v>694</v>
      </c>
      <c r="R747" t="s">
        <v>1552</v>
      </c>
      <c r="T747" t="s">
        <v>1343</v>
      </c>
      <c r="U747" t="s">
        <v>1438</v>
      </c>
      <c r="V747">
        <v>953.1</v>
      </c>
      <c r="W747" t="s">
        <v>703</v>
      </c>
    </row>
    <row r="748" spans="1:23" x14ac:dyDescent="0.35">
      <c r="A748" t="s">
        <v>1396</v>
      </c>
      <c r="B748" s="34">
        <v>44306</v>
      </c>
      <c r="C748" t="s">
        <v>137</v>
      </c>
      <c r="D748" t="s">
        <v>135</v>
      </c>
      <c r="E748">
        <v>477</v>
      </c>
      <c r="F748" t="s">
        <v>780</v>
      </c>
      <c r="G748">
        <v>10</v>
      </c>
      <c r="H748" s="34">
        <v>44306</v>
      </c>
      <c r="I748" t="s">
        <v>44</v>
      </c>
      <c r="J748">
        <v>10</v>
      </c>
      <c r="K748" t="s">
        <v>552</v>
      </c>
      <c r="L748">
        <v>1</v>
      </c>
      <c r="M748">
        <v>21357</v>
      </c>
      <c r="N748">
        <v>1</v>
      </c>
      <c r="O748">
        <v>20112000</v>
      </c>
      <c r="P748" t="s">
        <v>693</v>
      </c>
      <c r="Q748" t="s">
        <v>694</v>
      </c>
      <c r="R748" t="s">
        <v>1553</v>
      </c>
      <c r="T748" t="s">
        <v>1343</v>
      </c>
      <c r="U748" t="s">
        <v>1438</v>
      </c>
      <c r="V748">
        <v>941.7</v>
      </c>
      <c r="W748" t="s">
        <v>703</v>
      </c>
    </row>
    <row r="749" spans="1:23" x14ac:dyDescent="0.35">
      <c r="A749" t="s">
        <v>1397</v>
      </c>
      <c r="B749" s="34">
        <v>44306</v>
      </c>
      <c r="C749" t="s">
        <v>137</v>
      </c>
      <c r="D749" t="s">
        <v>135</v>
      </c>
      <c r="E749">
        <v>477</v>
      </c>
      <c r="F749" t="s">
        <v>780</v>
      </c>
      <c r="G749">
        <v>10</v>
      </c>
      <c r="H749" s="34">
        <v>44306</v>
      </c>
      <c r="I749" t="s">
        <v>44</v>
      </c>
      <c r="J749">
        <v>10</v>
      </c>
      <c r="K749" t="s">
        <v>552</v>
      </c>
      <c r="L749">
        <v>1</v>
      </c>
      <c r="M749">
        <v>16808</v>
      </c>
      <c r="N749">
        <v>1</v>
      </c>
      <c r="O749">
        <v>17303000</v>
      </c>
      <c r="P749" t="s">
        <v>693</v>
      </c>
      <c r="Q749" t="s">
        <v>694</v>
      </c>
      <c r="R749" t="s">
        <v>1554</v>
      </c>
      <c r="T749" t="s">
        <v>1343</v>
      </c>
      <c r="U749" t="s">
        <v>1438</v>
      </c>
      <c r="V749">
        <v>1029</v>
      </c>
      <c r="W749" t="s">
        <v>703</v>
      </c>
    </row>
    <row r="750" spans="1:23" x14ac:dyDescent="0.35">
      <c r="A750" t="s">
        <v>1398</v>
      </c>
      <c r="B750" s="34">
        <v>44306</v>
      </c>
      <c r="C750" t="s">
        <v>137</v>
      </c>
      <c r="D750" t="s">
        <v>135</v>
      </c>
      <c r="E750">
        <v>477</v>
      </c>
      <c r="F750" t="s">
        <v>780</v>
      </c>
      <c r="G750">
        <v>10</v>
      </c>
      <c r="H750" s="34">
        <v>44306</v>
      </c>
      <c r="I750" t="s">
        <v>44</v>
      </c>
      <c r="J750">
        <v>10</v>
      </c>
      <c r="K750" t="s">
        <v>552</v>
      </c>
      <c r="L750">
        <v>1</v>
      </c>
      <c r="M750">
        <v>16031</v>
      </c>
      <c r="N750">
        <v>1</v>
      </c>
      <c r="O750">
        <v>17728000</v>
      </c>
      <c r="P750" t="s">
        <v>693</v>
      </c>
      <c r="Q750" t="s">
        <v>694</v>
      </c>
      <c r="R750" t="s">
        <v>1555</v>
      </c>
      <c r="T750" t="s">
        <v>1343</v>
      </c>
      <c r="U750" t="s">
        <v>1438</v>
      </c>
      <c r="V750">
        <v>1106</v>
      </c>
      <c r="W750" t="s">
        <v>703</v>
      </c>
    </row>
    <row r="751" spans="1:23" x14ac:dyDescent="0.35">
      <c r="A751" t="s">
        <v>1402</v>
      </c>
      <c r="B751" s="34">
        <v>44306</v>
      </c>
      <c r="C751" t="s">
        <v>137</v>
      </c>
      <c r="D751" t="s">
        <v>135</v>
      </c>
      <c r="E751">
        <v>477</v>
      </c>
      <c r="F751" t="s">
        <v>789</v>
      </c>
      <c r="G751">
        <v>2</v>
      </c>
      <c r="H751" s="34">
        <v>44306</v>
      </c>
      <c r="I751" t="s">
        <v>44</v>
      </c>
      <c r="J751">
        <v>10</v>
      </c>
      <c r="K751" t="s">
        <v>552</v>
      </c>
      <c r="L751">
        <v>1</v>
      </c>
      <c r="M751">
        <v>18883</v>
      </c>
      <c r="N751">
        <v>1</v>
      </c>
      <c r="O751">
        <v>1894900</v>
      </c>
      <c r="P751" t="s">
        <v>693</v>
      </c>
      <c r="Q751" t="s">
        <v>694</v>
      </c>
      <c r="R751" t="s">
        <v>1556</v>
      </c>
      <c r="T751" t="s">
        <v>1343</v>
      </c>
      <c r="U751" t="s">
        <v>1438</v>
      </c>
      <c r="V751">
        <v>100.3</v>
      </c>
      <c r="W751" t="s">
        <v>703</v>
      </c>
    </row>
    <row r="752" spans="1:23" x14ac:dyDescent="0.35">
      <c r="A752" t="s">
        <v>1403</v>
      </c>
      <c r="B752" s="34">
        <v>44306</v>
      </c>
      <c r="C752" t="s">
        <v>137</v>
      </c>
      <c r="D752" t="s">
        <v>135</v>
      </c>
      <c r="E752">
        <v>477</v>
      </c>
      <c r="F752" t="s">
        <v>789</v>
      </c>
      <c r="G752">
        <v>2</v>
      </c>
      <c r="H752" s="34">
        <v>44306</v>
      </c>
      <c r="I752" t="s">
        <v>44</v>
      </c>
      <c r="J752">
        <v>10</v>
      </c>
      <c r="K752" t="s">
        <v>552</v>
      </c>
      <c r="L752">
        <v>1</v>
      </c>
      <c r="M752">
        <v>19798</v>
      </c>
      <c r="N752">
        <v>1</v>
      </c>
      <c r="O752">
        <v>3072700</v>
      </c>
      <c r="P752" t="s">
        <v>693</v>
      </c>
      <c r="Q752" t="s">
        <v>694</v>
      </c>
      <c r="R752" t="s">
        <v>1557</v>
      </c>
      <c r="T752" t="s">
        <v>1343</v>
      </c>
      <c r="U752" t="s">
        <v>1438</v>
      </c>
      <c r="V752">
        <v>155.19999999999999</v>
      </c>
      <c r="W752" t="s">
        <v>703</v>
      </c>
    </row>
    <row r="753" spans="1:23" x14ac:dyDescent="0.35">
      <c r="A753" t="s">
        <v>1404</v>
      </c>
      <c r="B753" s="34">
        <v>44306</v>
      </c>
      <c r="C753" t="s">
        <v>137</v>
      </c>
      <c r="D753" t="s">
        <v>135</v>
      </c>
      <c r="E753">
        <v>477</v>
      </c>
      <c r="F753" t="s">
        <v>789</v>
      </c>
      <c r="G753">
        <v>2</v>
      </c>
      <c r="H753" s="34">
        <v>44306</v>
      </c>
      <c r="I753" t="s">
        <v>44</v>
      </c>
      <c r="J753">
        <v>10</v>
      </c>
      <c r="K753" t="s">
        <v>552</v>
      </c>
      <c r="L753">
        <v>1</v>
      </c>
      <c r="M753">
        <v>20527</v>
      </c>
      <c r="N753">
        <v>1</v>
      </c>
      <c r="O753">
        <v>4971700</v>
      </c>
      <c r="P753" t="s">
        <v>693</v>
      </c>
      <c r="Q753" t="s">
        <v>694</v>
      </c>
      <c r="R753" t="s">
        <v>1558</v>
      </c>
      <c r="T753" t="s">
        <v>1343</v>
      </c>
      <c r="U753" t="s">
        <v>1438</v>
      </c>
      <c r="V753">
        <v>242.2</v>
      </c>
      <c r="W753" t="s">
        <v>703</v>
      </c>
    </row>
    <row r="754" spans="1:23" x14ac:dyDescent="0.35">
      <c r="A754" t="s">
        <v>1405</v>
      </c>
      <c r="B754" s="34">
        <v>44306</v>
      </c>
      <c r="C754" t="s">
        <v>137</v>
      </c>
      <c r="D754" t="s">
        <v>135</v>
      </c>
      <c r="E754">
        <v>477</v>
      </c>
      <c r="F754" t="s">
        <v>692</v>
      </c>
      <c r="G754">
        <v>1</v>
      </c>
      <c r="H754" s="34">
        <v>44306</v>
      </c>
      <c r="I754">
        <v>0.8</v>
      </c>
      <c r="J754">
        <v>10</v>
      </c>
      <c r="K754" t="s">
        <v>552</v>
      </c>
      <c r="L754">
        <v>1</v>
      </c>
      <c r="M754">
        <v>20054</v>
      </c>
      <c r="N754" t="s">
        <v>44</v>
      </c>
      <c r="O754">
        <v>15333</v>
      </c>
      <c r="P754" t="s">
        <v>693</v>
      </c>
      <c r="Q754" t="s">
        <v>694</v>
      </c>
      <c r="R754" t="s">
        <v>1559</v>
      </c>
      <c r="T754" t="s">
        <v>1343</v>
      </c>
      <c r="U754" t="s">
        <v>1438</v>
      </c>
      <c r="V754">
        <v>0.76459999999999995</v>
      </c>
      <c r="W754" t="s">
        <v>703</v>
      </c>
    </row>
    <row r="755" spans="1:23" x14ac:dyDescent="0.35">
      <c r="A755" t="s">
        <v>1407</v>
      </c>
      <c r="B755" s="34">
        <v>44306</v>
      </c>
      <c r="C755" t="s">
        <v>177</v>
      </c>
      <c r="D755" t="s">
        <v>175</v>
      </c>
      <c r="E755">
        <v>964</v>
      </c>
      <c r="F755" t="s">
        <v>692</v>
      </c>
      <c r="G755">
        <v>1</v>
      </c>
      <c r="H755" s="34">
        <v>44306</v>
      </c>
      <c r="I755">
        <v>5</v>
      </c>
      <c r="J755">
        <v>10</v>
      </c>
      <c r="K755" t="s">
        <v>548</v>
      </c>
      <c r="L755">
        <v>1</v>
      </c>
      <c r="M755">
        <v>47190</v>
      </c>
      <c r="N755" t="s">
        <v>44</v>
      </c>
      <c r="O755">
        <v>15748000</v>
      </c>
      <c r="P755" t="s">
        <v>693</v>
      </c>
      <c r="Q755" t="s">
        <v>694</v>
      </c>
      <c r="R755" t="s">
        <v>1437</v>
      </c>
      <c r="S755" t="s">
        <v>1408</v>
      </c>
      <c r="T755" t="s">
        <v>1343</v>
      </c>
      <c r="U755" t="s">
        <v>1438</v>
      </c>
      <c r="V755">
        <v>333.7</v>
      </c>
      <c r="W755" t="s">
        <v>703</v>
      </c>
    </row>
    <row r="756" spans="1:23" x14ac:dyDescent="0.35">
      <c r="A756" t="s">
        <v>1411</v>
      </c>
      <c r="B756" s="34">
        <v>44306</v>
      </c>
      <c r="C756" t="s">
        <v>177</v>
      </c>
      <c r="D756" t="s">
        <v>175</v>
      </c>
      <c r="E756">
        <v>964</v>
      </c>
      <c r="F756" t="s">
        <v>692</v>
      </c>
      <c r="G756">
        <v>1</v>
      </c>
      <c r="H756" s="34">
        <v>44306</v>
      </c>
      <c r="I756">
        <v>3.5</v>
      </c>
      <c r="J756">
        <v>10</v>
      </c>
      <c r="K756" t="s">
        <v>548</v>
      </c>
      <c r="L756">
        <v>1</v>
      </c>
      <c r="M756">
        <v>45736</v>
      </c>
      <c r="N756" t="s">
        <v>44</v>
      </c>
      <c r="O756">
        <v>10099000</v>
      </c>
      <c r="P756" t="s">
        <v>693</v>
      </c>
      <c r="Q756" t="s">
        <v>694</v>
      </c>
      <c r="R756" t="s">
        <v>1439</v>
      </c>
      <c r="S756" t="s">
        <v>1408</v>
      </c>
      <c r="T756" t="s">
        <v>1343</v>
      </c>
      <c r="U756" t="s">
        <v>1438</v>
      </c>
      <c r="V756">
        <v>220.8</v>
      </c>
      <c r="W756" t="s">
        <v>703</v>
      </c>
    </row>
    <row r="757" spans="1:23" x14ac:dyDescent="0.35">
      <c r="A757" t="s">
        <v>1412</v>
      </c>
      <c r="B757" s="34">
        <v>44306</v>
      </c>
      <c r="C757" t="s">
        <v>177</v>
      </c>
      <c r="D757" t="s">
        <v>175</v>
      </c>
      <c r="E757">
        <v>964</v>
      </c>
      <c r="F757" t="s">
        <v>692</v>
      </c>
      <c r="G757">
        <v>1</v>
      </c>
      <c r="H757" s="34">
        <v>44306</v>
      </c>
      <c r="I757">
        <v>2.5</v>
      </c>
      <c r="J757">
        <v>10</v>
      </c>
      <c r="K757" t="s">
        <v>548</v>
      </c>
      <c r="L757">
        <v>1</v>
      </c>
      <c r="M757">
        <v>46381</v>
      </c>
      <c r="N757" t="s">
        <v>44</v>
      </c>
      <c r="O757">
        <v>7740800</v>
      </c>
      <c r="P757" t="s">
        <v>693</v>
      </c>
      <c r="Q757" t="s">
        <v>694</v>
      </c>
      <c r="R757" t="s">
        <v>1440</v>
      </c>
      <c r="S757" t="s">
        <v>1408</v>
      </c>
      <c r="T757" t="s">
        <v>1343</v>
      </c>
      <c r="U757" t="s">
        <v>1438</v>
      </c>
      <c r="V757">
        <v>166.9</v>
      </c>
      <c r="W757" t="s">
        <v>703</v>
      </c>
    </row>
    <row r="758" spans="1:23" x14ac:dyDescent="0.35">
      <c r="A758" t="s">
        <v>1414</v>
      </c>
      <c r="B758" s="34">
        <v>44306</v>
      </c>
      <c r="C758" t="s">
        <v>177</v>
      </c>
      <c r="D758" t="s">
        <v>175</v>
      </c>
      <c r="E758">
        <v>964</v>
      </c>
      <c r="F758" t="s">
        <v>692</v>
      </c>
      <c r="G758">
        <v>1</v>
      </c>
      <c r="H758" s="34">
        <v>44306</v>
      </c>
      <c r="I758">
        <v>1.5</v>
      </c>
      <c r="J758">
        <v>10</v>
      </c>
      <c r="K758" t="s">
        <v>548</v>
      </c>
      <c r="L758">
        <v>1</v>
      </c>
      <c r="M758">
        <v>48790</v>
      </c>
      <c r="N758" t="s">
        <v>44</v>
      </c>
      <c r="O758">
        <v>4133600</v>
      </c>
      <c r="P758" t="s">
        <v>693</v>
      </c>
      <c r="Q758" t="s">
        <v>694</v>
      </c>
      <c r="R758" t="s">
        <v>1441</v>
      </c>
      <c r="S758" t="s">
        <v>1408</v>
      </c>
      <c r="T758" t="s">
        <v>1343</v>
      </c>
      <c r="U758" t="s">
        <v>1438</v>
      </c>
      <c r="V758">
        <v>84.72</v>
      </c>
      <c r="W758" t="s">
        <v>703</v>
      </c>
    </row>
    <row r="759" spans="1:23" x14ac:dyDescent="0.35">
      <c r="A759" t="s">
        <v>1415</v>
      </c>
      <c r="B759" s="34">
        <v>44306</v>
      </c>
      <c r="C759" t="s">
        <v>177</v>
      </c>
      <c r="D759" t="s">
        <v>175</v>
      </c>
      <c r="E759">
        <v>964</v>
      </c>
      <c r="F759" t="s">
        <v>692</v>
      </c>
      <c r="G759">
        <v>1</v>
      </c>
      <c r="H759" s="34">
        <v>44306</v>
      </c>
      <c r="I759">
        <v>0.8</v>
      </c>
      <c r="J759">
        <v>10</v>
      </c>
      <c r="K759" t="s">
        <v>548</v>
      </c>
      <c r="L759">
        <v>1</v>
      </c>
      <c r="M759">
        <v>46985</v>
      </c>
      <c r="N759" t="s">
        <v>44</v>
      </c>
      <c r="O759">
        <v>2282400</v>
      </c>
      <c r="P759" t="s">
        <v>693</v>
      </c>
      <c r="Q759" t="s">
        <v>694</v>
      </c>
      <c r="R759" t="s">
        <v>1442</v>
      </c>
      <c r="S759" t="s">
        <v>1408</v>
      </c>
      <c r="T759" t="s">
        <v>1343</v>
      </c>
      <c r="U759" t="s">
        <v>1438</v>
      </c>
      <c r="V759">
        <v>48.58</v>
      </c>
      <c r="W759" t="s">
        <v>703</v>
      </c>
    </row>
    <row r="760" spans="1:23" x14ac:dyDescent="0.35">
      <c r="A760" t="s">
        <v>1416</v>
      </c>
      <c r="B760" s="34">
        <v>44306</v>
      </c>
      <c r="C760" t="s">
        <v>177</v>
      </c>
      <c r="D760" t="s">
        <v>175</v>
      </c>
      <c r="E760">
        <v>964</v>
      </c>
      <c r="F760" t="s">
        <v>692</v>
      </c>
      <c r="G760">
        <v>1</v>
      </c>
      <c r="H760" s="34">
        <v>44306</v>
      </c>
      <c r="I760">
        <v>0.5</v>
      </c>
      <c r="J760">
        <v>10</v>
      </c>
      <c r="K760" t="s">
        <v>548</v>
      </c>
      <c r="L760">
        <v>1</v>
      </c>
      <c r="M760">
        <v>49508</v>
      </c>
      <c r="N760" t="s">
        <v>44</v>
      </c>
      <c r="O760">
        <v>1482500</v>
      </c>
      <c r="P760" t="s">
        <v>693</v>
      </c>
      <c r="Q760" t="s">
        <v>694</v>
      </c>
      <c r="R760" t="s">
        <v>1443</v>
      </c>
      <c r="S760" t="s">
        <v>1408</v>
      </c>
      <c r="T760" t="s">
        <v>1343</v>
      </c>
      <c r="U760" t="s">
        <v>1438</v>
      </c>
      <c r="V760">
        <v>29.94</v>
      </c>
      <c r="W760" t="s">
        <v>703</v>
      </c>
    </row>
    <row r="761" spans="1:23" x14ac:dyDescent="0.35">
      <c r="A761" t="s">
        <v>1418</v>
      </c>
      <c r="B761" s="34">
        <v>44306</v>
      </c>
      <c r="C761" t="s">
        <v>177</v>
      </c>
      <c r="D761" t="s">
        <v>175</v>
      </c>
      <c r="E761">
        <v>964</v>
      </c>
      <c r="F761" t="s">
        <v>692</v>
      </c>
      <c r="G761">
        <v>1</v>
      </c>
      <c r="H761" s="34">
        <v>44306</v>
      </c>
      <c r="I761">
        <v>0.35</v>
      </c>
      <c r="J761">
        <v>10</v>
      </c>
      <c r="K761" t="s">
        <v>548</v>
      </c>
      <c r="L761">
        <v>1</v>
      </c>
      <c r="M761">
        <v>49629</v>
      </c>
      <c r="N761" t="s">
        <v>44</v>
      </c>
      <c r="O761">
        <v>1033900</v>
      </c>
      <c r="P761" t="s">
        <v>693</v>
      </c>
      <c r="Q761" t="s">
        <v>694</v>
      </c>
      <c r="R761" t="s">
        <v>1444</v>
      </c>
      <c r="S761" t="s">
        <v>1408</v>
      </c>
      <c r="T761" t="s">
        <v>1343</v>
      </c>
      <c r="U761" t="s">
        <v>1438</v>
      </c>
      <c r="V761">
        <v>20.83</v>
      </c>
      <c r="W761" t="s">
        <v>703</v>
      </c>
    </row>
    <row r="762" spans="1:23" x14ac:dyDescent="0.35">
      <c r="A762" t="s">
        <v>1419</v>
      </c>
      <c r="B762" s="34">
        <v>44306</v>
      </c>
      <c r="C762" t="s">
        <v>177</v>
      </c>
      <c r="D762" t="s">
        <v>175</v>
      </c>
      <c r="E762">
        <v>964</v>
      </c>
      <c r="F762" t="s">
        <v>692</v>
      </c>
      <c r="G762">
        <v>1</v>
      </c>
      <c r="H762" s="34">
        <v>44306</v>
      </c>
      <c r="I762">
        <v>0.2</v>
      </c>
      <c r="J762">
        <v>10</v>
      </c>
      <c r="K762" t="s">
        <v>548</v>
      </c>
      <c r="L762">
        <v>1</v>
      </c>
      <c r="M762">
        <v>49087</v>
      </c>
      <c r="N762" t="s">
        <v>44</v>
      </c>
      <c r="O762">
        <v>580750</v>
      </c>
      <c r="P762" t="s">
        <v>693</v>
      </c>
      <c r="Q762" t="s">
        <v>694</v>
      </c>
      <c r="R762" t="s">
        <v>1445</v>
      </c>
      <c r="S762" t="s">
        <v>1408</v>
      </c>
      <c r="T762" t="s">
        <v>1343</v>
      </c>
      <c r="U762" t="s">
        <v>1438</v>
      </c>
      <c r="V762">
        <v>11.83</v>
      </c>
      <c r="W762" t="s">
        <v>703</v>
      </c>
    </row>
    <row r="763" spans="1:23" x14ac:dyDescent="0.35">
      <c r="A763" t="s">
        <v>1421</v>
      </c>
      <c r="B763" s="34">
        <v>44306</v>
      </c>
      <c r="C763" t="s">
        <v>177</v>
      </c>
      <c r="D763" t="s">
        <v>175</v>
      </c>
      <c r="E763">
        <v>964</v>
      </c>
      <c r="F763" t="s">
        <v>692</v>
      </c>
      <c r="G763">
        <v>1</v>
      </c>
      <c r="H763" s="34">
        <v>44306</v>
      </c>
      <c r="I763">
        <v>0.125</v>
      </c>
      <c r="J763">
        <v>10</v>
      </c>
      <c r="K763" t="s">
        <v>548</v>
      </c>
      <c r="L763">
        <v>1</v>
      </c>
      <c r="M763">
        <v>47614</v>
      </c>
      <c r="N763" t="s">
        <v>44</v>
      </c>
      <c r="O763">
        <v>323590</v>
      </c>
      <c r="P763" t="s">
        <v>693</v>
      </c>
      <c r="Q763" t="s">
        <v>694</v>
      </c>
      <c r="R763" t="s">
        <v>1446</v>
      </c>
      <c r="S763" t="s">
        <v>1408</v>
      </c>
      <c r="T763" t="s">
        <v>1343</v>
      </c>
      <c r="U763" t="s">
        <v>1438</v>
      </c>
      <c r="V763">
        <v>6.7960000000000003</v>
      </c>
      <c r="W763" t="s">
        <v>703</v>
      </c>
    </row>
    <row r="764" spans="1:23" x14ac:dyDescent="0.35">
      <c r="A764" t="s">
        <v>1422</v>
      </c>
      <c r="B764" s="34">
        <v>44306</v>
      </c>
      <c r="C764" t="s">
        <v>177</v>
      </c>
      <c r="D764" t="s">
        <v>175</v>
      </c>
      <c r="E764">
        <v>964</v>
      </c>
      <c r="F764" t="s">
        <v>692</v>
      </c>
      <c r="G764">
        <v>1</v>
      </c>
      <c r="H764" s="34">
        <v>44306</v>
      </c>
      <c r="I764">
        <v>0.08</v>
      </c>
      <c r="J764">
        <v>10</v>
      </c>
      <c r="K764" t="s">
        <v>548</v>
      </c>
      <c r="L764">
        <v>1</v>
      </c>
      <c r="M764">
        <v>47804</v>
      </c>
      <c r="N764" t="s">
        <v>44</v>
      </c>
      <c r="O764">
        <v>193570</v>
      </c>
      <c r="P764" t="s">
        <v>693</v>
      </c>
      <c r="Q764" t="s">
        <v>694</v>
      </c>
      <c r="R764" t="s">
        <v>1447</v>
      </c>
      <c r="S764" t="s">
        <v>1408</v>
      </c>
      <c r="T764" t="s">
        <v>1343</v>
      </c>
      <c r="U764" t="s">
        <v>1438</v>
      </c>
      <c r="V764">
        <v>4.0490000000000004</v>
      </c>
      <c r="W764" t="s">
        <v>703</v>
      </c>
    </row>
    <row r="765" spans="1:23" x14ac:dyDescent="0.35">
      <c r="A765" t="s">
        <v>1424</v>
      </c>
      <c r="B765" s="34">
        <v>44306</v>
      </c>
      <c r="C765" t="s">
        <v>177</v>
      </c>
      <c r="D765" t="s">
        <v>175</v>
      </c>
      <c r="E765">
        <v>964</v>
      </c>
      <c r="F765" t="s">
        <v>692</v>
      </c>
      <c r="G765">
        <v>1</v>
      </c>
      <c r="H765" s="34">
        <v>44306</v>
      </c>
      <c r="I765">
        <v>0.05</v>
      </c>
      <c r="J765">
        <v>10</v>
      </c>
      <c r="K765" t="s">
        <v>548</v>
      </c>
      <c r="L765">
        <v>1</v>
      </c>
      <c r="M765">
        <v>145.22999999999999</v>
      </c>
      <c r="N765" t="s">
        <v>44</v>
      </c>
      <c r="O765">
        <v>0</v>
      </c>
      <c r="P765" t="s">
        <v>693</v>
      </c>
      <c r="Q765" t="s">
        <v>694</v>
      </c>
      <c r="R765" t="s">
        <v>1448</v>
      </c>
      <c r="S765" t="s">
        <v>1408</v>
      </c>
      <c r="T765" t="s">
        <v>1343</v>
      </c>
      <c r="U765" t="s">
        <v>1438</v>
      </c>
      <c r="V765">
        <v>0</v>
      </c>
      <c r="W765" t="s">
        <v>1449</v>
      </c>
    </row>
    <row r="766" spans="1:23" x14ac:dyDescent="0.35">
      <c r="A766" t="s">
        <v>1425</v>
      </c>
      <c r="B766" s="34">
        <v>44306</v>
      </c>
      <c r="C766" t="s">
        <v>177</v>
      </c>
      <c r="D766" t="s">
        <v>175</v>
      </c>
      <c r="E766">
        <v>964</v>
      </c>
      <c r="F766" t="s">
        <v>692</v>
      </c>
      <c r="G766">
        <v>1</v>
      </c>
      <c r="H766" s="34">
        <v>44306</v>
      </c>
      <c r="I766">
        <v>0.03</v>
      </c>
      <c r="J766">
        <v>10</v>
      </c>
      <c r="K766" t="s">
        <v>548</v>
      </c>
      <c r="L766">
        <v>1</v>
      </c>
      <c r="M766">
        <v>68786</v>
      </c>
      <c r="N766" t="s">
        <v>44</v>
      </c>
      <c r="O766">
        <v>145840</v>
      </c>
      <c r="P766" t="s">
        <v>693</v>
      </c>
      <c r="Q766" t="s">
        <v>694</v>
      </c>
      <c r="R766" t="s">
        <v>1450</v>
      </c>
      <c r="S766" t="s">
        <v>1408</v>
      </c>
      <c r="T766" t="s">
        <v>1343</v>
      </c>
      <c r="U766" t="s">
        <v>1438</v>
      </c>
      <c r="V766">
        <v>2.12</v>
      </c>
      <c r="W766" t="s">
        <v>703</v>
      </c>
    </row>
    <row r="767" spans="1:23" x14ac:dyDescent="0.35">
      <c r="A767" t="s">
        <v>1427</v>
      </c>
      <c r="B767" s="34">
        <v>44306</v>
      </c>
      <c r="C767" t="s">
        <v>177</v>
      </c>
      <c r="D767" t="s">
        <v>175</v>
      </c>
      <c r="E767">
        <v>964</v>
      </c>
      <c r="F767" t="s">
        <v>692</v>
      </c>
      <c r="G767">
        <v>1</v>
      </c>
      <c r="H767" s="34">
        <v>44306</v>
      </c>
      <c r="I767">
        <v>0.02</v>
      </c>
      <c r="J767">
        <v>10</v>
      </c>
      <c r="K767" t="s">
        <v>548</v>
      </c>
      <c r="L767">
        <v>1</v>
      </c>
      <c r="M767">
        <v>49892</v>
      </c>
      <c r="N767" t="s">
        <v>44</v>
      </c>
      <c r="O767">
        <v>53938</v>
      </c>
      <c r="P767" t="s">
        <v>693</v>
      </c>
      <c r="Q767" t="s">
        <v>694</v>
      </c>
      <c r="R767" t="s">
        <v>1451</v>
      </c>
      <c r="S767" t="s">
        <v>1408</v>
      </c>
      <c r="T767" t="s">
        <v>1343</v>
      </c>
      <c r="U767" t="s">
        <v>1438</v>
      </c>
      <c r="V767">
        <v>1.081</v>
      </c>
      <c r="W767" t="s">
        <v>703</v>
      </c>
    </row>
    <row r="768" spans="1:23" x14ac:dyDescent="0.35">
      <c r="A768" t="s">
        <v>1428</v>
      </c>
      <c r="B768" s="34">
        <v>44306</v>
      </c>
      <c r="C768" t="s">
        <v>177</v>
      </c>
      <c r="D768" t="s">
        <v>175</v>
      </c>
      <c r="E768">
        <v>964</v>
      </c>
      <c r="F768" t="s">
        <v>692</v>
      </c>
      <c r="G768">
        <v>1</v>
      </c>
      <c r="H768" s="34">
        <v>44306</v>
      </c>
      <c r="I768">
        <v>1.2E-2</v>
      </c>
      <c r="J768">
        <v>10</v>
      </c>
      <c r="K768" t="s">
        <v>548</v>
      </c>
      <c r="L768">
        <v>1</v>
      </c>
      <c r="M768">
        <v>45911</v>
      </c>
      <c r="N768" t="s">
        <v>44</v>
      </c>
      <c r="O768">
        <v>35449</v>
      </c>
      <c r="P768" t="s">
        <v>693</v>
      </c>
      <c r="Q768" t="s">
        <v>694</v>
      </c>
      <c r="R768" t="s">
        <v>1452</v>
      </c>
      <c r="S768" t="s">
        <v>1408</v>
      </c>
      <c r="T768" t="s">
        <v>1343</v>
      </c>
      <c r="U768" t="s">
        <v>1438</v>
      </c>
      <c r="V768">
        <v>0.77210000000000001</v>
      </c>
      <c r="W768" t="s">
        <v>703</v>
      </c>
    </row>
    <row r="769" spans="1:23" x14ac:dyDescent="0.35">
      <c r="A769" t="s">
        <v>1430</v>
      </c>
      <c r="B769" s="34">
        <v>44306</v>
      </c>
      <c r="C769" t="s">
        <v>177</v>
      </c>
      <c r="D769" t="s">
        <v>175</v>
      </c>
      <c r="E769">
        <v>964</v>
      </c>
      <c r="F769" t="s">
        <v>692</v>
      </c>
      <c r="G769">
        <v>1</v>
      </c>
      <c r="H769" s="34">
        <v>44306</v>
      </c>
      <c r="I769">
        <v>7.0000000000000001E-3</v>
      </c>
      <c r="J769">
        <v>10</v>
      </c>
      <c r="K769" t="s">
        <v>548</v>
      </c>
      <c r="L769">
        <v>1</v>
      </c>
      <c r="M769">
        <v>50352</v>
      </c>
      <c r="N769" t="s">
        <v>44</v>
      </c>
      <c r="O769">
        <v>21668</v>
      </c>
      <c r="P769" t="s">
        <v>693</v>
      </c>
      <c r="Q769" t="s">
        <v>694</v>
      </c>
      <c r="R769" t="s">
        <v>1453</v>
      </c>
      <c r="S769" t="s">
        <v>1408</v>
      </c>
      <c r="T769" t="s">
        <v>1343</v>
      </c>
      <c r="U769" t="s">
        <v>1438</v>
      </c>
      <c r="V769">
        <v>0.43030000000000002</v>
      </c>
      <c r="W769" t="s">
        <v>703</v>
      </c>
    </row>
    <row r="770" spans="1:23" x14ac:dyDescent="0.35">
      <c r="A770" t="s">
        <v>1407</v>
      </c>
      <c r="B770" s="34">
        <v>44306</v>
      </c>
      <c r="C770" t="s">
        <v>177</v>
      </c>
      <c r="D770" t="s">
        <v>175</v>
      </c>
      <c r="E770">
        <v>964</v>
      </c>
      <c r="F770" t="s">
        <v>692</v>
      </c>
      <c r="G770">
        <v>1</v>
      </c>
      <c r="H770" s="34">
        <v>44306</v>
      </c>
      <c r="I770">
        <v>5</v>
      </c>
      <c r="J770">
        <v>10</v>
      </c>
      <c r="K770" t="s">
        <v>548</v>
      </c>
      <c r="L770">
        <v>1</v>
      </c>
      <c r="M770">
        <v>44030</v>
      </c>
      <c r="N770" t="s">
        <v>44</v>
      </c>
      <c r="O770">
        <v>15141000</v>
      </c>
      <c r="P770" t="s">
        <v>693</v>
      </c>
      <c r="Q770" t="s">
        <v>694</v>
      </c>
      <c r="R770" t="s">
        <v>1454</v>
      </c>
      <c r="S770" t="s">
        <v>1408</v>
      </c>
      <c r="T770" t="s">
        <v>1343</v>
      </c>
      <c r="U770" t="s">
        <v>1438</v>
      </c>
      <c r="V770">
        <v>343.9</v>
      </c>
      <c r="W770" t="s">
        <v>703</v>
      </c>
    </row>
    <row r="771" spans="1:23" x14ac:dyDescent="0.35">
      <c r="A771" t="s">
        <v>1407</v>
      </c>
      <c r="B771" s="34">
        <v>44306</v>
      </c>
      <c r="C771" t="s">
        <v>177</v>
      </c>
      <c r="D771" t="s">
        <v>175</v>
      </c>
      <c r="E771">
        <v>964</v>
      </c>
      <c r="F771" t="s">
        <v>692</v>
      </c>
      <c r="G771">
        <v>1</v>
      </c>
      <c r="H771" s="34">
        <v>44306</v>
      </c>
      <c r="I771">
        <v>5</v>
      </c>
      <c r="J771">
        <v>10</v>
      </c>
      <c r="K771" t="s">
        <v>548</v>
      </c>
      <c r="L771">
        <v>1</v>
      </c>
      <c r="M771">
        <v>45653</v>
      </c>
      <c r="N771" t="s">
        <v>44</v>
      </c>
      <c r="O771">
        <v>15474000</v>
      </c>
      <c r="P771" t="s">
        <v>693</v>
      </c>
      <c r="Q771" t="s">
        <v>694</v>
      </c>
      <c r="R771" t="s">
        <v>1455</v>
      </c>
      <c r="S771" t="s">
        <v>1408</v>
      </c>
      <c r="T771" t="s">
        <v>1343</v>
      </c>
      <c r="U771" t="s">
        <v>1438</v>
      </c>
      <c r="V771">
        <v>338.9</v>
      </c>
      <c r="W771" t="s">
        <v>703</v>
      </c>
    </row>
    <row r="772" spans="1:23" x14ac:dyDescent="0.35">
      <c r="A772" t="s">
        <v>1419</v>
      </c>
      <c r="B772" s="34">
        <v>44306</v>
      </c>
      <c r="C772" t="s">
        <v>177</v>
      </c>
      <c r="D772" t="s">
        <v>175</v>
      </c>
      <c r="E772">
        <v>964</v>
      </c>
      <c r="F772" t="s">
        <v>692</v>
      </c>
      <c r="G772">
        <v>1</v>
      </c>
      <c r="H772" s="34">
        <v>44306</v>
      </c>
      <c r="I772">
        <v>0.2</v>
      </c>
      <c r="J772">
        <v>10</v>
      </c>
      <c r="K772" t="s">
        <v>548</v>
      </c>
      <c r="L772">
        <v>1</v>
      </c>
      <c r="M772">
        <v>51468</v>
      </c>
      <c r="N772" t="s">
        <v>44</v>
      </c>
      <c r="O772">
        <v>588340</v>
      </c>
      <c r="P772" t="s">
        <v>693</v>
      </c>
      <c r="Q772" t="s">
        <v>694</v>
      </c>
      <c r="R772" t="s">
        <v>1456</v>
      </c>
      <c r="T772" t="s">
        <v>1343</v>
      </c>
      <c r="U772" t="s">
        <v>1438</v>
      </c>
      <c r="V772">
        <v>11.43</v>
      </c>
      <c r="W772" t="s">
        <v>703</v>
      </c>
    </row>
    <row r="773" spans="1:23" x14ac:dyDescent="0.35">
      <c r="A773" t="s">
        <v>1434</v>
      </c>
      <c r="B773" s="34">
        <v>44306</v>
      </c>
      <c r="C773" t="s">
        <v>177</v>
      </c>
      <c r="D773" t="s">
        <v>175</v>
      </c>
      <c r="E773">
        <v>964</v>
      </c>
      <c r="F773" t="s">
        <v>692</v>
      </c>
      <c r="G773">
        <v>1</v>
      </c>
      <c r="H773" s="34">
        <v>44306</v>
      </c>
      <c r="I773">
        <v>0.125</v>
      </c>
      <c r="J773">
        <v>10</v>
      </c>
      <c r="K773" t="s">
        <v>548</v>
      </c>
      <c r="L773">
        <v>1</v>
      </c>
      <c r="M773">
        <v>47079</v>
      </c>
      <c r="N773" t="s">
        <v>44</v>
      </c>
      <c r="O773">
        <v>255600</v>
      </c>
      <c r="P773" t="s">
        <v>693</v>
      </c>
      <c r="Q773" t="s">
        <v>694</v>
      </c>
      <c r="R773" t="s">
        <v>1457</v>
      </c>
      <c r="T773" t="s">
        <v>1343</v>
      </c>
      <c r="U773" t="s">
        <v>1438</v>
      </c>
      <c r="V773">
        <v>5.4290000000000003</v>
      </c>
      <c r="W773" t="s">
        <v>703</v>
      </c>
    </row>
    <row r="774" spans="1:23" x14ac:dyDescent="0.35">
      <c r="A774" t="s">
        <v>1424</v>
      </c>
      <c r="B774" s="34">
        <v>44306</v>
      </c>
      <c r="C774" t="s">
        <v>177</v>
      </c>
      <c r="D774" t="s">
        <v>175</v>
      </c>
      <c r="E774">
        <v>964</v>
      </c>
      <c r="F774" t="s">
        <v>692</v>
      </c>
      <c r="G774">
        <v>1</v>
      </c>
      <c r="H774" s="34">
        <v>44306</v>
      </c>
      <c r="I774">
        <v>0.05</v>
      </c>
      <c r="J774">
        <v>10</v>
      </c>
      <c r="K774" t="s">
        <v>548</v>
      </c>
      <c r="L774">
        <v>1</v>
      </c>
      <c r="M774">
        <v>176.39</v>
      </c>
      <c r="N774" t="s">
        <v>44</v>
      </c>
      <c r="O774">
        <v>0</v>
      </c>
      <c r="P774" t="s">
        <v>693</v>
      </c>
      <c r="Q774" t="s">
        <v>694</v>
      </c>
      <c r="R774" t="s">
        <v>1458</v>
      </c>
      <c r="S774" t="s">
        <v>1408</v>
      </c>
      <c r="T774" t="s">
        <v>1343</v>
      </c>
      <c r="U774" t="s">
        <v>1438</v>
      </c>
      <c r="V774">
        <v>0</v>
      </c>
      <c r="W774" t="s">
        <v>1449</v>
      </c>
    </row>
    <row r="775" spans="1:23" x14ac:dyDescent="0.35">
      <c r="A775" t="s">
        <v>1397</v>
      </c>
      <c r="B775" s="34">
        <v>44306</v>
      </c>
      <c r="C775" t="s">
        <v>177</v>
      </c>
      <c r="D775" t="s">
        <v>175</v>
      </c>
      <c r="E775">
        <v>964</v>
      </c>
      <c r="F775" t="s">
        <v>780</v>
      </c>
      <c r="G775">
        <v>10</v>
      </c>
      <c r="H775" s="34">
        <v>44306</v>
      </c>
      <c r="I775" t="s">
        <v>44</v>
      </c>
      <c r="J775">
        <v>10</v>
      </c>
      <c r="K775" t="s">
        <v>548</v>
      </c>
      <c r="L775">
        <v>1</v>
      </c>
      <c r="M775">
        <v>46034</v>
      </c>
      <c r="N775">
        <v>1</v>
      </c>
      <c r="O775">
        <v>0</v>
      </c>
      <c r="P775" t="s">
        <v>693</v>
      </c>
      <c r="Q775" t="s">
        <v>694</v>
      </c>
      <c r="R775" t="s">
        <v>1463</v>
      </c>
      <c r="T775" t="s">
        <v>1343</v>
      </c>
      <c r="U775" t="s">
        <v>1438</v>
      </c>
      <c r="V775">
        <v>0</v>
      </c>
      <c r="W775" t="s">
        <v>1449</v>
      </c>
    </row>
    <row r="776" spans="1:23" x14ac:dyDescent="0.35">
      <c r="A776" t="s">
        <v>1398</v>
      </c>
      <c r="B776" s="34">
        <v>44306</v>
      </c>
      <c r="C776" t="s">
        <v>177</v>
      </c>
      <c r="D776" t="s">
        <v>175</v>
      </c>
      <c r="E776">
        <v>964</v>
      </c>
      <c r="F776" t="s">
        <v>780</v>
      </c>
      <c r="G776">
        <v>10</v>
      </c>
      <c r="H776" s="34">
        <v>44306</v>
      </c>
      <c r="I776" t="s">
        <v>44</v>
      </c>
      <c r="J776">
        <v>10</v>
      </c>
      <c r="K776" t="s">
        <v>548</v>
      </c>
      <c r="L776">
        <v>1</v>
      </c>
      <c r="M776">
        <v>41708</v>
      </c>
      <c r="N776">
        <v>1</v>
      </c>
      <c r="O776">
        <v>0</v>
      </c>
      <c r="P776" t="s">
        <v>693</v>
      </c>
      <c r="Q776" t="s">
        <v>694</v>
      </c>
      <c r="R776" t="s">
        <v>1464</v>
      </c>
      <c r="T776" t="s">
        <v>1343</v>
      </c>
      <c r="U776" t="s">
        <v>1438</v>
      </c>
      <c r="V776">
        <v>0</v>
      </c>
      <c r="W776" t="s">
        <v>1449</v>
      </c>
    </row>
    <row r="777" spans="1:23" x14ac:dyDescent="0.35">
      <c r="A777" t="s">
        <v>1380</v>
      </c>
      <c r="B777" s="34">
        <v>44306</v>
      </c>
      <c r="C777" t="s">
        <v>177</v>
      </c>
      <c r="D777" t="s">
        <v>175</v>
      </c>
      <c r="E777">
        <v>964</v>
      </c>
      <c r="F777" t="s">
        <v>692</v>
      </c>
      <c r="G777">
        <v>1</v>
      </c>
      <c r="H777" s="34">
        <v>44306</v>
      </c>
      <c r="I777">
        <v>0.08</v>
      </c>
      <c r="J777">
        <v>10</v>
      </c>
      <c r="K777" t="s">
        <v>548</v>
      </c>
      <c r="L777">
        <v>1</v>
      </c>
      <c r="M777">
        <v>45200</v>
      </c>
      <c r="N777" t="s">
        <v>44</v>
      </c>
      <c r="O777">
        <v>0</v>
      </c>
      <c r="P777" t="s">
        <v>693</v>
      </c>
      <c r="Q777" t="s">
        <v>694</v>
      </c>
      <c r="R777" t="s">
        <v>1465</v>
      </c>
      <c r="T777" t="s">
        <v>1343</v>
      </c>
      <c r="U777" t="s">
        <v>1438</v>
      </c>
      <c r="V777">
        <v>0</v>
      </c>
      <c r="W777" t="s">
        <v>1449</v>
      </c>
    </row>
    <row r="778" spans="1:23" x14ac:dyDescent="0.35">
      <c r="A778" t="s">
        <v>1400</v>
      </c>
      <c r="B778" s="34">
        <v>44306</v>
      </c>
      <c r="C778" t="s">
        <v>177</v>
      </c>
      <c r="D778" t="s">
        <v>175</v>
      </c>
      <c r="E778">
        <v>964</v>
      </c>
      <c r="F778" t="s">
        <v>692</v>
      </c>
      <c r="G778">
        <v>1</v>
      </c>
      <c r="H778" s="34">
        <v>44306</v>
      </c>
      <c r="I778">
        <v>0.125</v>
      </c>
      <c r="J778">
        <v>10</v>
      </c>
      <c r="K778" t="s">
        <v>548</v>
      </c>
      <c r="L778">
        <v>1</v>
      </c>
      <c r="M778">
        <v>50704</v>
      </c>
      <c r="N778" t="s">
        <v>44</v>
      </c>
      <c r="O778">
        <v>0</v>
      </c>
      <c r="P778" t="s">
        <v>693</v>
      </c>
      <c r="Q778" t="s">
        <v>694</v>
      </c>
      <c r="R778" t="s">
        <v>1466</v>
      </c>
      <c r="T778" t="s">
        <v>1343</v>
      </c>
      <c r="U778" t="s">
        <v>1438</v>
      </c>
      <c r="V778">
        <v>0</v>
      </c>
      <c r="W778" t="s">
        <v>1449</v>
      </c>
    </row>
    <row r="779" spans="1:23" x14ac:dyDescent="0.35">
      <c r="A779" t="s">
        <v>1402</v>
      </c>
      <c r="B779" s="34">
        <v>44306</v>
      </c>
      <c r="C779" t="s">
        <v>177</v>
      </c>
      <c r="D779" t="s">
        <v>175</v>
      </c>
      <c r="E779">
        <v>964</v>
      </c>
      <c r="F779" t="s">
        <v>789</v>
      </c>
      <c r="G779">
        <v>2</v>
      </c>
      <c r="H779" s="34">
        <v>44306</v>
      </c>
      <c r="I779" t="s">
        <v>44</v>
      </c>
      <c r="J779">
        <v>10</v>
      </c>
      <c r="K779" t="s">
        <v>548</v>
      </c>
      <c r="L779">
        <v>1</v>
      </c>
      <c r="M779">
        <v>46926</v>
      </c>
      <c r="N779">
        <v>1</v>
      </c>
      <c r="O779">
        <v>146160</v>
      </c>
      <c r="P779" t="s">
        <v>693</v>
      </c>
      <c r="Q779" t="s">
        <v>694</v>
      </c>
      <c r="R779" t="s">
        <v>1467</v>
      </c>
      <c r="T779" t="s">
        <v>1343</v>
      </c>
      <c r="U779" t="s">
        <v>1438</v>
      </c>
      <c r="V779">
        <v>3.1150000000000002</v>
      </c>
      <c r="W779" t="s">
        <v>703</v>
      </c>
    </row>
    <row r="780" spans="1:23" x14ac:dyDescent="0.35">
      <c r="A780" t="s">
        <v>1403</v>
      </c>
      <c r="B780" s="34">
        <v>44306</v>
      </c>
      <c r="C780" t="s">
        <v>177</v>
      </c>
      <c r="D780" t="s">
        <v>175</v>
      </c>
      <c r="E780">
        <v>964</v>
      </c>
      <c r="F780" t="s">
        <v>789</v>
      </c>
      <c r="G780">
        <v>2</v>
      </c>
      <c r="H780" s="34">
        <v>44306</v>
      </c>
      <c r="I780" t="s">
        <v>44</v>
      </c>
      <c r="J780">
        <v>10</v>
      </c>
      <c r="K780" t="s">
        <v>548</v>
      </c>
      <c r="L780">
        <v>1</v>
      </c>
      <c r="M780">
        <v>38527</v>
      </c>
      <c r="N780">
        <v>1</v>
      </c>
      <c r="O780">
        <v>77099</v>
      </c>
      <c r="P780" t="s">
        <v>693</v>
      </c>
      <c r="Q780" t="s">
        <v>694</v>
      </c>
      <c r="R780" t="s">
        <v>1468</v>
      </c>
      <c r="T780" t="s">
        <v>1343</v>
      </c>
      <c r="U780" t="s">
        <v>1438</v>
      </c>
      <c r="V780">
        <v>2.0009999999999999</v>
      </c>
      <c r="W780" t="s">
        <v>703</v>
      </c>
    </row>
    <row r="781" spans="1:23" x14ac:dyDescent="0.35">
      <c r="A781" t="s">
        <v>1404</v>
      </c>
      <c r="B781" s="34">
        <v>44306</v>
      </c>
      <c r="C781" t="s">
        <v>177</v>
      </c>
      <c r="D781" t="s">
        <v>175</v>
      </c>
      <c r="E781">
        <v>964</v>
      </c>
      <c r="F781" t="s">
        <v>789</v>
      </c>
      <c r="G781">
        <v>2</v>
      </c>
      <c r="H781" s="34">
        <v>44306</v>
      </c>
      <c r="I781" t="s">
        <v>44</v>
      </c>
      <c r="J781">
        <v>10</v>
      </c>
      <c r="K781" t="s">
        <v>548</v>
      </c>
      <c r="L781">
        <v>1</v>
      </c>
      <c r="M781">
        <v>43068</v>
      </c>
      <c r="N781">
        <v>1</v>
      </c>
      <c r="O781">
        <v>87227</v>
      </c>
      <c r="P781" t="s">
        <v>693</v>
      </c>
      <c r="Q781" t="s">
        <v>694</v>
      </c>
      <c r="R781" t="s">
        <v>1469</v>
      </c>
      <c r="T781" t="s">
        <v>1343</v>
      </c>
      <c r="U781" t="s">
        <v>1438</v>
      </c>
      <c r="V781">
        <v>2.0249999999999999</v>
      </c>
      <c r="W781" t="s">
        <v>703</v>
      </c>
    </row>
    <row r="782" spans="1:23" x14ac:dyDescent="0.35">
      <c r="A782" t="s">
        <v>1405</v>
      </c>
      <c r="B782" s="34">
        <v>44306</v>
      </c>
      <c r="C782" t="s">
        <v>177</v>
      </c>
      <c r="D782" t="s">
        <v>175</v>
      </c>
      <c r="E782">
        <v>964</v>
      </c>
      <c r="F782" t="s">
        <v>692</v>
      </c>
      <c r="G782">
        <v>1</v>
      </c>
      <c r="H782" s="34">
        <v>44306</v>
      </c>
      <c r="I782">
        <v>0.8</v>
      </c>
      <c r="J782">
        <v>10</v>
      </c>
      <c r="K782" t="s">
        <v>548</v>
      </c>
      <c r="L782">
        <v>1</v>
      </c>
      <c r="M782">
        <v>43222</v>
      </c>
      <c r="N782" t="s">
        <v>44</v>
      </c>
      <c r="O782">
        <v>0</v>
      </c>
      <c r="P782" t="s">
        <v>693</v>
      </c>
      <c r="Q782" t="s">
        <v>694</v>
      </c>
      <c r="R782" t="s">
        <v>1470</v>
      </c>
      <c r="T782" t="s">
        <v>1343</v>
      </c>
      <c r="U782" t="s">
        <v>1438</v>
      </c>
      <c r="V782">
        <v>0</v>
      </c>
      <c r="W782" t="s">
        <v>1449</v>
      </c>
    </row>
    <row r="783" spans="1:23" x14ac:dyDescent="0.35">
      <c r="A783" t="s">
        <v>1376</v>
      </c>
      <c r="B783" s="34">
        <v>44306</v>
      </c>
      <c r="C783" t="s">
        <v>177</v>
      </c>
      <c r="D783" t="s">
        <v>175</v>
      </c>
      <c r="E783">
        <v>964</v>
      </c>
      <c r="F783" t="s">
        <v>692</v>
      </c>
      <c r="G783">
        <v>1</v>
      </c>
      <c r="H783" s="34">
        <v>44306</v>
      </c>
      <c r="I783">
        <v>0.2</v>
      </c>
      <c r="J783">
        <v>10</v>
      </c>
      <c r="K783" t="s">
        <v>548</v>
      </c>
      <c r="L783">
        <v>1</v>
      </c>
      <c r="M783">
        <v>48869</v>
      </c>
      <c r="N783" t="s">
        <v>44</v>
      </c>
      <c r="O783">
        <v>0</v>
      </c>
      <c r="P783" t="s">
        <v>693</v>
      </c>
      <c r="Q783" t="s">
        <v>694</v>
      </c>
      <c r="R783" t="s">
        <v>1471</v>
      </c>
      <c r="T783" t="s">
        <v>1343</v>
      </c>
      <c r="U783" t="s">
        <v>1438</v>
      </c>
      <c r="V783">
        <v>0</v>
      </c>
      <c r="W783" t="s">
        <v>1449</v>
      </c>
    </row>
    <row r="784" spans="1:23" x14ac:dyDescent="0.35">
      <c r="A784" t="s">
        <v>1431</v>
      </c>
      <c r="B784" s="34">
        <v>44306</v>
      </c>
      <c r="C784" t="s">
        <v>177</v>
      </c>
      <c r="D784" t="s">
        <v>175</v>
      </c>
      <c r="E784">
        <v>964</v>
      </c>
      <c r="F784" t="s">
        <v>692</v>
      </c>
      <c r="G784">
        <v>1</v>
      </c>
      <c r="H784" s="34">
        <v>44306</v>
      </c>
      <c r="I784">
        <v>0.02</v>
      </c>
      <c r="J784">
        <v>10</v>
      </c>
      <c r="K784" t="s">
        <v>548</v>
      </c>
      <c r="L784">
        <v>1</v>
      </c>
      <c r="M784">
        <v>46904</v>
      </c>
      <c r="N784" t="s">
        <v>44</v>
      </c>
      <c r="O784">
        <v>43116</v>
      </c>
      <c r="P784" t="s">
        <v>693</v>
      </c>
      <c r="Q784" t="s">
        <v>694</v>
      </c>
      <c r="R784" t="s">
        <v>1472</v>
      </c>
      <c r="T784" t="s">
        <v>1343</v>
      </c>
      <c r="U784" t="s">
        <v>1438</v>
      </c>
      <c r="V784">
        <v>0.91920000000000002</v>
      </c>
      <c r="W784" t="s">
        <v>703</v>
      </c>
    </row>
    <row r="785" spans="1:23" x14ac:dyDescent="0.35">
      <c r="A785" t="s">
        <v>1391</v>
      </c>
      <c r="B785" s="34">
        <v>44306</v>
      </c>
      <c r="C785" t="s">
        <v>177</v>
      </c>
      <c r="D785" t="s">
        <v>175</v>
      </c>
      <c r="E785">
        <v>964</v>
      </c>
      <c r="F785" t="s">
        <v>772</v>
      </c>
      <c r="G785">
        <v>10</v>
      </c>
      <c r="H785" s="34">
        <v>44306</v>
      </c>
      <c r="I785" t="s">
        <v>44</v>
      </c>
      <c r="J785">
        <v>10</v>
      </c>
      <c r="K785" t="s">
        <v>548</v>
      </c>
      <c r="L785">
        <v>1</v>
      </c>
      <c r="M785">
        <v>48708</v>
      </c>
      <c r="N785">
        <v>1</v>
      </c>
      <c r="O785">
        <v>1243000</v>
      </c>
      <c r="P785" t="s">
        <v>693</v>
      </c>
      <c r="Q785" t="s">
        <v>694</v>
      </c>
      <c r="R785" t="s">
        <v>1473</v>
      </c>
      <c r="T785" t="s">
        <v>1343</v>
      </c>
      <c r="U785" t="s">
        <v>1438</v>
      </c>
      <c r="V785">
        <v>25.52</v>
      </c>
      <c r="W785" t="s">
        <v>703</v>
      </c>
    </row>
    <row r="786" spans="1:23" x14ac:dyDescent="0.35">
      <c r="A786" t="s">
        <v>1393</v>
      </c>
      <c r="B786" s="34">
        <v>44306</v>
      </c>
      <c r="C786" t="s">
        <v>177</v>
      </c>
      <c r="D786" t="s">
        <v>175</v>
      </c>
      <c r="E786">
        <v>964</v>
      </c>
      <c r="F786" t="s">
        <v>772</v>
      </c>
      <c r="G786">
        <v>10</v>
      </c>
      <c r="H786" s="34">
        <v>44306</v>
      </c>
      <c r="I786" t="s">
        <v>44</v>
      </c>
      <c r="J786">
        <v>10</v>
      </c>
      <c r="K786" t="s">
        <v>548</v>
      </c>
      <c r="L786">
        <v>1</v>
      </c>
      <c r="M786">
        <v>49997</v>
      </c>
      <c r="N786">
        <v>1</v>
      </c>
      <c r="O786">
        <v>1476800</v>
      </c>
      <c r="P786" t="s">
        <v>693</v>
      </c>
      <c r="Q786" t="s">
        <v>694</v>
      </c>
      <c r="R786" t="s">
        <v>1474</v>
      </c>
      <c r="T786" t="s">
        <v>1343</v>
      </c>
      <c r="U786" t="s">
        <v>1438</v>
      </c>
      <c r="V786">
        <v>29.54</v>
      </c>
      <c r="W786" t="s">
        <v>703</v>
      </c>
    </row>
    <row r="787" spans="1:23" x14ac:dyDescent="0.35">
      <c r="A787" t="s">
        <v>1395</v>
      </c>
      <c r="B787" s="34">
        <v>44306</v>
      </c>
      <c r="C787" t="s">
        <v>177</v>
      </c>
      <c r="D787" t="s">
        <v>175</v>
      </c>
      <c r="E787">
        <v>964</v>
      </c>
      <c r="F787" t="s">
        <v>772</v>
      </c>
      <c r="G787">
        <v>10</v>
      </c>
      <c r="H787" s="34">
        <v>44306</v>
      </c>
      <c r="I787" t="s">
        <v>44</v>
      </c>
      <c r="J787">
        <v>10</v>
      </c>
      <c r="K787" t="s">
        <v>548</v>
      </c>
      <c r="L787">
        <v>1</v>
      </c>
      <c r="M787">
        <v>47419</v>
      </c>
      <c r="N787">
        <v>1</v>
      </c>
      <c r="O787">
        <v>1296300</v>
      </c>
      <c r="P787" t="s">
        <v>693</v>
      </c>
      <c r="Q787" t="s">
        <v>694</v>
      </c>
      <c r="R787" t="s">
        <v>1475</v>
      </c>
      <c r="T787" t="s">
        <v>1343</v>
      </c>
      <c r="U787" t="s">
        <v>1438</v>
      </c>
      <c r="V787">
        <v>27.34</v>
      </c>
      <c r="W787" t="s">
        <v>703</v>
      </c>
    </row>
    <row r="788" spans="1:23" x14ac:dyDescent="0.35">
      <c r="A788" t="s">
        <v>1396</v>
      </c>
      <c r="B788" s="34">
        <v>44306</v>
      </c>
      <c r="C788" t="s">
        <v>177</v>
      </c>
      <c r="D788" t="s">
        <v>175</v>
      </c>
      <c r="E788">
        <v>964</v>
      </c>
      <c r="F788" t="s">
        <v>780</v>
      </c>
      <c r="G788">
        <v>10</v>
      </c>
      <c r="H788" s="34">
        <v>44306</v>
      </c>
      <c r="I788" t="s">
        <v>44</v>
      </c>
      <c r="J788">
        <v>10</v>
      </c>
      <c r="K788" t="s">
        <v>548</v>
      </c>
      <c r="L788">
        <v>1</v>
      </c>
      <c r="M788">
        <v>54726</v>
      </c>
      <c r="N788">
        <v>1</v>
      </c>
      <c r="O788">
        <v>949540</v>
      </c>
      <c r="P788" t="s">
        <v>693</v>
      </c>
      <c r="Q788" t="s">
        <v>694</v>
      </c>
      <c r="R788" t="s">
        <v>1476</v>
      </c>
      <c r="T788" t="s">
        <v>1343</v>
      </c>
      <c r="U788" t="s">
        <v>1438</v>
      </c>
      <c r="V788">
        <v>17.350000000000001</v>
      </c>
      <c r="W788" t="s">
        <v>703</v>
      </c>
    </row>
    <row r="789" spans="1:23" x14ac:dyDescent="0.35">
      <c r="A789" t="s">
        <v>1397</v>
      </c>
      <c r="B789" s="34">
        <v>44306</v>
      </c>
      <c r="C789" t="s">
        <v>177</v>
      </c>
      <c r="D789" t="s">
        <v>175</v>
      </c>
      <c r="E789">
        <v>964</v>
      </c>
      <c r="F789" t="s">
        <v>780</v>
      </c>
      <c r="G789">
        <v>10</v>
      </c>
      <c r="H789" s="34">
        <v>44306</v>
      </c>
      <c r="I789" t="s">
        <v>44</v>
      </c>
      <c r="J789">
        <v>10</v>
      </c>
      <c r="K789" t="s">
        <v>548</v>
      </c>
      <c r="L789">
        <v>1</v>
      </c>
      <c r="M789">
        <v>44391</v>
      </c>
      <c r="N789">
        <v>1</v>
      </c>
      <c r="O789">
        <v>840030</v>
      </c>
      <c r="P789" t="s">
        <v>693</v>
      </c>
      <c r="Q789" t="s">
        <v>694</v>
      </c>
      <c r="R789" t="s">
        <v>1477</v>
      </c>
      <c r="T789" t="s">
        <v>1343</v>
      </c>
      <c r="U789" t="s">
        <v>1438</v>
      </c>
      <c r="V789">
        <v>18.920000000000002</v>
      </c>
      <c r="W789" t="s">
        <v>703</v>
      </c>
    </row>
    <row r="790" spans="1:23" x14ac:dyDescent="0.35">
      <c r="A790" t="s">
        <v>1398</v>
      </c>
      <c r="B790" s="34">
        <v>44306</v>
      </c>
      <c r="C790" t="s">
        <v>177</v>
      </c>
      <c r="D790" t="s">
        <v>175</v>
      </c>
      <c r="E790">
        <v>964</v>
      </c>
      <c r="F790" t="s">
        <v>780</v>
      </c>
      <c r="G790">
        <v>10</v>
      </c>
      <c r="H790" s="34">
        <v>44306</v>
      </c>
      <c r="I790" t="s">
        <v>44</v>
      </c>
      <c r="J790">
        <v>10</v>
      </c>
      <c r="K790" t="s">
        <v>548</v>
      </c>
      <c r="L790">
        <v>1</v>
      </c>
      <c r="M790">
        <v>46734</v>
      </c>
      <c r="N790">
        <v>1</v>
      </c>
      <c r="O790">
        <v>851140</v>
      </c>
      <c r="P790" t="s">
        <v>693</v>
      </c>
      <c r="Q790" t="s">
        <v>694</v>
      </c>
      <c r="R790" t="s">
        <v>1478</v>
      </c>
      <c r="T790" t="s">
        <v>1343</v>
      </c>
      <c r="U790" t="s">
        <v>1438</v>
      </c>
      <c r="V790">
        <v>18.21</v>
      </c>
      <c r="W790" t="s">
        <v>703</v>
      </c>
    </row>
    <row r="791" spans="1:23" x14ac:dyDescent="0.35">
      <c r="A791" t="s">
        <v>1402</v>
      </c>
      <c r="B791" s="34">
        <v>44306</v>
      </c>
      <c r="C791" t="s">
        <v>177</v>
      </c>
      <c r="D791" t="s">
        <v>175</v>
      </c>
      <c r="E791">
        <v>964</v>
      </c>
      <c r="F791" t="s">
        <v>789</v>
      </c>
      <c r="G791">
        <v>2</v>
      </c>
      <c r="H791" s="34">
        <v>44306</v>
      </c>
      <c r="I791" t="s">
        <v>44</v>
      </c>
      <c r="J791">
        <v>10</v>
      </c>
      <c r="K791" t="s">
        <v>548</v>
      </c>
      <c r="L791">
        <v>1</v>
      </c>
      <c r="M791">
        <v>53021</v>
      </c>
      <c r="N791">
        <v>1</v>
      </c>
      <c r="O791">
        <v>855470</v>
      </c>
      <c r="P791" t="s">
        <v>693</v>
      </c>
      <c r="Q791" t="s">
        <v>694</v>
      </c>
      <c r="R791" t="s">
        <v>1479</v>
      </c>
      <c r="T791" t="s">
        <v>1343</v>
      </c>
      <c r="U791" t="s">
        <v>1438</v>
      </c>
      <c r="V791">
        <v>16.13</v>
      </c>
      <c r="W791" t="s">
        <v>703</v>
      </c>
    </row>
    <row r="792" spans="1:23" x14ac:dyDescent="0.35">
      <c r="A792" t="s">
        <v>1403</v>
      </c>
      <c r="B792" s="34">
        <v>44306</v>
      </c>
      <c r="C792" t="s">
        <v>177</v>
      </c>
      <c r="D792" t="s">
        <v>175</v>
      </c>
      <c r="E792">
        <v>964</v>
      </c>
      <c r="F792" t="s">
        <v>789</v>
      </c>
      <c r="G792">
        <v>2</v>
      </c>
      <c r="H792" s="34">
        <v>44306</v>
      </c>
      <c r="I792" t="s">
        <v>44</v>
      </c>
      <c r="J792">
        <v>10</v>
      </c>
      <c r="K792" t="s">
        <v>548</v>
      </c>
      <c r="L792">
        <v>1</v>
      </c>
      <c r="M792">
        <v>50376</v>
      </c>
      <c r="N792">
        <v>1</v>
      </c>
      <c r="O792">
        <v>775180</v>
      </c>
      <c r="P792" t="s">
        <v>693</v>
      </c>
      <c r="Q792" t="s">
        <v>694</v>
      </c>
      <c r="R792" t="s">
        <v>1480</v>
      </c>
      <c r="T792" t="s">
        <v>1343</v>
      </c>
      <c r="U792" t="s">
        <v>1438</v>
      </c>
      <c r="V792">
        <v>15.39</v>
      </c>
      <c r="W792" t="s">
        <v>703</v>
      </c>
    </row>
    <row r="793" spans="1:23" x14ac:dyDescent="0.35">
      <c r="A793" t="s">
        <v>1404</v>
      </c>
      <c r="B793" s="34">
        <v>44306</v>
      </c>
      <c r="C793" t="s">
        <v>177</v>
      </c>
      <c r="D793" t="s">
        <v>175</v>
      </c>
      <c r="E793">
        <v>964</v>
      </c>
      <c r="F793" t="s">
        <v>789</v>
      </c>
      <c r="G793">
        <v>2</v>
      </c>
      <c r="H793" s="34">
        <v>44306</v>
      </c>
      <c r="I793" t="s">
        <v>44</v>
      </c>
      <c r="J793">
        <v>10</v>
      </c>
      <c r="K793" t="s">
        <v>548</v>
      </c>
      <c r="L793">
        <v>1</v>
      </c>
      <c r="M793">
        <v>52152</v>
      </c>
      <c r="N793">
        <v>1</v>
      </c>
      <c r="O793">
        <v>807010</v>
      </c>
      <c r="P793" t="s">
        <v>693</v>
      </c>
      <c r="Q793" t="s">
        <v>694</v>
      </c>
      <c r="R793" t="s">
        <v>1481</v>
      </c>
      <c r="T793" t="s">
        <v>1343</v>
      </c>
      <c r="U793" t="s">
        <v>1438</v>
      </c>
      <c r="V793">
        <v>15.47</v>
      </c>
      <c r="W793" t="s">
        <v>703</v>
      </c>
    </row>
    <row r="794" spans="1:23" x14ac:dyDescent="0.35">
      <c r="A794" t="s">
        <v>1405</v>
      </c>
      <c r="B794" s="34">
        <v>44306</v>
      </c>
      <c r="C794" t="s">
        <v>177</v>
      </c>
      <c r="D794" t="s">
        <v>175</v>
      </c>
      <c r="E794">
        <v>964</v>
      </c>
      <c r="F794" t="s">
        <v>692</v>
      </c>
      <c r="G794">
        <v>1</v>
      </c>
      <c r="H794" s="34">
        <v>44306</v>
      </c>
      <c r="I794">
        <v>0.8</v>
      </c>
      <c r="J794">
        <v>10</v>
      </c>
      <c r="K794" t="s">
        <v>548</v>
      </c>
      <c r="L794">
        <v>1</v>
      </c>
      <c r="M794">
        <v>49732</v>
      </c>
      <c r="N794" t="s">
        <v>44</v>
      </c>
      <c r="O794">
        <v>1752800</v>
      </c>
      <c r="P794" t="s">
        <v>693</v>
      </c>
      <c r="Q794" t="s">
        <v>694</v>
      </c>
      <c r="R794" t="s">
        <v>1482</v>
      </c>
      <c r="T794" t="s">
        <v>1343</v>
      </c>
      <c r="U794" t="s">
        <v>1438</v>
      </c>
      <c r="V794">
        <v>35.24</v>
      </c>
      <c r="W794" t="s">
        <v>703</v>
      </c>
    </row>
    <row r="795" spans="1:23" x14ac:dyDescent="0.35">
      <c r="A795" t="s">
        <v>1407</v>
      </c>
      <c r="B795" s="34">
        <v>44306</v>
      </c>
      <c r="C795" t="s">
        <v>212</v>
      </c>
      <c r="D795" t="s">
        <v>210</v>
      </c>
      <c r="E795">
        <v>479</v>
      </c>
      <c r="F795" t="s">
        <v>692</v>
      </c>
      <c r="G795">
        <v>1</v>
      </c>
      <c r="H795" s="34">
        <v>44306</v>
      </c>
      <c r="I795">
        <v>5</v>
      </c>
      <c r="J795">
        <v>10</v>
      </c>
      <c r="K795" t="s">
        <v>552</v>
      </c>
      <c r="L795">
        <v>1</v>
      </c>
      <c r="M795">
        <v>16729</v>
      </c>
      <c r="N795" t="s">
        <v>44</v>
      </c>
      <c r="O795">
        <v>36570000</v>
      </c>
      <c r="P795" t="s">
        <v>693</v>
      </c>
      <c r="Q795" t="s">
        <v>694</v>
      </c>
      <c r="R795" t="s">
        <v>1560</v>
      </c>
      <c r="S795" t="s">
        <v>1408</v>
      </c>
      <c r="T795" t="s">
        <v>1343</v>
      </c>
      <c r="U795" t="s">
        <v>1438</v>
      </c>
      <c r="V795">
        <v>2186</v>
      </c>
      <c r="W795" t="s">
        <v>703</v>
      </c>
    </row>
    <row r="796" spans="1:23" x14ac:dyDescent="0.35">
      <c r="A796" t="s">
        <v>1411</v>
      </c>
      <c r="B796" s="34">
        <v>44306</v>
      </c>
      <c r="C796" t="s">
        <v>212</v>
      </c>
      <c r="D796" t="s">
        <v>210</v>
      </c>
      <c r="E796">
        <v>479</v>
      </c>
      <c r="F796" t="s">
        <v>692</v>
      </c>
      <c r="G796">
        <v>1</v>
      </c>
      <c r="H796" s="34">
        <v>44306</v>
      </c>
      <c r="I796">
        <v>3.5</v>
      </c>
      <c r="J796">
        <v>10</v>
      </c>
      <c r="K796" t="s">
        <v>552</v>
      </c>
      <c r="L796">
        <v>1</v>
      </c>
      <c r="M796">
        <v>17751</v>
      </c>
      <c r="N796" t="s">
        <v>44</v>
      </c>
      <c r="O796">
        <v>26263000</v>
      </c>
      <c r="P796" t="s">
        <v>693</v>
      </c>
      <c r="Q796" t="s">
        <v>694</v>
      </c>
      <c r="R796" t="s">
        <v>1561</v>
      </c>
      <c r="S796" t="s">
        <v>1408</v>
      </c>
      <c r="T796" t="s">
        <v>1343</v>
      </c>
      <c r="U796" t="s">
        <v>1438</v>
      </c>
      <c r="V796">
        <v>1480</v>
      </c>
      <c r="W796" t="s">
        <v>703</v>
      </c>
    </row>
    <row r="797" spans="1:23" x14ac:dyDescent="0.35">
      <c r="A797" t="s">
        <v>1412</v>
      </c>
      <c r="B797" s="34">
        <v>44306</v>
      </c>
      <c r="C797" t="s">
        <v>212</v>
      </c>
      <c r="D797" t="s">
        <v>210</v>
      </c>
      <c r="E797">
        <v>479</v>
      </c>
      <c r="F797" t="s">
        <v>692</v>
      </c>
      <c r="G797">
        <v>1</v>
      </c>
      <c r="H797" s="34">
        <v>44306</v>
      </c>
      <c r="I797">
        <v>2.5</v>
      </c>
      <c r="J797">
        <v>10</v>
      </c>
      <c r="K797" t="s">
        <v>552</v>
      </c>
      <c r="L797">
        <v>1</v>
      </c>
      <c r="M797">
        <v>19363</v>
      </c>
      <c r="N797" t="s">
        <v>44</v>
      </c>
      <c r="O797">
        <v>20385000</v>
      </c>
      <c r="P797" t="s">
        <v>693</v>
      </c>
      <c r="Q797" t="s">
        <v>694</v>
      </c>
      <c r="R797" t="s">
        <v>1562</v>
      </c>
      <c r="S797" t="s">
        <v>1408</v>
      </c>
      <c r="T797" t="s">
        <v>1343</v>
      </c>
      <c r="U797" t="s">
        <v>1438</v>
      </c>
      <c r="V797">
        <v>1053</v>
      </c>
      <c r="W797" t="s">
        <v>703</v>
      </c>
    </row>
    <row r="798" spans="1:23" x14ac:dyDescent="0.35">
      <c r="A798" t="s">
        <v>1414</v>
      </c>
      <c r="B798" s="34">
        <v>44306</v>
      </c>
      <c r="C798" t="s">
        <v>212</v>
      </c>
      <c r="D798" t="s">
        <v>210</v>
      </c>
      <c r="E798">
        <v>479</v>
      </c>
      <c r="F798" t="s">
        <v>692</v>
      </c>
      <c r="G798">
        <v>1</v>
      </c>
      <c r="H798" s="34">
        <v>44306</v>
      </c>
      <c r="I798">
        <v>1.5</v>
      </c>
      <c r="J798">
        <v>10</v>
      </c>
      <c r="K798" t="s">
        <v>552</v>
      </c>
      <c r="L798">
        <v>1</v>
      </c>
      <c r="M798">
        <v>19074</v>
      </c>
      <c r="N798" t="s">
        <v>44</v>
      </c>
      <c r="O798">
        <v>11678000</v>
      </c>
      <c r="P798" t="s">
        <v>693</v>
      </c>
      <c r="Q798" t="s">
        <v>694</v>
      </c>
      <c r="R798" t="s">
        <v>1563</v>
      </c>
      <c r="S798" t="s">
        <v>1408</v>
      </c>
      <c r="T798" t="s">
        <v>1343</v>
      </c>
      <c r="U798" t="s">
        <v>1438</v>
      </c>
      <c r="V798">
        <v>612.20000000000005</v>
      </c>
      <c r="W798" t="s">
        <v>703</v>
      </c>
    </row>
    <row r="799" spans="1:23" x14ac:dyDescent="0.35">
      <c r="A799" t="s">
        <v>1415</v>
      </c>
      <c r="B799" s="34">
        <v>44306</v>
      </c>
      <c r="C799" t="s">
        <v>212</v>
      </c>
      <c r="D799" t="s">
        <v>210</v>
      </c>
      <c r="E799">
        <v>479</v>
      </c>
      <c r="F799" t="s">
        <v>692</v>
      </c>
      <c r="G799">
        <v>1</v>
      </c>
      <c r="H799" s="34">
        <v>44306</v>
      </c>
      <c r="I799">
        <v>0.8</v>
      </c>
      <c r="J799">
        <v>10</v>
      </c>
      <c r="K799" t="s">
        <v>552</v>
      </c>
      <c r="L799">
        <v>1</v>
      </c>
      <c r="M799">
        <v>18508</v>
      </c>
      <c r="N799" t="s">
        <v>44</v>
      </c>
      <c r="O799">
        <v>6741000</v>
      </c>
      <c r="P799" t="s">
        <v>693</v>
      </c>
      <c r="Q799" t="s">
        <v>694</v>
      </c>
      <c r="R799" t="s">
        <v>1564</v>
      </c>
      <c r="S799" t="s">
        <v>1408</v>
      </c>
      <c r="T799" t="s">
        <v>1343</v>
      </c>
      <c r="U799" t="s">
        <v>1438</v>
      </c>
      <c r="V799">
        <v>364.2</v>
      </c>
      <c r="W799" t="s">
        <v>703</v>
      </c>
    </row>
    <row r="800" spans="1:23" x14ac:dyDescent="0.35">
      <c r="A800" t="s">
        <v>1416</v>
      </c>
      <c r="B800" s="34">
        <v>44306</v>
      </c>
      <c r="C800" t="s">
        <v>212</v>
      </c>
      <c r="D800" t="s">
        <v>210</v>
      </c>
      <c r="E800">
        <v>479</v>
      </c>
      <c r="F800" t="s">
        <v>692</v>
      </c>
      <c r="G800">
        <v>1</v>
      </c>
      <c r="H800" s="34">
        <v>44306</v>
      </c>
      <c r="I800">
        <v>0.5</v>
      </c>
      <c r="J800">
        <v>10</v>
      </c>
      <c r="K800" t="s">
        <v>552</v>
      </c>
      <c r="L800">
        <v>1</v>
      </c>
      <c r="M800">
        <v>17673</v>
      </c>
      <c r="N800" t="s">
        <v>44</v>
      </c>
      <c r="O800">
        <v>3971500</v>
      </c>
      <c r="P800" t="s">
        <v>693</v>
      </c>
      <c r="Q800" t="s">
        <v>694</v>
      </c>
      <c r="R800" t="s">
        <v>1565</v>
      </c>
      <c r="S800" t="s">
        <v>1408</v>
      </c>
      <c r="T800" t="s">
        <v>1343</v>
      </c>
      <c r="U800" t="s">
        <v>1438</v>
      </c>
      <c r="V800">
        <v>224.7</v>
      </c>
      <c r="W800" t="s">
        <v>703</v>
      </c>
    </row>
    <row r="801" spans="1:23" x14ac:dyDescent="0.35">
      <c r="A801" t="s">
        <v>1418</v>
      </c>
      <c r="B801" s="34">
        <v>44306</v>
      </c>
      <c r="C801" t="s">
        <v>212</v>
      </c>
      <c r="D801" t="s">
        <v>210</v>
      </c>
      <c r="E801">
        <v>479</v>
      </c>
      <c r="F801" t="s">
        <v>692</v>
      </c>
      <c r="G801">
        <v>1</v>
      </c>
      <c r="H801" s="34">
        <v>44306</v>
      </c>
      <c r="I801">
        <v>0.35</v>
      </c>
      <c r="J801">
        <v>10</v>
      </c>
      <c r="K801" t="s">
        <v>552</v>
      </c>
      <c r="L801">
        <v>1</v>
      </c>
      <c r="M801">
        <v>18527</v>
      </c>
      <c r="N801" t="s">
        <v>44</v>
      </c>
      <c r="O801">
        <v>2800500</v>
      </c>
      <c r="P801" t="s">
        <v>693</v>
      </c>
      <c r="Q801" t="s">
        <v>694</v>
      </c>
      <c r="R801" t="s">
        <v>1566</v>
      </c>
      <c r="S801" t="s">
        <v>1408</v>
      </c>
      <c r="T801" t="s">
        <v>1343</v>
      </c>
      <c r="U801" t="s">
        <v>1438</v>
      </c>
      <c r="V801">
        <v>151.19999999999999</v>
      </c>
      <c r="W801" t="s">
        <v>703</v>
      </c>
    </row>
    <row r="802" spans="1:23" x14ac:dyDescent="0.35">
      <c r="A802" t="s">
        <v>1419</v>
      </c>
      <c r="B802" s="34">
        <v>44306</v>
      </c>
      <c r="C802" t="s">
        <v>212</v>
      </c>
      <c r="D802" t="s">
        <v>210</v>
      </c>
      <c r="E802">
        <v>479</v>
      </c>
      <c r="F802" t="s">
        <v>692</v>
      </c>
      <c r="G802">
        <v>1</v>
      </c>
      <c r="H802" s="34">
        <v>44306</v>
      </c>
      <c r="I802">
        <v>0.2</v>
      </c>
      <c r="J802">
        <v>10</v>
      </c>
      <c r="K802" t="s">
        <v>552</v>
      </c>
      <c r="L802">
        <v>1</v>
      </c>
      <c r="M802">
        <v>19426</v>
      </c>
      <c r="N802" t="s">
        <v>44</v>
      </c>
      <c r="O802">
        <v>1875800</v>
      </c>
      <c r="P802" t="s">
        <v>693</v>
      </c>
      <c r="Q802" t="s">
        <v>694</v>
      </c>
      <c r="R802" t="s">
        <v>1567</v>
      </c>
      <c r="S802" t="s">
        <v>1408</v>
      </c>
      <c r="T802" t="s">
        <v>1343</v>
      </c>
      <c r="U802" t="s">
        <v>1438</v>
      </c>
      <c r="V802">
        <v>96.56</v>
      </c>
      <c r="W802" t="s">
        <v>703</v>
      </c>
    </row>
    <row r="803" spans="1:23" x14ac:dyDescent="0.35">
      <c r="A803" t="s">
        <v>1421</v>
      </c>
      <c r="B803" s="34">
        <v>44306</v>
      </c>
      <c r="C803" t="s">
        <v>212</v>
      </c>
      <c r="D803" t="s">
        <v>210</v>
      </c>
      <c r="E803">
        <v>479</v>
      </c>
      <c r="F803" t="s">
        <v>692</v>
      </c>
      <c r="G803">
        <v>1</v>
      </c>
      <c r="H803" s="34">
        <v>44306</v>
      </c>
      <c r="I803">
        <v>0.125</v>
      </c>
      <c r="J803">
        <v>10</v>
      </c>
      <c r="K803" t="s">
        <v>552</v>
      </c>
      <c r="L803">
        <v>1</v>
      </c>
      <c r="M803">
        <v>18329</v>
      </c>
      <c r="N803" t="s">
        <v>44</v>
      </c>
      <c r="O803">
        <v>1053400</v>
      </c>
      <c r="P803" t="s">
        <v>693</v>
      </c>
      <c r="Q803" t="s">
        <v>694</v>
      </c>
      <c r="R803" t="s">
        <v>1568</v>
      </c>
      <c r="S803" t="s">
        <v>1408</v>
      </c>
      <c r="T803" t="s">
        <v>1343</v>
      </c>
      <c r="U803" t="s">
        <v>1438</v>
      </c>
      <c r="V803">
        <v>57.47</v>
      </c>
      <c r="W803" t="s">
        <v>703</v>
      </c>
    </row>
    <row r="804" spans="1:23" x14ac:dyDescent="0.35">
      <c r="A804" t="s">
        <v>1422</v>
      </c>
      <c r="B804" s="34">
        <v>44306</v>
      </c>
      <c r="C804" t="s">
        <v>212</v>
      </c>
      <c r="D804" t="s">
        <v>210</v>
      </c>
      <c r="E804">
        <v>479</v>
      </c>
      <c r="F804" t="s">
        <v>692</v>
      </c>
      <c r="G804">
        <v>1</v>
      </c>
      <c r="H804" s="34">
        <v>44306</v>
      </c>
      <c r="I804">
        <v>0.08</v>
      </c>
      <c r="J804">
        <v>10</v>
      </c>
      <c r="K804" t="s">
        <v>552</v>
      </c>
      <c r="L804">
        <v>1</v>
      </c>
      <c r="M804">
        <v>18972</v>
      </c>
      <c r="N804" t="s">
        <v>44</v>
      </c>
      <c r="O804">
        <v>651820</v>
      </c>
      <c r="P804" t="s">
        <v>693</v>
      </c>
      <c r="Q804" t="s">
        <v>694</v>
      </c>
      <c r="R804" t="s">
        <v>1569</v>
      </c>
      <c r="S804" t="s">
        <v>1408</v>
      </c>
      <c r="T804" t="s">
        <v>1343</v>
      </c>
      <c r="U804" t="s">
        <v>1438</v>
      </c>
      <c r="V804">
        <v>34.36</v>
      </c>
      <c r="W804" t="s">
        <v>703</v>
      </c>
    </row>
    <row r="805" spans="1:23" x14ac:dyDescent="0.35">
      <c r="A805" t="s">
        <v>1424</v>
      </c>
      <c r="B805" s="34">
        <v>44306</v>
      </c>
      <c r="C805" t="s">
        <v>212</v>
      </c>
      <c r="D805" t="s">
        <v>210</v>
      </c>
      <c r="E805">
        <v>479</v>
      </c>
      <c r="F805" t="s">
        <v>692</v>
      </c>
      <c r="G805">
        <v>1</v>
      </c>
      <c r="H805" s="34">
        <v>44306</v>
      </c>
      <c r="I805">
        <v>0.05</v>
      </c>
      <c r="J805">
        <v>10</v>
      </c>
      <c r="K805" t="s">
        <v>552</v>
      </c>
      <c r="L805">
        <v>1</v>
      </c>
      <c r="M805">
        <v>0</v>
      </c>
      <c r="N805" t="s">
        <v>44</v>
      </c>
      <c r="O805">
        <v>0</v>
      </c>
      <c r="P805" t="s">
        <v>693</v>
      </c>
      <c r="Q805" t="s">
        <v>694</v>
      </c>
      <c r="R805" t="s">
        <v>1493</v>
      </c>
      <c r="S805" t="s">
        <v>1408</v>
      </c>
      <c r="T805" t="s">
        <v>1343</v>
      </c>
      <c r="U805" t="s">
        <v>1438</v>
      </c>
      <c r="V805" t="s">
        <v>44</v>
      </c>
      <c r="W805" t="s">
        <v>1449</v>
      </c>
    </row>
    <row r="806" spans="1:23" x14ac:dyDescent="0.35">
      <c r="A806" t="s">
        <v>1425</v>
      </c>
      <c r="B806" s="34">
        <v>44306</v>
      </c>
      <c r="C806" t="s">
        <v>212</v>
      </c>
      <c r="D806" t="s">
        <v>210</v>
      </c>
      <c r="E806">
        <v>479</v>
      </c>
      <c r="F806" t="s">
        <v>692</v>
      </c>
      <c r="G806">
        <v>1</v>
      </c>
      <c r="H806" s="34">
        <v>44306</v>
      </c>
      <c r="I806">
        <v>0.03</v>
      </c>
      <c r="J806">
        <v>10</v>
      </c>
      <c r="K806" t="s">
        <v>552</v>
      </c>
      <c r="L806">
        <v>1</v>
      </c>
      <c r="M806">
        <v>26468</v>
      </c>
      <c r="N806" t="s">
        <v>44</v>
      </c>
      <c r="O806">
        <v>480270</v>
      </c>
      <c r="P806" t="s">
        <v>693</v>
      </c>
      <c r="Q806" t="s">
        <v>694</v>
      </c>
      <c r="R806" t="s">
        <v>1570</v>
      </c>
      <c r="S806" t="s">
        <v>1408</v>
      </c>
      <c r="T806" t="s">
        <v>1343</v>
      </c>
      <c r="U806" t="s">
        <v>1438</v>
      </c>
      <c r="V806">
        <v>18.149999999999999</v>
      </c>
      <c r="W806" t="s">
        <v>703</v>
      </c>
    </row>
    <row r="807" spans="1:23" x14ac:dyDescent="0.35">
      <c r="A807" t="s">
        <v>1427</v>
      </c>
      <c r="B807" s="34">
        <v>44306</v>
      </c>
      <c r="C807" t="s">
        <v>212</v>
      </c>
      <c r="D807" t="s">
        <v>210</v>
      </c>
      <c r="E807">
        <v>479</v>
      </c>
      <c r="F807" t="s">
        <v>692</v>
      </c>
      <c r="G807">
        <v>1</v>
      </c>
      <c r="H807" s="34">
        <v>44306</v>
      </c>
      <c r="I807">
        <v>0.02</v>
      </c>
      <c r="J807">
        <v>10</v>
      </c>
      <c r="K807" t="s">
        <v>552</v>
      </c>
      <c r="L807">
        <v>1</v>
      </c>
      <c r="M807">
        <v>17240</v>
      </c>
      <c r="N807" t="s">
        <v>44</v>
      </c>
      <c r="O807">
        <v>195400</v>
      </c>
      <c r="P807" t="s">
        <v>693</v>
      </c>
      <c r="Q807" t="s">
        <v>694</v>
      </c>
      <c r="R807" t="s">
        <v>1571</v>
      </c>
      <c r="S807" t="s">
        <v>1408</v>
      </c>
      <c r="T807" t="s">
        <v>1343</v>
      </c>
      <c r="U807" t="s">
        <v>1438</v>
      </c>
      <c r="V807">
        <v>11.33</v>
      </c>
      <c r="W807" t="s">
        <v>703</v>
      </c>
    </row>
    <row r="808" spans="1:23" x14ac:dyDescent="0.35">
      <c r="A808" t="s">
        <v>1428</v>
      </c>
      <c r="B808" s="34">
        <v>44306</v>
      </c>
      <c r="C808" t="s">
        <v>212</v>
      </c>
      <c r="D808" t="s">
        <v>210</v>
      </c>
      <c r="E808">
        <v>479</v>
      </c>
      <c r="F808" t="s">
        <v>692</v>
      </c>
      <c r="G808">
        <v>1</v>
      </c>
      <c r="H808" s="34">
        <v>44306</v>
      </c>
      <c r="I808">
        <v>1.2E-2</v>
      </c>
      <c r="J808">
        <v>10</v>
      </c>
      <c r="K808" t="s">
        <v>552</v>
      </c>
      <c r="L808">
        <v>1</v>
      </c>
      <c r="M808">
        <v>19904</v>
      </c>
      <c r="N808" t="s">
        <v>44</v>
      </c>
      <c r="O808">
        <v>122360</v>
      </c>
      <c r="P808" t="s">
        <v>693</v>
      </c>
      <c r="Q808" t="s">
        <v>694</v>
      </c>
      <c r="R808" t="s">
        <v>1572</v>
      </c>
      <c r="S808" t="s">
        <v>1408</v>
      </c>
      <c r="T808" t="s">
        <v>1343</v>
      </c>
      <c r="U808" t="s">
        <v>1438</v>
      </c>
      <c r="V808">
        <v>6.1479999999999997</v>
      </c>
      <c r="W808" t="s">
        <v>703</v>
      </c>
    </row>
    <row r="809" spans="1:23" x14ac:dyDescent="0.35">
      <c r="A809" t="s">
        <v>1430</v>
      </c>
      <c r="B809" s="34">
        <v>44306</v>
      </c>
      <c r="C809" t="s">
        <v>212</v>
      </c>
      <c r="D809" t="s">
        <v>210</v>
      </c>
      <c r="E809">
        <v>479</v>
      </c>
      <c r="F809" t="s">
        <v>692</v>
      </c>
      <c r="G809">
        <v>1</v>
      </c>
      <c r="H809" s="34">
        <v>44306</v>
      </c>
      <c r="I809">
        <v>7.0000000000000001E-3</v>
      </c>
      <c r="J809">
        <v>10</v>
      </c>
      <c r="K809" t="s">
        <v>552</v>
      </c>
      <c r="L809">
        <v>1</v>
      </c>
      <c r="M809">
        <v>19301</v>
      </c>
      <c r="N809" t="s">
        <v>44</v>
      </c>
      <c r="O809">
        <v>72905</v>
      </c>
      <c r="P809" t="s">
        <v>693</v>
      </c>
      <c r="Q809" t="s">
        <v>694</v>
      </c>
      <c r="R809" t="s">
        <v>1573</v>
      </c>
      <c r="S809" t="s">
        <v>1408</v>
      </c>
      <c r="T809" t="s">
        <v>1343</v>
      </c>
      <c r="U809" t="s">
        <v>1438</v>
      </c>
      <c r="V809">
        <v>3.7770000000000001</v>
      </c>
      <c r="W809" t="s">
        <v>703</v>
      </c>
    </row>
    <row r="810" spans="1:23" x14ac:dyDescent="0.35">
      <c r="A810" t="s">
        <v>1407</v>
      </c>
      <c r="B810" s="34">
        <v>44306</v>
      </c>
      <c r="C810" t="s">
        <v>212</v>
      </c>
      <c r="D810" t="s">
        <v>210</v>
      </c>
      <c r="E810">
        <v>479</v>
      </c>
      <c r="F810" t="s">
        <v>692</v>
      </c>
      <c r="G810">
        <v>1</v>
      </c>
      <c r="H810" s="34">
        <v>44306</v>
      </c>
      <c r="I810">
        <v>5</v>
      </c>
      <c r="J810">
        <v>10</v>
      </c>
      <c r="K810" t="s">
        <v>552</v>
      </c>
      <c r="L810">
        <v>1</v>
      </c>
      <c r="M810">
        <v>18110</v>
      </c>
      <c r="N810" t="s">
        <v>44</v>
      </c>
      <c r="O810">
        <v>35053000</v>
      </c>
      <c r="P810" t="s">
        <v>693</v>
      </c>
      <c r="Q810" t="s">
        <v>694</v>
      </c>
      <c r="R810" t="s">
        <v>1574</v>
      </c>
      <c r="S810" t="s">
        <v>1408</v>
      </c>
      <c r="T810" t="s">
        <v>1343</v>
      </c>
      <c r="U810" t="s">
        <v>1438</v>
      </c>
      <c r="V810">
        <v>1936</v>
      </c>
      <c r="W810" t="s">
        <v>703</v>
      </c>
    </row>
    <row r="811" spans="1:23" x14ac:dyDescent="0.35">
      <c r="A811" t="s">
        <v>1407</v>
      </c>
      <c r="B811" s="34">
        <v>44306</v>
      </c>
      <c r="C811" t="s">
        <v>212</v>
      </c>
      <c r="D811" t="s">
        <v>210</v>
      </c>
      <c r="E811">
        <v>479</v>
      </c>
      <c r="F811" t="s">
        <v>692</v>
      </c>
      <c r="G811">
        <v>1</v>
      </c>
      <c r="H811" s="34">
        <v>44306</v>
      </c>
      <c r="I811">
        <v>5</v>
      </c>
      <c r="J811">
        <v>10</v>
      </c>
      <c r="K811" t="s">
        <v>552</v>
      </c>
      <c r="L811">
        <v>1</v>
      </c>
      <c r="M811">
        <v>17157</v>
      </c>
      <c r="N811" t="s">
        <v>44</v>
      </c>
      <c r="O811">
        <v>35935000</v>
      </c>
      <c r="P811" t="s">
        <v>693</v>
      </c>
      <c r="Q811" t="s">
        <v>694</v>
      </c>
      <c r="R811" t="s">
        <v>1575</v>
      </c>
      <c r="S811" t="s">
        <v>1408</v>
      </c>
      <c r="T811" t="s">
        <v>1343</v>
      </c>
      <c r="U811" t="s">
        <v>1438</v>
      </c>
      <c r="V811">
        <v>2094</v>
      </c>
      <c r="W811" t="s">
        <v>703</v>
      </c>
    </row>
    <row r="812" spans="1:23" x14ac:dyDescent="0.35">
      <c r="A812" t="s">
        <v>1419</v>
      </c>
      <c r="B812" s="34">
        <v>44306</v>
      </c>
      <c r="C812" t="s">
        <v>212</v>
      </c>
      <c r="D812" t="s">
        <v>210</v>
      </c>
      <c r="E812">
        <v>479</v>
      </c>
      <c r="F812" t="s">
        <v>692</v>
      </c>
      <c r="G812">
        <v>1</v>
      </c>
      <c r="H812" s="34">
        <v>44306</v>
      </c>
      <c r="I812">
        <v>0.2</v>
      </c>
      <c r="J812">
        <v>10</v>
      </c>
      <c r="K812" t="s">
        <v>552</v>
      </c>
      <c r="L812">
        <v>1</v>
      </c>
      <c r="M812">
        <v>20565</v>
      </c>
      <c r="N812" t="s">
        <v>44</v>
      </c>
      <c r="O812">
        <v>1896500</v>
      </c>
      <c r="P812" t="s">
        <v>693</v>
      </c>
      <c r="Q812" t="s">
        <v>694</v>
      </c>
      <c r="R812" t="s">
        <v>1576</v>
      </c>
      <c r="T812" t="s">
        <v>1343</v>
      </c>
      <c r="U812" t="s">
        <v>1438</v>
      </c>
      <c r="V812">
        <v>92.22</v>
      </c>
      <c r="W812" t="s">
        <v>703</v>
      </c>
    </row>
    <row r="813" spans="1:23" x14ac:dyDescent="0.35">
      <c r="A813" t="s">
        <v>1434</v>
      </c>
      <c r="B813" s="34">
        <v>44306</v>
      </c>
      <c r="C813" t="s">
        <v>212</v>
      </c>
      <c r="D813" t="s">
        <v>210</v>
      </c>
      <c r="E813">
        <v>479</v>
      </c>
      <c r="F813" t="s">
        <v>692</v>
      </c>
      <c r="G813">
        <v>1</v>
      </c>
      <c r="H813" s="34">
        <v>44306</v>
      </c>
      <c r="I813">
        <v>0.125</v>
      </c>
      <c r="J813">
        <v>10</v>
      </c>
      <c r="K813" t="s">
        <v>552</v>
      </c>
      <c r="L813">
        <v>1</v>
      </c>
      <c r="M813">
        <v>16944</v>
      </c>
      <c r="N813" t="s">
        <v>44</v>
      </c>
      <c r="O813">
        <v>867050</v>
      </c>
      <c r="P813" t="s">
        <v>693</v>
      </c>
      <c r="Q813" t="s">
        <v>694</v>
      </c>
      <c r="R813" t="s">
        <v>1577</v>
      </c>
      <c r="T813" t="s">
        <v>1343</v>
      </c>
      <c r="U813" t="s">
        <v>1438</v>
      </c>
      <c r="V813">
        <v>51.17</v>
      </c>
      <c r="W813" t="s">
        <v>703</v>
      </c>
    </row>
    <row r="814" spans="1:23" x14ac:dyDescent="0.35">
      <c r="A814" t="s">
        <v>1424</v>
      </c>
      <c r="B814" s="34">
        <v>44306</v>
      </c>
      <c r="C814" t="s">
        <v>212</v>
      </c>
      <c r="D814" t="s">
        <v>210</v>
      </c>
      <c r="E814">
        <v>479</v>
      </c>
      <c r="F814" t="s">
        <v>692</v>
      </c>
      <c r="G814">
        <v>1</v>
      </c>
      <c r="H814" s="34">
        <v>44306</v>
      </c>
      <c r="I814">
        <v>0.05</v>
      </c>
      <c r="J814">
        <v>10</v>
      </c>
      <c r="K814" t="s">
        <v>552</v>
      </c>
      <c r="L814">
        <v>1</v>
      </c>
      <c r="M814">
        <v>0</v>
      </c>
      <c r="N814" t="s">
        <v>44</v>
      </c>
      <c r="O814">
        <v>0</v>
      </c>
      <c r="P814" t="s">
        <v>693</v>
      </c>
      <c r="Q814" t="s">
        <v>694</v>
      </c>
      <c r="R814" t="s">
        <v>1493</v>
      </c>
      <c r="S814" t="s">
        <v>1408</v>
      </c>
      <c r="T814" t="s">
        <v>1343</v>
      </c>
      <c r="U814" t="s">
        <v>1438</v>
      </c>
      <c r="V814" t="s">
        <v>44</v>
      </c>
      <c r="W814" t="s">
        <v>1449</v>
      </c>
    </row>
    <row r="815" spans="1:23" x14ac:dyDescent="0.35">
      <c r="A815" t="s">
        <v>1397</v>
      </c>
      <c r="B815" s="34">
        <v>44306</v>
      </c>
      <c r="C815" t="s">
        <v>212</v>
      </c>
      <c r="D815" t="s">
        <v>210</v>
      </c>
      <c r="E815">
        <v>479</v>
      </c>
      <c r="F815" t="s">
        <v>780</v>
      </c>
      <c r="G815">
        <v>10</v>
      </c>
      <c r="H815" s="34">
        <v>44306</v>
      </c>
      <c r="I815" t="s">
        <v>44</v>
      </c>
      <c r="J815">
        <v>10</v>
      </c>
      <c r="K815" t="s">
        <v>552</v>
      </c>
      <c r="L815">
        <v>1</v>
      </c>
      <c r="M815">
        <v>19982</v>
      </c>
      <c r="N815">
        <v>1</v>
      </c>
      <c r="O815">
        <v>0</v>
      </c>
      <c r="P815" t="s">
        <v>693</v>
      </c>
      <c r="Q815" t="s">
        <v>694</v>
      </c>
      <c r="R815" t="s">
        <v>1502</v>
      </c>
      <c r="T815" t="s">
        <v>1343</v>
      </c>
      <c r="U815" t="s">
        <v>1438</v>
      </c>
      <c r="V815">
        <v>0</v>
      </c>
      <c r="W815" t="s">
        <v>1449</v>
      </c>
    </row>
    <row r="816" spans="1:23" x14ac:dyDescent="0.35">
      <c r="A816" t="s">
        <v>1398</v>
      </c>
      <c r="B816" s="34">
        <v>44306</v>
      </c>
      <c r="C816" t="s">
        <v>212</v>
      </c>
      <c r="D816" t="s">
        <v>210</v>
      </c>
      <c r="E816">
        <v>479</v>
      </c>
      <c r="F816" t="s">
        <v>780</v>
      </c>
      <c r="G816">
        <v>10</v>
      </c>
      <c r="H816" s="34">
        <v>44306</v>
      </c>
      <c r="I816" t="s">
        <v>44</v>
      </c>
      <c r="J816">
        <v>10</v>
      </c>
      <c r="K816" t="s">
        <v>552</v>
      </c>
      <c r="L816">
        <v>1</v>
      </c>
      <c r="M816">
        <v>16679</v>
      </c>
      <c r="N816">
        <v>1</v>
      </c>
      <c r="O816">
        <v>0</v>
      </c>
      <c r="P816" t="s">
        <v>693</v>
      </c>
      <c r="Q816" t="s">
        <v>694</v>
      </c>
      <c r="R816" t="s">
        <v>1503</v>
      </c>
      <c r="T816" t="s">
        <v>1343</v>
      </c>
      <c r="U816" t="s">
        <v>1438</v>
      </c>
      <c r="V816">
        <v>0</v>
      </c>
      <c r="W816" t="s">
        <v>1449</v>
      </c>
    </row>
    <row r="817" spans="1:23" x14ac:dyDescent="0.35">
      <c r="A817" t="s">
        <v>1380</v>
      </c>
      <c r="B817" s="34">
        <v>44306</v>
      </c>
      <c r="C817" t="s">
        <v>212</v>
      </c>
      <c r="D817" t="s">
        <v>210</v>
      </c>
      <c r="E817">
        <v>479</v>
      </c>
      <c r="F817" t="s">
        <v>692</v>
      </c>
      <c r="G817">
        <v>1</v>
      </c>
      <c r="H817" s="34">
        <v>44306</v>
      </c>
      <c r="I817">
        <v>0.08</v>
      </c>
      <c r="J817">
        <v>10</v>
      </c>
      <c r="K817" t="s">
        <v>552</v>
      </c>
      <c r="L817">
        <v>1</v>
      </c>
      <c r="M817">
        <v>17524</v>
      </c>
      <c r="N817" t="s">
        <v>44</v>
      </c>
      <c r="O817">
        <v>0</v>
      </c>
      <c r="P817" t="s">
        <v>693</v>
      </c>
      <c r="Q817" t="s">
        <v>694</v>
      </c>
      <c r="R817" t="s">
        <v>1504</v>
      </c>
      <c r="T817" t="s">
        <v>1343</v>
      </c>
      <c r="U817" t="s">
        <v>1438</v>
      </c>
      <c r="V817">
        <v>0</v>
      </c>
      <c r="W817" t="s">
        <v>1449</v>
      </c>
    </row>
    <row r="818" spans="1:23" x14ac:dyDescent="0.35">
      <c r="A818" t="s">
        <v>1400</v>
      </c>
      <c r="B818" s="34">
        <v>44306</v>
      </c>
      <c r="C818" t="s">
        <v>212</v>
      </c>
      <c r="D818" t="s">
        <v>210</v>
      </c>
      <c r="E818">
        <v>479</v>
      </c>
      <c r="F818" t="s">
        <v>692</v>
      </c>
      <c r="G818">
        <v>1</v>
      </c>
      <c r="H818" s="34">
        <v>44306</v>
      </c>
      <c r="I818">
        <v>0.125</v>
      </c>
      <c r="J818">
        <v>10</v>
      </c>
      <c r="K818" t="s">
        <v>552</v>
      </c>
      <c r="L818">
        <v>1</v>
      </c>
      <c r="M818">
        <v>18175</v>
      </c>
      <c r="N818" t="s">
        <v>44</v>
      </c>
      <c r="O818">
        <v>0</v>
      </c>
      <c r="P818" t="s">
        <v>693</v>
      </c>
      <c r="Q818" t="s">
        <v>694</v>
      </c>
      <c r="R818" t="s">
        <v>1505</v>
      </c>
      <c r="T818" t="s">
        <v>1343</v>
      </c>
      <c r="U818" t="s">
        <v>1438</v>
      </c>
      <c r="V818">
        <v>0</v>
      </c>
      <c r="W818" t="s">
        <v>1449</v>
      </c>
    </row>
    <row r="819" spans="1:23" x14ac:dyDescent="0.35">
      <c r="A819" t="s">
        <v>1402</v>
      </c>
      <c r="B819" s="34">
        <v>44306</v>
      </c>
      <c r="C819" t="s">
        <v>212</v>
      </c>
      <c r="D819" t="s">
        <v>210</v>
      </c>
      <c r="E819">
        <v>479</v>
      </c>
      <c r="F819" t="s">
        <v>789</v>
      </c>
      <c r="G819">
        <v>2</v>
      </c>
      <c r="H819" s="34">
        <v>44306</v>
      </c>
      <c r="I819" t="s">
        <v>44</v>
      </c>
      <c r="J819">
        <v>10</v>
      </c>
      <c r="K819" t="s">
        <v>552</v>
      </c>
      <c r="L819">
        <v>1</v>
      </c>
      <c r="M819">
        <v>19905</v>
      </c>
      <c r="N819">
        <v>1</v>
      </c>
      <c r="O819">
        <v>0</v>
      </c>
      <c r="P819" t="s">
        <v>693</v>
      </c>
      <c r="Q819" t="s">
        <v>694</v>
      </c>
      <c r="R819" t="s">
        <v>1506</v>
      </c>
      <c r="T819" t="s">
        <v>1343</v>
      </c>
      <c r="U819" t="s">
        <v>1438</v>
      </c>
      <c r="V819">
        <v>0</v>
      </c>
      <c r="W819" t="s">
        <v>1449</v>
      </c>
    </row>
    <row r="820" spans="1:23" x14ac:dyDescent="0.35">
      <c r="A820" t="s">
        <v>1403</v>
      </c>
      <c r="B820" s="34">
        <v>44306</v>
      </c>
      <c r="C820" t="s">
        <v>212</v>
      </c>
      <c r="D820" t="s">
        <v>210</v>
      </c>
      <c r="E820">
        <v>479</v>
      </c>
      <c r="F820" t="s">
        <v>789</v>
      </c>
      <c r="G820">
        <v>2</v>
      </c>
      <c r="H820" s="34">
        <v>44306</v>
      </c>
      <c r="I820" t="s">
        <v>44</v>
      </c>
      <c r="J820">
        <v>10</v>
      </c>
      <c r="K820" t="s">
        <v>552</v>
      </c>
      <c r="L820">
        <v>1</v>
      </c>
      <c r="M820">
        <v>15848</v>
      </c>
      <c r="N820">
        <v>1</v>
      </c>
      <c r="O820">
        <v>0</v>
      </c>
      <c r="P820" t="s">
        <v>693</v>
      </c>
      <c r="Q820" t="s">
        <v>694</v>
      </c>
      <c r="R820" t="s">
        <v>1507</v>
      </c>
      <c r="T820" t="s">
        <v>1343</v>
      </c>
      <c r="U820" t="s">
        <v>1438</v>
      </c>
      <c r="V820">
        <v>0</v>
      </c>
      <c r="W820" t="s">
        <v>1449</v>
      </c>
    </row>
    <row r="821" spans="1:23" x14ac:dyDescent="0.35">
      <c r="A821" t="s">
        <v>1404</v>
      </c>
      <c r="B821" s="34">
        <v>44306</v>
      </c>
      <c r="C821" t="s">
        <v>212</v>
      </c>
      <c r="D821" t="s">
        <v>210</v>
      </c>
      <c r="E821">
        <v>479</v>
      </c>
      <c r="F821" t="s">
        <v>789</v>
      </c>
      <c r="G821">
        <v>2</v>
      </c>
      <c r="H821" s="34">
        <v>44306</v>
      </c>
      <c r="I821" t="s">
        <v>44</v>
      </c>
      <c r="J821">
        <v>10</v>
      </c>
      <c r="K821" t="s">
        <v>552</v>
      </c>
      <c r="L821">
        <v>1</v>
      </c>
      <c r="M821">
        <v>18322</v>
      </c>
      <c r="N821">
        <v>1</v>
      </c>
      <c r="O821">
        <v>0</v>
      </c>
      <c r="P821" t="s">
        <v>693</v>
      </c>
      <c r="Q821" t="s">
        <v>694</v>
      </c>
      <c r="R821" t="s">
        <v>1508</v>
      </c>
      <c r="T821" t="s">
        <v>1343</v>
      </c>
      <c r="U821" t="s">
        <v>1438</v>
      </c>
      <c r="V821">
        <v>0</v>
      </c>
      <c r="W821" t="s">
        <v>1449</v>
      </c>
    </row>
    <row r="822" spans="1:23" x14ac:dyDescent="0.35">
      <c r="A822" t="s">
        <v>1405</v>
      </c>
      <c r="B822" s="34">
        <v>44306</v>
      </c>
      <c r="C822" t="s">
        <v>212</v>
      </c>
      <c r="D822" t="s">
        <v>210</v>
      </c>
      <c r="E822">
        <v>479</v>
      </c>
      <c r="F822" t="s">
        <v>692</v>
      </c>
      <c r="G822">
        <v>1</v>
      </c>
      <c r="H822" s="34">
        <v>44306</v>
      </c>
      <c r="I822">
        <v>0.8</v>
      </c>
      <c r="J822">
        <v>10</v>
      </c>
      <c r="K822" t="s">
        <v>552</v>
      </c>
      <c r="L822">
        <v>1</v>
      </c>
      <c r="M822">
        <v>17950</v>
      </c>
      <c r="N822" t="s">
        <v>44</v>
      </c>
      <c r="O822">
        <v>0</v>
      </c>
      <c r="P822" t="s">
        <v>693</v>
      </c>
      <c r="Q822" t="s">
        <v>694</v>
      </c>
      <c r="R822" t="s">
        <v>1509</v>
      </c>
      <c r="T822" t="s">
        <v>1343</v>
      </c>
      <c r="U822" t="s">
        <v>1438</v>
      </c>
      <c r="V822">
        <v>0</v>
      </c>
      <c r="W822" t="s">
        <v>1449</v>
      </c>
    </row>
    <row r="823" spans="1:23" x14ac:dyDescent="0.35">
      <c r="A823" t="s">
        <v>1376</v>
      </c>
      <c r="B823" s="34">
        <v>44306</v>
      </c>
      <c r="C823" t="s">
        <v>212</v>
      </c>
      <c r="D823" t="s">
        <v>210</v>
      </c>
      <c r="E823">
        <v>479</v>
      </c>
      <c r="F823" t="s">
        <v>692</v>
      </c>
      <c r="G823">
        <v>1</v>
      </c>
      <c r="H823" s="34">
        <v>44306</v>
      </c>
      <c r="I823">
        <v>0.2</v>
      </c>
      <c r="J823">
        <v>10</v>
      </c>
      <c r="K823" t="s">
        <v>552</v>
      </c>
      <c r="L823">
        <v>1</v>
      </c>
      <c r="M823">
        <v>20833</v>
      </c>
      <c r="N823" t="s">
        <v>44</v>
      </c>
      <c r="O823">
        <v>0</v>
      </c>
      <c r="P823" t="s">
        <v>693</v>
      </c>
      <c r="Q823" t="s">
        <v>694</v>
      </c>
      <c r="R823" t="s">
        <v>1510</v>
      </c>
      <c r="T823" t="s">
        <v>1343</v>
      </c>
      <c r="U823" t="s">
        <v>1438</v>
      </c>
      <c r="V823">
        <v>0</v>
      </c>
      <c r="W823" t="s">
        <v>1449</v>
      </c>
    </row>
    <row r="824" spans="1:23" x14ac:dyDescent="0.35">
      <c r="A824" t="s">
        <v>1431</v>
      </c>
      <c r="B824" s="34">
        <v>44306</v>
      </c>
      <c r="C824" t="s">
        <v>212</v>
      </c>
      <c r="D824" t="s">
        <v>210</v>
      </c>
      <c r="E824">
        <v>479</v>
      </c>
      <c r="F824" t="s">
        <v>692</v>
      </c>
      <c r="G824">
        <v>1</v>
      </c>
      <c r="H824" s="34">
        <v>44306</v>
      </c>
      <c r="I824">
        <v>0.02</v>
      </c>
      <c r="J824">
        <v>10</v>
      </c>
      <c r="K824" t="s">
        <v>552</v>
      </c>
      <c r="L824">
        <v>1</v>
      </c>
      <c r="M824">
        <v>18747</v>
      </c>
      <c r="N824" t="s">
        <v>44</v>
      </c>
      <c r="O824">
        <v>151090</v>
      </c>
      <c r="P824" t="s">
        <v>693</v>
      </c>
      <c r="Q824" t="s">
        <v>694</v>
      </c>
      <c r="R824" t="s">
        <v>1578</v>
      </c>
      <c r="T824" t="s">
        <v>1343</v>
      </c>
      <c r="U824" t="s">
        <v>1438</v>
      </c>
      <c r="V824">
        <v>8.0589999999999993</v>
      </c>
      <c r="W824" t="s">
        <v>703</v>
      </c>
    </row>
    <row r="825" spans="1:23" x14ac:dyDescent="0.35">
      <c r="A825" t="s">
        <v>1391</v>
      </c>
      <c r="B825" s="34">
        <v>44306</v>
      </c>
      <c r="C825" t="s">
        <v>212</v>
      </c>
      <c r="D825" t="s">
        <v>210</v>
      </c>
      <c r="E825">
        <v>479</v>
      </c>
      <c r="F825" t="s">
        <v>772</v>
      </c>
      <c r="G825">
        <v>10</v>
      </c>
      <c r="H825" s="34">
        <v>44306</v>
      </c>
      <c r="I825" t="s">
        <v>44</v>
      </c>
      <c r="J825">
        <v>10</v>
      </c>
      <c r="K825" t="s">
        <v>552</v>
      </c>
      <c r="L825">
        <v>1</v>
      </c>
      <c r="M825">
        <v>18821</v>
      </c>
      <c r="N825">
        <v>1</v>
      </c>
      <c r="O825">
        <v>6666200</v>
      </c>
      <c r="P825" t="s">
        <v>693</v>
      </c>
      <c r="Q825" t="s">
        <v>694</v>
      </c>
      <c r="R825" t="s">
        <v>1579</v>
      </c>
      <c r="T825" t="s">
        <v>1343</v>
      </c>
      <c r="U825" t="s">
        <v>1438</v>
      </c>
      <c r="V825">
        <v>354.2</v>
      </c>
      <c r="W825" t="s">
        <v>703</v>
      </c>
    </row>
    <row r="826" spans="1:23" x14ac:dyDescent="0.35">
      <c r="A826" t="s">
        <v>1393</v>
      </c>
      <c r="B826" s="34">
        <v>44306</v>
      </c>
      <c r="C826" t="s">
        <v>212</v>
      </c>
      <c r="D826" t="s">
        <v>210</v>
      </c>
      <c r="E826">
        <v>479</v>
      </c>
      <c r="F826" t="s">
        <v>772</v>
      </c>
      <c r="G826">
        <v>10</v>
      </c>
      <c r="H826" s="34">
        <v>44306</v>
      </c>
      <c r="I826" t="s">
        <v>44</v>
      </c>
      <c r="J826">
        <v>10</v>
      </c>
      <c r="K826" t="s">
        <v>552</v>
      </c>
      <c r="L826">
        <v>1</v>
      </c>
      <c r="M826">
        <v>18863</v>
      </c>
      <c r="N826">
        <v>1</v>
      </c>
      <c r="O826">
        <v>7039900</v>
      </c>
      <c r="P826" t="s">
        <v>693</v>
      </c>
      <c r="Q826" t="s">
        <v>694</v>
      </c>
      <c r="R826" t="s">
        <v>1580</v>
      </c>
      <c r="T826" t="s">
        <v>1343</v>
      </c>
      <c r="U826" t="s">
        <v>1438</v>
      </c>
      <c r="V826">
        <v>373.2</v>
      </c>
      <c r="W826" t="s">
        <v>703</v>
      </c>
    </row>
    <row r="827" spans="1:23" x14ac:dyDescent="0.35">
      <c r="A827" t="s">
        <v>1395</v>
      </c>
      <c r="B827" s="34">
        <v>44306</v>
      </c>
      <c r="C827" t="s">
        <v>212</v>
      </c>
      <c r="D827" t="s">
        <v>210</v>
      </c>
      <c r="E827">
        <v>479</v>
      </c>
      <c r="F827" t="s">
        <v>772</v>
      </c>
      <c r="G827">
        <v>10</v>
      </c>
      <c r="H827" s="34">
        <v>44306</v>
      </c>
      <c r="I827" t="s">
        <v>44</v>
      </c>
      <c r="J827">
        <v>10</v>
      </c>
      <c r="K827" t="s">
        <v>552</v>
      </c>
      <c r="L827">
        <v>1</v>
      </c>
      <c r="M827">
        <v>19376</v>
      </c>
      <c r="N827">
        <v>1</v>
      </c>
      <c r="O827">
        <v>6432600</v>
      </c>
      <c r="P827" t="s">
        <v>693</v>
      </c>
      <c r="Q827" t="s">
        <v>694</v>
      </c>
      <c r="R827" t="s">
        <v>1581</v>
      </c>
      <c r="T827" t="s">
        <v>1343</v>
      </c>
      <c r="U827" t="s">
        <v>1438</v>
      </c>
      <c r="V827">
        <v>332</v>
      </c>
      <c r="W827" t="s">
        <v>703</v>
      </c>
    </row>
    <row r="828" spans="1:23" x14ac:dyDescent="0.35">
      <c r="A828" t="s">
        <v>1396</v>
      </c>
      <c r="B828" s="34">
        <v>44306</v>
      </c>
      <c r="C828" t="s">
        <v>212</v>
      </c>
      <c r="D828" t="s">
        <v>210</v>
      </c>
      <c r="E828">
        <v>479</v>
      </c>
      <c r="F828" t="s">
        <v>780</v>
      </c>
      <c r="G828">
        <v>10</v>
      </c>
      <c r="H828" s="34">
        <v>44306</v>
      </c>
      <c r="I828" t="s">
        <v>44</v>
      </c>
      <c r="J828">
        <v>10</v>
      </c>
      <c r="K828" t="s">
        <v>552</v>
      </c>
      <c r="L828">
        <v>1</v>
      </c>
      <c r="M828">
        <v>21357</v>
      </c>
      <c r="N828">
        <v>1</v>
      </c>
      <c r="O828">
        <v>6892000</v>
      </c>
      <c r="P828" t="s">
        <v>693</v>
      </c>
      <c r="Q828" t="s">
        <v>694</v>
      </c>
      <c r="R828" t="s">
        <v>1582</v>
      </c>
      <c r="T828" t="s">
        <v>1343</v>
      </c>
      <c r="U828" t="s">
        <v>1438</v>
      </c>
      <c r="V828">
        <v>322.7</v>
      </c>
      <c r="W828" t="s">
        <v>703</v>
      </c>
    </row>
    <row r="829" spans="1:23" x14ac:dyDescent="0.35">
      <c r="A829" t="s">
        <v>1397</v>
      </c>
      <c r="B829" s="34">
        <v>44306</v>
      </c>
      <c r="C829" t="s">
        <v>212</v>
      </c>
      <c r="D829" t="s">
        <v>210</v>
      </c>
      <c r="E829">
        <v>479</v>
      </c>
      <c r="F829" t="s">
        <v>780</v>
      </c>
      <c r="G829">
        <v>10</v>
      </c>
      <c r="H829" s="34">
        <v>44306</v>
      </c>
      <c r="I829" t="s">
        <v>44</v>
      </c>
      <c r="J829">
        <v>10</v>
      </c>
      <c r="K829" t="s">
        <v>552</v>
      </c>
      <c r="L829">
        <v>1</v>
      </c>
      <c r="M829">
        <v>16808</v>
      </c>
      <c r="N829">
        <v>1</v>
      </c>
      <c r="O829">
        <v>6130800</v>
      </c>
      <c r="P829" t="s">
        <v>693</v>
      </c>
      <c r="Q829" t="s">
        <v>694</v>
      </c>
      <c r="R829" t="s">
        <v>1583</v>
      </c>
      <c r="T829" t="s">
        <v>1343</v>
      </c>
      <c r="U829" t="s">
        <v>1438</v>
      </c>
      <c r="V829">
        <v>364.8</v>
      </c>
      <c r="W829" t="s">
        <v>703</v>
      </c>
    </row>
    <row r="830" spans="1:23" x14ac:dyDescent="0.35">
      <c r="A830" t="s">
        <v>1398</v>
      </c>
      <c r="B830" s="34">
        <v>44306</v>
      </c>
      <c r="C830" t="s">
        <v>212</v>
      </c>
      <c r="D830" t="s">
        <v>210</v>
      </c>
      <c r="E830">
        <v>479</v>
      </c>
      <c r="F830" t="s">
        <v>780</v>
      </c>
      <c r="G830">
        <v>10</v>
      </c>
      <c r="H830" s="34">
        <v>44306</v>
      </c>
      <c r="I830" t="s">
        <v>44</v>
      </c>
      <c r="J830">
        <v>10</v>
      </c>
      <c r="K830" t="s">
        <v>552</v>
      </c>
      <c r="L830">
        <v>1</v>
      </c>
      <c r="M830">
        <v>16031</v>
      </c>
      <c r="N830">
        <v>1</v>
      </c>
      <c r="O830">
        <v>6469800</v>
      </c>
      <c r="P830" t="s">
        <v>693</v>
      </c>
      <c r="Q830" t="s">
        <v>694</v>
      </c>
      <c r="R830" t="s">
        <v>1584</v>
      </c>
      <c r="T830" t="s">
        <v>1343</v>
      </c>
      <c r="U830" t="s">
        <v>1438</v>
      </c>
      <c r="V830">
        <v>403.6</v>
      </c>
      <c r="W830" t="s">
        <v>703</v>
      </c>
    </row>
    <row r="831" spans="1:23" x14ac:dyDescent="0.35">
      <c r="A831" t="s">
        <v>1402</v>
      </c>
      <c r="B831" s="34">
        <v>44306</v>
      </c>
      <c r="C831" t="s">
        <v>212</v>
      </c>
      <c r="D831" t="s">
        <v>210</v>
      </c>
      <c r="E831">
        <v>479</v>
      </c>
      <c r="F831" t="s">
        <v>789</v>
      </c>
      <c r="G831">
        <v>2</v>
      </c>
      <c r="H831" s="34">
        <v>44306</v>
      </c>
      <c r="I831" t="s">
        <v>44</v>
      </c>
      <c r="J831">
        <v>10</v>
      </c>
      <c r="K831" t="s">
        <v>552</v>
      </c>
      <c r="L831">
        <v>1</v>
      </c>
      <c r="M831">
        <v>18883</v>
      </c>
      <c r="N831">
        <v>1</v>
      </c>
      <c r="O831">
        <v>1887900</v>
      </c>
      <c r="P831" t="s">
        <v>693</v>
      </c>
      <c r="Q831" t="s">
        <v>694</v>
      </c>
      <c r="R831" t="s">
        <v>1585</v>
      </c>
      <c r="T831" t="s">
        <v>1343</v>
      </c>
      <c r="U831" t="s">
        <v>1438</v>
      </c>
      <c r="V831">
        <v>99.98</v>
      </c>
      <c r="W831" t="s">
        <v>703</v>
      </c>
    </row>
    <row r="832" spans="1:23" x14ac:dyDescent="0.35">
      <c r="A832" t="s">
        <v>1403</v>
      </c>
      <c r="B832" s="34">
        <v>44306</v>
      </c>
      <c r="C832" t="s">
        <v>212</v>
      </c>
      <c r="D832" t="s">
        <v>210</v>
      </c>
      <c r="E832">
        <v>479</v>
      </c>
      <c r="F832" t="s">
        <v>789</v>
      </c>
      <c r="G832">
        <v>2</v>
      </c>
      <c r="H832" s="34">
        <v>44306</v>
      </c>
      <c r="I832" t="s">
        <v>44</v>
      </c>
      <c r="J832">
        <v>10</v>
      </c>
      <c r="K832" t="s">
        <v>552</v>
      </c>
      <c r="L832">
        <v>1</v>
      </c>
      <c r="M832">
        <v>19798</v>
      </c>
      <c r="N832">
        <v>1</v>
      </c>
      <c r="O832">
        <v>1744700</v>
      </c>
      <c r="P832" t="s">
        <v>693</v>
      </c>
      <c r="Q832" t="s">
        <v>694</v>
      </c>
      <c r="R832" t="s">
        <v>1586</v>
      </c>
      <c r="T832" t="s">
        <v>1343</v>
      </c>
      <c r="U832" t="s">
        <v>1438</v>
      </c>
      <c r="V832">
        <v>88.13</v>
      </c>
      <c r="W832" t="s">
        <v>703</v>
      </c>
    </row>
    <row r="833" spans="1:23" x14ac:dyDescent="0.35">
      <c r="A833" t="s">
        <v>1404</v>
      </c>
      <c r="B833" s="34">
        <v>44306</v>
      </c>
      <c r="C833" t="s">
        <v>212</v>
      </c>
      <c r="D833" t="s">
        <v>210</v>
      </c>
      <c r="E833">
        <v>479</v>
      </c>
      <c r="F833" t="s">
        <v>789</v>
      </c>
      <c r="G833">
        <v>2</v>
      </c>
      <c r="H833" s="34">
        <v>44306</v>
      </c>
      <c r="I833" t="s">
        <v>44</v>
      </c>
      <c r="J833">
        <v>10</v>
      </c>
      <c r="K833" t="s">
        <v>552</v>
      </c>
      <c r="L833">
        <v>1</v>
      </c>
      <c r="M833">
        <v>20527</v>
      </c>
      <c r="N833">
        <v>1</v>
      </c>
      <c r="O833">
        <v>1807800</v>
      </c>
      <c r="P833" t="s">
        <v>693</v>
      </c>
      <c r="Q833" t="s">
        <v>694</v>
      </c>
      <c r="R833" t="s">
        <v>1587</v>
      </c>
      <c r="T833" t="s">
        <v>1343</v>
      </c>
      <c r="U833" t="s">
        <v>1438</v>
      </c>
      <c r="V833">
        <v>88.07</v>
      </c>
      <c r="W833" t="s">
        <v>703</v>
      </c>
    </row>
    <row r="834" spans="1:23" x14ac:dyDescent="0.35">
      <c r="A834" t="s">
        <v>1405</v>
      </c>
      <c r="B834" s="34">
        <v>44306</v>
      </c>
      <c r="C834" t="s">
        <v>212</v>
      </c>
      <c r="D834" t="s">
        <v>210</v>
      </c>
      <c r="E834">
        <v>479</v>
      </c>
      <c r="F834" t="s">
        <v>692</v>
      </c>
      <c r="G834">
        <v>1</v>
      </c>
      <c r="H834" s="34">
        <v>44306</v>
      </c>
      <c r="I834">
        <v>0.8</v>
      </c>
      <c r="J834">
        <v>10</v>
      </c>
      <c r="K834" t="s">
        <v>552</v>
      </c>
      <c r="L834">
        <v>1</v>
      </c>
      <c r="M834">
        <v>20054</v>
      </c>
      <c r="N834" t="s">
        <v>44</v>
      </c>
      <c r="O834">
        <v>5988800</v>
      </c>
      <c r="P834" t="s">
        <v>693</v>
      </c>
      <c r="Q834" t="s">
        <v>694</v>
      </c>
      <c r="R834" t="s">
        <v>1588</v>
      </c>
      <c r="T834" t="s">
        <v>1343</v>
      </c>
      <c r="U834" t="s">
        <v>1438</v>
      </c>
      <c r="V834">
        <v>298.60000000000002</v>
      </c>
      <c r="W834" t="s">
        <v>703</v>
      </c>
    </row>
    <row r="835" spans="1:23" x14ac:dyDescent="0.35">
      <c r="A835" t="s">
        <v>1807</v>
      </c>
      <c r="B835" s="34">
        <v>43862</v>
      </c>
      <c r="C835" t="s">
        <v>47</v>
      </c>
      <c r="D835" t="s">
        <v>45</v>
      </c>
      <c r="E835">
        <v>940</v>
      </c>
      <c r="F835" t="s">
        <v>692</v>
      </c>
      <c r="G835">
        <v>1</v>
      </c>
      <c r="H835" s="34">
        <v>43862</v>
      </c>
      <c r="I835">
        <v>1.7000000000000001E-4</v>
      </c>
      <c r="J835">
        <v>10</v>
      </c>
      <c r="K835" t="s">
        <v>1804</v>
      </c>
      <c r="L835">
        <v>1</v>
      </c>
      <c r="M835">
        <v>3701</v>
      </c>
      <c r="N835" t="s">
        <v>44</v>
      </c>
      <c r="O835">
        <v>80.2</v>
      </c>
      <c r="P835" t="s">
        <v>693</v>
      </c>
      <c r="Q835" t="s">
        <v>3770</v>
      </c>
      <c r="T835" t="s">
        <v>1808</v>
      </c>
      <c r="U835" t="s">
        <v>698</v>
      </c>
      <c r="V835">
        <v>2.1669999999999998E-2</v>
      </c>
      <c r="W835" t="s">
        <v>703</v>
      </c>
    </row>
    <row r="836" spans="1:23" x14ac:dyDescent="0.35">
      <c r="A836" t="s">
        <v>1809</v>
      </c>
      <c r="B836" s="34">
        <v>43862</v>
      </c>
      <c r="C836" t="s">
        <v>47</v>
      </c>
      <c r="D836" t="s">
        <v>45</v>
      </c>
      <c r="E836">
        <v>940</v>
      </c>
      <c r="F836" t="s">
        <v>692</v>
      </c>
      <c r="G836">
        <v>1</v>
      </c>
      <c r="H836" s="34">
        <v>43862</v>
      </c>
      <c r="I836">
        <v>2.7999999999999998E-4</v>
      </c>
      <c r="J836">
        <v>10</v>
      </c>
      <c r="K836" t="s">
        <v>1804</v>
      </c>
      <c r="L836">
        <v>1</v>
      </c>
      <c r="M836">
        <v>1750</v>
      </c>
      <c r="N836" t="s">
        <v>44</v>
      </c>
      <c r="O836">
        <v>212.16</v>
      </c>
      <c r="P836" t="s">
        <v>693</v>
      </c>
      <c r="Q836" t="s">
        <v>3770</v>
      </c>
      <c r="T836" t="s">
        <v>1808</v>
      </c>
      <c r="U836" t="s">
        <v>698</v>
      </c>
      <c r="V836">
        <v>0.1212</v>
      </c>
      <c r="W836" t="s">
        <v>703</v>
      </c>
    </row>
    <row r="837" spans="1:23" x14ac:dyDescent="0.35">
      <c r="A837" t="s">
        <v>1810</v>
      </c>
      <c r="B837" s="34">
        <v>43862</v>
      </c>
      <c r="C837" t="s">
        <v>47</v>
      </c>
      <c r="D837" t="s">
        <v>45</v>
      </c>
      <c r="E837">
        <v>940</v>
      </c>
      <c r="F837" t="s">
        <v>692</v>
      </c>
      <c r="G837">
        <v>1</v>
      </c>
      <c r="H837" s="34">
        <v>43862</v>
      </c>
      <c r="I837">
        <v>4.4000000000000002E-4</v>
      </c>
      <c r="J837">
        <v>10</v>
      </c>
      <c r="K837" t="s">
        <v>1804</v>
      </c>
      <c r="L837">
        <v>1</v>
      </c>
      <c r="M837">
        <v>5001</v>
      </c>
      <c r="N837" t="s">
        <v>44</v>
      </c>
      <c r="O837">
        <v>163.01</v>
      </c>
      <c r="P837" t="s">
        <v>693</v>
      </c>
      <c r="Q837" t="s">
        <v>3770</v>
      </c>
      <c r="T837" t="s">
        <v>1808</v>
      </c>
      <c r="U837" t="s">
        <v>698</v>
      </c>
      <c r="V837">
        <v>3.2599999999999997E-2</v>
      </c>
      <c r="W837" t="s">
        <v>703</v>
      </c>
    </row>
    <row r="838" spans="1:23" x14ac:dyDescent="0.35">
      <c r="A838" t="s">
        <v>1811</v>
      </c>
      <c r="B838" s="34">
        <v>43862</v>
      </c>
      <c r="C838" t="s">
        <v>47</v>
      </c>
      <c r="D838" t="s">
        <v>45</v>
      </c>
      <c r="E838">
        <v>940</v>
      </c>
      <c r="F838" t="s">
        <v>692</v>
      </c>
      <c r="G838">
        <v>1</v>
      </c>
      <c r="H838" s="34">
        <v>43862</v>
      </c>
      <c r="I838">
        <v>7.1000000000000002E-4</v>
      </c>
      <c r="J838">
        <v>10</v>
      </c>
      <c r="K838" t="s">
        <v>1804</v>
      </c>
      <c r="L838">
        <v>1</v>
      </c>
      <c r="M838">
        <v>2769</v>
      </c>
      <c r="N838" t="s">
        <v>44</v>
      </c>
      <c r="O838">
        <v>316.75</v>
      </c>
      <c r="P838" t="s">
        <v>693</v>
      </c>
      <c r="Q838" t="s">
        <v>3770</v>
      </c>
      <c r="T838" t="s">
        <v>1808</v>
      </c>
      <c r="U838" t="s">
        <v>698</v>
      </c>
      <c r="V838">
        <v>0.1144</v>
      </c>
      <c r="W838" t="s">
        <v>703</v>
      </c>
    </row>
    <row r="839" spans="1:23" x14ac:dyDescent="0.35">
      <c r="A839" t="s">
        <v>1812</v>
      </c>
      <c r="B839" s="34">
        <v>43862</v>
      </c>
      <c r="C839" t="s">
        <v>47</v>
      </c>
      <c r="D839" t="s">
        <v>45</v>
      </c>
      <c r="E839">
        <v>940</v>
      </c>
      <c r="F839" t="s">
        <v>692</v>
      </c>
      <c r="G839">
        <v>1</v>
      </c>
      <c r="H839" s="34">
        <v>43862</v>
      </c>
      <c r="I839">
        <v>1.14E-3</v>
      </c>
      <c r="J839">
        <v>10</v>
      </c>
      <c r="K839" t="s">
        <v>1804</v>
      </c>
      <c r="L839">
        <v>1</v>
      </c>
      <c r="M839">
        <v>3845</v>
      </c>
      <c r="N839" t="s">
        <v>44</v>
      </c>
      <c r="O839">
        <v>382.57</v>
      </c>
      <c r="P839" t="s">
        <v>693</v>
      </c>
      <c r="Q839" t="s">
        <v>3770</v>
      </c>
      <c r="T839" t="s">
        <v>1808</v>
      </c>
      <c r="U839" t="s">
        <v>698</v>
      </c>
      <c r="V839">
        <v>9.9500000000000005E-2</v>
      </c>
      <c r="W839" t="s">
        <v>703</v>
      </c>
    </row>
    <row r="840" spans="1:23" x14ac:dyDescent="0.35">
      <c r="A840" t="s">
        <v>1813</v>
      </c>
      <c r="B840" s="34">
        <v>43862</v>
      </c>
      <c r="C840" t="s">
        <v>47</v>
      </c>
      <c r="D840" t="s">
        <v>45</v>
      </c>
      <c r="E840">
        <v>940</v>
      </c>
      <c r="F840" t="s">
        <v>692</v>
      </c>
      <c r="G840">
        <v>1</v>
      </c>
      <c r="H840" s="34">
        <v>43862</v>
      </c>
      <c r="I840">
        <v>1.82E-3</v>
      </c>
      <c r="J840">
        <v>10</v>
      </c>
      <c r="K840" t="s">
        <v>1804</v>
      </c>
      <c r="L840">
        <v>1</v>
      </c>
      <c r="M840">
        <v>2836</v>
      </c>
      <c r="N840" t="s">
        <v>44</v>
      </c>
      <c r="O840">
        <v>526.36</v>
      </c>
      <c r="P840" t="s">
        <v>693</v>
      </c>
      <c r="Q840" t="s">
        <v>3770</v>
      </c>
      <c r="T840" t="s">
        <v>1808</v>
      </c>
      <c r="U840" t="s">
        <v>698</v>
      </c>
      <c r="V840">
        <v>0.18559999999999999</v>
      </c>
      <c r="W840" t="s">
        <v>703</v>
      </c>
    </row>
    <row r="841" spans="1:23" x14ac:dyDescent="0.35">
      <c r="A841" t="s">
        <v>1814</v>
      </c>
      <c r="B841" s="34">
        <v>43862</v>
      </c>
      <c r="C841" t="s">
        <v>47</v>
      </c>
      <c r="D841" t="s">
        <v>45</v>
      </c>
      <c r="E841">
        <v>940</v>
      </c>
      <c r="F841" t="s">
        <v>692</v>
      </c>
      <c r="G841">
        <v>1</v>
      </c>
      <c r="H841" s="34">
        <v>43862</v>
      </c>
      <c r="I841">
        <v>2.9099999999999998E-3</v>
      </c>
      <c r="J841">
        <v>10</v>
      </c>
      <c r="K841" t="s">
        <v>1804</v>
      </c>
      <c r="L841">
        <v>1</v>
      </c>
      <c r="M841">
        <v>3693</v>
      </c>
      <c r="N841" t="s">
        <v>44</v>
      </c>
      <c r="O841">
        <v>1033</v>
      </c>
      <c r="P841" t="s">
        <v>693</v>
      </c>
      <c r="Q841" t="s">
        <v>3770</v>
      </c>
      <c r="T841" t="s">
        <v>1808</v>
      </c>
      <c r="U841" t="s">
        <v>698</v>
      </c>
      <c r="V841">
        <v>0.2797</v>
      </c>
      <c r="W841" t="s">
        <v>703</v>
      </c>
    </row>
    <row r="842" spans="1:23" x14ac:dyDescent="0.35">
      <c r="A842" t="s">
        <v>1815</v>
      </c>
      <c r="B842" s="34">
        <v>43862</v>
      </c>
      <c r="C842" t="s">
        <v>47</v>
      </c>
      <c r="D842" t="s">
        <v>45</v>
      </c>
      <c r="E842">
        <v>940</v>
      </c>
      <c r="F842" t="s">
        <v>692</v>
      </c>
      <c r="G842">
        <v>1</v>
      </c>
      <c r="H842" s="34">
        <v>43862</v>
      </c>
      <c r="I842">
        <v>4.6600000000000001E-3</v>
      </c>
      <c r="J842">
        <v>10</v>
      </c>
      <c r="K842" t="s">
        <v>1804</v>
      </c>
      <c r="L842">
        <v>1</v>
      </c>
      <c r="M842">
        <v>2952</v>
      </c>
      <c r="N842" t="s">
        <v>44</v>
      </c>
      <c r="O842">
        <v>1305</v>
      </c>
      <c r="P842" t="s">
        <v>693</v>
      </c>
      <c r="Q842" t="s">
        <v>3770</v>
      </c>
      <c r="T842" t="s">
        <v>1808</v>
      </c>
      <c r="U842" t="s">
        <v>698</v>
      </c>
      <c r="V842">
        <v>0.44209999999999999</v>
      </c>
      <c r="W842" t="s">
        <v>703</v>
      </c>
    </row>
    <row r="843" spans="1:23" x14ac:dyDescent="0.35">
      <c r="A843" t="s">
        <v>1816</v>
      </c>
      <c r="B843" s="34">
        <v>43862</v>
      </c>
      <c r="C843" t="s">
        <v>47</v>
      </c>
      <c r="D843" t="s">
        <v>45</v>
      </c>
      <c r="E843">
        <v>940</v>
      </c>
      <c r="F843" t="s">
        <v>692</v>
      </c>
      <c r="G843">
        <v>1</v>
      </c>
      <c r="H843" s="34">
        <v>43862</v>
      </c>
      <c r="I843">
        <v>7.45E-3</v>
      </c>
      <c r="J843">
        <v>10</v>
      </c>
      <c r="K843" t="s">
        <v>1804</v>
      </c>
      <c r="L843">
        <v>1</v>
      </c>
      <c r="M843">
        <v>4304</v>
      </c>
      <c r="N843" t="s">
        <v>44</v>
      </c>
      <c r="O843">
        <v>2137</v>
      </c>
      <c r="P843" t="s">
        <v>693</v>
      </c>
      <c r="Q843" t="s">
        <v>3770</v>
      </c>
      <c r="T843" t="s">
        <v>1808</v>
      </c>
      <c r="U843" t="s">
        <v>698</v>
      </c>
      <c r="V843">
        <v>0.4965</v>
      </c>
      <c r="W843" t="s">
        <v>703</v>
      </c>
    </row>
    <row r="844" spans="1:23" x14ac:dyDescent="0.35">
      <c r="A844" t="s">
        <v>1817</v>
      </c>
      <c r="B844" s="34">
        <v>43862</v>
      </c>
      <c r="C844" t="s">
        <v>47</v>
      </c>
      <c r="D844" t="s">
        <v>45</v>
      </c>
      <c r="E844">
        <v>940</v>
      </c>
      <c r="F844" t="s">
        <v>692</v>
      </c>
      <c r="G844">
        <v>1</v>
      </c>
      <c r="H844" s="34">
        <v>43862</v>
      </c>
      <c r="I844">
        <v>1.192E-2</v>
      </c>
      <c r="J844">
        <v>10</v>
      </c>
      <c r="K844" t="s">
        <v>1804</v>
      </c>
      <c r="L844">
        <v>1</v>
      </c>
      <c r="M844">
        <v>3240</v>
      </c>
      <c r="N844" t="s">
        <v>44</v>
      </c>
      <c r="O844">
        <v>3975</v>
      </c>
      <c r="P844" t="s">
        <v>693</v>
      </c>
      <c r="Q844" t="s">
        <v>3770</v>
      </c>
      <c r="T844" t="s">
        <v>1808</v>
      </c>
      <c r="U844" t="s">
        <v>698</v>
      </c>
      <c r="V844">
        <v>1.2270000000000001</v>
      </c>
      <c r="W844" t="s">
        <v>703</v>
      </c>
    </row>
    <row r="845" spans="1:23" x14ac:dyDescent="0.35">
      <c r="A845" t="s">
        <v>1818</v>
      </c>
      <c r="B845" s="34">
        <v>43862</v>
      </c>
      <c r="C845" t="s">
        <v>47</v>
      </c>
      <c r="D845" t="s">
        <v>45</v>
      </c>
      <c r="E845">
        <v>940</v>
      </c>
      <c r="F845" t="s">
        <v>692</v>
      </c>
      <c r="G845">
        <v>1</v>
      </c>
      <c r="H845" s="34">
        <v>43862</v>
      </c>
      <c r="I845">
        <v>1.907E-2</v>
      </c>
      <c r="J845">
        <v>10</v>
      </c>
      <c r="K845" t="s">
        <v>1804</v>
      </c>
      <c r="L845">
        <v>1</v>
      </c>
      <c r="M845">
        <v>3617</v>
      </c>
      <c r="N845" t="s">
        <v>44</v>
      </c>
      <c r="O845">
        <v>6733</v>
      </c>
      <c r="P845" t="s">
        <v>693</v>
      </c>
      <c r="Q845" t="s">
        <v>3770</v>
      </c>
      <c r="T845" t="s">
        <v>1808</v>
      </c>
      <c r="U845" t="s">
        <v>698</v>
      </c>
      <c r="V845">
        <v>1.861</v>
      </c>
      <c r="W845" t="s">
        <v>703</v>
      </c>
    </row>
    <row r="846" spans="1:23" x14ac:dyDescent="0.35">
      <c r="A846" t="s">
        <v>1819</v>
      </c>
      <c r="B846" s="34">
        <v>43862</v>
      </c>
      <c r="C846" t="s">
        <v>47</v>
      </c>
      <c r="D846" t="s">
        <v>45</v>
      </c>
      <c r="E846">
        <v>940</v>
      </c>
      <c r="F846" t="s">
        <v>692</v>
      </c>
      <c r="G846">
        <v>1</v>
      </c>
      <c r="H846" s="34">
        <v>43862</v>
      </c>
      <c r="I846">
        <v>3.0519999999999999E-2</v>
      </c>
      <c r="J846">
        <v>10</v>
      </c>
      <c r="K846" t="s">
        <v>1804</v>
      </c>
      <c r="L846">
        <v>1</v>
      </c>
      <c r="M846">
        <v>3631</v>
      </c>
      <c r="N846" t="s">
        <v>44</v>
      </c>
      <c r="O846">
        <v>10292</v>
      </c>
      <c r="P846" t="s">
        <v>693</v>
      </c>
      <c r="Q846" t="s">
        <v>3770</v>
      </c>
      <c r="T846" t="s">
        <v>1808</v>
      </c>
      <c r="U846" t="s">
        <v>698</v>
      </c>
      <c r="V846">
        <v>2.8340000000000001</v>
      </c>
      <c r="W846" t="s">
        <v>703</v>
      </c>
    </row>
    <row r="847" spans="1:23" x14ac:dyDescent="0.35">
      <c r="A847" t="s">
        <v>1820</v>
      </c>
      <c r="B847" s="34">
        <v>43862</v>
      </c>
      <c r="C847" t="s">
        <v>47</v>
      </c>
      <c r="D847" t="s">
        <v>45</v>
      </c>
      <c r="E847">
        <v>940</v>
      </c>
      <c r="F847" t="s">
        <v>692</v>
      </c>
      <c r="G847">
        <v>1</v>
      </c>
      <c r="H847" s="34">
        <v>43862</v>
      </c>
      <c r="I847">
        <v>4.8829999999999998E-2</v>
      </c>
      <c r="J847">
        <v>10</v>
      </c>
      <c r="K847" t="s">
        <v>1804</v>
      </c>
      <c r="L847">
        <v>1</v>
      </c>
      <c r="M847">
        <v>4514</v>
      </c>
      <c r="N847" t="s">
        <v>44</v>
      </c>
      <c r="O847">
        <v>15602</v>
      </c>
      <c r="P847" t="s">
        <v>693</v>
      </c>
      <c r="Q847" t="s">
        <v>3770</v>
      </c>
      <c r="T847" t="s">
        <v>1808</v>
      </c>
      <c r="U847" t="s">
        <v>698</v>
      </c>
      <c r="V847">
        <v>3.456</v>
      </c>
      <c r="W847" t="s">
        <v>703</v>
      </c>
    </row>
    <row r="848" spans="1:23" x14ac:dyDescent="0.35">
      <c r="A848" t="s">
        <v>1821</v>
      </c>
      <c r="B848" s="34">
        <v>43862</v>
      </c>
      <c r="C848" t="s">
        <v>47</v>
      </c>
      <c r="D848" t="s">
        <v>45</v>
      </c>
      <c r="E848">
        <v>940</v>
      </c>
      <c r="F848" t="s">
        <v>692</v>
      </c>
      <c r="G848">
        <v>1</v>
      </c>
      <c r="H848" s="34">
        <v>43862</v>
      </c>
      <c r="I848">
        <v>7.8130000000000005E-2</v>
      </c>
      <c r="J848">
        <v>10</v>
      </c>
      <c r="K848" t="s">
        <v>1804</v>
      </c>
      <c r="L848">
        <v>1</v>
      </c>
      <c r="M848">
        <v>2889</v>
      </c>
      <c r="N848" t="s">
        <v>44</v>
      </c>
      <c r="O848">
        <v>22477</v>
      </c>
      <c r="P848" t="s">
        <v>693</v>
      </c>
      <c r="Q848" t="s">
        <v>3770</v>
      </c>
      <c r="T848" t="s">
        <v>1808</v>
      </c>
      <c r="U848" t="s">
        <v>698</v>
      </c>
      <c r="V848">
        <v>7.78</v>
      </c>
      <c r="W848" t="s">
        <v>703</v>
      </c>
    </row>
    <row r="849" spans="1:23" x14ac:dyDescent="0.35">
      <c r="A849" t="s">
        <v>1822</v>
      </c>
      <c r="B849" s="34">
        <v>43862</v>
      </c>
      <c r="C849" t="s">
        <v>47</v>
      </c>
      <c r="D849" t="s">
        <v>45</v>
      </c>
      <c r="E849">
        <v>940</v>
      </c>
      <c r="F849" t="s">
        <v>692</v>
      </c>
      <c r="G849">
        <v>1</v>
      </c>
      <c r="H849" s="34">
        <v>43862</v>
      </c>
      <c r="I849">
        <v>0.125</v>
      </c>
      <c r="J849">
        <v>10</v>
      </c>
      <c r="K849" t="s">
        <v>1804</v>
      </c>
      <c r="L849">
        <v>1</v>
      </c>
      <c r="M849">
        <v>4202</v>
      </c>
      <c r="N849" t="s">
        <v>44</v>
      </c>
      <c r="O849">
        <v>53804</v>
      </c>
      <c r="P849" t="s">
        <v>693</v>
      </c>
      <c r="Q849" t="s">
        <v>3770</v>
      </c>
      <c r="T849" t="s">
        <v>1808</v>
      </c>
      <c r="U849" t="s">
        <v>698</v>
      </c>
      <c r="V849">
        <v>12.8</v>
      </c>
      <c r="W849" t="s">
        <v>703</v>
      </c>
    </row>
    <row r="850" spans="1:23" x14ac:dyDescent="0.35">
      <c r="A850" t="s">
        <v>1823</v>
      </c>
      <c r="B850" s="34">
        <v>43862</v>
      </c>
      <c r="C850" t="s">
        <v>47</v>
      </c>
      <c r="D850" t="s">
        <v>45</v>
      </c>
      <c r="E850">
        <v>940</v>
      </c>
      <c r="F850" t="s">
        <v>789</v>
      </c>
      <c r="G850">
        <v>2</v>
      </c>
      <c r="H850" s="34">
        <v>43862</v>
      </c>
      <c r="I850" t="s">
        <v>44</v>
      </c>
      <c r="J850">
        <v>10</v>
      </c>
      <c r="K850" t="s">
        <v>1804</v>
      </c>
      <c r="L850">
        <v>1</v>
      </c>
      <c r="M850">
        <v>6891</v>
      </c>
      <c r="N850">
        <v>1</v>
      </c>
      <c r="O850">
        <v>31648</v>
      </c>
      <c r="P850" t="s">
        <v>693</v>
      </c>
      <c r="Q850" t="s">
        <v>3770</v>
      </c>
      <c r="T850" t="s">
        <v>1808</v>
      </c>
      <c r="U850" t="s">
        <v>698</v>
      </c>
      <c r="V850">
        <v>4.593</v>
      </c>
      <c r="W850" t="s">
        <v>703</v>
      </c>
    </row>
    <row r="851" spans="1:23" x14ac:dyDescent="0.35">
      <c r="A851" t="s">
        <v>1824</v>
      </c>
      <c r="B851" s="34">
        <v>43862</v>
      </c>
      <c r="C851" t="s">
        <v>47</v>
      </c>
      <c r="D851" t="s">
        <v>45</v>
      </c>
      <c r="E851">
        <v>940</v>
      </c>
      <c r="F851" t="s">
        <v>789</v>
      </c>
      <c r="G851">
        <v>2</v>
      </c>
      <c r="H851" s="34">
        <v>43862</v>
      </c>
      <c r="I851" t="s">
        <v>44</v>
      </c>
      <c r="J851">
        <v>10</v>
      </c>
      <c r="K851" t="s">
        <v>1804</v>
      </c>
      <c r="L851">
        <v>1</v>
      </c>
      <c r="M851">
        <v>4188</v>
      </c>
      <c r="N851">
        <v>1</v>
      </c>
      <c r="O851">
        <v>13752</v>
      </c>
      <c r="P851" t="s">
        <v>693</v>
      </c>
      <c r="Q851" t="s">
        <v>3770</v>
      </c>
      <c r="T851" t="s">
        <v>1808</v>
      </c>
      <c r="U851" t="s">
        <v>698</v>
      </c>
      <c r="V851">
        <v>3.2839999999999998</v>
      </c>
      <c r="W851" t="s">
        <v>703</v>
      </c>
    </row>
    <row r="852" spans="1:23" x14ac:dyDescent="0.35">
      <c r="A852" t="s">
        <v>1825</v>
      </c>
      <c r="B852" s="34">
        <v>43862</v>
      </c>
      <c r="C852" t="s">
        <v>47</v>
      </c>
      <c r="D852" t="s">
        <v>45</v>
      </c>
      <c r="E852">
        <v>940</v>
      </c>
      <c r="F852" t="s">
        <v>789</v>
      </c>
      <c r="G852">
        <v>2</v>
      </c>
      <c r="H852" s="34">
        <v>43862</v>
      </c>
      <c r="I852" t="s">
        <v>44</v>
      </c>
      <c r="J852">
        <v>10</v>
      </c>
      <c r="K852" t="s">
        <v>1804</v>
      </c>
      <c r="L852">
        <v>1</v>
      </c>
      <c r="M852">
        <v>9358</v>
      </c>
      <c r="N852">
        <v>1</v>
      </c>
      <c r="O852">
        <v>12326</v>
      </c>
      <c r="P852" t="s">
        <v>693</v>
      </c>
      <c r="Q852" t="s">
        <v>3770</v>
      </c>
      <c r="T852" t="s">
        <v>1808</v>
      </c>
      <c r="U852" t="s">
        <v>698</v>
      </c>
      <c r="V852">
        <v>1.3169999999999999</v>
      </c>
      <c r="W852" t="s">
        <v>703</v>
      </c>
    </row>
    <row r="853" spans="1:23" x14ac:dyDescent="0.35">
      <c r="A853" t="s">
        <v>1826</v>
      </c>
      <c r="B853" s="34">
        <v>43862</v>
      </c>
      <c r="C853" t="s">
        <v>47</v>
      </c>
      <c r="D853" t="s">
        <v>45</v>
      </c>
      <c r="E853">
        <v>940</v>
      </c>
      <c r="F853" t="s">
        <v>789</v>
      </c>
      <c r="G853">
        <v>2</v>
      </c>
      <c r="H853" s="34">
        <v>43862</v>
      </c>
      <c r="I853" t="s">
        <v>44</v>
      </c>
      <c r="J853">
        <v>10</v>
      </c>
      <c r="K853" t="s">
        <v>1804</v>
      </c>
      <c r="L853">
        <v>1</v>
      </c>
      <c r="M853">
        <v>4400</v>
      </c>
      <c r="N853">
        <v>1</v>
      </c>
      <c r="O853">
        <v>11057</v>
      </c>
      <c r="P853" t="s">
        <v>693</v>
      </c>
      <c r="Q853" t="s">
        <v>3770</v>
      </c>
      <c r="T853" t="s">
        <v>1808</v>
      </c>
      <c r="U853" t="s">
        <v>698</v>
      </c>
      <c r="V853">
        <v>2.5129999999999999</v>
      </c>
      <c r="W853" t="s">
        <v>703</v>
      </c>
    </row>
    <row r="854" spans="1:23" x14ac:dyDescent="0.35">
      <c r="A854" t="s">
        <v>1827</v>
      </c>
      <c r="B854" s="34">
        <v>43862</v>
      </c>
      <c r="C854" t="s">
        <v>47</v>
      </c>
      <c r="D854" t="s">
        <v>45</v>
      </c>
      <c r="E854">
        <v>940</v>
      </c>
      <c r="F854" t="s">
        <v>789</v>
      </c>
      <c r="G854">
        <v>2</v>
      </c>
      <c r="H854" s="34">
        <v>43862</v>
      </c>
      <c r="I854" t="s">
        <v>44</v>
      </c>
      <c r="J854">
        <v>10</v>
      </c>
      <c r="K854" t="s">
        <v>1804</v>
      </c>
      <c r="L854">
        <v>1</v>
      </c>
      <c r="M854">
        <v>5426</v>
      </c>
      <c r="N854">
        <v>1</v>
      </c>
      <c r="O854">
        <v>12513</v>
      </c>
      <c r="P854" t="s">
        <v>693</v>
      </c>
      <c r="Q854" t="s">
        <v>3770</v>
      </c>
      <c r="T854" t="s">
        <v>1808</v>
      </c>
      <c r="U854" t="s">
        <v>698</v>
      </c>
      <c r="V854">
        <v>2.306</v>
      </c>
      <c r="W854" t="s">
        <v>703</v>
      </c>
    </row>
    <row r="855" spans="1:23" x14ac:dyDescent="0.35">
      <c r="A855" t="s">
        <v>1828</v>
      </c>
      <c r="B855" s="34">
        <v>43862</v>
      </c>
      <c r="C855" t="s">
        <v>47</v>
      </c>
      <c r="D855" t="s">
        <v>45</v>
      </c>
      <c r="E855">
        <v>940</v>
      </c>
      <c r="F855" t="s">
        <v>789</v>
      </c>
      <c r="G855">
        <v>2</v>
      </c>
      <c r="H855" s="34">
        <v>43862</v>
      </c>
      <c r="I855" t="s">
        <v>44</v>
      </c>
      <c r="J855">
        <v>10</v>
      </c>
      <c r="K855" t="s">
        <v>1804</v>
      </c>
      <c r="L855">
        <v>1</v>
      </c>
      <c r="M855">
        <v>2149</v>
      </c>
      <c r="N855">
        <v>1</v>
      </c>
      <c r="O855">
        <v>2690</v>
      </c>
      <c r="P855" t="s">
        <v>693</v>
      </c>
      <c r="Q855" t="s">
        <v>3770</v>
      </c>
      <c r="T855" t="s">
        <v>1808</v>
      </c>
      <c r="U855" t="s">
        <v>698</v>
      </c>
      <c r="V855">
        <v>1.252</v>
      </c>
      <c r="W855" t="s">
        <v>703</v>
      </c>
    </row>
    <row r="856" spans="1:23" x14ac:dyDescent="0.35">
      <c r="A856" t="s">
        <v>1829</v>
      </c>
      <c r="B856" s="34">
        <v>43862</v>
      </c>
      <c r="C856" t="s">
        <v>47</v>
      </c>
      <c r="D856" t="s">
        <v>45</v>
      </c>
      <c r="E856">
        <v>940</v>
      </c>
      <c r="F856" t="s">
        <v>789</v>
      </c>
      <c r="G856">
        <v>2</v>
      </c>
      <c r="H856" s="34">
        <v>43862</v>
      </c>
      <c r="I856" t="s">
        <v>44</v>
      </c>
      <c r="J856">
        <v>10</v>
      </c>
      <c r="K856" t="s">
        <v>1804</v>
      </c>
      <c r="L856">
        <v>1</v>
      </c>
      <c r="M856">
        <v>2779</v>
      </c>
      <c r="N856">
        <v>1</v>
      </c>
      <c r="O856">
        <v>3860</v>
      </c>
      <c r="P856" t="s">
        <v>693</v>
      </c>
      <c r="Q856" t="s">
        <v>3770</v>
      </c>
      <c r="T856" t="s">
        <v>1808</v>
      </c>
      <c r="U856" t="s">
        <v>698</v>
      </c>
      <c r="V856">
        <v>1.389</v>
      </c>
      <c r="W856" t="s">
        <v>703</v>
      </c>
    </row>
    <row r="857" spans="1:23" x14ac:dyDescent="0.35">
      <c r="A857" t="s">
        <v>1830</v>
      </c>
      <c r="B857" s="34">
        <v>43862</v>
      </c>
      <c r="C857" t="s">
        <v>47</v>
      </c>
      <c r="D857" t="s">
        <v>45</v>
      </c>
      <c r="E857">
        <v>940</v>
      </c>
      <c r="F857" t="s">
        <v>789</v>
      </c>
      <c r="G857">
        <v>2</v>
      </c>
      <c r="H857" s="34">
        <v>43862</v>
      </c>
      <c r="I857" t="s">
        <v>44</v>
      </c>
      <c r="J857">
        <v>10</v>
      </c>
      <c r="K857" t="s">
        <v>1804</v>
      </c>
      <c r="L857">
        <v>1</v>
      </c>
      <c r="M857">
        <v>3985</v>
      </c>
      <c r="N857">
        <v>1</v>
      </c>
      <c r="O857">
        <v>3676</v>
      </c>
      <c r="P857" t="s">
        <v>693</v>
      </c>
      <c r="Q857" t="s">
        <v>3770</v>
      </c>
      <c r="T857" t="s">
        <v>1808</v>
      </c>
      <c r="U857" t="s">
        <v>698</v>
      </c>
      <c r="V857">
        <v>0.92249999999999999</v>
      </c>
      <c r="W857" t="s">
        <v>703</v>
      </c>
    </row>
    <row r="858" spans="1:23" x14ac:dyDescent="0.35">
      <c r="A858" t="s">
        <v>1831</v>
      </c>
      <c r="B858" s="34">
        <v>43862</v>
      </c>
      <c r="C858" t="s">
        <v>47</v>
      </c>
      <c r="D858" t="s">
        <v>45</v>
      </c>
      <c r="E858">
        <v>940</v>
      </c>
      <c r="F858" t="s">
        <v>789</v>
      </c>
      <c r="G858">
        <v>2</v>
      </c>
      <c r="H858" s="34">
        <v>43862</v>
      </c>
      <c r="I858" t="s">
        <v>44</v>
      </c>
      <c r="J858">
        <v>10</v>
      </c>
      <c r="K858" t="s">
        <v>1804</v>
      </c>
      <c r="L858">
        <v>1</v>
      </c>
      <c r="M858">
        <v>3486</v>
      </c>
      <c r="N858">
        <v>1</v>
      </c>
      <c r="O858">
        <v>2952</v>
      </c>
      <c r="P858" t="s">
        <v>693</v>
      </c>
      <c r="Q858" t="s">
        <v>3770</v>
      </c>
      <c r="T858" t="s">
        <v>1808</v>
      </c>
      <c r="U858" t="s">
        <v>698</v>
      </c>
      <c r="V858">
        <v>0.8468</v>
      </c>
      <c r="W858" t="s">
        <v>703</v>
      </c>
    </row>
    <row r="859" spans="1:23" x14ac:dyDescent="0.35">
      <c r="A859" t="s">
        <v>1832</v>
      </c>
      <c r="B859" s="34">
        <v>43862</v>
      </c>
      <c r="C859" t="s">
        <v>47</v>
      </c>
      <c r="D859" t="s">
        <v>45</v>
      </c>
      <c r="E859">
        <v>940</v>
      </c>
      <c r="F859" t="s">
        <v>789</v>
      </c>
      <c r="G859">
        <v>2</v>
      </c>
      <c r="H859" s="34">
        <v>43862</v>
      </c>
      <c r="I859" t="s">
        <v>44</v>
      </c>
      <c r="J859">
        <v>10</v>
      </c>
      <c r="K859" t="s">
        <v>1804</v>
      </c>
      <c r="L859">
        <v>1</v>
      </c>
      <c r="M859">
        <v>2373</v>
      </c>
      <c r="N859">
        <v>1</v>
      </c>
      <c r="O859">
        <v>247.1</v>
      </c>
      <c r="P859" t="s">
        <v>693</v>
      </c>
      <c r="Q859" t="s">
        <v>3770</v>
      </c>
      <c r="T859" t="s">
        <v>1808</v>
      </c>
      <c r="U859" t="s">
        <v>698</v>
      </c>
      <c r="V859">
        <v>0.1041</v>
      </c>
      <c r="W859" t="s">
        <v>703</v>
      </c>
    </row>
    <row r="860" spans="1:23" x14ac:dyDescent="0.35">
      <c r="A860" t="s">
        <v>1833</v>
      </c>
      <c r="B860" s="34">
        <v>43862</v>
      </c>
      <c r="C860" t="s">
        <v>47</v>
      </c>
      <c r="D860" t="s">
        <v>45</v>
      </c>
      <c r="E860">
        <v>940</v>
      </c>
      <c r="F860" t="s">
        <v>789</v>
      </c>
      <c r="G860">
        <v>2</v>
      </c>
      <c r="H860" s="34">
        <v>43862</v>
      </c>
      <c r="I860" t="s">
        <v>44</v>
      </c>
      <c r="J860">
        <v>10</v>
      </c>
      <c r="K860" t="s">
        <v>1804</v>
      </c>
      <c r="L860">
        <v>1</v>
      </c>
      <c r="M860">
        <v>3725</v>
      </c>
      <c r="N860">
        <v>1</v>
      </c>
      <c r="O860">
        <v>2514</v>
      </c>
      <c r="P860" t="s">
        <v>693</v>
      </c>
      <c r="Q860" t="s">
        <v>3770</v>
      </c>
      <c r="T860" t="s">
        <v>1808</v>
      </c>
      <c r="U860" t="s">
        <v>698</v>
      </c>
      <c r="V860">
        <v>0.67490000000000006</v>
      </c>
      <c r="W860" t="s">
        <v>703</v>
      </c>
    </row>
    <row r="861" spans="1:23" x14ac:dyDescent="0.35">
      <c r="A861" t="s">
        <v>1834</v>
      </c>
      <c r="B861" s="34">
        <v>43862</v>
      </c>
      <c r="C861" t="s">
        <v>47</v>
      </c>
      <c r="D861" t="s">
        <v>45</v>
      </c>
      <c r="E861">
        <v>940</v>
      </c>
      <c r="F861" t="s">
        <v>789</v>
      </c>
      <c r="G861">
        <v>2</v>
      </c>
      <c r="H861" s="34">
        <v>43862</v>
      </c>
      <c r="I861" t="s">
        <v>44</v>
      </c>
      <c r="J861">
        <v>10</v>
      </c>
      <c r="K861" t="s">
        <v>1804</v>
      </c>
      <c r="L861">
        <v>1</v>
      </c>
      <c r="M861">
        <v>2605</v>
      </c>
      <c r="N861">
        <v>1</v>
      </c>
      <c r="O861">
        <v>1591</v>
      </c>
      <c r="P861" t="s">
        <v>693</v>
      </c>
      <c r="Q861" t="s">
        <v>3770</v>
      </c>
      <c r="T861" t="s">
        <v>1808</v>
      </c>
      <c r="U861" t="s">
        <v>698</v>
      </c>
      <c r="V861">
        <v>0.61070000000000002</v>
      </c>
      <c r="W861" t="s">
        <v>703</v>
      </c>
    </row>
    <row r="862" spans="1:23" x14ac:dyDescent="0.35">
      <c r="A862" t="s">
        <v>1835</v>
      </c>
      <c r="B862" s="34">
        <v>43862</v>
      </c>
      <c r="C862" t="s">
        <v>47</v>
      </c>
      <c r="D862" t="s">
        <v>45</v>
      </c>
      <c r="E862">
        <v>940</v>
      </c>
      <c r="F862" t="s">
        <v>772</v>
      </c>
      <c r="G862">
        <v>10</v>
      </c>
      <c r="H862" s="34">
        <v>43862</v>
      </c>
      <c r="I862" t="s">
        <v>44</v>
      </c>
      <c r="J862">
        <v>10</v>
      </c>
      <c r="K862" t="s">
        <v>1804</v>
      </c>
      <c r="L862">
        <v>1</v>
      </c>
      <c r="M862">
        <v>4171</v>
      </c>
      <c r="N862">
        <v>1</v>
      </c>
      <c r="O862">
        <v>31421</v>
      </c>
      <c r="P862" t="s">
        <v>693</v>
      </c>
      <c r="Q862" t="s">
        <v>3770</v>
      </c>
      <c r="T862" t="s">
        <v>1808</v>
      </c>
      <c r="U862" t="s">
        <v>698</v>
      </c>
      <c r="V862">
        <v>7.5330000000000004</v>
      </c>
      <c r="W862" t="s">
        <v>703</v>
      </c>
    </row>
    <row r="863" spans="1:23" x14ac:dyDescent="0.35">
      <c r="A863" t="s">
        <v>1836</v>
      </c>
      <c r="B863" s="34">
        <v>43862</v>
      </c>
      <c r="C863" t="s">
        <v>47</v>
      </c>
      <c r="D863" t="s">
        <v>45</v>
      </c>
      <c r="E863">
        <v>940</v>
      </c>
      <c r="F863" t="s">
        <v>772</v>
      </c>
      <c r="G863">
        <v>10</v>
      </c>
      <c r="H863" s="34">
        <v>43862</v>
      </c>
      <c r="I863" t="s">
        <v>44</v>
      </c>
      <c r="J863">
        <v>10</v>
      </c>
      <c r="K863" t="s">
        <v>1804</v>
      </c>
      <c r="L863">
        <v>1</v>
      </c>
      <c r="M863">
        <v>5537</v>
      </c>
      <c r="N863">
        <v>1</v>
      </c>
      <c r="O863">
        <v>35289</v>
      </c>
      <c r="P863" t="s">
        <v>693</v>
      </c>
      <c r="Q863" t="s">
        <v>3770</v>
      </c>
      <c r="T863" t="s">
        <v>1808</v>
      </c>
      <c r="U863" t="s">
        <v>698</v>
      </c>
      <c r="V863">
        <v>6.3730000000000002</v>
      </c>
      <c r="W863" t="s">
        <v>703</v>
      </c>
    </row>
    <row r="864" spans="1:23" x14ac:dyDescent="0.35">
      <c r="A864" t="s">
        <v>1837</v>
      </c>
      <c r="B864" s="34">
        <v>43862</v>
      </c>
      <c r="C864" t="s">
        <v>47</v>
      </c>
      <c r="D864" t="s">
        <v>45</v>
      </c>
      <c r="E864">
        <v>940</v>
      </c>
      <c r="F864" t="s">
        <v>772</v>
      </c>
      <c r="G864">
        <v>10</v>
      </c>
      <c r="H864" s="34">
        <v>43862</v>
      </c>
      <c r="I864" t="s">
        <v>44</v>
      </c>
      <c r="J864">
        <v>10</v>
      </c>
      <c r="K864" t="s">
        <v>1804</v>
      </c>
      <c r="L864">
        <v>1</v>
      </c>
      <c r="M864">
        <v>4025</v>
      </c>
      <c r="N864">
        <v>1</v>
      </c>
      <c r="O864">
        <v>33439</v>
      </c>
      <c r="P864" t="s">
        <v>693</v>
      </c>
      <c r="Q864" t="s">
        <v>3770</v>
      </c>
      <c r="T864" t="s">
        <v>1808</v>
      </c>
      <c r="U864" t="s">
        <v>698</v>
      </c>
      <c r="V864">
        <v>8.3079999999999998</v>
      </c>
      <c r="W864" t="s">
        <v>703</v>
      </c>
    </row>
    <row r="865" spans="1:23" x14ac:dyDescent="0.35">
      <c r="A865" t="s">
        <v>1838</v>
      </c>
      <c r="B865" s="34">
        <v>43862</v>
      </c>
      <c r="C865" t="s">
        <v>47</v>
      </c>
      <c r="D865" t="s">
        <v>45</v>
      </c>
      <c r="E865">
        <v>940</v>
      </c>
      <c r="F865" t="s">
        <v>780</v>
      </c>
      <c r="G865">
        <v>10</v>
      </c>
      <c r="H865" s="34">
        <v>43862</v>
      </c>
      <c r="I865" t="s">
        <v>44</v>
      </c>
      <c r="J865">
        <v>10</v>
      </c>
      <c r="K865" t="s">
        <v>1804</v>
      </c>
      <c r="L865">
        <v>1</v>
      </c>
      <c r="M865">
        <v>4291</v>
      </c>
      <c r="N865">
        <v>1</v>
      </c>
      <c r="O865">
        <v>20238</v>
      </c>
      <c r="P865" t="s">
        <v>693</v>
      </c>
      <c r="Q865" t="s">
        <v>3770</v>
      </c>
      <c r="T865" t="s">
        <v>1808</v>
      </c>
      <c r="U865" t="s">
        <v>698</v>
      </c>
      <c r="V865">
        <v>4.7160000000000002</v>
      </c>
      <c r="W865" t="s">
        <v>703</v>
      </c>
    </row>
    <row r="866" spans="1:23" x14ac:dyDescent="0.35">
      <c r="A866" t="s">
        <v>1839</v>
      </c>
      <c r="B866" s="34">
        <v>43862</v>
      </c>
      <c r="C866" t="s">
        <v>47</v>
      </c>
      <c r="D866" t="s">
        <v>45</v>
      </c>
      <c r="E866">
        <v>940</v>
      </c>
      <c r="F866" t="s">
        <v>780</v>
      </c>
      <c r="G866">
        <v>10</v>
      </c>
      <c r="H866" s="34">
        <v>43862</v>
      </c>
      <c r="I866" t="s">
        <v>44</v>
      </c>
      <c r="J866">
        <v>10</v>
      </c>
      <c r="K866" t="s">
        <v>1804</v>
      </c>
      <c r="L866">
        <v>1</v>
      </c>
      <c r="M866">
        <v>7945</v>
      </c>
      <c r="N866">
        <v>1</v>
      </c>
      <c r="O866">
        <v>25052</v>
      </c>
      <c r="P866" t="s">
        <v>693</v>
      </c>
      <c r="Q866" t="s">
        <v>3770</v>
      </c>
      <c r="T866" t="s">
        <v>1808</v>
      </c>
      <c r="U866" t="s">
        <v>698</v>
      </c>
      <c r="V866">
        <v>3.153</v>
      </c>
      <c r="W866" t="s">
        <v>703</v>
      </c>
    </row>
    <row r="867" spans="1:23" x14ac:dyDescent="0.35">
      <c r="A867" t="s">
        <v>1840</v>
      </c>
      <c r="B867" s="34">
        <v>43862</v>
      </c>
      <c r="C867" t="s">
        <v>47</v>
      </c>
      <c r="D867" t="s">
        <v>45</v>
      </c>
      <c r="E867">
        <v>940</v>
      </c>
      <c r="F867" t="s">
        <v>780</v>
      </c>
      <c r="G867">
        <v>10</v>
      </c>
      <c r="H867" s="34">
        <v>43862</v>
      </c>
      <c r="I867" t="s">
        <v>44</v>
      </c>
      <c r="J867">
        <v>10</v>
      </c>
      <c r="K867" t="s">
        <v>1804</v>
      </c>
      <c r="L867">
        <v>1</v>
      </c>
      <c r="M867">
        <v>8309</v>
      </c>
      <c r="N867">
        <v>1</v>
      </c>
      <c r="O867">
        <v>30793</v>
      </c>
      <c r="P867" t="s">
        <v>693</v>
      </c>
      <c r="Q867" t="s">
        <v>3770</v>
      </c>
      <c r="T867" t="s">
        <v>1808</v>
      </c>
      <c r="U867" t="s">
        <v>698</v>
      </c>
      <c r="V867">
        <v>3.706</v>
      </c>
      <c r="W867" t="s">
        <v>703</v>
      </c>
    </row>
    <row r="868" spans="1:23" x14ac:dyDescent="0.35">
      <c r="A868" t="s">
        <v>1361</v>
      </c>
      <c r="B868" s="34">
        <v>44306</v>
      </c>
      <c r="C868" t="s">
        <v>218</v>
      </c>
      <c r="D868" t="s">
        <v>216</v>
      </c>
      <c r="E868">
        <v>945</v>
      </c>
      <c r="F868" t="s">
        <v>692</v>
      </c>
      <c r="G868">
        <v>1</v>
      </c>
      <c r="H868" s="34">
        <v>44306</v>
      </c>
      <c r="I868">
        <v>5</v>
      </c>
      <c r="J868">
        <v>10</v>
      </c>
      <c r="K868" t="s">
        <v>552</v>
      </c>
      <c r="L868">
        <v>1</v>
      </c>
      <c r="M868">
        <v>15105</v>
      </c>
      <c r="N868" t="s">
        <v>44</v>
      </c>
      <c r="O868">
        <v>1349600</v>
      </c>
      <c r="P868" t="s">
        <v>693</v>
      </c>
      <c r="Q868" t="s">
        <v>694</v>
      </c>
      <c r="R868" t="s">
        <v>1609</v>
      </c>
      <c r="T868" t="s">
        <v>1343</v>
      </c>
      <c r="U868" t="s">
        <v>1590</v>
      </c>
      <c r="V868">
        <v>89.35</v>
      </c>
      <c r="W868" t="s">
        <v>703</v>
      </c>
    </row>
    <row r="869" spans="1:23" x14ac:dyDescent="0.35">
      <c r="A869" t="s">
        <v>1366</v>
      </c>
      <c r="B869" s="34">
        <v>44306</v>
      </c>
      <c r="C869" t="s">
        <v>218</v>
      </c>
      <c r="D869" t="s">
        <v>216</v>
      </c>
      <c r="E869">
        <v>945</v>
      </c>
      <c r="F869" t="s">
        <v>692</v>
      </c>
      <c r="G869">
        <v>1</v>
      </c>
      <c r="H869" s="34">
        <v>44306</v>
      </c>
      <c r="I869">
        <v>3.5</v>
      </c>
      <c r="J869">
        <v>10</v>
      </c>
      <c r="K869" t="s">
        <v>552</v>
      </c>
      <c r="L869">
        <v>1</v>
      </c>
      <c r="M869">
        <v>17736</v>
      </c>
      <c r="N869" t="s">
        <v>44</v>
      </c>
      <c r="O869">
        <v>1035000</v>
      </c>
      <c r="P869" t="s">
        <v>693</v>
      </c>
      <c r="Q869" t="s">
        <v>694</v>
      </c>
      <c r="R869" t="s">
        <v>1610</v>
      </c>
      <c r="T869" t="s">
        <v>1343</v>
      </c>
      <c r="U869" t="s">
        <v>1590</v>
      </c>
      <c r="V869">
        <v>58.36</v>
      </c>
      <c r="W869" t="s">
        <v>703</v>
      </c>
    </row>
    <row r="870" spans="1:23" x14ac:dyDescent="0.35">
      <c r="A870" t="s">
        <v>1368</v>
      </c>
      <c r="B870" s="34">
        <v>44306</v>
      </c>
      <c r="C870" t="s">
        <v>218</v>
      </c>
      <c r="D870" t="s">
        <v>216</v>
      </c>
      <c r="E870">
        <v>945</v>
      </c>
      <c r="F870" t="s">
        <v>692</v>
      </c>
      <c r="G870">
        <v>1</v>
      </c>
      <c r="H870" s="34">
        <v>44306</v>
      </c>
      <c r="I870">
        <v>2.5</v>
      </c>
      <c r="J870">
        <v>10</v>
      </c>
      <c r="K870" t="s">
        <v>552</v>
      </c>
      <c r="L870">
        <v>1</v>
      </c>
      <c r="M870">
        <v>15058</v>
      </c>
      <c r="N870" t="s">
        <v>44</v>
      </c>
      <c r="O870">
        <v>712780</v>
      </c>
      <c r="P870" t="s">
        <v>693</v>
      </c>
      <c r="Q870" t="s">
        <v>694</v>
      </c>
      <c r="R870" t="s">
        <v>1611</v>
      </c>
      <c r="T870" t="s">
        <v>1343</v>
      </c>
      <c r="U870" t="s">
        <v>1590</v>
      </c>
      <c r="V870">
        <v>47.34</v>
      </c>
      <c r="W870" t="s">
        <v>703</v>
      </c>
    </row>
    <row r="871" spans="1:23" x14ac:dyDescent="0.35">
      <c r="A871" t="s">
        <v>1369</v>
      </c>
      <c r="B871" s="34">
        <v>44306</v>
      </c>
      <c r="C871" t="s">
        <v>218</v>
      </c>
      <c r="D871" t="s">
        <v>216</v>
      </c>
      <c r="E871">
        <v>945</v>
      </c>
      <c r="F871" t="s">
        <v>692</v>
      </c>
      <c r="G871">
        <v>1</v>
      </c>
      <c r="H871" s="34">
        <v>44306</v>
      </c>
      <c r="I871">
        <v>1.5</v>
      </c>
      <c r="J871">
        <v>10</v>
      </c>
      <c r="K871" t="s">
        <v>552</v>
      </c>
      <c r="L871">
        <v>1</v>
      </c>
      <c r="M871">
        <v>16086</v>
      </c>
      <c r="N871" t="s">
        <v>44</v>
      </c>
      <c r="O871">
        <v>467910</v>
      </c>
      <c r="P871" t="s">
        <v>693</v>
      </c>
      <c r="Q871" t="s">
        <v>694</v>
      </c>
      <c r="R871" t="s">
        <v>1612</v>
      </c>
      <c r="T871" t="s">
        <v>1343</v>
      </c>
      <c r="U871" t="s">
        <v>1590</v>
      </c>
      <c r="V871">
        <v>29.09</v>
      </c>
      <c r="W871" t="s">
        <v>703</v>
      </c>
    </row>
    <row r="872" spans="1:23" x14ac:dyDescent="0.35">
      <c r="A872" t="s">
        <v>1371</v>
      </c>
      <c r="B872" s="34">
        <v>44306</v>
      </c>
      <c r="C872" t="s">
        <v>218</v>
      </c>
      <c r="D872" t="s">
        <v>216</v>
      </c>
      <c r="E872">
        <v>945</v>
      </c>
      <c r="F872" t="s">
        <v>692</v>
      </c>
      <c r="G872">
        <v>1</v>
      </c>
      <c r="H872" s="34">
        <v>44306</v>
      </c>
      <c r="I872">
        <v>0.8</v>
      </c>
      <c r="J872">
        <v>10</v>
      </c>
      <c r="K872" t="s">
        <v>552</v>
      </c>
      <c r="L872">
        <v>1</v>
      </c>
      <c r="M872">
        <v>16547</v>
      </c>
      <c r="N872" t="s">
        <v>44</v>
      </c>
      <c r="O872">
        <v>276350</v>
      </c>
      <c r="P872" t="s">
        <v>693</v>
      </c>
      <c r="Q872" t="s">
        <v>694</v>
      </c>
      <c r="R872" t="s">
        <v>1613</v>
      </c>
      <c r="T872" t="s">
        <v>1343</v>
      </c>
      <c r="U872" t="s">
        <v>1590</v>
      </c>
      <c r="V872">
        <v>16.7</v>
      </c>
      <c r="W872" t="s">
        <v>703</v>
      </c>
    </row>
    <row r="873" spans="1:23" x14ac:dyDescent="0.35">
      <c r="A873" t="s">
        <v>1373</v>
      </c>
      <c r="B873" s="34">
        <v>44306</v>
      </c>
      <c r="C873" t="s">
        <v>218</v>
      </c>
      <c r="D873" t="s">
        <v>216</v>
      </c>
      <c r="E873">
        <v>945</v>
      </c>
      <c r="F873" t="s">
        <v>692</v>
      </c>
      <c r="G873">
        <v>1</v>
      </c>
      <c r="H873" s="34">
        <v>44306</v>
      </c>
      <c r="I873">
        <v>0.5</v>
      </c>
      <c r="J873">
        <v>10</v>
      </c>
      <c r="K873" t="s">
        <v>552</v>
      </c>
      <c r="L873">
        <v>1</v>
      </c>
      <c r="M873">
        <v>18699</v>
      </c>
      <c r="N873" t="s">
        <v>44</v>
      </c>
      <c r="O873">
        <v>149280</v>
      </c>
      <c r="P873" t="s">
        <v>693</v>
      </c>
      <c r="Q873" t="s">
        <v>694</v>
      </c>
      <c r="R873" t="s">
        <v>1614</v>
      </c>
      <c r="T873" t="s">
        <v>1343</v>
      </c>
      <c r="U873" t="s">
        <v>1590</v>
      </c>
      <c r="V873">
        <v>7.9829999999999997</v>
      </c>
      <c r="W873" t="s">
        <v>703</v>
      </c>
    </row>
    <row r="874" spans="1:23" x14ac:dyDescent="0.35">
      <c r="A874" t="s">
        <v>1375</v>
      </c>
      <c r="B874" s="34">
        <v>44306</v>
      </c>
      <c r="C874" t="s">
        <v>218</v>
      </c>
      <c r="D874" t="s">
        <v>216</v>
      </c>
      <c r="E874">
        <v>945</v>
      </c>
      <c r="F874" t="s">
        <v>692</v>
      </c>
      <c r="G874">
        <v>1</v>
      </c>
      <c r="H874" s="34">
        <v>44306</v>
      </c>
      <c r="I874">
        <v>0.35</v>
      </c>
      <c r="J874">
        <v>10</v>
      </c>
      <c r="K874" t="s">
        <v>552</v>
      </c>
      <c r="L874">
        <v>1</v>
      </c>
      <c r="M874">
        <v>17052</v>
      </c>
      <c r="N874" t="s">
        <v>44</v>
      </c>
      <c r="O874">
        <v>95492</v>
      </c>
      <c r="P874" t="s">
        <v>693</v>
      </c>
      <c r="Q874" t="s">
        <v>694</v>
      </c>
      <c r="R874" t="s">
        <v>1615</v>
      </c>
      <c r="T874" t="s">
        <v>1343</v>
      </c>
      <c r="U874" t="s">
        <v>1590</v>
      </c>
      <c r="V874">
        <v>5.6</v>
      </c>
      <c r="W874" t="s">
        <v>703</v>
      </c>
    </row>
    <row r="875" spans="1:23" x14ac:dyDescent="0.35">
      <c r="A875" t="s">
        <v>1376</v>
      </c>
      <c r="B875" s="34">
        <v>44306</v>
      </c>
      <c r="C875" t="s">
        <v>218</v>
      </c>
      <c r="D875" t="s">
        <v>216</v>
      </c>
      <c r="E875">
        <v>945</v>
      </c>
      <c r="F875" t="s">
        <v>692</v>
      </c>
      <c r="G875">
        <v>1</v>
      </c>
      <c r="H875" s="34">
        <v>44306</v>
      </c>
      <c r="I875">
        <v>0.2</v>
      </c>
      <c r="J875">
        <v>10</v>
      </c>
      <c r="K875" t="s">
        <v>552</v>
      </c>
      <c r="L875">
        <v>1</v>
      </c>
      <c r="M875">
        <v>18680</v>
      </c>
      <c r="N875" t="s">
        <v>44</v>
      </c>
      <c r="O875">
        <v>70834</v>
      </c>
      <c r="P875" t="s">
        <v>693</v>
      </c>
      <c r="Q875" t="s">
        <v>694</v>
      </c>
      <c r="R875" t="s">
        <v>1616</v>
      </c>
      <c r="T875" t="s">
        <v>1343</v>
      </c>
      <c r="U875" t="s">
        <v>1590</v>
      </c>
      <c r="V875">
        <v>3.7919999999999998</v>
      </c>
      <c r="W875" t="s">
        <v>703</v>
      </c>
    </row>
    <row r="876" spans="1:23" x14ac:dyDescent="0.35">
      <c r="A876" t="s">
        <v>1378</v>
      </c>
      <c r="B876" s="34">
        <v>44306</v>
      </c>
      <c r="C876" t="s">
        <v>218</v>
      </c>
      <c r="D876" t="s">
        <v>216</v>
      </c>
      <c r="E876">
        <v>945</v>
      </c>
      <c r="F876" t="s">
        <v>692</v>
      </c>
      <c r="G876">
        <v>1</v>
      </c>
      <c r="H876" s="34">
        <v>44306</v>
      </c>
      <c r="I876">
        <v>0.125</v>
      </c>
      <c r="J876">
        <v>10</v>
      </c>
      <c r="K876" t="s">
        <v>552</v>
      </c>
      <c r="L876">
        <v>1</v>
      </c>
      <c r="M876">
        <v>18802</v>
      </c>
      <c r="N876" t="s">
        <v>44</v>
      </c>
      <c r="O876">
        <v>43003</v>
      </c>
      <c r="P876" t="s">
        <v>693</v>
      </c>
      <c r="Q876" t="s">
        <v>694</v>
      </c>
      <c r="R876" t="s">
        <v>1617</v>
      </c>
      <c r="T876" t="s">
        <v>1343</v>
      </c>
      <c r="U876" t="s">
        <v>1590</v>
      </c>
      <c r="V876">
        <v>2.2869999999999999</v>
      </c>
      <c r="W876" t="s">
        <v>703</v>
      </c>
    </row>
    <row r="877" spans="1:23" x14ac:dyDescent="0.35">
      <c r="A877" t="s">
        <v>1380</v>
      </c>
      <c r="B877" s="34">
        <v>44306</v>
      </c>
      <c r="C877" t="s">
        <v>218</v>
      </c>
      <c r="D877" t="s">
        <v>216</v>
      </c>
      <c r="E877">
        <v>945</v>
      </c>
      <c r="F877" t="s">
        <v>692</v>
      </c>
      <c r="G877">
        <v>1</v>
      </c>
      <c r="H877" s="34">
        <v>44306</v>
      </c>
      <c r="I877">
        <v>0.08</v>
      </c>
      <c r="J877">
        <v>10</v>
      </c>
      <c r="K877" t="s">
        <v>552</v>
      </c>
      <c r="L877">
        <v>1</v>
      </c>
      <c r="M877">
        <v>16104</v>
      </c>
      <c r="N877" t="s">
        <v>44</v>
      </c>
      <c r="O877">
        <v>31465</v>
      </c>
      <c r="P877" t="s">
        <v>693</v>
      </c>
      <c r="Q877" t="s">
        <v>694</v>
      </c>
      <c r="R877" t="s">
        <v>1618</v>
      </c>
      <c r="T877" t="s">
        <v>1343</v>
      </c>
      <c r="U877" t="s">
        <v>1590</v>
      </c>
      <c r="V877">
        <v>1.954</v>
      </c>
      <c r="W877" t="s">
        <v>703</v>
      </c>
    </row>
    <row r="878" spans="1:23" x14ac:dyDescent="0.35">
      <c r="A878" t="s">
        <v>1382</v>
      </c>
      <c r="B878" s="34">
        <v>44306</v>
      </c>
      <c r="C878" t="s">
        <v>218</v>
      </c>
      <c r="D878" t="s">
        <v>216</v>
      </c>
      <c r="E878">
        <v>945</v>
      </c>
      <c r="F878" t="s">
        <v>692</v>
      </c>
      <c r="G878">
        <v>1</v>
      </c>
      <c r="H878" s="34">
        <v>44306</v>
      </c>
      <c r="I878">
        <v>0.05</v>
      </c>
      <c r="J878">
        <v>10</v>
      </c>
      <c r="K878" t="s">
        <v>552</v>
      </c>
      <c r="L878">
        <v>1</v>
      </c>
      <c r="M878">
        <v>15462</v>
      </c>
      <c r="N878" t="s">
        <v>44</v>
      </c>
      <c r="O878">
        <v>21813</v>
      </c>
      <c r="P878" t="s">
        <v>693</v>
      </c>
      <c r="Q878" t="s">
        <v>694</v>
      </c>
      <c r="R878" t="s">
        <v>1619</v>
      </c>
      <c r="T878" t="s">
        <v>1343</v>
      </c>
      <c r="U878" t="s">
        <v>1590</v>
      </c>
      <c r="V878">
        <v>1.411</v>
      </c>
      <c r="W878" t="s">
        <v>703</v>
      </c>
    </row>
    <row r="879" spans="1:23" x14ac:dyDescent="0.35">
      <c r="A879" t="s">
        <v>1383</v>
      </c>
      <c r="B879" s="34">
        <v>44306</v>
      </c>
      <c r="C879" t="s">
        <v>218</v>
      </c>
      <c r="D879" t="s">
        <v>216</v>
      </c>
      <c r="E879">
        <v>945</v>
      </c>
      <c r="F879" t="s">
        <v>692</v>
      </c>
      <c r="G879">
        <v>1</v>
      </c>
      <c r="H879" s="34">
        <v>44306</v>
      </c>
      <c r="I879">
        <v>0.03</v>
      </c>
      <c r="J879">
        <v>10</v>
      </c>
      <c r="K879" t="s">
        <v>552</v>
      </c>
      <c r="L879">
        <v>1</v>
      </c>
      <c r="M879">
        <v>19829</v>
      </c>
      <c r="N879" t="s">
        <v>44</v>
      </c>
      <c r="O879">
        <v>11686</v>
      </c>
      <c r="P879" t="s">
        <v>693</v>
      </c>
      <c r="Q879" t="s">
        <v>694</v>
      </c>
      <c r="R879" t="s">
        <v>1620</v>
      </c>
      <c r="T879" t="s">
        <v>1343</v>
      </c>
      <c r="U879" t="s">
        <v>1590</v>
      </c>
      <c r="V879">
        <v>0.58930000000000005</v>
      </c>
      <c r="W879" t="s">
        <v>703</v>
      </c>
    </row>
    <row r="880" spans="1:23" x14ac:dyDescent="0.35">
      <c r="A880" t="s">
        <v>1385</v>
      </c>
      <c r="B880" s="34">
        <v>44306</v>
      </c>
      <c r="C880" t="s">
        <v>218</v>
      </c>
      <c r="D880" t="s">
        <v>216</v>
      </c>
      <c r="E880">
        <v>945</v>
      </c>
      <c r="F880" t="s">
        <v>692</v>
      </c>
      <c r="G880">
        <v>1</v>
      </c>
      <c r="H880" s="34">
        <v>44306</v>
      </c>
      <c r="I880">
        <v>0.02</v>
      </c>
      <c r="J880">
        <v>10</v>
      </c>
      <c r="K880" t="s">
        <v>552</v>
      </c>
      <c r="L880">
        <v>1</v>
      </c>
      <c r="M880">
        <v>17204</v>
      </c>
      <c r="N880" t="s">
        <v>44</v>
      </c>
      <c r="O880">
        <v>9217.7000000000007</v>
      </c>
      <c r="P880" t="s">
        <v>693</v>
      </c>
      <c r="Q880" t="s">
        <v>694</v>
      </c>
      <c r="R880" t="s">
        <v>1621</v>
      </c>
      <c r="T880" t="s">
        <v>1343</v>
      </c>
      <c r="U880" t="s">
        <v>1590</v>
      </c>
      <c r="V880">
        <v>0.53580000000000005</v>
      </c>
      <c r="W880" t="s">
        <v>703</v>
      </c>
    </row>
    <row r="881" spans="1:23" x14ac:dyDescent="0.35">
      <c r="A881" t="s">
        <v>1387</v>
      </c>
      <c r="B881" s="34">
        <v>44306</v>
      </c>
      <c r="C881" t="s">
        <v>218</v>
      </c>
      <c r="D881" t="s">
        <v>216</v>
      </c>
      <c r="E881">
        <v>945</v>
      </c>
      <c r="F881" t="s">
        <v>692</v>
      </c>
      <c r="G881">
        <v>1</v>
      </c>
      <c r="H881" s="34">
        <v>44306</v>
      </c>
      <c r="I881">
        <v>1.2E-2</v>
      </c>
      <c r="J881">
        <v>10</v>
      </c>
      <c r="K881" t="s">
        <v>552</v>
      </c>
      <c r="L881">
        <v>1</v>
      </c>
      <c r="M881">
        <v>16954</v>
      </c>
      <c r="N881" t="s">
        <v>44</v>
      </c>
      <c r="O881">
        <v>4254.6000000000004</v>
      </c>
      <c r="P881" t="s">
        <v>693</v>
      </c>
      <c r="Q881" t="s">
        <v>694</v>
      </c>
      <c r="R881" t="s">
        <v>1622</v>
      </c>
      <c r="T881" t="s">
        <v>1343</v>
      </c>
      <c r="U881" t="s">
        <v>1590</v>
      </c>
      <c r="V881">
        <v>0.25090000000000001</v>
      </c>
      <c r="W881" t="s">
        <v>703</v>
      </c>
    </row>
    <row r="882" spans="1:23" x14ac:dyDescent="0.35">
      <c r="A882" t="s">
        <v>1389</v>
      </c>
      <c r="B882" s="34">
        <v>44306</v>
      </c>
      <c r="C882" t="s">
        <v>218</v>
      </c>
      <c r="D882" t="s">
        <v>216</v>
      </c>
      <c r="E882">
        <v>945</v>
      </c>
      <c r="F882" t="s">
        <v>692</v>
      </c>
      <c r="G882">
        <v>1</v>
      </c>
      <c r="H882" s="34">
        <v>44306</v>
      </c>
      <c r="I882">
        <v>7.0000000000000001E-3</v>
      </c>
      <c r="J882">
        <v>10</v>
      </c>
      <c r="K882" t="s">
        <v>552</v>
      </c>
      <c r="L882">
        <v>1</v>
      </c>
      <c r="M882">
        <v>17297</v>
      </c>
      <c r="N882" t="s">
        <v>44</v>
      </c>
      <c r="O882">
        <v>2594.4</v>
      </c>
      <c r="P882" t="s">
        <v>693</v>
      </c>
      <c r="Q882" t="s">
        <v>694</v>
      </c>
      <c r="R882" t="s">
        <v>1623</v>
      </c>
      <c r="T882" t="s">
        <v>1343</v>
      </c>
      <c r="U882" t="s">
        <v>1590</v>
      </c>
      <c r="V882">
        <v>0.15</v>
      </c>
      <c r="W882" t="s">
        <v>703</v>
      </c>
    </row>
    <row r="883" spans="1:23" x14ac:dyDescent="0.35">
      <c r="A883" t="s">
        <v>1361</v>
      </c>
      <c r="B883" s="34">
        <v>44306</v>
      </c>
      <c r="C883" t="s">
        <v>218</v>
      </c>
      <c r="D883" t="s">
        <v>216</v>
      </c>
      <c r="E883">
        <v>945</v>
      </c>
      <c r="F883" t="s">
        <v>692</v>
      </c>
      <c r="G883">
        <v>1</v>
      </c>
      <c r="H883" s="34">
        <v>44306</v>
      </c>
      <c r="I883">
        <v>5</v>
      </c>
      <c r="J883">
        <v>10</v>
      </c>
      <c r="K883" t="s">
        <v>552</v>
      </c>
      <c r="L883">
        <v>1</v>
      </c>
      <c r="M883">
        <v>15997</v>
      </c>
      <c r="N883" t="s">
        <v>44</v>
      </c>
      <c r="O883">
        <v>1352800</v>
      </c>
      <c r="P883" t="s">
        <v>693</v>
      </c>
      <c r="Q883" t="s">
        <v>694</v>
      </c>
      <c r="R883" t="s">
        <v>1624</v>
      </c>
      <c r="T883" t="s">
        <v>1343</v>
      </c>
      <c r="U883" t="s">
        <v>1590</v>
      </c>
      <c r="V883">
        <v>84.57</v>
      </c>
      <c r="W883" t="s">
        <v>703</v>
      </c>
    </row>
    <row r="884" spans="1:23" x14ac:dyDescent="0.35">
      <c r="A884" t="s">
        <v>1361</v>
      </c>
      <c r="B884" s="34">
        <v>44306</v>
      </c>
      <c r="C884" t="s">
        <v>218</v>
      </c>
      <c r="D884" t="s">
        <v>216</v>
      </c>
      <c r="E884">
        <v>945</v>
      </c>
      <c r="F884" t="s">
        <v>692</v>
      </c>
      <c r="G884">
        <v>1</v>
      </c>
      <c r="H884" s="34">
        <v>44306</v>
      </c>
      <c r="I884">
        <v>5</v>
      </c>
      <c r="J884">
        <v>10</v>
      </c>
      <c r="K884" t="s">
        <v>552</v>
      </c>
      <c r="L884">
        <v>1</v>
      </c>
      <c r="M884">
        <v>15532</v>
      </c>
      <c r="N884" t="s">
        <v>44</v>
      </c>
      <c r="O884">
        <v>1451700</v>
      </c>
      <c r="P884" t="s">
        <v>693</v>
      </c>
      <c r="Q884" t="s">
        <v>694</v>
      </c>
      <c r="R884" t="s">
        <v>1625</v>
      </c>
      <c r="T884" t="s">
        <v>1343</v>
      </c>
      <c r="U884" t="s">
        <v>1590</v>
      </c>
      <c r="V884">
        <v>93.47</v>
      </c>
      <c r="W884" t="s">
        <v>703</v>
      </c>
    </row>
    <row r="885" spans="1:23" x14ac:dyDescent="0.35">
      <c r="A885" t="s">
        <v>1603</v>
      </c>
      <c r="B885" s="34">
        <v>44306</v>
      </c>
      <c r="C885" t="s">
        <v>218</v>
      </c>
      <c r="D885" t="s">
        <v>216</v>
      </c>
      <c r="E885">
        <v>945</v>
      </c>
      <c r="F885" t="s">
        <v>692</v>
      </c>
      <c r="G885">
        <v>1</v>
      </c>
      <c r="H885" s="34">
        <v>44306</v>
      </c>
      <c r="I885">
        <v>5</v>
      </c>
      <c r="J885">
        <v>10</v>
      </c>
      <c r="K885" t="s">
        <v>552</v>
      </c>
      <c r="L885">
        <v>1</v>
      </c>
      <c r="M885">
        <v>17047</v>
      </c>
      <c r="N885" t="s">
        <v>44</v>
      </c>
      <c r="O885">
        <v>7251.2</v>
      </c>
      <c r="P885" t="s">
        <v>693</v>
      </c>
      <c r="Q885" t="s">
        <v>694</v>
      </c>
      <c r="R885" t="s">
        <v>1626</v>
      </c>
      <c r="T885" t="s">
        <v>1343</v>
      </c>
      <c r="U885" t="s">
        <v>1590</v>
      </c>
      <c r="V885">
        <v>0.4254</v>
      </c>
      <c r="W885" t="s">
        <v>699</v>
      </c>
    </row>
    <row r="886" spans="1:23" x14ac:dyDescent="0.35">
      <c r="A886" t="s">
        <v>1380</v>
      </c>
      <c r="B886" s="34">
        <v>44306</v>
      </c>
      <c r="C886" t="s">
        <v>218</v>
      </c>
      <c r="D886" t="s">
        <v>216</v>
      </c>
      <c r="E886">
        <v>945</v>
      </c>
      <c r="F886" t="s">
        <v>692</v>
      </c>
      <c r="G886">
        <v>1</v>
      </c>
      <c r="H886" s="34">
        <v>44306</v>
      </c>
      <c r="I886">
        <v>0.08</v>
      </c>
      <c r="J886">
        <v>10</v>
      </c>
      <c r="K886" t="s">
        <v>552</v>
      </c>
      <c r="L886">
        <v>1</v>
      </c>
      <c r="M886">
        <v>17524</v>
      </c>
      <c r="N886" t="s">
        <v>44</v>
      </c>
      <c r="O886">
        <v>35350</v>
      </c>
      <c r="P886" t="s">
        <v>693</v>
      </c>
      <c r="Q886" t="s">
        <v>694</v>
      </c>
      <c r="R886" t="s">
        <v>3793</v>
      </c>
      <c r="T886" t="s">
        <v>1343</v>
      </c>
      <c r="U886" t="s">
        <v>1590</v>
      </c>
      <c r="V886">
        <v>2.0169999999999999</v>
      </c>
      <c r="W886" t="s">
        <v>703</v>
      </c>
    </row>
    <row r="887" spans="1:23" x14ac:dyDescent="0.35">
      <c r="A887" t="s">
        <v>1400</v>
      </c>
      <c r="B887" s="34">
        <v>44306</v>
      </c>
      <c r="C887" t="s">
        <v>218</v>
      </c>
      <c r="D887" t="s">
        <v>216</v>
      </c>
      <c r="E887">
        <v>945</v>
      </c>
      <c r="F887" t="s">
        <v>692</v>
      </c>
      <c r="G887">
        <v>1</v>
      </c>
      <c r="H887" s="34">
        <v>44306</v>
      </c>
      <c r="I887">
        <v>5</v>
      </c>
      <c r="J887">
        <v>10</v>
      </c>
      <c r="K887" t="s">
        <v>552</v>
      </c>
      <c r="L887">
        <v>1</v>
      </c>
      <c r="M887">
        <v>18175</v>
      </c>
      <c r="N887" t="s">
        <v>44</v>
      </c>
      <c r="O887">
        <v>42622</v>
      </c>
      <c r="P887" t="s">
        <v>693</v>
      </c>
      <c r="Q887" t="s">
        <v>694</v>
      </c>
      <c r="R887" t="s">
        <v>3792</v>
      </c>
      <c r="T887" t="s">
        <v>1343</v>
      </c>
      <c r="U887" t="s">
        <v>1590</v>
      </c>
      <c r="V887">
        <v>2.3450000000000002</v>
      </c>
      <c r="W887" t="s">
        <v>699</v>
      </c>
    </row>
    <row r="888" spans="1:23" x14ac:dyDescent="0.35">
      <c r="A888" t="s">
        <v>1405</v>
      </c>
      <c r="B888" s="34">
        <v>44306</v>
      </c>
      <c r="C888" t="s">
        <v>218</v>
      </c>
      <c r="D888" t="s">
        <v>216</v>
      </c>
      <c r="E888">
        <v>945</v>
      </c>
      <c r="F888" t="s">
        <v>692</v>
      </c>
      <c r="G888">
        <v>1</v>
      </c>
      <c r="H888" s="34">
        <v>44306</v>
      </c>
      <c r="I888">
        <v>5</v>
      </c>
      <c r="J888">
        <v>10</v>
      </c>
      <c r="K888" t="s">
        <v>552</v>
      </c>
      <c r="L888">
        <v>1</v>
      </c>
      <c r="M888">
        <v>17950</v>
      </c>
      <c r="N888" t="s">
        <v>44</v>
      </c>
      <c r="O888">
        <v>252540</v>
      </c>
      <c r="P888" t="s">
        <v>693</v>
      </c>
      <c r="Q888" t="s">
        <v>694</v>
      </c>
      <c r="R888" t="s">
        <v>3791</v>
      </c>
      <c r="T888" t="s">
        <v>1343</v>
      </c>
      <c r="U888" t="s">
        <v>1590</v>
      </c>
      <c r="V888">
        <v>14.07</v>
      </c>
      <c r="W888" t="s">
        <v>699</v>
      </c>
    </row>
    <row r="889" spans="1:23" x14ac:dyDescent="0.35">
      <c r="A889" t="s">
        <v>1376</v>
      </c>
      <c r="B889" s="34">
        <v>44306</v>
      </c>
      <c r="C889" t="s">
        <v>218</v>
      </c>
      <c r="D889" t="s">
        <v>216</v>
      </c>
      <c r="E889">
        <v>945</v>
      </c>
      <c r="F889" t="s">
        <v>692</v>
      </c>
      <c r="G889">
        <v>1</v>
      </c>
      <c r="H889" s="34">
        <v>44306</v>
      </c>
      <c r="I889">
        <v>0.2</v>
      </c>
      <c r="J889">
        <v>10</v>
      </c>
      <c r="K889" t="s">
        <v>552</v>
      </c>
      <c r="L889">
        <v>1</v>
      </c>
      <c r="M889">
        <v>20833</v>
      </c>
      <c r="N889" t="s">
        <v>44</v>
      </c>
      <c r="O889">
        <v>70926</v>
      </c>
      <c r="P889" t="s">
        <v>693</v>
      </c>
      <c r="Q889" t="s">
        <v>694</v>
      </c>
      <c r="R889" t="s">
        <v>3790</v>
      </c>
      <c r="T889" t="s">
        <v>1343</v>
      </c>
      <c r="U889" t="s">
        <v>1590</v>
      </c>
      <c r="V889">
        <v>3.4049999999999998</v>
      </c>
      <c r="W889" t="s">
        <v>703</v>
      </c>
    </row>
    <row r="890" spans="1:23" x14ac:dyDescent="0.35">
      <c r="A890" t="s">
        <v>1391</v>
      </c>
      <c r="B890" s="34">
        <v>44306</v>
      </c>
      <c r="C890" t="s">
        <v>218</v>
      </c>
      <c r="D890" t="s">
        <v>216</v>
      </c>
      <c r="E890">
        <v>945</v>
      </c>
      <c r="F890" t="s">
        <v>772</v>
      </c>
      <c r="G890">
        <v>10</v>
      </c>
      <c r="H890" s="34">
        <v>44306</v>
      </c>
      <c r="I890" t="s">
        <v>44</v>
      </c>
      <c r="J890">
        <v>10</v>
      </c>
      <c r="K890" t="s">
        <v>552</v>
      </c>
      <c r="L890">
        <v>1</v>
      </c>
      <c r="M890">
        <v>19100</v>
      </c>
      <c r="N890">
        <v>1</v>
      </c>
      <c r="O890">
        <v>270370</v>
      </c>
      <c r="P890" t="s">
        <v>693</v>
      </c>
      <c r="Q890" t="s">
        <v>694</v>
      </c>
      <c r="R890" t="s">
        <v>1627</v>
      </c>
      <c r="T890" t="s">
        <v>1343</v>
      </c>
      <c r="U890" t="s">
        <v>1590</v>
      </c>
      <c r="V890">
        <v>14.16</v>
      </c>
      <c r="W890" t="s">
        <v>703</v>
      </c>
    </row>
    <row r="891" spans="1:23" x14ac:dyDescent="0.35">
      <c r="A891" t="s">
        <v>1393</v>
      </c>
      <c r="B891" s="34">
        <v>44306</v>
      </c>
      <c r="C891" t="s">
        <v>218</v>
      </c>
      <c r="D891" t="s">
        <v>216</v>
      </c>
      <c r="E891">
        <v>945</v>
      </c>
      <c r="F891" t="s">
        <v>772</v>
      </c>
      <c r="G891">
        <v>10</v>
      </c>
      <c r="H891" s="34">
        <v>44306</v>
      </c>
      <c r="I891" t="s">
        <v>44</v>
      </c>
      <c r="J891">
        <v>10</v>
      </c>
      <c r="K891" t="s">
        <v>552</v>
      </c>
      <c r="L891">
        <v>1</v>
      </c>
      <c r="M891">
        <v>18624</v>
      </c>
      <c r="N891">
        <v>1</v>
      </c>
      <c r="O891">
        <v>269370</v>
      </c>
      <c r="P891" t="s">
        <v>693</v>
      </c>
      <c r="Q891" t="s">
        <v>694</v>
      </c>
      <c r="R891" t="s">
        <v>1628</v>
      </c>
      <c r="T891" t="s">
        <v>1343</v>
      </c>
      <c r="U891" t="s">
        <v>1590</v>
      </c>
      <c r="V891">
        <v>14.46</v>
      </c>
      <c r="W891" t="s">
        <v>703</v>
      </c>
    </row>
    <row r="892" spans="1:23" x14ac:dyDescent="0.35">
      <c r="A892" t="s">
        <v>1395</v>
      </c>
      <c r="B892" s="34">
        <v>44306</v>
      </c>
      <c r="C892" t="s">
        <v>218</v>
      </c>
      <c r="D892" t="s">
        <v>216</v>
      </c>
      <c r="E892">
        <v>945</v>
      </c>
      <c r="F892" t="s">
        <v>772</v>
      </c>
      <c r="G892">
        <v>10</v>
      </c>
      <c r="H892" s="34">
        <v>44306</v>
      </c>
      <c r="I892" t="s">
        <v>44</v>
      </c>
      <c r="J892">
        <v>10</v>
      </c>
      <c r="K892" t="s">
        <v>552</v>
      </c>
      <c r="L892">
        <v>1</v>
      </c>
      <c r="M892">
        <v>17593</v>
      </c>
      <c r="N892">
        <v>1</v>
      </c>
      <c r="O892">
        <v>318040</v>
      </c>
      <c r="P892" t="s">
        <v>693</v>
      </c>
      <c r="Q892" t="s">
        <v>694</v>
      </c>
      <c r="R892" t="s">
        <v>1629</v>
      </c>
      <c r="T892" t="s">
        <v>1343</v>
      </c>
      <c r="U892" t="s">
        <v>1590</v>
      </c>
      <c r="V892">
        <v>18.079999999999998</v>
      </c>
      <c r="W892" t="s">
        <v>703</v>
      </c>
    </row>
    <row r="893" spans="1:23" x14ac:dyDescent="0.35">
      <c r="A893" t="s">
        <v>1396</v>
      </c>
      <c r="B893" s="34">
        <v>44306</v>
      </c>
      <c r="C893" t="s">
        <v>218</v>
      </c>
      <c r="D893" t="s">
        <v>216</v>
      </c>
      <c r="E893">
        <v>945</v>
      </c>
      <c r="F893" t="s">
        <v>780</v>
      </c>
      <c r="G893">
        <v>10</v>
      </c>
      <c r="H893" s="34">
        <v>44306</v>
      </c>
      <c r="I893" t="s">
        <v>44</v>
      </c>
      <c r="J893">
        <v>10</v>
      </c>
      <c r="K893" t="s">
        <v>552</v>
      </c>
      <c r="L893">
        <v>1</v>
      </c>
      <c r="M893">
        <v>17751</v>
      </c>
      <c r="N893">
        <v>1</v>
      </c>
      <c r="O893">
        <v>271060</v>
      </c>
      <c r="P893" t="s">
        <v>693</v>
      </c>
      <c r="Q893" t="s">
        <v>694</v>
      </c>
      <c r="R893" t="s">
        <v>1630</v>
      </c>
      <c r="T893" t="s">
        <v>1343</v>
      </c>
      <c r="U893" t="s">
        <v>1590</v>
      </c>
      <c r="V893">
        <v>15.27</v>
      </c>
      <c r="W893" t="s">
        <v>703</v>
      </c>
    </row>
    <row r="894" spans="1:23" x14ac:dyDescent="0.35">
      <c r="A894" t="s">
        <v>1397</v>
      </c>
      <c r="B894" s="34">
        <v>44306</v>
      </c>
      <c r="C894" t="s">
        <v>218</v>
      </c>
      <c r="D894" t="s">
        <v>216</v>
      </c>
      <c r="E894">
        <v>945</v>
      </c>
      <c r="F894" t="s">
        <v>780</v>
      </c>
      <c r="G894">
        <v>10</v>
      </c>
      <c r="H894" s="34">
        <v>44306</v>
      </c>
      <c r="I894" t="s">
        <v>44</v>
      </c>
      <c r="J894">
        <v>10</v>
      </c>
      <c r="K894" t="s">
        <v>552</v>
      </c>
      <c r="L894">
        <v>1</v>
      </c>
      <c r="M894">
        <v>19982</v>
      </c>
      <c r="N894">
        <v>1</v>
      </c>
      <c r="O894">
        <v>286590</v>
      </c>
      <c r="P894" t="s">
        <v>693</v>
      </c>
      <c r="Q894" t="s">
        <v>694</v>
      </c>
      <c r="R894" t="s">
        <v>3789</v>
      </c>
      <c r="T894" t="s">
        <v>1343</v>
      </c>
      <c r="U894" t="s">
        <v>1590</v>
      </c>
      <c r="V894">
        <v>14.34</v>
      </c>
      <c r="W894" t="s">
        <v>703</v>
      </c>
    </row>
    <row r="895" spans="1:23" x14ac:dyDescent="0.35">
      <c r="A895" t="s">
        <v>1398</v>
      </c>
      <c r="B895" s="34">
        <v>44306</v>
      </c>
      <c r="C895" t="s">
        <v>218</v>
      </c>
      <c r="D895" t="s">
        <v>216</v>
      </c>
      <c r="E895">
        <v>945</v>
      </c>
      <c r="F895" t="s">
        <v>780</v>
      </c>
      <c r="G895">
        <v>10</v>
      </c>
      <c r="H895" s="34">
        <v>44306</v>
      </c>
      <c r="I895" t="s">
        <v>44</v>
      </c>
      <c r="J895">
        <v>10</v>
      </c>
      <c r="K895" t="s">
        <v>552</v>
      </c>
      <c r="L895">
        <v>1</v>
      </c>
      <c r="M895">
        <v>16679</v>
      </c>
      <c r="N895">
        <v>1</v>
      </c>
      <c r="O895">
        <v>276510</v>
      </c>
      <c r="P895" t="s">
        <v>693</v>
      </c>
      <c r="Q895" t="s">
        <v>694</v>
      </c>
      <c r="R895" t="s">
        <v>3788</v>
      </c>
      <c r="T895" t="s">
        <v>1343</v>
      </c>
      <c r="U895" t="s">
        <v>1590</v>
      </c>
      <c r="V895">
        <v>16.579999999999998</v>
      </c>
      <c r="W895" t="s">
        <v>703</v>
      </c>
    </row>
    <row r="896" spans="1:23" x14ac:dyDescent="0.35">
      <c r="A896" t="s">
        <v>1402</v>
      </c>
      <c r="B896" s="34">
        <v>44306</v>
      </c>
      <c r="C896" t="s">
        <v>218</v>
      </c>
      <c r="D896" t="s">
        <v>216</v>
      </c>
      <c r="E896">
        <v>945</v>
      </c>
      <c r="F896" t="s">
        <v>789</v>
      </c>
      <c r="G896">
        <v>2</v>
      </c>
      <c r="H896" s="34">
        <v>44306</v>
      </c>
      <c r="I896" t="s">
        <v>44</v>
      </c>
      <c r="J896">
        <v>10</v>
      </c>
      <c r="K896" t="s">
        <v>552</v>
      </c>
      <c r="L896">
        <v>1</v>
      </c>
      <c r="M896">
        <v>19905</v>
      </c>
      <c r="N896">
        <v>1</v>
      </c>
      <c r="O896">
        <v>945810</v>
      </c>
      <c r="P896" t="s">
        <v>693</v>
      </c>
      <c r="Q896" t="s">
        <v>694</v>
      </c>
      <c r="R896" t="s">
        <v>3787</v>
      </c>
      <c r="T896" t="s">
        <v>1343</v>
      </c>
      <c r="U896" t="s">
        <v>1590</v>
      </c>
      <c r="V896">
        <v>47.52</v>
      </c>
      <c r="W896" t="s">
        <v>703</v>
      </c>
    </row>
    <row r="897" spans="1:23" x14ac:dyDescent="0.35">
      <c r="A897" t="s">
        <v>1403</v>
      </c>
      <c r="B897" s="34">
        <v>44306</v>
      </c>
      <c r="C897" t="s">
        <v>218</v>
      </c>
      <c r="D897" t="s">
        <v>216</v>
      </c>
      <c r="E897">
        <v>945</v>
      </c>
      <c r="F897" t="s">
        <v>789</v>
      </c>
      <c r="G897">
        <v>2</v>
      </c>
      <c r="H897" s="34">
        <v>44306</v>
      </c>
      <c r="I897" t="s">
        <v>44</v>
      </c>
      <c r="J897">
        <v>10</v>
      </c>
      <c r="K897" t="s">
        <v>552</v>
      </c>
      <c r="L897">
        <v>1</v>
      </c>
      <c r="M897">
        <v>15848</v>
      </c>
      <c r="N897">
        <v>1</v>
      </c>
      <c r="O897">
        <v>843480</v>
      </c>
      <c r="P897" t="s">
        <v>693</v>
      </c>
      <c r="Q897" t="s">
        <v>694</v>
      </c>
      <c r="R897" t="s">
        <v>3786</v>
      </c>
      <c r="T897" t="s">
        <v>1343</v>
      </c>
      <c r="U897" t="s">
        <v>1590</v>
      </c>
      <c r="V897">
        <v>53.22</v>
      </c>
      <c r="W897" t="s">
        <v>703</v>
      </c>
    </row>
    <row r="898" spans="1:23" x14ac:dyDescent="0.35">
      <c r="A898" t="s">
        <v>1404</v>
      </c>
      <c r="B898" s="34">
        <v>44306</v>
      </c>
      <c r="C898" t="s">
        <v>218</v>
      </c>
      <c r="D898" t="s">
        <v>216</v>
      </c>
      <c r="E898">
        <v>945</v>
      </c>
      <c r="F898" t="s">
        <v>789</v>
      </c>
      <c r="G898">
        <v>2</v>
      </c>
      <c r="H898" s="34">
        <v>44306</v>
      </c>
      <c r="I898" t="s">
        <v>44</v>
      </c>
      <c r="J898">
        <v>10</v>
      </c>
      <c r="K898" t="s">
        <v>552</v>
      </c>
      <c r="L898">
        <v>1</v>
      </c>
      <c r="M898">
        <v>18322</v>
      </c>
      <c r="N898">
        <v>1</v>
      </c>
      <c r="O898">
        <v>1012000</v>
      </c>
      <c r="P898" t="s">
        <v>693</v>
      </c>
      <c r="Q898" t="s">
        <v>694</v>
      </c>
      <c r="R898" t="s">
        <v>3785</v>
      </c>
      <c r="T898" t="s">
        <v>1343</v>
      </c>
      <c r="U898" t="s">
        <v>1590</v>
      </c>
      <c r="V898">
        <v>55.23</v>
      </c>
      <c r="W898" t="s">
        <v>703</v>
      </c>
    </row>
    <row r="899" spans="1:23" x14ac:dyDescent="0.35">
      <c r="A899" t="s">
        <v>1807</v>
      </c>
      <c r="B899" s="34">
        <v>43862</v>
      </c>
      <c r="C899" t="s">
        <v>300</v>
      </c>
      <c r="D899" t="s">
        <v>298</v>
      </c>
      <c r="E899">
        <v>3203</v>
      </c>
      <c r="F899" t="s">
        <v>692</v>
      </c>
      <c r="G899">
        <v>1</v>
      </c>
      <c r="H899" s="34">
        <v>43862</v>
      </c>
      <c r="I899">
        <v>1.7000000000000001E-4</v>
      </c>
      <c r="J899">
        <v>10</v>
      </c>
      <c r="K899" t="s">
        <v>1804</v>
      </c>
      <c r="L899">
        <v>1</v>
      </c>
      <c r="M899">
        <v>3701</v>
      </c>
      <c r="N899" t="s">
        <v>44</v>
      </c>
      <c r="O899">
        <v>141.68</v>
      </c>
      <c r="P899" t="s">
        <v>693</v>
      </c>
      <c r="Q899" t="s">
        <v>3770</v>
      </c>
      <c r="T899" t="s">
        <v>1808</v>
      </c>
      <c r="U899" t="s">
        <v>698</v>
      </c>
      <c r="V899">
        <v>3.8280000000000002E-2</v>
      </c>
      <c r="W899" t="s">
        <v>703</v>
      </c>
    </row>
    <row r="900" spans="1:23" x14ac:dyDescent="0.35">
      <c r="A900" t="s">
        <v>1809</v>
      </c>
      <c r="B900" s="34">
        <v>43862</v>
      </c>
      <c r="C900" t="s">
        <v>300</v>
      </c>
      <c r="D900" t="s">
        <v>298</v>
      </c>
      <c r="E900">
        <v>3203</v>
      </c>
      <c r="F900" t="s">
        <v>692</v>
      </c>
      <c r="G900">
        <v>1</v>
      </c>
      <c r="H900" s="34">
        <v>43862</v>
      </c>
      <c r="I900">
        <v>2.7999999999999998E-4</v>
      </c>
      <c r="J900">
        <v>10</v>
      </c>
      <c r="K900" t="s">
        <v>1804</v>
      </c>
      <c r="L900">
        <v>1</v>
      </c>
      <c r="M900">
        <v>1750</v>
      </c>
      <c r="N900" t="s">
        <v>44</v>
      </c>
      <c r="O900">
        <v>81.93</v>
      </c>
      <c r="P900" t="s">
        <v>693</v>
      </c>
      <c r="Q900" t="s">
        <v>3770</v>
      </c>
      <c r="T900" t="s">
        <v>1808</v>
      </c>
      <c r="U900" t="s">
        <v>698</v>
      </c>
      <c r="V900">
        <v>4.6820000000000001E-2</v>
      </c>
      <c r="W900" t="s">
        <v>703</v>
      </c>
    </row>
    <row r="901" spans="1:23" x14ac:dyDescent="0.35">
      <c r="A901" t="s">
        <v>1810</v>
      </c>
      <c r="B901" s="34">
        <v>43862</v>
      </c>
      <c r="C901" t="s">
        <v>300</v>
      </c>
      <c r="D901" t="s">
        <v>298</v>
      </c>
      <c r="E901">
        <v>3203</v>
      </c>
      <c r="F901" t="s">
        <v>692</v>
      </c>
      <c r="G901">
        <v>1</v>
      </c>
      <c r="H901" s="34">
        <v>43862</v>
      </c>
      <c r="I901">
        <v>4.4000000000000002E-4</v>
      </c>
      <c r="J901">
        <v>10</v>
      </c>
      <c r="K901" t="s">
        <v>1804</v>
      </c>
      <c r="L901">
        <v>1</v>
      </c>
      <c r="M901">
        <v>5001</v>
      </c>
      <c r="N901" t="s">
        <v>44</v>
      </c>
      <c r="O901">
        <v>375.61</v>
      </c>
      <c r="P901" t="s">
        <v>693</v>
      </c>
      <c r="Q901" t="s">
        <v>3770</v>
      </c>
      <c r="T901" t="s">
        <v>1808</v>
      </c>
      <c r="U901" t="s">
        <v>698</v>
      </c>
      <c r="V901">
        <v>7.5109999999999996E-2</v>
      </c>
      <c r="W901" t="s">
        <v>703</v>
      </c>
    </row>
    <row r="902" spans="1:23" x14ac:dyDescent="0.35">
      <c r="A902" t="s">
        <v>1811</v>
      </c>
      <c r="B902" s="34">
        <v>43862</v>
      </c>
      <c r="C902" t="s">
        <v>300</v>
      </c>
      <c r="D902" t="s">
        <v>298</v>
      </c>
      <c r="E902">
        <v>3203</v>
      </c>
      <c r="F902" t="s">
        <v>692</v>
      </c>
      <c r="G902">
        <v>1</v>
      </c>
      <c r="H902" s="34">
        <v>43862</v>
      </c>
      <c r="I902">
        <v>7.1000000000000002E-4</v>
      </c>
      <c r="J902">
        <v>10</v>
      </c>
      <c r="K902" t="s">
        <v>1804</v>
      </c>
      <c r="L902">
        <v>1</v>
      </c>
      <c r="M902">
        <v>2769</v>
      </c>
      <c r="N902" t="s">
        <v>44</v>
      </c>
      <c r="O902">
        <v>653.14</v>
      </c>
      <c r="P902" t="s">
        <v>693</v>
      </c>
      <c r="Q902" t="s">
        <v>3770</v>
      </c>
      <c r="T902" t="s">
        <v>1808</v>
      </c>
      <c r="U902" t="s">
        <v>698</v>
      </c>
      <c r="V902">
        <v>0.2359</v>
      </c>
      <c r="W902" t="s">
        <v>703</v>
      </c>
    </row>
    <row r="903" spans="1:23" x14ac:dyDescent="0.35">
      <c r="A903" t="s">
        <v>1812</v>
      </c>
      <c r="B903" s="34">
        <v>43862</v>
      </c>
      <c r="C903" t="s">
        <v>300</v>
      </c>
      <c r="D903" t="s">
        <v>298</v>
      </c>
      <c r="E903">
        <v>3203</v>
      </c>
      <c r="F903" t="s">
        <v>692</v>
      </c>
      <c r="G903">
        <v>1</v>
      </c>
      <c r="H903" s="34">
        <v>43862</v>
      </c>
      <c r="I903">
        <v>1.14E-3</v>
      </c>
      <c r="J903">
        <v>10</v>
      </c>
      <c r="K903" t="s">
        <v>1804</v>
      </c>
      <c r="L903">
        <v>1</v>
      </c>
      <c r="M903">
        <v>3845</v>
      </c>
      <c r="N903" t="s">
        <v>44</v>
      </c>
      <c r="O903">
        <v>807.37</v>
      </c>
      <c r="P903" t="s">
        <v>693</v>
      </c>
      <c r="Q903" t="s">
        <v>3770</v>
      </c>
      <c r="T903" t="s">
        <v>1808</v>
      </c>
      <c r="U903" t="s">
        <v>698</v>
      </c>
      <c r="V903">
        <v>0.21</v>
      </c>
      <c r="W903" t="s">
        <v>703</v>
      </c>
    </row>
    <row r="904" spans="1:23" x14ac:dyDescent="0.35">
      <c r="A904" t="s">
        <v>1813</v>
      </c>
      <c r="B904" s="34">
        <v>43862</v>
      </c>
      <c r="C904" t="s">
        <v>300</v>
      </c>
      <c r="D904" t="s">
        <v>298</v>
      </c>
      <c r="E904">
        <v>3203</v>
      </c>
      <c r="F904" t="s">
        <v>692</v>
      </c>
      <c r="G904">
        <v>1</v>
      </c>
      <c r="H904" s="34">
        <v>43862</v>
      </c>
      <c r="I904">
        <v>1.82E-3</v>
      </c>
      <c r="J904">
        <v>10</v>
      </c>
      <c r="K904" t="s">
        <v>1804</v>
      </c>
      <c r="L904">
        <v>1</v>
      </c>
      <c r="M904">
        <v>2836</v>
      </c>
      <c r="N904" t="s">
        <v>44</v>
      </c>
      <c r="O904">
        <v>608.36</v>
      </c>
      <c r="P904" t="s">
        <v>693</v>
      </c>
      <c r="Q904" t="s">
        <v>3770</v>
      </c>
      <c r="T904" t="s">
        <v>1808</v>
      </c>
      <c r="U904" t="s">
        <v>698</v>
      </c>
      <c r="V904">
        <v>0.2145</v>
      </c>
      <c r="W904" t="s">
        <v>703</v>
      </c>
    </row>
    <row r="905" spans="1:23" x14ac:dyDescent="0.35">
      <c r="A905" t="s">
        <v>1814</v>
      </c>
      <c r="B905" s="34">
        <v>43862</v>
      </c>
      <c r="C905" t="s">
        <v>300</v>
      </c>
      <c r="D905" t="s">
        <v>298</v>
      </c>
      <c r="E905">
        <v>3203</v>
      </c>
      <c r="F905" t="s">
        <v>692</v>
      </c>
      <c r="G905">
        <v>1</v>
      </c>
      <c r="H905" s="34">
        <v>43862</v>
      </c>
      <c r="I905">
        <v>2.9099999999999998E-3</v>
      </c>
      <c r="J905">
        <v>10</v>
      </c>
      <c r="K905" t="s">
        <v>1804</v>
      </c>
      <c r="L905">
        <v>1</v>
      </c>
      <c r="M905">
        <v>3693</v>
      </c>
      <c r="N905" t="s">
        <v>44</v>
      </c>
      <c r="O905">
        <v>1499</v>
      </c>
      <c r="P905" t="s">
        <v>693</v>
      </c>
      <c r="Q905" t="s">
        <v>3770</v>
      </c>
      <c r="T905" t="s">
        <v>1808</v>
      </c>
      <c r="U905" t="s">
        <v>698</v>
      </c>
      <c r="V905">
        <v>0.40589999999999998</v>
      </c>
      <c r="W905" t="s">
        <v>703</v>
      </c>
    </row>
    <row r="906" spans="1:23" x14ac:dyDescent="0.35">
      <c r="A906" t="s">
        <v>1815</v>
      </c>
      <c r="B906" s="34">
        <v>43862</v>
      </c>
      <c r="C906" t="s">
        <v>300</v>
      </c>
      <c r="D906" t="s">
        <v>298</v>
      </c>
      <c r="E906">
        <v>3203</v>
      </c>
      <c r="F906" t="s">
        <v>692</v>
      </c>
      <c r="G906">
        <v>1</v>
      </c>
      <c r="H906" s="34">
        <v>43862</v>
      </c>
      <c r="I906">
        <v>4.6600000000000001E-3</v>
      </c>
      <c r="J906">
        <v>10</v>
      </c>
      <c r="K906" t="s">
        <v>1804</v>
      </c>
      <c r="L906">
        <v>1</v>
      </c>
      <c r="M906">
        <v>2952</v>
      </c>
      <c r="N906" t="s">
        <v>44</v>
      </c>
      <c r="O906">
        <v>2209</v>
      </c>
      <c r="P906" t="s">
        <v>693</v>
      </c>
      <c r="Q906" t="s">
        <v>3770</v>
      </c>
      <c r="T906" t="s">
        <v>1808</v>
      </c>
      <c r="U906" t="s">
        <v>698</v>
      </c>
      <c r="V906">
        <v>0.74829999999999997</v>
      </c>
      <c r="W906" t="s">
        <v>703</v>
      </c>
    </row>
    <row r="907" spans="1:23" x14ac:dyDescent="0.35">
      <c r="A907" t="s">
        <v>1816</v>
      </c>
      <c r="B907" s="34">
        <v>43862</v>
      </c>
      <c r="C907" t="s">
        <v>300</v>
      </c>
      <c r="D907" t="s">
        <v>298</v>
      </c>
      <c r="E907">
        <v>3203</v>
      </c>
      <c r="F907" t="s">
        <v>692</v>
      </c>
      <c r="G907">
        <v>1</v>
      </c>
      <c r="H907" s="34">
        <v>43862</v>
      </c>
      <c r="I907">
        <v>7.45E-3</v>
      </c>
      <c r="J907">
        <v>10</v>
      </c>
      <c r="K907" t="s">
        <v>1804</v>
      </c>
      <c r="L907">
        <v>1</v>
      </c>
      <c r="M907">
        <v>4304</v>
      </c>
      <c r="N907" t="s">
        <v>44</v>
      </c>
      <c r="O907">
        <v>4662</v>
      </c>
      <c r="P907" t="s">
        <v>693</v>
      </c>
      <c r="Q907" t="s">
        <v>3770</v>
      </c>
      <c r="T907" t="s">
        <v>1808</v>
      </c>
      <c r="U907" t="s">
        <v>698</v>
      </c>
      <c r="V907">
        <v>1.083</v>
      </c>
      <c r="W907" t="s">
        <v>703</v>
      </c>
    </row>
    <row r="908" spans="1:23" x14ac:dyDescent="0.35">
      <c r="A908" t="s">
        <v>1817</v>
      </c>
      <c r="B908" s="34">
        <v>43862</v>
      </c>
      <c r="C908" t="s">
        <v>300</v>
      </c>
      <c r="D908" t="s">
        <v>298</v>
      </c>
      <c r="E908">
        <v>3203</v>
      </c>
      <c r="F908" t="s">
        <v>692</v>
      </c>
      <c r="G908">
        <v>1</v>
      </c>
      <c r="H908" s="34">
        <v>43862</v>
      </c>
      <c r="I908">
        <v>1.192E-2</v>
      </c>
      <c r="J908">
        <v>10</v>
      </c>
      <c r="K908" t="s">
        <v>1804</v>
      </c>
      <c r="L908">
        <v>1</v>
      </c>
      <c r="M908">
        <v>3240</v>
      </c>
      <c r="N908" t="s">
        <v>44</v>
      </c>
      <c r="O908">
        <v>7442</v>
      </c>
      <c r="P908" t="s">
        <v>693</v>
      </c>
      <c r="Q908" t="s">
        <v>3770</v>
      </c>
      <c r="T908" t="s">
        <v>1808</v>
      </c>
      <c r="U908" t="s">
        <v>698</v>
      </c>
      <c r="V908">
        <v>2.2970000000000002</v>
      </c>
      <c r="W908" t="s">
        <v>703</v>
      </c>
    </row>
    <row r="909" spans="1:23" x14ac:dyDescent="0.35">
      <c r="A909" t="s">
        <v>1818</v>
      </c>
      <c r="B909" s="34">
        <v>43862</v>
      </c>
      <c r="C909" t="s">
        <v>300</v>
      </c>
      <c r="D909" t="s">
        <v>298</v>
      </c>
      <c r="E909">
        <v>3203</v>
      </c>
      <c r="F909" t="s">
        <v>692</v>
      </c>
      <c r="G909">
        <v>1</v>
      </c>
      <c r="H909" s="34">
        <v>43862</v>
      </c>
      <c r="I909">
        <v>1.907E-2</v>
      </c>
      <c r="J909">
        <v>10</v>
      </c>
      <c r="K909" t="s">
        <v>1804</v>
      </c>
      <c r="L909">
        <v>1</v>
      </c>
      <c r="M909">
        <v>3617</v>
      </c>
      <c r="N909" t="s">
        <v>44</v>
      </c>
      <c r="O909">
        <v>12578</v>
      </c>
      <c r="P909" t="s">
        <v>693</v>
      </c>
      <c r="Q909" t="s">
        <v>3770</v>
      </c>
      <c r="T909" t="s">
        <v>1808</v>
      </c>
      <c r="U909" t="s">
        <v>698</v>
      </c>
      <c r="V909">
        <v>3.4769999999999999</v>
      </c>
      <c r="W909" t="s">
        <v>703</v>
      </c>
    </row>
    <row r="910" spans="1:23" x14ac:dyDescent="0.35">
      <c r="A910" t="s">
        <v>1819</v>
      </c>
      <c r="B910" s="34">
        <v>43862</v>
      </c>
      <c r="C910" t="s">
        <v>300</v>
      </c>
      <c r="D910" t="s">
        <v>298</v>
      </c>
      <c r="E910">
        <v>3203</v>
      </c>
      <c r="F910" t="s">
        <v>692</v>
      </c>
      <c r="G910">
        <v>1</v>
      </c>
      <c r="H910" s="34">
        <v>43862</v>
      </c>
      <c r="I910">
        <v>3.0519999999999999E-2</v>
      </c>
      <c r="J910">
        <v>10</v>
      </c>
      <c r="K910" t="s">
        <v>1804</v>
      </c>
      <c r="L910">
        <v>1</v>
      </c>
      <c r="M910">
        <v>3631</v>
      </c>
      <c r="N910" t="s">
        <v>44</v>
      </c>
      <c r="O910">
        <v>18344</v>
      </c>
      <c r="P910" t="s">
        <v>693</v>
      </c>
      <c r="Q910" t="s">
        <v>3770</v>
      </c>
      <c r="T910" t="s">
        <v>1808</v>
      </c>
      <c r="U910" t="s">
        <v>698</v>
      </c>
      <c r="V910">
        <v>5.0519999999999996</v>
      </c>
      <c r="W910" t="s">
        <v>703</v>
      </c>
    </row>
    <row r="911" spans="1:23" x14ac:dyDescent="0.35">
      <c r="A911" t="s">
        <v>1820</v>
      </c>
      <c r="B911" s="34">
        <v>43862</v>
      </c>
      <c r="C911" t="s">
        <v>300</v>
      </c>
      <c r="D911" t="s">
        <v>298</v>
      </c>
      <c r="E911">
        <v>3203</v>
      </c>
      <c r="F911" t="s">
        <v>692</v>
      </c>
      <c r="G911">
        <v>1</v>
      </c>
      <c r="H911" s="34">
        <v>43862</v>
      </c>
      <c r="I911">
        <v>4.8829999999999998E-2</v>
      </c>
      <c r="J911">
        <v>10</v>
      </c>
      <c r="K911" t="s">
        <v>1804</v>
      </c>
      <c r="L911">
        <v>1</v>
      </c>
      <c r="M911">
        <v>4514</v>
      </c>
      <c r="N911" t="s">
        <v>44</v>
      </c>
      <c r="O911">
        <v>28635</v>
      </c>
      <c r="P911" t="s">
        <v>693</v>
      </c>
      <c r="Q911" t="s">
        <v>3770</v>
      </c>
      <c r="T911" t="s">
        <v>1808</v>
      </c>
      <c r="U911" t="s">
        <v>698</v>
      </c>
      <c r="V911">
        <v>6.3440000000000003</v>
      </c>
      <c r="W911" t="s">
        <v>703</v>
      </c>
    </row>
    <row r="912" spans="1:23" x14ac:dyDescent="0.35">
      <c r="A912" t="s">
        <v>1821</v>
      </c>
      <c r="B912" s="34">
        <v>43862</v>
      </c>
      <c r="C912" t="s">
        <v>300</v>
      </c>
      <c r="D912" t="s">
        <v>298</v>
      </c>
      <c r="E912">
        <v>3203</v>
      </c>
      <c r="F912" t="s">
        <v>692</v>
      </c>
      <c r="G912">
        <v>1</v>
      </c>
      <c r="H912" s="34">
        <v>43862</v>
      </c>
      <c r="I912">
        <v>7.8130000000000005E-2</v>
      </c>
      <c r="J912">
        <v>10</v>
      </c>
      <c r="K912" t="s">
        <v>1804</v>
      </c>
      <c r="L912">
        <v>1</v>
      </c>
      <c r="M912">
        <v>2889</v>
      </c>
      <c r="N912" t="s">
        <v>44</v>
      </c>
      <c r="O912">
        <v>44643</v>
      </c>
      <c r="P912" t="s">
        <v>693</v>
      </c>
      <c r="Q912" t="s">
        <v>3770</v>
      </c>
      <c r="T912" t="s">
        <v>1808</v>
      </c>
      <c r="U912" t="s">
        <v>698</v>
      </c>
      <c r="V912">
        <v>15.45</v>
      </c>
      <c r="W912" t="s">
        <v>703</v>
      </c>
    </row>
    <row r="913" spans="1:23" x14ac:dyDescent="0.35">
      <c r="A913" t="s">
        <v>1822</v>
      </c>
      <c r="B913" s="34">
        <v>43862</v>
      </c>
      <c r="C913" t="s">
        <v>300</v>
      </c>
      <c r="D913" t="s">
        <v>298</v>
      </c>
      <c r="E913">
        <v>3203</v>
      </c>
      <c r="F913" t="s">
        <v>692</v>
      </c>
      <c r="G913">
        <v>1</v>
      </c>
      <c r="H913" s="34">
        <v>43862</v>
      </c>
      <c r="I913">
        <v>0.125</v>
      </c>
      <c r="J913">
        <v>10</v>
      </c>
      <c r="K913" t="s">
        <v>1804</v>
      </c>
      <c r="L913">
        <v>1</v>
      </c>
      <c r="M913">
        <v>4202</v>
      </c>
      <c r="N913" t="s">
        <v>44</v>
      </c>
      <c r="O913">
        <v>91483</v>
      </c>
      <c r="P913" t="s">
        <v>693</v>
      </c>
      <c r="Q913" t="s">
        <v>3770</v>
      </c>
      <c r="T913" t="s">
        <v>1808</v>
      </c>
      <c r="U913" t="s">
        <v>698</v>
      </c>
      <c r="V913">
        <v>21.77</v>
      </c>
      <c r="W913" t="s">
        <v>703</v>
      </c>
    </row>
    <row r="914" spans="1:23" x14ac:dyDescent="0.35">
      <c r="A914" t="s">
        <v>1823</v>
      </c>
      <c r="B914" s="34">
        <v>43862</v>
      </c>
      <c r="C914" t="s">
        <v>300</v>
      </c>
      <c r="D914" t="s">
        <v>298</v>
      </c>
      <c r="E914">
        <v>3203</v>
      </c>
      <c r="F914" t="s">
        <v>789</v>
      </c>
      <c r="G914">
        <v>2</v>
      </c>
      <c r="H914" s="34">
        <v>43862</v>
      </c>
      <c r="I914" t="s">
        <v>44</v>
      </c>
      <c r="J914">
        <v>10</v>
      </c>
      <c r="K914" t="s">
        <v>1804</v>
      </c>
      <c r="L914">
        <v>1</v>
      </c>
      <c r="M914">
        <v>6891</v>
      </c>
      <c r="N914">
        <v>1</v>
      </c>
      <c r="O914">
        <v>8217</v>
      </c>
      <c r="P914" t="s">
        <v>693</v>
      </c>
      <c r="Q914" t="s">
        <v>3770</v>
      </c>
      <c r="T914" t="s">
        <v>1808</v>
      </c>
      <c r="U914" t="s">
        <v>698</v>
      </c>
      <c r="V914">
        <v>1.1919999999999999</v>
      </c>
      <c r="W914" t="s">
        <v>703</v>
      </c>
    </row>
    <row r="915" spans="1:23" x14ac:dyDescent="0.35">
      <c r="A915" t="s">
        <v>1824</v>
      </c>
      <c r="B915" s="34">
        <v>43862</v>
      </c>
      <c r="C915" t="s">
        <v>300</v>
      </c>
      <c r="D915" t="s">
        <v>298</v>
      </c>
      <c r="E915">
        <v>3203</v>
      </c>
      <c r="F915" t="s">
        <v>789</v>
      </c>
      <c r="G915">
        <v>2</v>
      </c>
      <c r="H915" s="34">
        <v>43862</v>
      </c>
      <c r="I915" t="s">
        <v>44</v>
      </c>
      <c r="J915">
        <v>10</v>
      </c>
      <c r="K915" t="s">
        <v>1804</v>
      </c>
      <c r="L915">
        <v>1</v>
      </c>
      <c r="M915">
        <v>4188</v>
      </c>
      <c r="N915">
        <v>1</v>
      </c>
      <c r="O915">
        <v>3171</v>
      </c>
      <c r="P915" t="s">
        <v>693</v>
      </c>
      <c r="Q915" t="s">
        <v>3770</v>
      </c>
      <c r="T915" t="s">
        <v>1808</v>
      </c>
      <c r="U915" t="s">
        <v>698</v>
      </c>
      <c r="V915">
        <v>0.75719999999999998</v>
      </c>
      <c r="W915" t="s">
        <v>703</v>
      </c>
    </row>
    <row r="916" spans="1:23" x14ac:dyDescent="0.35">
      <c r="A916" t="s">
        <v>1825</v>
      </c>
      <c r="B916" s="34">
        <v>43862</v>
      </c>
      <c r="C916" t="s">
        <v>300</v>
      </c>
      <c r="D916" t="s">
        <v>298</v>
      </c>
      <c r="E916">
        <v>3203</v>
      </c>
      <c r="F916" t="s">
        <v>789</v>
      </c>
      <c r="G916">
        <v>2</v>
      </c>
      <c r="H916" s="34">
        <v>43862</v>
      </c>
      <c r="I916" t="s">
        <v>44</v>
      </c>
      <c r="J916">
        <v>10</v>
      </c>
      <c r="K916" t="s">
        <v>1804</v>
      </c>
      <c r="L916">
        <v>1</v>
      </c>
      <c r="M916">
        <v>9358</v>
      </c>
      <c r="N916">
        <v>1</v>
      </c>
      <c r="O916">
        <v>9420</v>
      </c>
      <c r="P916" t="s">
        <v>693</v>
      </c>
      <c r="Q916" t="s">
        <v>3770</v>
      </c>
      <c r="T916" t="s">
        <v>1808</v>
      </c>
      <c r="U916" t="s">
        <v>698</v>
      </c>
      <c r="V916">
        <v>1.0069999999999999</v>
      </c>
      <c r="W916" t="s">
        <v>703</v>
      </c>
    </row>
    <row r="917" spans="1:23" x14ac:dyDescent="0.35">
      <c r="A917" t="s">
        <v>1826</v>
      </c>
      <c r="B917" s="34">
        <v>43862</v>
      </c>
      <c r="C917" t="s">
        <v>300</v>
      </c>
      <c r="D917" t="s">
        <v>298</v>
      </c>
      <c r="E917">
        <v>3203</v>
      </c>
      <c r="F917" t="s">
        <v>789</v>
      </c>
      <c r="G917">
        <v>2</v>
      </c>
      <c r="H917" s="34">
        <v>43862</v>
      </c>
      <c r="I917" t="s">
        <v>44</v>
      </c>
      <c r="J917">
        <v>10</v>
      </c>
      <c r="K917" t="s">
        <v>1804</v>
      </c>
      <c r="L917">
        <v>1</v>
      </c>
      <c r="M917">
        <v>4400</v>
      </c>
      <c r="N917">
        <v>1</v>
      </c>
      <c r="O917">
        <v>3056</v>
      </c>
      <c r="P917" t="s">
        <v>693</v>
      </c>
      <c r="Q917" t="s">
        <v>3770</v>
      </c>
      <c r="T917" t="s">
        <v>1808</v>
      </c>
      <c r="U917" t="s">
        <v>698</v>
      </c>
      <c r="V917">
        <v>0.69450000000000001</v>
      </c>
      <c r="W917" t="s">
        <v>703</v>
      </c>
    </row>
    <row r="918" spans="1:23" x14ac:dyDescent="0.35">
      <c r="A918" t="s">
        <v>1827</v>
      </c>
      <c r="B918" s="34">
        <v>43862</v>
      </c>
      <c r="C918" t="s">
        <v>300</v>
      </c>
      <c r="D918" t="s">
        <v>298</v>
      </c>
      <c r="E918">
        <v>3203</v>
      </c>
      <c r="F918" t="s">
        <v>789</v>
      </c>
      <c r="G918">
        <v>2</v>
      </c>
      <c r="H918" s="34">
        <v>43862</v>
      </c>
      <c r="I918" t="s">
        <v>44</v>
      </c>
      <c r="J918">
        <v>10</v>
      </c>
      <c r="K918" t="s">
        <v>1804</v>
      </c>
      <c r="L918">
        <v>1</v>
      </c>
      <c r="M918">
        <v>5426</v>
      </c>
      <c r="N918">
        <v>1</v>
      </c>
      <c r="O918">
        <v>3592</v>
      </c>
      <c r="P918" t="s">
        <v>693</v>
      </c>
      <c r="Q918" t="s">
        <v>3770</v>
      </c>
      <c r="T918" t="s">
        <v>1808</v>
      </c>
      <c r="U918" t="s">
        <v>698</v>
      </c>
      <c r="V918">
        <v>0.66200000000000003</v>
      </c>
      <c r="W918" t="s">
        <v>703</v>
      </c>
    </row>
    <row r="919" spans="1:23" x14ac:dyDescent="0.35">
      <c r="A919" t="s">
        <v>1828</v>
      </c>
      <c r="B919" s="34">
        <v>43862</v>
      </c>
      <c r="C919" t="s">
        <v>300</v>
      </c>
      <c r="D919" t="s">
        <v>298</v>
      </c>
      <c r="E919">
        <v>3203</v>
      </c>
      <c r="F919" t="s">
        <v>789</v>
      </c>
      <c r="G919">
        <v>2</v>
      </c>
      <c r="H919" s="34">
        <v>43862</v>
      </c>
      <c r="I919" t="s">
        <v>44</v>
      </c>
      <c r="J919">
        <v>10</v>
      </c>
      <c r="K919" t="s">
        <v>1804</v>
      </c>
      <c r="L919">
        <v>1</v>
      </c>
      <c r="M919">
        <v>2149</v>
      </c>
      <c r="N919">
        <v>1</v>
      </c>
      <c r="O919">
        <v>1816</v>
      </c>
      <c r="P919" t="s">
        <v>693</v>
      </c>
      <c r="Q919" t="s">
        <v>3770</v>
      </c>
      <c r="T919" t="s">
        <v>1808</v>
      </c>
      <c r="U919" t="s">
        <v>698</v>
      </c>
      <c r="V919">
        <v>0.84499999999999997</v>
      </c>
      <c r="W919" t="s">
        <v>703</v>
      </c>
    </row>
    <row r="920" spans="1:23" x14ac:dyDescent="0.35">
      <c r="A920" t="s">
        <v>1829</v>
      </c>
      <c r="B920" s="34">
        <v>43862</v>
      </c>
      <c r="C920" t="s">
        <v>300</v>
      </c>
      <c r="D920" t="s">
        <v>298</v>
      </c>
      <c r="E920">
        <v>3203</v>
      </c>
      <c r="F920" t="s">
        <v>789</v>
      </c>
      <c r="G920">
        <v>2</v>
      </c>
      <c r="H920" s="34">
        <v>43862</v>
      </c>
      <c r="I920" t="s">
        <v>44</v>
      </c>
      <c r="J920">
        <v>10</v>
      </c>
      <c r="K920" t="s">
        <v>1804</v>
      </c>
      <c r="L920">
        <v>1</v>
      </c>
      <c r="M920">
        <v>2779</v>
      </c>
      <c r="N920">
        <v>1</v>
      </c>
      <c r="O920">
        <v>1914</v>
      </c>
      <c r="P920" t="s">
        <v>693</v>
      </c>
      <c r="Q920" t="s">
        <v>3770</v>
      </c>
      <c r="T920" t="s">
        <v>1808</v>
      </c>
      <c r="U920" t="s">
        <v>698</v>
      </c>
      <c r="V920">
        <v>0.68869999999999998</v>
      </c>
      <c r="W920" t="s">
        <v>703</v>
      </c>
    </row>
    <row r="921" spans="1:23" x14ac:dyDescent="0.35">
      <c r="A921" t="s">
        <v>1830</v>
      </c>
      <c r="B921" s="34">
        <v>43862</v>
      </c>
      <c r="C921" t="s">
        <v>300</v>
      </c>
      <c r="D921" t="s">
        <v>298</v>
      </c>
      <c r="E921">
        <v>3203</v>
      </c>
      <c r="F921" t="s">
        <v>789</v>
      </c>
      <c r="G921">
        <v>2</v>
      </c>
      <c r="H921" s="34">
        <v>43862</v>
      </c>
      <c r="I921" t="s">
        <v>44</v>
      </c>
      <c r="J921">
        <v>10</v>
      </c>
      <c r="K921" t="s">
        <v>1804</v>
      </c>
      <c r="L921">
        <v>1</v>
      </c>
      <c r="M921">
        <v>3985</v>
      </c>
      <c r="N921">
        <v>1</v>
      </c>
      <c r="O921">
        <v>1325</v>
      </c>
      <c r="P921" t="s">
        <v>693</v>
      </c>
      <c r="Q921" t="s">
        <v>3770</v>
      </c>
      <c r="T921" t="s">
        <v>1808</v>
      </c>
      <c r="U921" t="s">
        <v>698</v>
      </c>
      <c r="V921">
        <v>0.33250000000000002</v>
      </c>
      <c r="W921" t="s">
        <v>703</v>
      </c>
    </row>
    <row r="922" spans="1:23" x14ac:dyDescent="0.35">
      <c r="A922" t="s">
        <v>1831</v>
      </c>
      <c r="B922" s="34">
        <v>43862</v>
      </c>
      <c r="C922" t="s">
        <v>300</v>
      </c>
      <c r="D922" t="s">
        <v>298</v>
      </c>
      <c r="E922">
        <v>3203</v>
      </c>
      <c r="F922" t="s">
        <v>789</v>
      </c>
      <c r="G922">
        <v>2</v>
      </c>
      <c r="H922" s="34">
        <v>43862</v>
      </c>
      <c r="I922" t="s">
        <v>44</v>
      </c>
      <c r="J922">
        <v>10</v>
      </c>
      <c r="K922" t="s">
        <v>1804</v>
      </c>
      <c r="L922">
        <v>1</v>
      </c>
      <c r="M922">
        <v>3486</v>
      </c>
      <c r="N922">
        <v>1</v>
      </c>
      <c r="O922">
        <v>1016</v>
      </c>
      <c r="P922" t="s">
        <v>693</v>
      </c>
      <c r="Q922" t="s">
        <v>3770</v>
      </c>
      <c r="T922" t="s">
        <v>1808</v>
      </c>
      <c r="U922" t="s">
        <v>698</v>
      </c>
      <c r="V922">
        <v>0.29149999999999998</v>
      </c>
      <c r="W922" t="s">
        <v>703</v>
      </c>
    </row>
    <row r="923" spans="1:23" x14ac:dyDescent="0.35">
      <c r="A923" t="s">
        <v>1832</v>
      </c>
      <c r="B923" s="34">
        <v>43862</v>
      </c>
      <c r="C923" t="s">
        <v>300</v>
      </c>
      <c r="D923" t="s">
        <v>298</v>
      </c>
      <c r="E923">
        <v>3203</v>
      </c>
      <c r="F923" t="s">
        <v>789</v>
      </c>
      <c r="G923">
        <v>2</v>
      </c>
      <c r="H923" s="34">
        <v>43862</v>
      </c>
      <c r="I923" t="s">
        <v>44</v>
      </c>
      <c r="J923">
        <v>10</v>
      </c>
      <c r="K923" t="s">
        <v>1804</v>
      </c>
      <c r="L923">
        <v>1</v>
      </c>
      <c r="M923">
        <v>2373</v>
      </c>
      <c r="N923">
        <v>1</v>
      </c>
      <c r="O923">
        <v>4904</v>
      </c>
      <c r="P923" t="s">
        <v>693</v>
      </c>
      <c r="Q923" t="s">
        <v>3770</v>
      </c>
      <c r="T923" t="s">
        <v>1808</v>
      </c>
      <c r="U923" t="s">
        <v>698</v>
      </c>
      <c r="V923">
        <v>2.0670000000000002</v>
      </c>
      <c r="W923" t="s">
        <v>703</v>
      </c>
    </row>
    <row r="924" spans="1:23" x14ac:dyDescent="0.35">
      <c r="A924" t="s">
        <v>1833</v>
      </c>
      <c r="B924" s="34">
        <v>43862</v>
      </c>
      <c r="C924" t="s">
        <v>300</v>
      </c>
      <c r="D924" t="s">
        <v>298</v>
      </c>
      <c r="E924">
        <v>3203</v>
      </c>
      <c r="F924" t="s">
        <v>789</v>
      </c>
      <c r="G924">
        <v>2</v>
      </c>
      <c r="H924" s="34">
        <v>43862</v>
      </c>
      <c r="I924" t="s">
        <v>44</v>
      </c>
      <c r="J924">
        <v>10</v>
      </c>
      <c r="K924" t="s">
        <v>1804</v>
      </c>
      <c r="L924">
        <v>1</v>
      </c>
      <c r="M924">
        <v>3725</v>
      </c>
      <c r="N924">
        <v>1</v>
      </c>
      <c r="O924">
        <v>1313</v>
      </c>
      <c r="P924" t="s">
        <v>693</v>
      </c>
      <c r="Q924" t="s">
        <v>3770</v>
      </c>
      <c r="T924" t="s">
        <v>1808</v>
      </c>
      <c r="U924" t="s">
        <v>698</v>
      </c>
      <c r="V924">
        <v>0.35249999999999998</v>
      </c>
      <c r="W924" t="s">
        <v>703</v>
      </c>
    </row>
    <row r="925" spans="1:23" x14ac:dyDescent="0.35">
      <c r="A925" t="s">
        <v>1834</v>
      </c>
      <c r="B925" s="34">
        <v>43862</v>
      </c>
      <c r="C925" t="s">
        <v>300</v>
      </c>
      <c r="D925" t="s">
        <v>298</v>
      </c>
      <c r="E925">
        <v>3203</v>
      </c>
      <c r="F925" t="s">
        <v>789</v>
      </c>
      <c r="G925">
        <v>2</v>
      </c>
      <c r="H925" s="34">
        <v>43862</v>
      </c>
      <c r="I925" t="s">
        <v>44</v>
      </c>
      <c r="J925">
        <v>10</v>
      </c>
      <c r="K925" t="s">
        <v>1804</v>
      </c>
      <c r="L925">
        <v>1</v>
      </c>
      <c r="M925">
        <v>2605</v>
      </c>
      <c r="N925">
        <v>1</v>
      </c>
      <c r="O925">
        <v>1764</v>
      </c>
      <c r="P925" t="s">
        <v>693</v>
      </c>
      <c r="Q925" t="s">
        <v>3770</v>
      </c>
      <c r="T925" t="s">
        <v>1808</v>
      </c>
      <c r="U925" t="s">
        <v>698</v>
      </c>
      <c r="V925">
        <v>0.67720000000000002</v>
      </c>
      <c r="W925" t="s">
        <v>703</v>
      </c>
    </row>
    <row r="926" spans="1:23" x14ac:dyDescent="0.35">
      <c r="A926" t="s">
        <v>1835</v>
      </c>
      <c r="B926" s="34">
        <v>43862</v>
      </c>
      <c r="C926" t="s">
        <v>300</v>
      </c>
      <c r="D926" t="s">
        <v>298</v>
      </c>
      <c r="E926">
        <v>3203</v>
      </c>
      <c r="F926" t="s">
        <v>772</v>
      </c>
      <c r="G926">
        <v>10</v>
      </c>
      <c r="H926" s="34">
        <v>43862</v>
      </c>
      <c r="I926" t="s">
        <v>44</v>
      </c>
      <c r="J926">
        <v>10</v>
      </c>
      <c r="K926" t="s">
        <v>1804</v>
      </c>
      <c r="L926">
        <v>1</v>
      </c>
      <c r="M926">
        <v>4171</v>
      </c>
      <c r="N926">
        <v>1</v>
      </c>
      <c r="O926">
        <v>20731</v>
      </c>
      <c r="P926" t="s">
        <v>693</v>
      </c>
      <c r="Q926" t="s">
        <v>3770</v>
      </c>
      <c r="T926" t="s">
        <v>1808</v>
      </c>
      <c r="U926" t="s">
        <v>698</v>
      </c>
      <c r="V926">
        <v>4.97</v>
      </c>
      <c r="W926" t="s">
        <v>703</v>
      </c>
    </row>
    <row r="927" spans="1:23" x14ac:dyDescent="0.35">
      <c r="A927" t="s">
        <v>1836</v>
      </c>
      <c r="B927" s="34">
        <v>43862</v>
      </c>
      <c r="C927" t="s">
        <v>300</v>
      </c>
      <c r="D927" t="s">
        <v>298</v>
      </c>
      <c r="E927">
        <v>3203</v>
      </c>
      <c r="F927" t="s">
        <v>772</v>
      </c>
      <c r="G927">
        <v>10</v>
      </c>
      <c r="H927" s="34">
        <v>43862</v>
      </c>
      <c r="I927" t="s">
        <v>44</v>
      </c>
      <c r="J927">
        <v>10</v>
      </c>
      <c r="K927" t="s">
        <v>1804</v>
      </c>
      <c r="L927">
        <v>1</v>
      </c>
      <c r="M927">
        <v>5537</v>
      </c>
      <c r="N927">
        <v>1</v>
      </c>
      <c r="O927">
        <v>21727</v>
      </c>
      <c r="P927" t="s">
        <v>693</v>
      </c>
      <c r="Q927" t="s">
        <v>3770</v>
      </c>
      <c r="T927" t="s">
        <v>1808</v>
      </c>
      <c r="U927" t="s">
        <v>698</v>
      </c>
      <c r="V927">
        <v>3.9239999999999999</v>
      </c>
      <c r="W927" t="s">
        <v>703</v>
      </c>
    </row>
    <row r="928" spans="1:23" x14ac:dyDescent="0.35">
      <c r="A928" t="s">
        <v>1837</v>
      </c>
      <c r="B928" s="34">
        <v>43862</v>
      </c>
      <c r="C928" t="s">
        <v>300</v>
      </c>
      <c r="D928" t="s">
        <v>298</v>
      </c>
      <c r="E928">
        <v>3203</v>
      </c>
      <c r="F928" t="s">
        <v>772</v>
      </c>
      <c r="G928">
        <v>10</v>
      </c>
      <c r="H928" s="34">
        <v>43862</v>
      </c>
      <c r="I928" t="s">
        <v>44</v>
      </c>
      <c r="J928">
        <v>10</v>
      </c>
      <c r="K928" t="s">
        <v>1804</v>
      </c>
      <c r="L928">
        <v>1</v>
      </c>
      <c r="M928">
        <v>4025</v>
      </c>
      <c r="N928">
        <v>1</v>
      </c>
      <c r="O928">
        <v>20225</v>
      </c>
      <c r="P928" t="s">
        <v>693</v>
      </c>
      <c r="Q928" t="s">
        <v>3770</v>
      </c>
      <c r="T928" t="s">
        <v>1808</v>
      </c>
      <c r="U928" t="s">
        <v>698</v>
      </c>
      <c r="V928">
        <v>5.0250000000000004</v>
      </c>
      <c r="W928" t="s">
        <v>703</v>
      </c>
    </row>
    <row r="929" spans="1:23" x14ac:dyDescent="0.35">
      <c r="A929" t="s">
        <v>1838</v>
      </c>
      <c r="B929" s="34">
        <v>43862</v>
      </c>
      <c r="C929" t="s">
        <v>300</v>
      </c>
      <c r="D929" t="s">
        <v>298</v>
      </c>
      <c r="E929">
        <v>3203</v>
      </c>
      <c r="F929" t="s">
        <v>780</v>
      </c>
      <c r="G929">
        <v>10</v>
      </c>
      <c r="H929" s="34">
        <v>43862</v>
      </c>
      <c r="I929" t="s">
        <v>44</v>
      </c>
      <c r="J929">
        <v>10</v>
      </c>
      <c r="K929" t="s">
        <v>1804</v>
      </c>
      <c r="L929">
        <v>1</v>
      </c>
      <c r="M929">
        <v>4291</v>
      </c>
      <c r="N929">
        <v>1</v>
      </c>
      <c r="O929">
        <v>1098</v>
      </c>
      <c r="P929" t="s">
        <v>693</v>
      </c>
      <c r="Q929" t="s">
        <v>3770</v>
      </c>
      <c r="T929" t="s">
        <v>1808</v>
      </c>
      <c r="U929" t="s">
        <v>698</v>
      </c>
      <c r="V929">
        <v>0.25590000000000002</v>
      </c>
      <c r="W929" t="s">
        <v>703</v>
      </c>
    </row>
    <row r="930" spans="1:23" x14ac:dyDescent="0.35">
      <c r="A930" t="s">
        <v>1839</v>
      </c>
      <c r="B930" s="34">
        <v>43862</v>
      </c>
      <c r="C930" t="s">
        <v>300</v>
      </c>
      <c r="D930" t="s">
        <v>298</v>
      </c>
      <c r="E930">
        <v>3203</v>
      </c>
      <c r="F930" t="s">
        <v>780</v>
      </c>
      <c r="G930">
        <v>10</v>
      </c>
      <c r="H930" s="34">
        <v>43862</v>
      </c>
      <c r="I930" t="s">
        <v>44</v>
      </c>
      <c r="J930">
        <v>10</v>
      </c>
      <c r="K930" t="s">
        <v>1804</v>
      </c>
      <c r="L930">
        <v>1</v>
      </c>
      <c r="M930">
        <v>7945</v>
      </c>
      <c r="N930">
        <v>1</v>
      </c>
      <c r="O930">
        <v>1839</v>
      </c>
      <c r="P930" t="s">
        <v>693</v>
      </c>
      <c r="Q930" t="s">
        <v>3770</v>
      </c>
      <c r="T930" t="s">
        <v>1808</v>
      </c>
      <c r="U930" t="s">
        <v>698</v>
      </c>
      <c r="V930">
        <v>0.23150000000000001</v>
      </c>
      <c r="W930" t="s">
        <v>703</v>
      </c>
    </row>
    <row r="931" spans="1:23" x14ac:dyDescent="0.35">
      <c r="A931" t="s">
        <v>1840</v>
      </c>
      <c r="B931" s="34">
        <v>43862</v>
      </c>
      <c r="C931" t="s">
        <v>300</v>
      </c>
      <c r="D931" t="s">
        <v>298</v>
      </c>
      <c r="E931">
        <v>3203</v>
      </c>
      <c r="F931" t="s">
        <v>780</v>
      </c>
      <c r="G931">
        <v>10</v>
      </c>
      <c r="H931" s="34">
        <v>43862</v>
      </c>
      <c r="I931" t="s">
        <v>44</v>
      </c>
      <c r="J931">
        <v>10</v>
      </c>
      <c r="K931" t="s">
        <v>1804</v>
      </c>
      <c r="L931">
        <v>1</v>
      </c>
      <c r="M931">
        <v>8309</v>
      </c>
      <c r="N931">
        <v>1</v>
      </c>
      <c r="O931">
        <v>1582</v>
      </c>
      <c r="P931" t="s">
        <v>693</v>
      </c>
      <c r="Q931" t="s">
        <v>3770</v>
      </c>
      <c r="T931" t="s">
        <v>1808</v>
      </c>
      <c r="U931" t="s">
        <v>698</v>
      </c>
      <c r="V931">
        <v>0.19040000000000001</v>
      </c>
      <c r="W931" t="s">
        <v>703</v>
      </c>
    </row>
    <row r="932" spans="1:23" x14ac:dyDescent="0.35">
      <c r="A932" t="s">
        <v>1987</v>
      </c>
      <c r="B932" s="34">
        <v>43866</v>
      </c>
      <c r="C932" t="s">
        <v>111</v>
      </c>
      <c r="D932" t="s">
        <v>109</v>
      </c>
      <c r="E932">
        <v>476</v>
      </c>
      <c r="F932" t="s">
        <v>692</v>
      </c>
      <c r="G932">
        <v>4</v>
      </c>
      <c r="H932" s="34">
        <v>43866</v>
      </c>
      <c r="I932">
        <v>0.186105944646167</v>
      </c>
      <c r="J932">
        <v>10</v>
      </c>
      <c r="K932" t="s">
        <v>548</v>
      </c>
      <c r="L932">
        <v>1</v>
      </c>
      <c r="M932">
        <v>28996</v>
      </c>
      <c r="N932">
        <v>1</v>
      </c>
      <c r="O932">
        <v>186910</v>
      </c>
      <c r="P932" t="s">
        <v>341</v>
      </c>
      <c r="Q932" t="s">
        <v>3769</v>
      </c>
      <c r="R932">
        <v>6.9177166666666698</v>
      </c>
      <c r="T932" t="s">
        <v>1989</v>
      </c>
      <c r="U932" t="s">
        <v>1990</v>
      </c>
      <c r="V932">
        <v>6.4459999999999997</v>
      </c>
      <c r="W932" t="s">
        <v>703</v>
      </c>
    </row>
    <row r="933" spans="1:23" x14ac:dyDescent="0.35">
      <c r="A933" t="s">
        <v>1991</v>
      </c>
      <c r="B933" s="34">
        <v>43866</v>
      </c>
      <c r="C933" t="s">
        <v>111</v>
      </c>
      <c r="D933" t="s">
        <v>109</v>
      </c>
      <c r="E933">
        <v>476</v>
      </c>
      <c r="F933" t="s">
        <v>692</v>
      </c>
      <c r="G933">
        <v>4</v>
      </c>
      <c r="H933" s="34">
        <v>43866</v>
      </c>
      <c r="I933">
        <v>2.5932384542735401E-3</v>
      </c>
      <c r="J933">
        <v>10</v>
      </c>
      <c r="K933" t="s">
        <v>548</v>
      </c>
      <c r="L933">
        <v>1</v>
      </c>
      <c r="M933">
        <v>29212</v>
      </c>
      <c r="N933">
        <v>1</v>
      </c>
      <c r="O933">
        <v>2076.8000000000002</v>
      </c>
      <c r="P933" t="s">
        <v>341</v>
      </c>
      <c r="Q933" t="s">
        <v>3769</v>
      </c>
      <c r="R933">
        <v>6.9211666666666698</v>
      </c>
      <c r="T933" t="s">
        <v>1989</v>
      </c>
      <c r="U933" t="s">
        <v>1990</v>
      </c>
      <c r="V933">
        <v>7.109E-2</v>
      </c>
      <c r="W933" t="s">
        <v>703</v>
      </c>
    </row>
    <row r="934" spans="1:23" x14ac:dyDescent="0.35">
      <c r="A934" t="s">
        <v>1992</v>
      </c>
      <c r="B934" s="34">
        <v>43866</v>
      </c>
      <c r="C934" t="s">
        <v>111</v>
      </c>
      <c r="D934" t="s">
        <v>109</v>
      </c>
      <c r="E934">
        <v>476</v>
      </c>
      <c r="F934" t="s">
        <v>692</v>
      </c>
      <c r="G934">
        <v>4</v>
      </c>
      <c r="H934" s="34">
        <v>43866</v>
      </c>
      <c r="I934">
        <v>4.8729301476371299E-2</v>
      </c>
      <c r="J934">
        <v>10</v>
      </c>
      <c r="K934" t="s">
        <v>548</v>
      </c>
      <c r="L934">
        <v>1</v>
      </c>
      <c r="M934">
        <v>27967</v>
      </c>
      <c r="N934">
        <v>1</v>
      </c>
      <c r="O934">
        <v>46810</v>
      </c>
      <c r="P934" t="s">
        <v>341</v>
      </c>
      <c r="Q934" t="s">
        <v>3769</v>
      </c>
      <c r="R934">
        <v>6.9211999999999998</v>
      </c>
      <c r="T934" t="s">
        <v>1989</v>
      </c>
      <c r="U934" t="s">
        <v>1990</v>
      </c>
      <c r="V934">
        <v>1.6739999999999999</v>
      </c>
      <c r="W934" t="s">
        <v>703</v>
      </c>
    </row>
    <row r="935" spans="1:23" x14ac:dyDescent="0.35">
      <c r="A935" t="s">
        <v>1993</v>
      </c>
      <c r="B935" s="34">
        <v>43866</v>
      </c>
      <c r="C935" t="s">
        <v>111</v>
      </c>
      <c r="D935" t="s">
        <v>109</v>
      </c>
      <c r="E935">
        <v>476</v>
      </c>
      <c r="F935" t="s">
        <v>789</v>
      </c>
      <c r="G935">
        <v>8</v>
      </c>
      <c r="H935" s="34">
        <v>43866</v>
      </c>
      <c r="I935">
        <v>0.67114632018176101</v>
      </c>
      <c r="J935">
        <v>10</v>
      </c>
      <c r="K935" t="s">
        <v>548</v>
      </c>
      <c r="L935">
        <v>1</v>
      </c>
      <c r="M935">
        <v>34951</v>
      </c>
      <c r="N935">
        <v>1</v>
      </c>
      <c r="O935">
        <v>814200</v>
      </c>
      <c r="P935" t="s">
        <v>341</v>
      </c>
      <c r="Q935" t="s">
        <v>3769</v>
      </c>
      <c r="R935">
        <v>6.92078333333333</v>
      </c>
      <c r="T935" t="s">
        <v>1989</v>
      </c>
      <c r="U935" t="s">
        <v>1990</v>
      </c>
      <c r="V935">
        <v>23.3</v>
      </c>
      <c r="W935" t="s">
        <v>703</v>
      </c>
    </row>
    <row r="936" spans="1:23" x14ac:dyDescent="0.35">
      <c r="A936" t="s">
        <v>1994</v>
      </c>
      <c r="B936" s="34">
        <v>43866</v>
      </c>
      <c r="C936" t="s">
        <v>111</v>
      </c>
      <c r="D936" t="s">
        <v>109</v>
      </c>
      <c r="E936">
        <v>476</v>
      </c>
      <c r="F936" t="s">
        <v>789</v>
      </c>
      <c r="G936">
        <v>8</v>
      </c>
      <c r="H936" s="34">
        <v>43866</v>
      </c>
      <c r="I936">
        <v>0.65380386490629006</v>
      </c>
      <c r="J936">
        <v>10</v>
      </c>
      <c r="K936" t="s">
        <v>548</v>
      </c>
      <c r="L936">
        <v>1</v>
      </c>
      <c r="M936">
        <v>27014</v>
      </c>
      <c r="N936">
        <v>1</v>
      </c>
      <c r="O936">
        <v>613020</v>
      </c>
      <c r="P936" t="s">
        <v>341</v>
      </c>
      <c r="Q936" t="s">
        <v>3769</v>
      </c>
      <c r="R936">
        <v>6.9107833333333302</v>
      </c>
      <c r="T936" t="s">
        <v>1989</v>
      </c>
      <c r="U936" t="s">
        <v>1990</v>
      </c>
      <c r="V936">
        <v>22.69</v>
      </c>
      <c r="W936" t="s">
        <v>703</v>
      </c>
    </row>
    <row r="937" spans="1:23" x14ac:dyDescent="0.35">
      <c r="A937" t="s">
        <v>1995</v>
      </c>
      <c r="B937" s="34">
        <v>43866</v>
      </c>
      <c r="C937" t="s">
        <v>111</v>
      </c>
      <c r="D937" t="s">
        <v>109</v>
      </c>
      <c r="E937">
        <v>476</v>
      </c>
      <c r="F937" t="s">
        <v>789</v>
      </c>
      <c r="G937">
        <v>8</v>
      </c>
      <c r="H937" s="34">
        <v>43866</v>
      </c>
      <c r="I937">
        <v>0.74169433750127201</v>
      </c>
      <c r="J937">
        <v>10</v>
      </c>
      <c r="K937" t="s">
        <v>548</v>
      </c>
      <c r="L937">
        <v>1</v>
      </c>
      <c r="M937">
        <v>27272</v>
      </c>
      <c r="N937">
        <v>1</v>
      </c>
      <c r="O937">
        <v>702160</v>
      </c>
      <c r="P937" t="s">
        <v>341</v>
      </c>
      <c r="Q937" t="s">
        <v>3769</v>
      </c>
      <c r="R937">
        <v>6.9211833333333299</v>
      </c>
      <c r="T937" t="s">
        <v>1989</v>
      </c>
      <c r="U937" t="s">
        <v>1990</v>
      </c>
      <c r="V937">
        <v>25.75</v>
      </c>
      <c r="W937" t="s">
        <v>703</v>
      </c>
    </row>
    <row r="938" spans="1:23" x14ac:dyDescent="0.35">
      <c r="A938" t="s">
        <v>1996</v>
      </c>
      <c r="B938" s="34">
        <v>43866</v>
      </c>
      <c r="C938" t="s">
        <v>111</v>
      </c>
      <c r="D938" t="s">
        <v>109</v>
      </c>
      <c r="E938">
        <v>476</v>
      </c>
      <c r="F938" t="s">
        <v>789</v>
      </c>
      <c r="G938">
        <v>8</v>
      </c>
      <c r="H938" s="34">
        <v>43866</v>
      </c>
      <c r="I938">
        <v>4.0498388219218098E-2</v>
      </c>
      <c r="J938">
        <v>10</v>
      </c>
      <c r="K938" t="s">
        <v>548</v>
      </c>
      <c r="L938">
        <v>1</v>
      </c>
      <c r="M938">
        <v>35816</v>
      </c>
      <c r="N938">
        <v>1</v>
      </c>
      <c r="O938">
        <v>49707</v>
      </c>
      <c r="P938" t="s">
        <v>341</v>
      </c>
      <c r="Q938" t="s">
        <v>3769</v>
      </c>
      <c r="R938">
        <v>6.9142333333333301</v>
      </c>
      <c r="T938" t="s">
        <v>1989</v>
      </c>
      <c r="U938" t="s">
        <v>1990</v>
      </c>
      <c r="V938">
        <v>1.3879999999999999</v>
      </c>
      <c r="W938" t="s">
        <v>3750</v>
      </c>
    </row>
    <row r="939" spans="1:23" x14ac:dyDescent="0.35">
      <c r="A939" t="s">
        <v>1997</v>
      </c>
      <c r="B939" s="34">
        <v>43866</v>
      </c>
      <c r="C939" t="s">
        <v>111</v>
      </c>
      <c r="D939" t="s">
        <v>109</v>
      </c>
      <c r="E939">
        <v>476</v>
      </c>
      <c r="F939" t="s">
        <v>789</v>
      </c>
      <c r="G939">
        <v>8</v>
      </c>
      <c r="H939" s="34">
        <v>43866</v>
      </c>
      <c r="I939">
        <v>4.70169584397074E-2</v>
      </c>
      <c r="J939">
        <v>10</v>
      </c>
      <c r="K939" t="s">
        <v>548</v>
      </c>
      <c r="L939">
        <v>1</v>
      </c>
      <c r="M939">
        <v>37723</v>
      </c>
      <c r="N939">
        <v>1</v>
      </c>
      <c r="O939">
        <v>60896</v>
      </c>
      <c r="P939" t="s">
        <v>341</v>
      </c>
      <c r="Q939" t="s">
        <v>3769</v>
      </c>
      <c r="R939">
        <v>6.9173166666666699</v>
      </c>
      <c r="T939" t="s">
        <v>1989</v>
      </c>
      <c r="U939" t="s">
        <v>1990</v>
      </c>
      <c r="V939">
        <v>1.6140000000000001</v>
      </c>
      <c r="W939" t="s">
        <v>3750</v>
      </c>
    </row>
    <row r="940" spans="1:23" x14ac:dyDescent="0.35">
      <c r="A940" t="s">
        <v>1998</v>
      </c>
      <c r="B940" s="34">
        <v>43866</v>
      </c>
      <c r="C940" t="s">
        <v>111</v>
      </c>
      <c r="D940" t="s">
        <v>109</v>
      </c>
      <c r="E940">
        <v>476</v>
      </c>
      <c r="F940" t="s">
        <v>789</v>
      </c>
      <c r="G940">
        <v>8</v>
      </c>
      <c r="H940" s="34">
        <v>43866</v>
      </c>
      <c r="I940">
        <v>3.8567644161513898E-2</v>
      </c>
      <c r="J940">
        <v>10</v>
      </c>
      <c r="K940" t="s">
        <v>548</v>
      </c>
      <c r="L940">
        <v>1</v>
      </c>
      <c r="M940">
        <v>27241</v>
      </c>
      <c r="N940">
        <v>1</v>
      </c>
      <c r="O940">
        <v>35979</v>
      </c>
      <c r="P940" t="s">
        <v>341</v>
      </c>
      <c r="Q940" t="s">
        <v>3769</v>
      </c>
      <c r="R940">
        <v>6.9073000000000002</v>
      </c>
      <c r="T940" t="s">
        <v>1989</v>
      </c>
      <c r="U940" t="s">
        <v>1990</v>
      </c>
      <c r="V940">
        <v>1.321</v>
      </c>
      <c r="W940" t="s">
        <v>3750</v>
      </c>
    </row>
    <row r="941" spans="1:23" x14ac:dyDescent="0.35">
      <c r="A941" t="s">
        <v>1999</v>
      </c>
      <c r="B941" s="34">
        <v>43866</v>
      </c>
      <c r="C941" t="s">
        <v>111</v>
      </c>
      <c r="D941" t="s">
        <v>109</v>
      </c>
      <c r="E941">
        <v>476</v>
      </c>
      <c r="F941" t="s">
        <v>789</v>
      </c>
      <c r="G941">
        <v>8</v>
      </c>
      <c r="H941" s="34">
        <v>43866</v>
      </c>
      <c r="I941">
        <v>3.3537666875709797E-2</v>
      </c>
      <c r="J941">
        <v>10</v>
      </c>
      <c r="K941" t="s">
        <v>548</v>
      </c>
      <c r="L941">
        <v>1</v>
      </c>
      <c r="M941">
        <v>36773</v>
      </c>
      <c r="N941">
        <v>1</v>
      </c>
      <c r="O941">
        <v>42143</v>
      </c>
      <c r="P941" t="s">
        <v>341</v>
      </c>
      <c r="Q941" t="s">
        <v>3769</v>
      </c>
      <c r="R941">
        <v>6.92078333333333</v>
      </c>
      <c r="T941" t="s">
        <v>1989</v>
      </c>
      <c r="U941" t="s">
        <v>1990</v>
      </c>
      <c r="V941">
        <v>1.1459999999999999</v>
      </c>
      <c r="W941" t="s">
        <v>3750</v>
      </c>
    </row>
    <row r="942" spans="1:23" x14ac:dyDescent="0.35">
      <c r="A942" t="s">
        <v>2000</v>
      </c>
      <c r="B942" s="34">
        <v>43866</v>
      </c>
      <c r="C942" t="s">
        <v>111</v>
      </c>
      <c r="D942" t="s">
        <v>109</v>
      </c>
      <c r="E942">
        <v>476</v>
      </c>
      <c r="F942" t="s">
        <v>789</v>
      </c>
      <c r="G942">
        <v>8</v>
      </c>
      <c r="H942" s="34">
        <v>43866</v>
      </c>
      <c r="I942">
        <v>3.8909010909995503E-2</v>
      </c>
      <c r="J942">
        <v>10</v>
      </c>
      <c r="K942" t="s">
        <v>548</v>
      </c>
      <c r="L942">
        <v>1</v>
      </c>
      <c r="M942">
        <v>35944</v>
      </c>
      <c r="N942">
        <v>1</v>
      </c>
      <c r="O942">
        <v>47900</v>
      </c>
      <c r="P942" t="s">
        <v>341</v>
      </c>
      <c r="Q942" t="s">
        <v>3769</v>
      </c>
      <c r="R942">
        <v>6.9177166666666698</v>
      </c>
      <c r="T942" t="s">
        <v>1989</v>
      </c>
      <c r="U942" t="s">
        <v>1990</v>
      </c>
      <c r="V942">
        <v>1.333</v>
      </c>
      <c r="W942" t="s">
        <v>3750</v>
      </c>
    </row>
    <row r="943" spans="1:23" x14ac:dyDescent="0.35">
      <c r="A943" t="s">
        <v>2001</v>
      </c>
      <c r="B943" s="34">
        <v>43866</v>
      </c>
      <c r="C943" t="s">
        <v>111</v>
      </c>
      <c r="D943" t="s">
        <v>109</v>
      </c>
      <c r="E943">
        <v>476</v>
      </c>
      <c r="F943" t="s">
        <v>789</v>
      </c>
      <c r="G943">
        <v>8</v>
      </c>
      <c r="H943" s="34">
        <v>43866</v>
      </c>
      <c r="I943">
        <v>3.8624734928024297E-2</v>
      </c>
      <c r="J943">
        <v>10</v>
      </c>
      <c r="K943" t="s">
        <v>548</v>
      </c>
      <c r="L943">
        <v>1</v>
      </c>
      <c r="M943">
        <v>38121</v>
      </c>
      <c r="N943">
        <v>1</v>
      </c>
      <c r="O943">
        <v>50425</v>
      </c>
      <c r="P943" t="s">
        <v>341</v>
      </c>
      <c r="Q943" t="s">
        <v>3769</v>
      </c>
      <c r="R943">
        <v>6.91773333333333</v>
      </c>
      <c r="T943" t="s">
        <v>1989</v>
      </c>
      <c r="U943" t="s">
        <v>1990</v>
      </c>
      <c r="V943">
        <v>1.323</v>
      </c>
      <c r="W943" t="s">
        <v>3750</v>
      </c>
    </row>
    <row r="944" spans="1:23" x14ac:dyDescent="0.35">
      <c r="A944" t="s">
        <v>2002</v>
      </c>
      <c r="B944" s="34">
        <v>43865</v>
      </c>
      <c r="C944" t="s">
        <v>111</v>
      </c>
      <c r="D944" t="s">
        <v>109</v>
      </c>
      <c r="E944">
        <v>476</v>
      </c>
      <c r="F944" t="s">
        <v>692</v>
      </c>
      <c r="G944">
        <v>4</v>
      </c>
      <c r="H944" s="34">
        <v>43866</v>
      </c>
      <c r="I944">
        <v>2.2357779708235899E-3</v>
      </c>
      <c r="J944">
        <v>10</v>
      </c>
      <c r="K944" t="s">
        <v>548</v>
      </c>
      <c r="L944">
        <v>1</v>
      </c>
      <c r="M944">
        <v>32827</v>
      </c>
      <c r="N944">
        <v>1</v>
      </c>
      <c r="O944">
        <v>1926.2</v>
      </c>
      <c r="P944" t="s">
        <v>341</v>
      </c>
      <c r="Q944" t="s">
        <v>3769</v>
      </c>
      <c r="R944">
        <v>6.9177</v>
      </c>
      <c r="T944" t="s">
        <v>1989</v>
      </c>
      <c r="U944" t="s">
        <v>1990</v>
      </c>
      <c r="V944">
        <v>5.8680000000000003E-2</v>
      </c>
      <c r="W944" t="s">
        <v>703</v>
      </c>
    </row>
    <row r="945" spans="1:23" x14ac:dyDescent="0.35">
      <c r="A945" t="s">
        <v>2002</v>
      </c>
      <c r="B945" s="34">
        <v>43866</v>
      </c>
      <c r="C945" t="s">
        <v>111</v>
      </c>
      <c r="D945" t="s">
        <v>109</v>
      </c>
      <c r="E945">
        <v>476</v>
      </c>
      <c r="F945" t="s">
        <v>692</v>
      </c>
      <c r="G945">
        <v>4</v>
      </c>
      <c r="H945" s="34">
        <v>43866</v>
      </c>
      <c r="I945">
        <v>2.5057996259253098E-3</v>
      </c>
      <c r="J945">
        <v>10</v>
      </c>
      <c r="K945" t="s">
        <v>548</v>
      </c>
      <c r="L945">
        <v>1</v>
      </c>
      <c r="M945">
        <v>20213</v>
      </c>
      <c r="N945">
        <v>1</v>
      </c>
      <c r="O945">
        <v>1375.6</v>
      </c>
      <c r="P945" t="s">
        <v>341</v>
      </c>
      <c r="Q945" t="s">
        <v>3769</v>
      </c>
      <c r="R945">
        <v>6.9246666666666696</v>
      </c>
      <c r="T945" t="s">
        <v>1989</v>
      </c>
      <c r="U945" t="s">
        <v>1990</v>
      </c>
      <c r="V945">
        <v>6.8059999999999996E-2</v>
      </c>
      <c r="W945" t="s">
        <v>703</v>
      </c>
    </row>
    <row r="946" spans="1:23" x14ac:dyDescent="0.35">
      <c r="A946" t="s">
        <v>2003</v>
      </c>
      <c r="B946" s="34">
        <v>43865</v>
      </c>
      <c r="C946" t="s">
        <v>111</v>
      </c>
      <c r="D946" t="s">
        <v>109</v>
      </c>
      <c r="E946">
        <v>476</v>
      </c>
      <c r="F946" t="s">
        <v>692</v>
      </c>
      <c r="G946">
        <v>4</v>
      </c>
      <c r="H946" s="34">
        <v>43866</v>
      </c>
      <c r="I946">
        <v>0.12546334744207399</v>
      </c>
      <c r="J946">
        <v>10</v>
      </c>
      <c r="K946" t="s">
        <v>548</v>
      </c>
      <c r="L946">
        <v>1</v>
      </c>
      <c r="M946">
        <v>24544</v>
      </c>
      <c r="N946">
        <v>1</v>
      </c>
      <c r="O946">
        <v>106500</v>
      </c>
      <c r="P946" t="s">
        <v>341</v>
      </c>
      <c r="Q946" t="s">
        <v>3769</v>
      </c>
      <c r="R946">
        <v>6.9138500000000001</v>
      </c>
      <c r="T946" t="s">
        <v>1989</v>
      </c>
      <c r="U946" t="s">
        <v>1990</v>
      </c>
      <c r="V946">
        <v>4.3390000000000004</v>
      </c>
      <c r="W946" t="s">
        <v>703</v>
      </c>
    </row>
    <row r="947" spans="1:23" x14ac:dyDescent="0.35">
      <c r="A947" t="s">
        <v>2003</v>
      </c>
      <c r="B947" s="34">
        <v>43866</v>
      </c>
      <c r="C947" t="s">
        <v>111</v>
      </c>
      <c r="D947" t="s">
        <v>109</v>
      </c>
      <c r="E947">
        <v>476</v>
      </c>
      <c r="F947" t="s">
        <v>692</v>
      </c>
      <c r="G947">
        <v>4</v>
      </c>
      <c r="H947" s="34">
        <v>43866</v>
      </c>
      <c r="I947">
        <v>0.12957238864922199</v>
      </c>
      <c r="J947">
        <v>10</v>
      </c>
      <c r="K947" t="s">
        <v>548</v>
      </c>
      <c r="L947">
        <v>1</v>
      </c>
      <c r="M947">
        <v>25493</v>
      </c>
      <c r="N947">
        <v>1</v>
      </c>
      <c r="O947">
        <v>114260</v>
      </c>
      <c r="P947" t="s">
        <v>341</v>
      </c>
      <c r="Q947" t="s">
        <v>3769</v>
      </c>
      <c r="R947">
        <v>6.9280999999999997</v>
      </c>
      <c r="T947" t="s">
        <v>1989</v>
      </c>
      <c r="U947" t="s">
        <v>1990</v>
      </c>
      <c r="V947">
        <v>4.4820000000000002</v>
      </c>
      <c r="W947" t="s">
        <v>703</v>
      </c>
    </row>
    <row r="948" spans="1:23" x14ac:dyDescent="0.35">
      <c r="A948" t="s">
        <v>2004</v>
      </c>
      <c r="B948" s="34">
        <v>43865</v>
      </c>
      <c r="C948" t="s">
        <v>111</v>
      </c>
      <c r="D948" t="s">
        <v>109</v>
      </c>
      <c r="E948">
        <v>476</v>
      </c>
      <c r="F948" t="s">
        <v>692</v>
      </c>
      <c r="G948">
        <v>4</v>
      </c>
      <c r="H948" s="34">
        <v>43866</v>
      </c>
      <c r="I948">
        <v>0.19197483383169101</v>
      </c>
      <c r="J948">
        <v>10</v>
      </c>
      <c r="K948" t="s">
        <v>548</v>
      </c>
      <c r="L948">
        <v>1</v>
      </c>
      <c r="M948">
        <v>30910</v>
      </c>
      <c r="N948">
        <v>1</v>
      </c>
      <c r="O948">
        <v>205550</v>
      </c>
      <c r="P948" t="s">
        <v>341</v>
      </c>
      <c r="Q948" t="s">
        <v>3769</v>
      </c>
      <c r="R948">
        <v>6.9211833333333299</v>
      </c>
      <c r="T948" t="s">
        <v>1989</v>
      </c>
      <c r="U948" t="s">
        <v>1990</v>
      </c>
      <c r="V948">
        <v>6.65</v>
      </c>
      <c r="W948" t="s">
        <v>703</v>
      </c>
    </row>
    <row r="949" spans="1:23" x14ac:dyDescent="0.35">
      <c r="A949" t="s">
        <v>2004</v>
      </c>
      <c r="B949" s="34">
        <v>43866</v>
      </c>
      <c r="C949" t="s">
        <v>111</v>
      </c>
      <c r="D949" t="s">
        <v>109</v>
      </c>
      <c r="E949">
        <v>476</v>
      </c>
      <c r="F949" t="s">
        <v>692</v>
      </c>
      <c r="G949">
        <v>4</v>
      </c>
      <c r="H949" s="34">
        <v>43866</v>
      </c>
      <c r="I949">
        <v>0.21251810473504601</v>
      </c>
      <c r="J949">
        <v>10</v>
      </c>
      <c r="K949" t="s">
        <v>548</v>
      </c>
      <c r="L949">
        <v>1</v>
      </c>
      <c r="M949">
        <v>30386</v>
      </c>
      <c r="N949">
        <v>1</v>
      </c>
      <c r="O949">
        <v>223740</v>
      </c>
      <c r="P949" t="s">
        <v>341</v>
      </c>
      <c r="Q949" t="s">
        <v>3769</v>
      </c>
      <c r="R949">
        <v>6.91773333333333</v>
      </c>
      <c r="T949" t="s">
        <v>1989</v>
      </c>
      <c r="U949" t="s">
        <v>1990</v>
      </c>
      <c r="V949">
        <v>7.3630000000000004</v>
      </c>
      <c r="W949" t="s">
        <v>703</v>
      </c>
    </row>
    <row r="950" spans="1:23" x14ac:dyDescent="0.35">
      <c r="A950" t="s">
        <v>2005</v>
      </c>
      <c r="B950" s="34">
        <v>43865</v>
      </c>
      <c r="C950" t="s">
        <v>111</v>
      </c>
      <c r="D950" t="s">
        <v>109</v>
      </c>
      <c r="E950">
        <v>476</v>
      </c>
      <c r="F950" t="s">
        <v>692</v>
      </c>
      <c r="G950">
        <v>4</v>
      </c>
      <c r="H950" s="34">
        <v>43866</v>
      </c>
      <c r="I950">
        <v>0.39003546763764602</v>
      </c>
      <c r="J950">
        <v>10</v>
      </c>
      <c r="K950" t="s">
        <v>548</v>
      </c>
      <c r="L950">
        <v>1</v>
      </c>
      <c r="M950">
        <v>32965</v>
      </c>
      <c r="N950">
        <v>1</v>
      </c>
      <c r="O950">
        <v>446020</v>
      </c>
      <c r="P950" t="s">
        <v>341</v>
      </c>
      <c r="Q950" t="s">
        <v>3769</v>
      </c>
      <c r="R950">
        <v>6.9211999999999998</v>
      </c>
      <c r="T950" t="s">
        <v>1989</v>
      </c>
      <c r="U950" t="s">
        <v>1990</v>
      </c>
      <c r="V950">
        <v>13.53</v>
      </c>
      <c r="W950" t="s">
        <v>703</v>
      </c>
    </row>
    <row r="951" spans="1:23" x14ac:dyDescent="0.35">
      <c r="A951" t="s">
        <v>2005</v>
      </c>
      <c r="B951" s="34">
        <v>43866</v>
      </c>
      <c r="C951" t="s">
        <v>111</v>
      </c>
      <c r="D951" t="s">
        <v>109</v>
      </c>
      <c r="E951">
        <v>476</v>
      </c>
      <c r="F951" t="s">
        <v>692</v>
      </c>
      <c r="G951">
        <v>4</v>
      </c>
      <c r="H951" s="34">
        <v>43866</v>
      </c>
      <c r="I951">
        <v>0.41969834894248897</v>
      </c>
      <c r="J951">
        <v>10</v>
      </c>
      <c r="K951" t="s">
        <v>548</v>
      </c>
      <c r="L951">
        <v>1</v>
      </c>
      <c r="M951">
        <v>31427</v>
      </c>
      <c r="N951">
        <v>1</v>
      </c>
      <c r="O951">
        <v>457600</v>
      </c>
      <c r="P951" t="s">
        <v>341</v>
      </c>
      <c r="Q951" t="s">
        <v>3769</v>
      </c>
      <c r="R951">
        <v>6.9142333333333301</v>
      </c>
      <c r="T951" t="s">
        <v>1989</v>
      </c>
      <c r="U951" t="s">
        <v>1990</v>
      </c>
      <c r="V951">
        <v>14.56</v>
      </c>
      <c r="W951" t="s">
        <v>703</v>
      </c>
    </row>
    <row r="952" spans="1:23" x14ac:dyDescent="0.35">
      <c r="A952" t="s">
        <v>2006</v>
      </c>
      <c r="B952" s="34">
        <v>43865</v>
      </c>
      <c r="C952" t="s">
        <v>111</v>
      </c>
      <c r="D952" t="s">
        <v>109</v>
      </c>
      <c r="E952">
        <v>476</v>
      </c>
      <c r="F952" t="s">
        <v>692</v>
      </c>
      <c r="G952">
        <v>4</v>
      </c>
      <c r="H952" s="34">
        <v>43866</v>
      </c>
      <c r="I952">
        <v>0.64880036724125001</v>
      </c>
      <c r="J952">
        <v>10</v>
      </c>
      <c r="K952" t="s">
        <v>548</v>
      </c>
      <c r="L952">
        <v>1</v>
      </c>
      <c r="M952">
        <v>32520</v>
      </c>
      <c r="N952">
        <v>1</v>
      </c>
      <c r="O952">
        <v>732320</v>
      </c>
      <c r="P952" t="s">
        <v>341</v>
      </c>
      <c r="Q952" t="s">
        <v>3769</v>
      </c>
      <c r="R952">
        <v>6.9211666666666698</v>
      </c>
      <c r="T952" t="s">
        <v>1989</v>
      </c>
      <c r="U952" t="s">
        <v>1990</v>
      </c>
      <c r="V952">
        <v>22.52</v>
      </c>
      <c r="W952" t="s">
        <v>703</v>
      </c>
    </row>
    <row r="953" spans="1:23" x14ac:dyDescent="0.35">
      <c r="A953" t="s">
        <v>2006</v>
      </c>
      <c r="B953" s="34">
        <v>43866</v>
      </c>
      <c r="C953" t="s">
        <v>111</v>
      </c>
      <c r="D953" t="s">
        <v>109</v>
      </c>
      <c r="E953">
        <v>476</v>
      </c>
      <c r="F953" t="s">
        <v>692</v>
      </c>
      <c r="G953">
        <v>4</v>
      </c>
      <c r="H953" s="34">
        <v>43866</v>
      </c>
      <c r="I953">
        <v>0.69674507671191299</v>
      </c>
      <c r="J953">
        <v>10</v>
      </c>
      <c r="K953" t="s">
        <v>548</v>
      </c>
      <c r="L953">
        <v>1</v>
      </c>
      <c r="M953">
        <v>32996</v>
      </c>
      <c r="N953">
        <v>1</v>
      </c>
      <c r="O953">
        <v>797990</v>
      </c>
      <c r="P953" t="s">
        <v>341</v>
      </c>
      <c r="Q953" t="s">
        <v>3769</v>
      </c>
      <c r="R953">
        <v>6.9177</v>
      </c>
      <c r="T953" t="s">
        <v>1989</v>
      </c>
      <c r="U953" t="s">
        <v>1990</v>
      </c>
      <c r="V953">
        <v>24.18</v>
      </c>
      <c r="W953" t="s">
        <v>703</v>
      </c>
    </row>
    <row r="954" spans="1:23" x14ac:dyDescent="0.35">
      <c r="A954" t="s">
        <v>2006</v>
      </c>
      <c r="B954" s="34">
        <v>43866</v>
      </c>
      <c r="C954" t="s">
        <v>111</v>
      </c>
      <c r="D954" t="s">
        <v>109</v>
      </c>
      <c r="E954">
        <v>476</v>
      </c>
      <c r="F954" t="s">
        <v>692</v>
      </c>
      <c r="G954">
        <v>4</v>
      </c>
      <c r="H954" s="34">
        <v>43866</v>
      </c>
      <c r="I954">
        <v>0.72695443397252302</v>
      </c>
      <c r="J954">
        <v>10</v>
      </c>
      <c r="K954" t="s">
        <v>548</v>
      </c>
      <c r="L954">
        <v>1</v>
      </c>
      <c r="M954">
        <v>27322</v>
      </c>
      <c r="N954">
        <v>1</v>
      </c>
      <c r="O954">
        <v>689440</v>
      </c>
      <c r="P954" t="s">
        <v>341</v>
      </c>
      <c r="Q954" t="s">
        <v>3769</v>
      </c>
      <c r="R954">
        <v>6.91773333333333</v>
      </c>
      <c r="T954" t="s">
        <v>1989</v>
      </c>
      <c r="U954" t="s">
        <v>1990</v>
      </c>
      <c r="V954">
        <v>25.23</v>
      </c>
      <c r="W954" t="s">
        <v>703</v>
      </c>
    </row>
    <row r="955" spans="1:23" x14ac:dyDescent="0.35">
      <c r="A955" t="s">
        <v>2007</v>
      </c>
      <c r="B955" s="34">
        <v>43865</v>
      </c>
      <c r="C955" t="s">
        <v>111</v>
      </c>
      <c r="D955" t="s">
        <v>109</v>
      </c>
      <c r="E955">
        <v>476</v>
      </c>
      <c r="F955" t="s">
        <v>692</v>
      </c>
      <c r="G955">
        <v>4</v>
      </c>
      <c r="H955" s="34">
        <v>43866</v>
      </c>
      <c r="I955">
        <v>0.85274964929304198</v>
      </c>
      <c r="J955">
        <v>10</v>
      </c>
      <c r="K955" t="s">
        <v>548</v>
      </c>
      <c r="L955">
        <v>1</v>
      </c>
      <c r="M955">
        <v>31872</v>
      </c>
      <c r="N955">
        <v>1</v>
      </c>
      <c r="O955">
        <v>943520</v>
      </c>
      <c r="P955" t="s">
        <v>341</v>
      </c>
      <c r="Q955" t="s">
        <v>3769</v>
      </c>
      <c r="R955">
        <v>6.9211999999999998</v>
      </c>
      <c r="T955" t="s">
        <v>1989</v>
      </c>
      <c r="U955" t="s">
        <v>1990</v>
      </c>
      <c r="V955">
        <v>29.6</v>
      </c>
      <c r="W955" t="s">
        <v>703</v>
      </c>
    </row>
    <row r="956" spans="1:23" x14ac:dyDescent="0.35">
      <c r="A956" t="s">
        <v>2007</v>
      </c>
      <c r="B956" s="34">
        <v>43866</v>
      </c>
      <c r="C956" t="s">
        <v>111</v>
      </c>
      <c r="D956" t="s">
        <v>109</v>
      </c>
      <c r="E956">
        <v>476</v>
      </c>
      <c r="F956" t="s">
        <v>692</v>
      </c>
      <c r="G956">
        <v>4</v>
      </c>
      <c r="H956" s="34">
        <v>43866</v>
      </c>
      <c r="I956">
        <v>0.95604285972262004</v>
      </c>
      <c r="J956">
        <v>10</v>
      </c>
      <c r="K956" t="s">
        <v>548</v>
      </c>
      <c r="L956">
        <v>1</v>
      </c>
      <c r="M956">
        <v>29826</v>
      </c>
      <c r="N956">
        <v>1</v>
      </c>
      <c r="O956">
        <v>989980</v>
      </c>
      <c r="P956" t="s">
        <v>341</v>
      </c>
      <c r="Q956" t="s">
        <v>3769</v>
      </c>
      <c r="R956">
        <v>6.9177166666666698</v>
      </c>
      <c r="T956" t="s">
        <v>1989</v>
      </c>
      <c r="U956" t="s">
        <v>1990</v>
      </c>
      <c r="V956">
        <v>33.19</v>
      </c>
      <c r="W956" t="s">
        <v>703</v>
      </c>
    </row>
    <row r="957" spans="1:23" x14ac:dyDescent="0.35">
      <c r="A957" t="s">
        <v>2008</v>
      </c>
      <c r="B957" s="34">
        <v>43865</v>
      </c>
      <c r="C957" t="s">
        <v>111</v>
      </c>
      <c r="D957" t="s">
        <v>109</v>
      </c>
      <c r="E957">
        <v>476</v>
      </c>
      <c r="F957" t="s">
        <v>692</v>
      </c>
      <c r="G957">
        <v>4</v>
      </c>
      <c r="H957" s="34">
        <v>43866</v>
      </c>
      <c r="I957">
        <v>1.2510187540751201</v>
      </c>
      <c r="J957">
        <v>10</v>
      </c>
      <c r="K957" t="s">
        <v>548</v>
      </c>
      <c r="L957">
        <v>1</v>
      </c>
      <c r="M957">
        <v>32884</v>
      </c>
      <c r="N957">
        <v>1</v>
      </c>
      <c r="O957">
        <v>1428400</v>
      </c>
      <c r="P957" t="s">
        <v>341</v>
      </c>
      <c r="Q957" t="s">
        <v>3769</v>
      </c>
      <c r="R957">
        <v>6.9211833333333299</v>
      </c>
      <c r="T957" t="s">
        <v>1989</v>
      </c>
      <c r="U957" t="s">
        <v>1990</v>
      </c>
      <c r="V957">
        <v>43.44</v>
      </c>
      <c r="W957" t="s">
        <v>703</v>
      </c>
    </row>
    <row r="958" spans="1:23" x14ac:dyDescent="0.35">
      <c r="A958" t="s">
        <v>2008</v>
      </c>
      <c r="B958" s="34">
        <v>43866</v>
      </c>
      <c r="C958" t="s">
        <v>111</v>
      </c>
      <c r="D958" t="s">
        <v>109</v>
      </c>
      <c r="E958">
        <v>476</v>
      </c>
      <c r="F958" t="s">
        <v>692</v>
      </c>
      <c r="G958">
        <v>4</v>
      </c>
      <c r="H958" s="34">
        <v>43866</v>
      </c>
      <c r="I958">
        <v>1.3810278010066399</v>
      </c>
      <c r="J958">
        <v>10</v>
      </c>
      <c r="K958" t="s">
        <v>548</v>
      </c>
      <c r="L958">
        <v>1</v>
      </c>
      <c r="M958">
        <v>31679</v>
      </c>
      <c r="N958">
        <v>1</v>
      </c>
      <c r="O958">
        <v>1519200</v>
      </c>
      <c r="P958" t="s">
        <v>341</v>
      </c>
      <c r="Q958" t="s">
        <v>3769</v>
      </c>
      <c r="R958">
        <v>6.9142666666666699</v>
      </c>
      <c r="T958" t="s">
        <v>1989</v>
      </c>
      <c r="U958" t="s">
        <v>1990</v>
      </c>
      <c r="V958">
        <v>47.96</v>
      </c>
      <c r="W958" t="s">
        <v>703</v>
      </c>
    </row>
    <row r="959" spans="1:23" x14ac:dyDescent="0.35">
      <c r="A959" t="s">
        <v>2009</v>
      </c>
      <c r="B959" s="34">
        <v>43865</v>
      </c>
      <c r="C959" t="s">
        <v>111</v>
      </c>
      <c r="D959" t="s">
        <v>109</v>
      </c>
      <c r="E959">
        <v>476</v>
      </c>
      <c r="F959" t="s">
        <v>692</v>
      </c>
      <c r="G959">
        <v>4</v>
      </c>
      <c r="H959" s="34">
        <v>43866</v>
      </c>
      <c r="I959">
        <v>3.7118780904701601E-3</v>
      </c>
      <c r="J959">
        <v>10</v>
      </c>
      <c r="K959" t="s">
        <v>548</v>
      </c>
      <c r="L959">
        <v>1</v>
      </c>
      <c r="M959">
        <v>24973</v>
      </c>
      <c r="N959">
        <v>1</v>
      </c>
      <c r="O959">
        <v>2745.8</v>
      </c>
      <c r="P959" t="s">
        <v>341</v>
      </c>
      <c r="Q959" t="s">
        <v>3769</v>
      </c>
      <c r="R959">
        <v>6.9246666666666696</v>
      </c>
      <c r="T959" t="s">
        <v>1989</v>
      </c>
      <c r="U959" t="s">
        <v>1990</v>
      </c>
      <c r="V959">
        <v>0.11</v>
      </c>
      <c r="W959" t="s">
        <v>703</v>
      </c>
    </row>
    <row r="960" spans="1:23" x14ac:dyDescent="0.35">
      <c r="A960" t="s">
        <v>2009</v>
      </c>
      <c r="B960" s="34">
        <v>43866</v>
      </c>
      <c r="C960" t="s">
        <v>111</v>
      </c>
      <c r="D960" t="s">
        <v>109</v>
      </c>
      <c r="E960">
        <v>476</v>
      </c>
      <c r="F960" t="s">
        <v>692</v>
      </c>
      <c r="G960">
        <v>4</v>
      </c>
      <c r="H960" s="34">
        <v>43866</v>
      </c>
      <c r="I960">
        <v>4.0466522231891898E-3</v>
      </c>
      <c r="J960">
        <v>10</v>
      </c>
      <c r="K960" t="s">
        <v>548</v>
      </c>
      <c r="L960">
        <v>1</v>
      </c>
      <c r="M960">
        <v>21437</v>
      </c>
      <c r="N960">
        <v>1</v>
      </c>
      <c r="O960">
        <v>2606.4</v>
      </c>
      <c r="P960" t="s">
        <v>341</v>
      </c>
      <c r="Q960" t="s">
        <v>3769</v>
      </c>
      <c r="R960">
        <v>6.9280999999999997</v>
      </c>
      <c r="T960" t="s">
        <v>1989</v>
      </c>
      <c r="U960" t="s">
        <v>1990</v>
      </c>
      <c r="V960">
        <v>0.1216</v>
      </c>
      <c r="W960" t="s">
        <v>703</v>
      </c>
    </row>
    <row r="961" spans="1:23" x14ac:dyDescent="0.35">
      <c r="A961" t="s">
        <v>2010</v>
      </c>
      <c r="B961" s="34">
        <v>43865</v>
      </c>
      <c r="C961" t="s">
        <v>111</v>
      </c>
      <c r="D961" t="s">
        <v>109</v>
      </c>
      <c r="E961">
        <v>476</v>
      </c>
      <c r="F961" t="s">
        <v>692</v>
      </c>
      <c r="G961">
        <v>4</v>
      </c>
      <c r="H961" s="34">
        <v>43866</v>
      </c>
      <c r="I961">
        <v>6.3341931062347997E-3</v>
      </c>
      <c r="J961">
        <v>10</v>
      </c>
      <c r="K961" t="s">
        <v>548</v>
      </c>
      <c r="L961">
        <v>1</v>
      </c>
      <c r="M961">
        <v>31038</v>
      </c>
      <c r="N961">
        <v>1</v>
      </c>
      <c r="O961">
        <v>6240.1</v>
      </c>
      <c r="P961" t="s">
        <v>341</v>
      </c>
      <c r="Q961" t="s">
        <v>3769</v>
      </c>
      <c r="R961">
        <v>6.9177</v>
      </c>
      <c r="T961" t="s">
        <v>1989</v>
      </c>
      <c r="U961" t="s">
        <v>1990</v>
      </c>
      <c r="V961">
        <v>0.20100000000000001</v>
      </c>
      <c r="W961" t="s">
        <v>703</v>
      </c>
    </row>
    <row r="962" spans="1:23" x14ac:dyDescent="0.35">
      <c r="A962" t="s">
        <v>2010</v>
      </c>
      <c r="B962" s="34">
        <v>43865</v>
      </c>
      <c r="C962" t="s">
        <v>111</v>
      </c>
      <c r="D962" t="s">
        <v>109</v>
      </c>
      <c r="E962">
        <v>476</v>
      </c>
      <c r="F962" t="s">
        <v>692</v>
      </c>
      <c r="G962">
        <v>4</v>
      </c>
      <c r="H962" s="34">
        <v>43866</v>
      </c>
      <c r="I962">
        <v>5.7548191260124804E-3</v>
      </c>
      <c r="J962">
        <v>10</v>
      </c>
      <c r="K962" t="s">
        <v>548</v>
      </c>
      <c r="L962">
        <v>1</v>
      </c>
      <c r="M962">
        <v>30917</v>
      </c>
      <c r="N962">
        <v>1</v>
      </c>
      <c r="O962">
        <v>5593.5</v>
      </c>
      <c r="P962" t="s">
        <v>341</v>
      </c>
      <c r="Q962" t="s">
        <v>3769</v>
      </c>
      <c r="R962">
        <v>6.9211833333333299</v>
      </c>
      <c r="T962" t="s">
        <v>1989</v>
      </c>
      <c r="U962" t="s">
        <v>1990</v>
      </c>
      <c r="V962">
        <v>0.18090000000000001</v>
      </c>
      <c r="W962" t="s">
        <v>703</v>
      </c>
    </row>
    <row r="963" spans="1:23" x14ac:dyDescent="0.35">
      <c r="A963" t="s">
        <v>2010</v>
      </c>
      <c r="B963" s="34">
        <v>43866</v>
      </c>
      <c r="C963" t="s">
        <v>111</v>
      </c>
      <c r="D963" t="s">
        <v>109</v>
      </c>
      <c r="E963">
        <v>476</v>
      </c>
      <c r="F963" t="s">
        <v>692</v>
      </c>
      <c r="G963">
        <v>4</v>
      </c>
      <c r="H963" s="34">
        <v>43866</v>
      </c>
      <c r="I963">
        <v>8.04073464209412E-3</v>
      </c>
      <c r="J963">
        <v>10</v>
      </c>
      <c r="K963" t="s">
        <v>548</v>
      </c>
      <c r="L963">
        <v>1</v>
      </c>
      <c r="M963">
        <v>24943</v>
      </c>
      <c r="N963">
        <v>1</v>
      </c>
      <c r="O963">
        <v>6493.4</v>
      </c>
      <c r="P963" t="s">
        <v>341</v>
      </c>
      <c r="Q963" t="s">
        <v>3769</v>
      </c>
      <c r="R963">
        <v>6.9316000000000004</v>
      </c>
      <c r="T963" t="s">
        <v>1989</v>
      </c>
      <c r="U963" t="s">
        <v>1990</v>
      </c>
      <c r="V963">
        <v>0.26029999999999998</v>
      </c>
      <c r="W963" t="s">
        <v>703</v>
      </c>
    </row>
    <row r="964" spans="1:23" x14ac:dyDescent="0.35">
      <c r="A964" t="s">
        <v>2011</v>
      </c>
      <c r="B964" s="34">
        <v>43865</v>
      </c>
      <c r="C964" t="s">
        <v>111</v>
      </c>
      <c r="D964" t="s">
        <v>109</v>
      </c>
      <c r="E964">
        <v>476</v>
      </c>
      <c r="F964" t="s">
        <v>692</v>
      </c>
      <c r="G964">
        <v>4</v>
      </c>
      <c r="H964" s="34">
        <v>43866</v>
      </c>
      <c r="I964">
        <v>7.8678833107991702E-3</v>
      </c>
      <c r="J964">
        <v>10</v>
      </c>
      <c r="K964" t="s">
        <v>548</v>
      </c>
      <c r="L964">
        <v>1</v>
      </c>
      <c r="M964">
        <v>32957</v>
      </c>
      <c r="N964">
        <v>1</v>
      </c>
      <c r="O964">
        <v>8381.6</v>
      </c>
      <c r="P964" t="s">
        <v>341</v>
      </c>
      <c r="Q964" t="s">
        <v>3769</v>
      </c>
      <c r="R964">
        <v>6.9211999999999998</v>
      </c>
      <c r="T964" t="s">
        <v>1989</v>
      </c>
      <c r="U964" t="s">
        <v>1990</v>
      </c>
      <c r="V964">
        <v>0.25430000000000003</v>
      </c>
      <c r="W964" t="s">
        <v>703</v>
      </c>
    </row>
    <row r="965" spans="1:23" x14ac:dyDescent="0.35">
      <c r="A965" t="s">
        <v>2011</v>
      </c>
      <c r="B965" s="34">
        <v>43866</v>
      </c>
      <c r="C965" t="s">
        <v>111</v>
      </c>
      <c r="D965" t="s">
        <v>109</v>
      </c>
      <c r="E965">
        <v>476</v>
      </c>
      <c r="F965" t="s">
        <v>692</v>
      </c>
      <c r="G965">
        <v>4</v>
      </c>
      <c r="H965" s="34">
        <v>43866</v>
      </c>
      <c r="I965">
        <v>8.05316701279238E-3</v>
      </c>
      <c r="J965">
        <v>10</v>
      </c>
      <c r="K965" t="s">
        <v>548</v>
      </c>
      <c r="L965">
        <v>1</v>
      </c>
      <c r="M965">
        <v>30275</v>
      </c>
      <c r="N965">
        <v>1</v>
      </c>
      <c r="O965">
        <v>7894.5</v>
      </c>
      <c r="P965" t="s">
        <v>341</v>
      </c>
      <c r="Q965" t="s">
        <v>3769</v>
      </c>
      <c r="R965">
        <v>6.9142333333333301</v>
      </c>
      <c r="T965" t="s">
        <v>1989</v>
      </c>
      <c r="U965" t="s">
        <v>1990</v>
      </c>
      <c r="V965">
        <v>0.26079999999999998</v>
      </c>
      <c r="W965" t="s">
        <v>703</v>
      </c>
    </row>
    <row r="966" spans="1:23" x14ac:dyDescent="0.35">
      <c r="A966" t="s">
        <v>2012</v>
      </c>
      <c r="B966" s="34">
        <v>43865</v>
      </c>
      <c r="C966" t="s">
        <v>111</v>
      </c>
      <c r="D966" t="s">
        <v>109</v>
      </c>
      <c r="E966">
        <v>476</v>
      </c>
      <c r="F966" t="s">
        <v>692</v>
      </c>
      <c r="G966">
        <v>4</v>
      </c>
      <c r="H966" s="34">
        <v>43866</v>
      </c>
      <c r="I966">
        <v>1.3327969226360601E-2</v>
      </c>
      <c r="J966">
        <v>10</v>
      </c>
      <c r="K966" t="s">
        <v>548</v>
      </c>
      <c r="L966">
        <v>1</v>
      </c>
      <c r="M966">
        <v>32560</v>
      </c>
      <c r="N966">
        <v>1</v>
      </c>
      <c r="O966">
        <v>14457</v>
      </c>
      <c r="P966" t="s">
        <v>341</v>
      </c>
      <c r="Q966" t="s">
        <v>3769</v>
      </c>
      <c r="R966">
        <v>6.9211666666666698</v>
      </c>
      <c r="T966" t="s">
        <v>1989</v>
      </c>
      <c r="U966" t="s">
        <v>1990</v>
      </c>
      <c r="V966">
        <v>0.44400000000000001</v>
      </c>
      <c r="W966" t="s">
        <v>703</v>
      </c>
    </row>
    <row r="967" spans="1:23" x14ac:dyDescent="0.35">
      <c r="A967" t="s">
        <v>2012</v>
      </c>
      <c r="B967" s="34">
        <v>43866</v>
      </c>
      <c r="C967" t="s">
        <v>111</v>
      </c>
      <c r="D967" t="s">
        <v>109</v>
      </c>
      <c r="E967">
        <v>476</v>
      </c>
      <c r="F967" t="s">
        <v>692</v>
      </c>
      <c r="G967">
        <v>4</v>
      </c>
      <c r="H967" s="34">
        <v>43866</v>
      </c>
      <c r="I967">
        <v>1.40349423318403E-2</v>
      </c>
      <c r="J967">
        <v>10</v>
      </c>
      <c r="K967" t="s">
        <v>548</v>
      </c>
      <c r="L967">
        <v>1</v>
      </c>
      <c r="M967">
        <v>32055</v>
      </c>
      <c r="N967">
        <v>1</v>
      </c>
      <c r="O967">
        <v>15020</v>
      </c>
      <c r="P967" t="s">
        <v>341</v>
      </c>
      <c r="Q967" t="s">
        <v>3769</v>
      </c>
      <c r="R967">
        <v>6.9142666666666699</v>
      </c>
      <c r="T967" t="s">
        <v>1989</v>
      </c>
      <c r="U967" t="s">
        <v>1990</v>
      </c>
      <c r="V967">
        <v>0.46860000000000002</v>
      </c>
      <c r="W967" t="s">
        <v>703</v>
      </c>
    </row>
    <row r="968" spans="1:23" x14ac:dyDescent="0.35">
      <c r="A968" t="s">
        <v>2013</v>
      </c>
      <c r="B968" s="34">
        <v>43865</v>
      </c>
      <c r="C968" t="s">
        <v>111</v>
      </c>
      <c r="D968" t="s">
        <v>109</v>
      </c>
      <c r="E968">
        <v>476</v>
      </c>
      <c r="F968" t="s">
        <v>692</v>
      </c>
      <c r="G968">
        <v>4</v>
      </c>
      <c r="H968" s="34">
        <v>43866</v>
      </c>
      <c r="I968">
        <v>1.95618857301663E-2</v>
      </c>
      <c r="J968">
        <v>10</v>
      </c>
      <c r="K968" t="s">
        <v>548</v>
      </c>
      <c r="L968">
        <v>1</v>
      </c>
      <c r="M968">
        <v>29718</v>
      </c>
      <c r="N968">
        <v>1</v>
      </c>
      <c r="O968">
        <v>19630</v>
      </c>
      <c r="P968" t="s">
        <v>341</v>
      </c>
      <c r="Q968" t="s">
        <v>3769</v>
      </c>
      <c r="R968">
        <v>6.91773333333333</v>
      </c>
      <c r="T968" t="s">
        <v>1989</v>
      </c>
      <c r="U968" t="s">
        <v>1990</v>
      </c>
      <c r="V968">
        <v>0.66049999999999998</v>
      </c>
      <c r="W968" t="s">
        <v>703</v>
      </c>
    </row>
    <row r="969" spans="1:23" x14ac:dyDescent="0.35">
      <c r="A969" t="s">
        <v>2013</v>
      </c>
      <c r="B969" s="34">
        <v>43866</v>
      </c>
      <c r="C969" t="s">
        <v>111</v>
      </c>
      <c r="D969" t="s">
        <v>109</v>
      </c>
      <c r="E969">
        <v>476</v>
      </c>
      <c r="F969" t="s">
        <v>692</v>
      </c>
      <c r="G969">
        <v>4</v>
      </c>
      <c r="H969" s="34">
        <v>43866</v>
      </c>
      <c r="I969">
        <v>2.0377046540504699E-2</v>
      </c>
      <c r="J969">
        <v>10</v>
      </c>
      <c r="K969" t="s">
        <v>548</v>
      </c>
      <c r="L969">
        <v>1</v>
      </c>
      <c r="M969">
        <v>35124</v>
      </c>
      <c r="N969">
        <v>1</v>
      </c>
      <c r="O969">
        <v>24196</v>
      </c>
      <c r="P969" t="s">
        <v>341</v>
      </c>
      <c r="Q969" t="s">
        <v>3769</v>
      </c>
      <c r="R969">
        <v>6.91425</v>
      </c>
      <c r="T969" t="s">
        <v>1989</v>
      </c>
      <c r="U969" t="s">
        <v>1990</v>
      </c>
      <c r="V969">
        <v>0.68889999999999996</v>
      </c>
      <c r="W969" t="s">
        <v>703</v>
      </c>
    </row>
    <row r="970" spans="1:23" x14ac:dyDescent="0.35">
      <c r="A970" t="s">
        <v>2013</v>
      </c>
      <c r="B970" s="34">
        <v>43866</v>
      </c>
      <c r="C970" t="s">
        <v>111</v>
      </c>
      <c r="D970" t="s">
        <v>109</v>
      </c>
      <c r="E970">
        <v>476</v>
      </c>
      <c r="F970" t="s">
        <v>692</v>
      </c>
      <c r="G970">
        <v>4</v>
      </c>
      <c r="H970" s="34">
        <v>43866</v>
      </c>
      <c r="I970">
        <v>2.1254158284216701E-2</v>
      </c>
      <c r="J970">
        <v>10</v>
      </c>
      <c r="K970" t="s">
        <v>548</v>
      </c>
      <c r="L970">
        <v>1</v>
      </c>
      <c r="M970">
        <v>30067</v>
      </c>
      <c r="N970">
        <v>1</v>
      </c>
      <c r="O970">
        <v>21628</v>
      </c>
      <c r="P970" t="s">
        <v>341</v>
      </c>
      <c r="Q970" t="s">
        <v>3769</v>
      </c>
      <c r="R970">
        <v>6.91425</v>
      </c>
      <c r="T970" t="s">
        <v>1989</v>
      </c>
      <c r="U970" t="s">
        <v>1990</v>
      </c>
      <c r="V970">
        <v>0.71930000000000005</v>
      </c>
      <c r="W970" t="s">
        <v>703</v>
      </c>
    </row>
    <row r="971" spans="1:23" x14ac:dyDescent="0.35">
      <c r="A971" t="s">
        <v>2014</v>
      </c>
      <c r="B971" s="34">
        <v>43865</v>
      </c>
      <c r="C971" t="s">
        <v>111</v>
      </c>
      <c r="D971" t="s">
        <v>109</v>
      </c>
      <c r="E971">
        <v>476</v>
      </c>
      <c r="F971" t="s">
        <v>692</v>
      </c>
      <c r="G971">
        <v>4</v>
      </c>
      <c r="H971" s="34">
        <v>43866</v>
      </c>
      <c r="I971">
        <v>2.89160777811912E-2</v>
      </c>
      <c r="J971">
        <v>10</v>
      </c>
      <c r="K971" t="s">
        <v>548</v>
      </c>
      <c r="L971">
        <v>1</v>
      </c>
      <c r="M971">
        <v>32952</v>
      </c>
      <c r="N971">
        <v>1</v>
      </c>
      <c r="O971">
        <v>32475</v>
      </c>
      <c r="P971" t="s">
        <v>341</v>
      </c>
      <c r="Q971" t="s">
        <v>3769</v>
      </c>
      <c r="R971">
        <v>6.9211666666666698</v>
      </c>
      <c r="T971" t="s">
        <v>1989</v>
      </c>
      <c r="U971" t="s">
        <v>1990</v>
      </c>
      <c r="V971">
        <v>0.98550000000000004</v>
      </c>
      <c r="W971" t="s">
        <v>703</v>
      </c>
    </row>
    <row r="972" spans="1:23" x14ac:dyDescent="0.35">
      <c r="A972" t="s">
        <v>2014</v>
      </c>
      <c r="B972" s="34">
        <v>43866</v>
      </c>
      <c r="C972" t="s">
        <v>111</v>
      </c>
      <c r="D972" t="s">
        <v>109</v>
      </c>
      <c r="E972">
        <v>476</v>
      </c>
      <c r="F972" t="s">
        <v>692</v>
      </c>
      <c r="G972">
        <v>4</v>
      </c>
      <c r="H972" s="34">
        <v>43866</v>
      </c>
      <c r="I972">
        <v>3.6893413940196997E-2</v>
      </c>
      <c r="J972">
        <v>10</v>
      </c>
      <c r="K972" t="s">
        <v>548</v>
      </c>
      <c r="L972">
        <v>1</v>
      </c>
      <c r="M972">
        <v>28747</v>
      </c>
      <c r="N972">
        <v>1</v>
      </c>
      <c r="O972">
        <v>36296</v>
      </c>
      <c r="P972" t="s">
        <v>341</v>
      </c>
      <c r="Q972" t="s">
        <v>3769</v>
      </c>
      <c r="R972">
        <v>6.91773333333333</v>
      </c>
      <c r="T972" t="s">
        <v>1989</v>
      </c>
      <c r="U972" t="s">
        <v>1990</v>
      </c>
      <c r="V972">
        <v>1.2629999999999999</v>
      </c>
      <c r="W972" t="s">
        <v>703</v>
      </c>
    </row>
    <row r="973" spans="1:23" x14ac:dyDescent="0.35">
      <c r="A973" t="s">
        <v>2015</v>
      </c>
      <c r="B973" s="34">
        <v>43865</v>
      </c>
      <c r="C973" t="s">
        <v>111</v>
      </c>
      <c r="D973" t="s">
        <v>109</v>
      </c>
      <c r="E973">
        <v>476</v>
      </c>
      <c r="F973" t="s">
        <v>692</v>
      </c>
      <c r="G973">
        <v>4</v>
      </c>
      <c r="H973" s="34">
        <v>43866</v>
      </c>
      <c r="I973">
        <v>4.4976911626297703E-2</v>
      </c>
      <c r="J973">
        <v>10</v>
      </c>
      <c r="K973" t="s">
        <v>548</v>
      </c>
      <c r="L973">
        <v>1</v>
      </c>
      <c r="M973">
        <v>33856</v>
      </c>
      <c r="N973">
        <v>1</v>
      </c>
      <c r="O973">
        <v>52254</v>
      </c>
      <c r="P973" t="s">
        <v>341</v>
      </c>
      <c r="Q973" t="s">
        <v>3769</v>
      </c>
      <c r="R973">
        <v>6.9211999999999998</v>
      </c>
      <c r="T973" t="s">
        <v>1989</v>
      </c>
      <c r="U973" t="s">
        <v>1990</v>
      </c>
      <c r="V973">
        <v>1.5429999999999999</v>
      </c>
      <c r="W973" t="s">
        <v>703</v>
      </c>
    </row>
    <row r="974" spans="1:23" x14ac:dyDescent="0.35">
      <c r="A974" t="s">
        <v>2015</v>
      </c>
      <c r="B974" s="34">
        <v>43866</v>
      </c>
      <c r="C974" t="s">
        <v>111</v>
      </c>
      <c r="D974" t="s">
        <v>109</v>
      </c>
      <c r="E974">
        <v>476</v>
      </c>
      <c r="F974" t="s">
        <v>692</v>
      </c>
      <c r="G974">
        <v>4</v>
      </c>
      <c r="H974" s="34">
        <v>43866</v>
      </c>
      <c r="I974">
        <v>5.3818860993870898E-2</v>
      </c>
      <c r="J974">
        <v>10</v>
      </c>
      <c r="K974" t="s">
        <v>548</v>
      </c>
      <c r="L974">
        <v>1</v>
      </c>
      <c r="M974">
        <v>31664</v>
      </c>
      <c r="N974">
        <v>1</v>
      </c>
      <c r="O974">
        <v>58596</v>
      </c>
      <c r="P974" t="s">
        <v>341</v>
      </c>
      <c r="Q974" t="s">
        <v>3769</v>
      </c>
      <c r="R974">
        <v>6.9177166666666698</v>
      </c>
      <c r="T974" t="s">
        <v>1989</v>
      </c>
      <c r="U974" t="s">
        <v>1990</v>
      </c>
      <c r="V974">
        <v>1.851</v>
      </c>
      <c r="W974" t="s">
        <v>703</v>
      </c>
    </row>
    <row r="975" spans="1:23" x14ac:dyDescent="0.35">
      <c r="A975" t="s">
        <v>2016</v>
      </c>
      <c r="B975" s="34">
        <v>43865</v>
      </c>
      <c r="C975" t="s">
        <v>111</v>
      </c>
      <c r="D975" t="s">
        <v>109</v>
      </c>
      <c r="E975">
        <v>476</v>
      </c>
      <c r="F975" t="s">
        <v>692</v>
      </c>
      <c r="G975">
        <v>4</v>
      </c>
      <c r="H975" s="34">
        <v>43866</v>
      </c>
      <c r="I975">
        <v>8.2352972863192195E-2</v>
      </c>
      <c r="J975">
        <v>10</v>
      </c>
      <c r="K975" t="s">
        <v>548</v>
      </c>
      <c r="L975">
        <v>1</v>
      </c>
      <c r="M975">
        <v>31411</v>
      </c>
      <c r="N975">
        <v>1</v>
      </c>
      <c r="O975">
        <v>89264</v>
      </c>
      <c r="P975" t="s">
        <v>341</v>
      </c>
      <c r="Q975" t="s">
        <v>3769</v>
      </c>
      <c r="R975">
        <v>6.9211666666666698</v>
      </c>
      <c r="T975" t="s">
        <v>1989</v>
      </c>
      <c r="U975" t="s">
        <v>1990</v>
      </c>
      <c r="V975">
        <v>2.8420000000000001</v>
      </c>
      <c r="W975" t="s">
        <v>703</v>
      </c>
    </row>
    <row r="976" spans="1:23" x14ac:dyDescent="0.35">
      <c r="A976" t="s">
        <v>2016</v>
      </c>
      <c r="B976" s="34">
        <v>43866</v>
      </c>
      <c r="C976" t="s">
        <v>111</v>
      </c>
      <c r="D976" t="s">
        <v>109</v>
      </c>
      <c r="E976">
        <v>476</v>
      </c>
      <c r="F976" t="s">
        <v>692</v>
      </c>
      <c r="G976">
        <v>4</v>
      </c>
      <c r="H976" s="34">
        <v>43866</v>
      </c>
      <c r="I976">
        <v>8.2803051284177295E-2</v>
      </c>
      <c r="J976">
        <v>10</v>
      </c>
      <c r="K976" t="s">
        <v>548</v>
      </c>
      <c r="L976">
        <v>1</v>
      </c>
      <c r="M976">
        <v>29971</v>
      </c>
      <c r="N976">
        <v>1</v>
      </c>
      <c r="O976">
        <v>85639</v>
      </c>
      <c r="P976" t="s">
        <v>341</v>
      </c>
      <c r="Q976" t="s">
        <v>3769</v>
      </c>
      <c r="R976">
        <v>6.91773333333333</v>
      </c>
      <c r="T976" t="s">
        <v>1989</v>
      </c>
      <c r="U976" t="s">
        <v>1990</v>
      </c>
      <c r="V976">
        <v>2.8570000000000002</v>
      </c>
      <c r="W976" t="s">
        <v>703</v>
      </c>
    </row>
    <row r="977" spans="1:23" x14ac:dyDescent="0.35">
      <c r="A977" t="s">
        <v>2016</v>
      </c>
      <c r="B977" s="34">
        <v>43866</v>
      </c>
      <c r="C977" t="s">
        <v>111</v>
      </c>
      <c r="D977" t="s">
        <v>109</v>
      </c>
      <c r="E977">
        <v>476</v>
      </c>
      <c r="F977" t="s">
        <v>692</v>
      </c>
      <c r="G977">
        <v>4</v>
      </c>
      <c r="H977" s="34">
        <v>43866</v>
      </c>
      <c r="I977">
        <v>0.100623286544927</v>
      </c>
      <c r="J977">
        <v>10</v>
      </c>
      <c r="K977" t="s">
        <v>548</v>
      </c>
      <c r="L977">
        <v>1</v>
      </c>
      <c r="M977">
        <v>26944</v>
      </c>
      <c r="N977">
        <v>1</v>
      </c>
      <c r="O977">
        <v>93671</v>
      </c>
      <c r="P977" t="s">
        <v>341</v>
      </c>
      <c r="Q977" t="s">
        <v>3769</v>
      </c>
      <c r="R977">
        <v>6.9142666666666699</v>
      </c>
      <c r="T977" t="s">
        <v>1989</v>
      </c>
      <c r="U977" t="s">
        <v>1990</v>
      </c>
      <c r="V977">
        <v>3.4769999999999999</v>
      </c>
      <c r="W977" t="s">
        <v>703</v>
      </c>
    </row>
    <row r="978" spans="1:23" x14ac:dyDescent="0.35">
      <c r="A978" t="s">
        <v>2017</v>
      </c>
      <c r="B978" s="34">
        <v>43865</v>
      </c>
      <c r="C978" t="s">
        <v>111</v>
      </c>
      <c r="D978" t="s">
        <v>109</v>
      </c>
      <c r="E978">
        <v>476</v>
      </c>
      <c r="F978" t="s">
        <v>772</v>
      </c>
      <c r="G978">
        <v>40</v>
      </c>
      <c r="H978" s="34">
        <v>43866</v>
      </c>
      <c r="I978">
        <v>0.27046070916528903</v>
      </c>
      <c r="J978">
        <v>10</v>
      </c>
      <c r="K978" t="s">
        <v>548</v>
      </c>
      <c r="L978">
        <v>1</v>
      </c>
      <c r="M978">
        <v>34299</v>
      </c>
      <c r="N978">
        <v>1</v>
      </c>
      <c r="O978">
        <v>321600</v>
      </c>
      <c r="P978" t="s">
        <v>341</v>
      </c>
      <c r="Q978" t="s">
        <v>3769</v>
      </c>
      <c r="R978">
        <v>6.9211833333333299</v>
      </c>
      <c r="T978" t="s">
        <v>1989</v>
      </c>
      <c r="U978" t="s">
        <v>1990</v>
      </c>
      <c r="V978">
        <v>9.3759999999999994</v>
      </c>
      <c r="W978" t="s">
        <v>703</v>
      </c>
    </row>
    <row r="979" spans="1:23" x14ac:dyDescent="0.35">
      <c r="A979" t="s">
        <v>2018</v>
      </c>
      <c r="B979" s="34">
        <v>43865</v>
      </c>
      <c r="C979" t="s">
        <v>111</v>
      </c>
      <c r="D979" t="s">
        <v>109</v>
      </c>
      <c r="E979">
        <v>476</v>
      </c>
      <c r="F979" t="s">
        <v>772</v>
      </c>
      <c r="G979">
        <v>40</v>
      </c>
      <c r="H979" s="34">
        <v>43866</v>
      </c>
      <c r="I979">
        <v>0.27502897237111801</v>
      </c>
      <c r="J979">
        <v>10</v>
      </c>
      <c r="K979" t="s">
        <v>548</v>
      </c>
      <c r="L979">
        <v>1</v>
      </c>
      <c r="M979">
        <v>32412</v>
      </c>
      <c r="N979">
        <v>1</v>
      </c>
      <c r="O979">
        <v>309050</v>
      </c>
      <c r="P979" t="s">
        <v>341</v>
      </c>
      <c r="Q979" t="s">
        <v>3769</v>
      </c>
      <c r="R979">
        <v>6.92078333333333</v>
      </c>
      <c r="T979" t="s">
        <v>1989</v>
      </c>
      <c r="U979" t="s">
        <v>1990</v>
      </c>
      <c r="V979">
        <v>9.5350000000000001</v>
      </c>
      <c r="W979" t="s">
        <v>703</v>
      </c>
    </row>
    <row r="980" spans="1:23" x14ac:dyDescent="0.35">
      <c r="A980" t="s">
        <v>2019</v>
      </c>
      <c r="B980" s="34">
        <v>43866</v>
      </c>
      <c r="C980" t="s">
        <v>111</v>
      </c>
      <c r="D980" t="s">
        <v>109</v>
      </c>
      <c r="E980">
        <v>476</v>
      </c>
      <c r="F980" t="s">
        <v>772</v>
      </c>
      <c r="G980">
        <v>40</v>
      </c>
      <c r="H980" s="34">
        <v>43866</v>
      </c>
      <c r="I980">
        <v>0.26695938412228498</v>
      </c>
      <c r="J980">
        <v>10</v>
      </c>
      <c r="K980" t="s">
        <v>548</v>
      </c>
      <c r="L980">
        <v>1</v>
      </c>
      <c r="M980">
        <v>38512</v>
      </c>
      <c r="N980">
        <v>1</v>
      </c>
      <c r="O980">
        <v>356420</v>
      </c>
      <c r="P980" t="s">
        <v>341</v>
      </c>
      <c r="Q980" t="s">
        <v>3769</v>
      </c>
      <c r="R980">
        <v>6.9177166666666698</v>
      </c>
      <c r="T980" t="s">
        <v>1989</v>
      </c>
      <c r="U980" t="s">
        <v>1990</v>
      </c>
      <c r="V980">
        <v>9.2550000000000008</v>
      </c>
      <c r="W980" t="s">
        <v>703</v>
      </c>
    </row>
    <row r="981" spans="1:23" x14ac:dyDescent="0.35">
      <c r="A981" t="s">
        <v>2020</v>
      </c>
      <c r="B981" s="34">
        <v>43866</v>
      </c>
      <c r="C981" t="s">
        <v>111</v>
      </c>
      <c r="D981" t="s">
        <v>109</v>
      </c>
      <c r="E981">
        <v>476</v>
      </c>
      <c r="F981" t="s">
        <v>772</v>
      </c>
      <c r="G981">
        <v>40</v>
      </c>
      <c r="H981" s="34">
        <v>43866</v>
      </c>
      <c r="I981">
        <v>0.28609041815866398</v>
      </c>
      <c r="J981">
        <v>10</v>
      </c>
      <c r="K981" t="s">
        <v>548</v>
      </c>
      <c r="L981">
        <v>1</v>
      </c>
      <c r="M981">
        <v>36219</v>
      </c>
      <c r="N981">
        <v>1</v>
      </c>
      <c r="O981">
        <v>359270</v>
      </c>
      <c r="P981" t="s">
        <v>341</v>
      </c>
      <c r="Q981" t="s">
        <v>3769</v>
      </c>
      <c r="R981">
        <v>6.91773333333333</v>
      </c>
      <c r="T981" t="s">
        <v>1989</v>
      </c>
      <c r="U981" t="s">
        <v>1990</v>
      </c>
      <c r="V981">
        <v>9.9190000000000005</v>
      </c>
      <c r="W981" t="s">
        <v>703</v>
      </c>
    </row>
    <row r="982" spans="1:23" x14ac:dyDescent="0.35">
      <c r="A982" t="s">
        <v>2021</v>
      </c>
      <c r="B982" s="34">
        <v>43866</v>
      </c>
      <c r="C982" t="s">
        <v>111</v>
      </c>
      <c r="D982" t="s">
        <v>109</v>
      </c>
      <c r="E982">
        <v>476</v>
      </c>
      <c r="F982" t="s">
        <v>772</v>
      </c>
      <c r="G982">
        <v>40</v>
      </c>
      <c r="H982" s="34">
        <v>43866</v>
      </c>
      <c r="I982">
        <v>0</v>
      </c>
      <c r="J982">
        <v>10</v>
      </c>
      <c r="K982" t="s">
        <v>548</v>
      </c>
      <c r="L982">
        <v>1</v>
      </c>
      <c r="M982">
        <v>33035</v>
      </c>
      <c r="N982">
        <v>1</v>
      </c>
      <c r="O982">
        <v>0</v>
      </c>
      <c r="P982" t="s">
        <v>341</v>
      </c>
      <c r="Q982" t="s">
        <v>3769</v>
      </c>
      <c r="R982">
        <v>6.9211666666666698</v>
      </c>
      <c r="T982" t="s">
        <v>1989</v>
      </c>
      <c r="U982" t="s">
        <v>1990</v>
      </c>
      <c r="V982">
        <v>0</v>
      </c>
      <c r="W982" t="s">
        <v>3750</v>
      </c>
    </row>
    <row r="983" spans="1:23" x14ac:dyDescent="0.35">
      <c r="A983" t="s">
        <v>2022</v>
      </c>
      <c r="B983" s="34">
        <v>43865</v>
      </c>
      <c r="C983" t="s">
        <v>111</v>
      </c>
      <c r="D983" t="s">
        <v>109</v>
      </c>
      <c r="E983">
        <v>476</v>
      </c>
      <c r="F983" t="s">
        <v>772</v>
      </c>
      <c r="G983">
        <v>40</v>
      </c>
      <c r="H983" s="34">
        <v>43866</v>
      </c>
      <c r="I983">
        <v>0</v>
      </c>
      <c r="J983">
        <v>10</v>
      </c>
      <c r="K983" t="s">
        <v>548</v>
      </c>
      <c r="L983">
        <v>1</v>
      </c>
      <c r="M983">
        <v>35240</v>
      </c>
      <c r="N983">
        <v>1</v>
      </c>
      <c r="O983">
        <v>0</v>
      </c>
      <c r="P983" t="s">
        <v>341</v>
      </c>
      <c r="Q983" t="s">
        <v>3769</v>
      </c>
      <c r="R983">
        <v>6.9177</v>
      </c>
      <c r="T983" t="s">
        <v>1989</v>
      </c>
      <c r="U983" t="s">
        <v>1990</v>
      </c>
      <c r="V983">
        <v>0</v>
      </c>
      <c r="W983" t="s">
        <v>3750</v>
      </c>
    </row>
    <row r="984" spans="1:23" x14ac:dyDescent="0.35">
      <c r="A984" t="s">
        <v>2023</v>
      </c>
      <c r="B984" s="34">
        <v>43866</v>
      </c>
      <c r="C984" t="s">
        <v>111</v>
      </c>
      <c r="D984" t="s">
        <v>109</v>
      </c>
      <c r="E984">
        <v>476</v>
      </c>
      <c r="F984" t="s">
        <v>772</v>
      </c>
      <c r="G984">
        <v>40</v>
      </c>
      <c r="H984" s="34">
        <v>43866</v>
      </c>
      <c r="I984">
        <v>0</v>
      </c>
      <c r="J984">
        <v>10</v>
      </c>
      <c r="K984" t="s">
        <v>548</v>
      </c>
      <c r="L984">
        <v>1</v>
      </c>
      <c r="M984">
        <v>33686</v>
      </c>
      <c r="N984">
        <v>1</v>
      </c>
      <c r="O984">
        <v>0</v>
      </c>
      <c r="P984" t="s">
        <v>341</v>
      </c>
      <c r="Q984" t="s">
        <v>3769</v>
      </c>
      <c r="R984">
        <v>6.92078333333333</v>
      </c>
      <c r="T984" t="s">
        <v>1989</v>
      </c>
      <c r="U984" t="s">
        <v>1990</v>
      </c>
      <c r="V984">
        <v>0</v>
      </c>
      <c r="W984" t="s">
        <v>3750</v>
      </c>
    </row>
    <row r="985" spans="1:23" x14ac:dyDescent="0.35">
      <c r="A985" t="s">
        <v>2024</v>
      </c>
      <c r="B985" s="34">
        <v>43866</v>
      </c>
      <c r="C985" t="s">
        <v>111</v>
      </c>
      <c r="D985" t="s">
        <v>109</v>
      </c>
      <c r="E985">
        <v>476</v>
      </c>
      <c r="F985" t="s">
        <v>772</v>
      </c>
      <c r="G985">
        <v>40</v>
      </c>
      <c r="H985" s="34">
        <v>43866</v>
      </c>
      <c r="I985">
        <v>0</v>
      </c>
      <c r="J985">
        <v>10</v>
      </c>
      <c r="K985" t="s">
        <v>548</v>
      </c>
      <c r="L985">
        <v>1</v>
      </c>
      <c r="M985">
        <v>29175</v>
      </c>
      <c r="N985">
        <v>1</v>
      </c>
      <c r="O985">
        <v>0</v>
      </c>
      <c r="P985" t="s">
        <v>341</v>
      </c>
      <c r="Q985" t="s">
        <v>3769</v>
      </c>
      <c r="R985">
        <v>6.8899833333333298</v>
      </c>
      <c r="T985" t="s">
        <v>1989</v>
      </c>
      <c r="U985" t="s">
        <v>1990</v>
      </c>
      <c r="V985">
        <v>0</v>
      </c>
      <c r="W985" t="s">
        <v>3750</v>
      </c>
    </row>
    <row r="986" spans="1:23" x14ac:dyDescent="0.35">
      <c r="A986" t="s">
        <v>2025</v>
      </c>
      <c r="B986" s="34">
        <v>43866</v>
      </c>
      <c r="C986" t="s">
        <v>111</v>
      </c>
      <c r="D986" t="s">
        <v>109</v>
      </c>
      <c r="E986">
        <v>476</v>
      </c>
      <c r="F986" t="s">
        <v>772</v>
      </c>
      <c r="G986">
        <v>40</v>
      </c>
      <c r="H986" s="34">
        <v>43866</v>
      </c>
      <c r="I986">
        <v>0</v>
      </c>
      <c r="J986">
        <v>10</v>
      </c>
      <c r="K986" t="s">
        <v>548</v>
      </c>
      <c r="L986">
        <v>1</v>
      </c>
      <c r="M986">
        <v>33170</v>
      </c>
      <c r="N986">
        <v>1</v>
      </c>
      <c r="O986">
        <v>0</v>
      </c>
      <c r="P986" t="s">
        <v>341</v>
      </c>
      <c r="Q986" t="s">
        <v>3769</v>
      </c>
      <c r="R986">
        <v>7.0806666666666702</v>
      </c>
      <c r="T986" t="s">
        <v>1989</v>
      </c>
      <c r="U986" t="s">
        <v>1990</v>
      </c>
      <c r="V986">
        <v>0</v>
      </c>
      <c r="W986" t="s">
        <v>3750</v>
      </c>
    </row>
    <row r="987" spans="1:23" x14ac:dyDescent="0.35">
      <c r="A987" t="s">
        <v>2026</v>
      </c>
      <c r="B987" s="34">
        <v>43866</v>
      </c>
      <c r="C987" t="s">
        <v>111</v>
      </c>
      <c r="D987" t="s">
        <v>109</v>
      </c>
      <c r="E987">
        <v>476</v>
      </c>
      <c r="F987" t="s">
        <v>772</v>
      </c>
      <c r="G987">
        <v>40</v>
      </c>
      <c r="H987" s="34">
        <v>43866</v>
      </c>
      <c r="I987">
        <v>0</v>
      </c>
      <c r="J987">
        <v>10</v>
      </c>
      <c r="K987" t="s">
        <v>548</v>
      </c>
      <c r="L987">
        <v>1</v>
      </c>
      <c r="M987">
        <v>35167</v>
      </c>
      <c r="N987">
        <v>1</v>
      </c>
      <c r="O987">
        <v>0</v>
      </c>
      <c r="P987" t="s">
        <v>341</v>
      </c>
      <c r="Q987" t="s">
        <v>3769</v>
      </c>
      <c r="R987">
        <v>7.0875833333333302</v>
      </c>
      <c r="T987" t="s">
        <v>1989</v>
      </c>
      <c r="U987" t="s">
        <v>1990</v>
      </c>
      <c r="V987">
        <v>0</v>
      </c>
      <c r="W987" t="s">
        <v>3750</v>
      </c>
    </row>
    <row r="988" spans="1:23" x14ac:dyDescent="0.35">
      <c r="A988" t="s">
        <v>2027</v>
      </c>
      <c r="B988" s="34">
        <v>43866</v>
      </c>
      <c r="C988" t="s">
        <v>111</v>
      </c>
      <c r="D988" t="s">
        <v>109</v>
      </c>
      <c r="E988">
        <v>476</v>
      </c>
      <c r="F988" t="s">
        <v>772</v>
      </c>
      <c r="G988">
        <v>40</v>
      </c>
      <c r="H988" s="34">
        <v>43866</v>
      </c>
      <c r="I988">
        <v>0</v>
      </c>
      <c r="J988">
        <v>10</v>
      </c>
      <c r="K988" t="s">
        <v>548</v>
      </c>
      <c r="L988">
        <v>1</v>
      </c>
      <c r="M988">
        <v>35634</v>
      </c>
      <c r="N988">
        <v>1</v>
      </c>
      <c r="O988">
        <v>0</v>
      </c>
      <c r="P988" t="s">
        <v>341</v>
      </c>
      <c r="Q988" t="s">
        <v>3769</v>
      </c>
      <c r="R988">
        <v>6.9281333333333297</v>
      </c>
      <c r="T988" t="s">
        <v>1989</v>
      </c>
      <c r="U988" t="s">
        <v>1990</v>
      </c>
      <c r="V988">
        <v>0</v>
      </c>
      <c r="W988" t="s">
        <v>3750</v>
      </c>
    </row>
    <row r="989" spans="1:23" x14ac:dyDescent="0.35">
      <c r="A989" t="s">
        <v>2028</v>
      </c>
      <c r="B989" s="34">
        <v>43866</v>
      </c>
      <c r="C989" t="s">
        <v>111</v>
      </c>
      <c r="D989" t="s">
        <v>109</v>
      </c>
      <c r="E989">
        <v>476</v>
      </c>
      <c r="F989" t="s">
        <v>780</v>
      </c>
      <c r="G989">
        <v>40</v>
      </c>
      <c r="H989" s="34">
        <v>43866</v>
      </c>
      <c r="I989">
        <v>0.26453462762139501</v>
      </c>
      <c r="J989">
        <v>10</v>
      </c>
      <c r="K989" t="s">
        <v>548</v>
      </c>
      <c r="L989">
        <v>1</v>
      </c>
      <c r="M989">
        <v>38036</v>
      </c>
      <c r="N989">
        <v>1</v>
      </c>
      <c r="O989">
        <v>348810</v>
      </c>
      <c r="P989" t="s">
        <v>341</v>
      </c>
      <c r="Q989" t="s">
        <v>3769</v>
      </c>
      <c r="R989">
        <v>6.9211666666666698</v>
      </c>
      <c r="T989" t="s">
        <v>1989</v>
      </c>
      <c r="U989" t="s">
        <v>1990</v>
      </c>
      <c r="V989">
        <v>9.1709999999999994</v>
      </c>
      <c r="W989" t="s">
        <v>703</v>
      </c>
    </row>
    <row r="990" spans="1:23" x14ac:dyDescent="0.35">
      <c r="A990" t="s">
        <v>2029</v>
      </c>
      <c r="B990" s="34">
        <v>43866</v>
      </c>
      <c r="C990" t="s">
        <v>111</v>
      </c>
      <c r="D990" t="s">
        <v>109</v>
      </c>
      <c r="E990">
        <v>476</v>
      </c>
      <c r="F990" t="s">
        <v>780</v>
      </c>
      <c r="G990">
        <v>40</v>
      </c>
      <c r="H990" s="34">
        <v>43866</v>
      </c>
      <c r="I990">
        <v>0.249197407701961</v>
      </c>
      <c r="J990">
        <v>10</v>
      </c>
      <c r="K990" t="s">
        <v>548</v>
      </c>
      <c r="L990">
        <v>1</v>
      </c>
      <c r="M990">
        <v>35474</v>
      </c>
      <c r="N990">
        <v>1</v>
      </c>
      <c r="O990">
        <v>306420</v>
      </c>
      <c r="P990" t="s">
        <v>341</v>
      </c>
      <c r="Q990" t="s">
        <v>3769</v>
      </c>
      <c r="R990">
        <v>6.9211999999999998</v>
      </c>
      <c r="T990" t="s">
        <v>1989</v>
      </c>
      <c r="U990" t="s">
        <v>1990</v>
      </c>
      <c r="V990">
        <v>8.6379999999999999</v>
      </c>
      <c r="W990" t="s">
        <v>703</v>
      </c>
    </row>
    <row r="991" spans="1:23" x14ac:dyDescent="0.35">
      <c r="A991" t="s">
        <v>2030</v>
      </c>
      <c r="B991" s="34">
        <v>43866</v>
      </c>
      <c r="C991" t="s">
        <v>111</v>
      </c>
      <c r="D991" t="s">
        <v>109</v>
      </c>
      <c r="E991">
        <v>476</v>
      </c>
      <c r="F991" t="s">
        <v>780</v>
      </c>
      <c r="G991">
        <v>40</v>
      </c>
      <c r="H991" s="34">
        <v>43866</v>
      </c>
      <c r="I991">
        <v>0.24597002746666799</v>
      </c>
      <c r="J991">
        <v>10</v>
      </c>
      <c r="K991" t="s">
        <v>548</v>
      </c>
      <c r="L991">
        <v>1</v>
      </c>
      <c r="M991">
        <v>31676</v>
      </c>
      <c r="N991">
        <v>1</v>
      </c>
      <c r="O991">
        <v>270050</v>
      </c>
      <c r="P991" t="s">
        <v>341</v>
      </c>
      <c r="Q991" t="s">
        <v>3769</v>
      </c>
      <c r="R991">
        <v>6.9246333333333299</v>
      </c>
      <c r="T991" t="s">
        <v>1989</v>
      </c>
      <c r="U991" t="s">
        <v>1990</v>
      </c>
      <c r="V991">
        <v>8.5250000000000004</v>
      </c>
      <c r="W991" t="s">
        <v>703</v>
      </c>
    </row>
    <row r="992" spans="1:23" x14ac:dyDescent="0.35">
      <c r="A992" t="s">
        <v>2031</v>
      </c>
      <c r="B992" s="34">
        <v>43866</v>
      </c>
      <c r="C992" t="s">
        <v>111</v>
      </c>
      <c r="D992" t="s">
        <v>109</v>
      </c>
      <c r="E992">
        <v>476</v>
      </c>
      <c r="F992" t="s">
        <v>780</v>
      </c>
      <c r="G992">
        <v>40</v>
      </c>
      <c r="H992" s="34">
        <v>43866</v>
      </c>
      <c r="I992">
        <v>0</v>
      </c>
      <c r="J992">
        <v>10</v>
      </c>
      <c r="K992" t="s">
        <v>548</v>
      </c>
      <c r="L992">
        <v>1</v>
      </c>
      <c r="M992">
        <v>38577</v>
      </c>
      <c r="N992">
        <v>1</v>
      </c>
      <c r="O992">
        <v>0</v>
      </c>
      <c r="P992" t="s">
        <v>341</v>
      </c>
      <c r="Q992" t="s">
        <v>3769</v>
      </c>
      <c r="R992">
        <v>6.9696999999999996</v>
      </c>
      <c r="T992" t="s">
        <v>1989</v>
      </c>
      <c r="U992" t="s">
        <v>1990</v>
      </c>
      <c r="V992">
        <v>0</v>
      </c>
      <c r="W992" t="s">
        <v>3750</v>
      </c>
    </row>
    <row r="993" spans="1:23" x14ac:dyDescent="0.35">
      <c r="A993" t="s">
        <v>2032</v>
      </c>
      <c r="B993" s="34">
        <v>43866</v>
      </c>
      <c r="C993" t="s">
        <v>111</v>
      </c>
      <c r="D993" t="s">
        <v>109</v>
      </c>
      <c r="E993">
        <v>476</v>
      </c>
      <c r="F993" t="s">
        <v>780</v>
      </c>
      <c r="G993">
        <v>40</v>
      </c>
      <c r="H993" s="34">
        <v>43866</v>
      </c>
      <c r="I993">
        <v>0</v>
      </c>
      <c r="J993">
        <v>10</v>
      </c>
      <c r="K993" t="s">
        <v>548</v>
      </c>
      <c r="L993">
        <v>1</v>
      </c>
      <c r="M993">
        <v>36269</v>
      </c>
      <c r="N993">
        <v>1</v>
      </c>
      <c r="O993">
        <v>0</v>
      </c>
      <c r="P993" t="s">
        <v>341</v>
      </c>
      <c r="Q993" t="s">
        <v>3769</v>
      </c>
      <c r="R993">
        <v>6.9246666666666696</v>
      </c>
      <c r="T993" t="s">
        <v>1989</v>
      </c>
      <c r="U993" t="s">
        <v>1990</v>
      </c>
      <c r="V993">
        <v>0</v>
      </c>
      <c r="W993" t="s">
        <v>3750</v>
      </c>
    </row>
    <row r="994" spans="1:23" x14ac:dyDescent="0.35">
      <c r="A994" t="s">
        <v>2033</v>
      </c>
      <c r="B994" s="34">
        <v>43866</v>
      </c>
      <c r="C994" t="s">
        <v>111</v>
      </c>
      <c r="D994" t="s">
        <v>109</v>
      </c>
      <c r="E994">
        <v>476</v>
      </c>
      <c r="F994" t="s">
        <v>780</v>
      </c>
      <c r="G994">
        <v>40</v>
      </c>
      <c r="H994" s="34">
        <v>43866</v>
      </c>
      <c r="I994">
        <v>0</v>
      </c>
      <c r="J994">
        <v>10</v>
      </c>
      <c r="K994" t="s">
        <v>548</v>
      </c>
      <c r="L994">
        <v>1</v>
      </c>
      <c r="M994">
        <v>36299</v>
      </c>
      <c r="N994">
        <v>1</v>
      </c>
      <c r="O994">
        <v>0</v>
      </c>
      <c r="P994" t="s">
        <v>341</v>
      </c>
      <c r="Q994" t="s">
        <v>3769</v>
      </c>
      <c r="R994">
        <v>6.9242499999999998</v>
      </c>
      <c r="T994" t="s">
        <v>1989</v>
      </c>
      <c r="U994" t="s">
        <v>1990</v>
      </c>
      <c r="V994">
        <v>0</v>
      </c>
      <c r="W994" t="s">
        <v>3750</v>
      </c>
    </row>
    <row r="995" spans="1:23" x14ac:dyDescent="0.35">
      <c r="A995" t="s">
        <v>2034</v>
      </c>
      <c r="B995" s="34">
        <v>43866</v>
      </c>
      <c r="C995" t="s">
        <v>111</v>
      </c>
      <c r="D995" t="s">
        <v>109</v>
      </c>
      <c r="E995">
        <v>476</v>
      </c>
      <c r="F995" t="s">
        <v>780</v>
      </c>
      <c r="G995">
        <v>40</v>
      </c>
      <c r="H995" s="34">
        <v>43866</v>
      </c>
      <c r="I995">
        <v>0</v>
      </c>
      <c r="J995">
        <v>10</v>
      </c>
      <c r="K995" t="s">
        <v>548</v>
      </c>
      <c r="L995">
        <v>1</v>
      </c>
      <c r="M995">
        <v>33682</v>
      </c>
      <c r="N995">
        <v>1</v>
      </c>
      <c r="O995">
        <v>0</v>
      </c>
      <c r="P995" t="s">
        <v>341</v>
      </c>
      <c r="Q995" t="s">
        <v>3769</v>
      </c>
      <c r="R995">
        <v>6.9177</v>
      </c>
      <c r="T995" t="s">
        <v>1989</v>
      </c>
      <c r="U995" t="s">
        <v>1990</v>
      </c>
      <c r="V995">
        <v>0</v>
      </c>
      <c r="W995" t="s">
        <v>3750</v>
      </c>
    </row>
    <row r="996" spans="1:23" x14ac:dyDescent="0.35">
      <c r="A996" t="s">
        <v>2035</v>
      </c>
      <c r="B996" s="34">
        <v>43866</v>
      </c>
      <c r="C996" t="s">
        <v>111</v>
      </c>
      <c r="D996" t="s">
        <v>109</v>
      </c>
      <c r="E996">
        <v>476</v>
      </c>
      <c r="F996" t="s">
        <v>780</v>
      </c>
      <c r="G996">
        <v>40</v>
      </c>
      <c r="H996" s="34">
        <v>43866</v>
      </c>
      <c r="I996">
        <v>0</v>
      </c>
      <c r="J996">
        <v>10</v>
      </c>
      <c r="K996" t="s">
        <v>548</v>
      </c>
      <c r="L996">
        <v>1</v>
      </c>
      <c r="M996">
        <v>34900</v>
      </c>
      <c r="N996">
        <v>1</v>
      </c>
      <c r="O996">
        <v>0</v>
      </c>
      <c r="P996" t="s">
        <v>341</v>
      </c>
      <c r="Q996" t="s">
        <v>3769</v>
      </c>
      <c r="R996">
        <v>6.7097333333333298</v>
      </c>
      <c r="T996" t="s">
        <v>1989</v>
      </c>
      <c r="U996" t="s">
        <v>1990</v>
      </c>
      <c r="V996">
        <v>0</v>
      </c>
      <c r="W996" t="s">
        <v>3750</v>
      </c>
    </row>
    <row r="997" spans="1:23" x14ac:dyDescent="0.35">
      <c r="A997" t="s">
        <v>2036</v>
      </c>
      <c r="B997" s="34">
        <v>43866</v>
      </c>
      <c r="C997" t="s">
        <v>111</v>
      </c>
      <c r="D997" t="s">
        <v>109</v>
      </c>
      <c r="E997">
        <v>476</v>
      </c>
      <c r="F997" t="s">
        <v>780</v>
      </c>
      <c r="G997">
        <v>40</v>
      </c>
      <c r="H997" s="34">
        <v>43866</v>
      </c>
      <c r="I997">
        <v>0</v>
      </c>
      <c r="J997">
        <v>10</v>
      </c>
      <c r="K997" t="s">
        <v>548</v>
      </c>
      <c r="L997">
        <v>1</v>
      </c>
      <c r="M997">
        <v>36119</v>
      </c>
      <c r="N997">
        <v>1</v>
      </c>
      <c r="O997">
        <v>0</v>
      </c>
      <c r="P997" t="s">
        <v>341</v>
      </c>
      <c r="Q997" t="s">
        <v>3769</v>
      </c>
      <c r="R997">
        <v>6.9138500000000001</v>
      </c>
      <c r="T997" t="s">
        <v>1989</v>
      </c>
      <c r="U997" t="s">
        <v>1990</v>
      </c>
      <c r="V997">
        <v>0</v>
      </c>
      <c r="W997" t="s">
        <v>3750</v>
      </c>
    </row>
    <row r="998" spans="1:23" x14ac:dyDescent="0.35">
      <c r="A998" t="s">
        <v>2037</v>
      </c>
      <c r="B998" s="34">
        <v>43866</v>
      </c>
      <c r="C998" t="s">
        <v>111</v>
      </c>
      <c r="D998" t="s">
        <v>109</v>
      </c>
      <c r="E998">
        <v>476</v>
      </c>
      <c r="F998" t="s">
        <v>780</v>
      </c>
      <c r="G998">
        <v>40</v>
      </c>
      <c r="H998" s="34">
        <v>43866</v>
      </c>
      <c r="I998">
        <v>0</v>
      </c>
      <c r="J998">
        <v>10</v>
      </c>
      <c r="K998" t="s">
        <v>548</v>
      </c>
      <c r="L998">
        <v>1</v>
      </c>
      <c r="M998">
        <v>32667</v>
      </c>
      <c r="N998">
        <v>1</v>
      </c>
      <c r="O998">
        <v>0</v>
      </c>
      <c r="P998" t="s">
        <v>341</v>
      </c>
      <c r="Q998" t="s">
        <v>3769</v>
      </c>
      <c r="R998">
        <v>6.9073333333333302</v>
      </c>
      <c r="T998" t="s">
        <v>1989</v>
      </c>
      <c r="U998" t="s">
        <v>1990</v>
      </c>
      <c r="V998">
        <v>0</v>
      </c>
      <c r="W998" t="s">
        <v>3750</v>
      </c>
    </row>
    <row r="999" spans="1:23" x14ac:dyDescent="0.35">
      <c r="A999" t="s">
        <v>1987</v>
      </c>
      <c r="B999" s="34">
        <v>43866</v>
      </c>
      <c r="C999" t="s">
        <v>335</v>
      </c>
      <c r="D999" t="s">
        <v>83</v>
      </c>
      <c r="E999">
        <v>915</v>
      </c>
      <c r="F999" t="s">
        <v>692</v>
      </c>
      <c r="G999">
        <v>4</v>
      </c>
      <c r="H999" s="34">
        <v>43866</v>
      </c>
      <c r="I999">
        <v>0.16565805434339501</v>
      </c>
      <c r="J999">
        <v>10</v>
      </c>
      <c r="K999" t="s">
        <v>1988</v>
      </c>
      <c r="L999">
        <v>1</v>
      </c>
      <c r="M999">
        <v>37215</v>
      </c>
      <c r="N999">
        <v>1</v>
      </c>
      <c r="O999">
        <v>205340</v>
      </c>
      <c r="P999" t="s">
        <v>341</v>
      </c>
      <c r="Q999" t="s">
        <v>3769</v>
      </c>
      <c r="R999">
        <v>5.5841333333333303</v>
      </c>
      <c r="T999" t="s">
        <v>1989</v>
      </c>
      <c r="U999" t="s">
        <v>1990</v>
      </c>
      <c r="V999">
        <v>5.5179999999999998</v>
      </c>
      <c r="W999" t="s">
        <v>703</v>
      </c>
    </row>
    <row r="1000" spans="1:23" x14ac:dyDescent="0.35">
      <c r="A1000" t="s">
        <v>1991</v>
      </c>
      <c r="B1000" s="34">
        <v>43866</v>
      </c>
      <c r="C1000" t="s">
        <v>335</v>
      </c>
      <c r="D1000" t="s">
        <v>83</v>
      </c>
      <c r="E1000">
        <v>915</v>
      </c>
      <c r="F1000" t="s">
        <v>692</v>
      </c>
      <c r="G1000">
        <v>4</v>
      </c>
      <c r="H1000" s="34">
        <v>43866</v>
      </c>
      <c r="I1000">
        <v>1.76285884396589E-3</v>
      </c>
      <c r="J1000">
        <v>10</v>
      </c>
      <c r="K1000" t="s">
        <v>1988</v>
      </c>
      <c r="L1000">
        <v>1</v>
      </c>
      <c r="M1000">
        <v>37408</v>
      </c>
      <c r="N1000">
        <v>1</v>
      </c>
      <c r="O1000">
        <v>2194.5</v>
      </c>
      <c r="P1000" t="s">
        <v>341</v>
      </c>
      <c r="Q1000" t="s">
        <v>3769</v>
      </c>
      <c r="R1000">
        <v>5.5957833333333298</v>
      </c>
      <c r="T1000" t="s">
        <v>1989</v>
      </c>
      <c r="U1000" t="s">
        <v>1990</v>
      </c>
      <c r="V1000">
        <v>5.8659999999999997E-2</v>
      </c>
      <c r="W1000" t="s">
        <v>703</v>
      </c>
    </row>
    <row r="1001" spans="1:23" x14ac:dyDescent="0.35">
      <c r="A1001" t="s">
        <v>1992</v>
      </c>
      <c r="B1001" s="34">
        <v>43866</v>
      </c>
      <c r="C1001" t="s">
        <v>335</v>
      </c>
      <c r="D1001" t="s">
        <v>83</v>
      </c>
      <c r="E1001">
        <v>915</v>
      </c>
      <c r="F1001" t="s">
        <v>692</v>
      </c>
      <c r="G1001">
        <v>4</v>
      </c>
      <c r="H1001" s="34">
        <v>43866</v>
      </c>
      <c r="I1001">
        <v>4.1340534798103797E-2</v>
      </c>
      <c r="J1001">
        <v>10</v>
      </c>
      <c r="K1001" t="s">
        <v>1988</v>
      </c>
      <c r="L1001">
        <v>1</v>
      </c>
      <c r="M1001">
        <v>38097</v>
      </c>
      <c r="N1001">
        <v>1</v>
      </c>
      <c r="O1001">
        <v>52422</v>
      </c>
      <c r="P1001" t="s">
        <v>341</v>
      </c>
      <c r="Q1001" t="s">
        <v>3769</v>
      </c>
      <c r="R1001">
        <v>5.58805</v>
      </c>
      <c r="T1001" t="s">
        <v>1989</v>
      </c>
      <c r="U1001" t="s">
        <v>1990</v>
      </c>
      <c r="V1001">
        <v>1.3759999999999999</v>
      </c>
      <c r="W1001" t="s">
        <v>703</v>
      </c>
    </row>
    <row r="1002" spans="1:23" x14ac:dyDescent="0.35">
      <c r="A1002" t="s">
        <v>1993</v>
      </c>
      <c r="B1002" s="34">
        <v>43866</v>
      </c>
      <c r="C1002" t="s">
        <v>335</v>
      </c>
      <c r="D1002" t="s">
        <v>83</v>
      </c>
      <c r="E1002">
        <v>915</v>
      </c>
      <c r="F1002" t="s">
        <v>789</v>
      </c>
      <c r="G1002">
        <v>8</v>
      </c>
      <c r="H1002" s="34">
        <v>43866</v>
      </c>
      <c r="I1002">
        <v>5.85226966844875E-2</v>
      </c>
      <c r="J1002">
        <v>10</v>
      </c>
      <c r="K1002" t="s">
        <v>1988</v>
      </c>
      <c r="L1002">
        <v>1</v>
      </c>
      <c r="M1002">
        <v>44276</v>
      </c>
      <c r="N1002">
        <v>1</v>
      </c>
      <c r="O1002">
        <v>86254</v>
      </c>
      <c r="P1002" t="s">
        <v>341</v>
      </c>
      <c r="Q1002" t="s">
        <v>3769</v>
      </c>
      <c r="R1002">
        <v>5.5608333333333304</v>
      </c>
      <c r="T1002" t="s">
        <v>1989</v>
      </c>
      <c r="U1002" t="s">
        <v>1990</v>
      </c>
      <c r="V1002">
        <v>1.948</v>
      </c>
      <c r="W1002" t="s">
        <v>3749</v>
      </c>
    </row>
    <row r="1003" spans="1:23" x14ac:dyDescent="0.35">
      <c r="A1003" t="s">
        <v>1994</v>
      </c>
      <c r="B1003" s="34">
        <v>43866</v>
      </c>
      <c r="C1003" t="s">
        <v>335</v>
      </c>
      <c r="D1003" t="s">
        <v>83</v>
      </c>
      <c r="E1003">
        <v>915</v>
      </c>
      <c r="F1003" t="s">
        <v>789</v>
      </c>
      <c r="G1003">
        <v>8</v>
      </c>
      <c r="H1003" s="34">
        <v>43866</v>
      </c>
      <c r="I1003">
        <v>5.7843304496661002E-2</v>
      </c>
      <c r="J1003">
        <v>10</v>
      </c>
      <c r="K1003" t="s">
        <v>1988</v>
      </c>
      <c r="L1003">
        <v>1</v>
      </c>
      <c r="M1003">
        <v>27629</v>
      </c>
      <c r="N1003">
        <v>1</v>
      </c>
      <c r="O1003">
        <v>53199</v>
      </c>
      <c r="P1003" t="s">
        <v>341</v>
      </c>
      <c r="Q1003" t="s">
        <v>3769</v>
      </c>
      <c r="R1003">
        <v>5.4674666666666702</v>
      </c>
      <c r="T1003" t="s">
        <v>1989</v>
      </c>
      <c r="U1003" t="s">
        <v>1990</v>
      </c>
      <c r="V1003">
        <v>1.925</v>
      </c>
      <c r="W1003" t="s">
        <v>3749</v>
      </c>
    </row>
    <row r="1004" spans="1:23" x14ac:dyDescent="0.35">
      <c r="A1004" t="s">
        <v>1995</v>
      </c>
      <c r="B1004" s="34">
        <v>43866</v>
      </c>
      <c r="C1004" t="s">
        <v>335</v>
      </c>
      <c r="D1004" t="s">
        <v>83</v>
      </c>
      <c r="E1004">
        <v>915</v>
      </c>
      <c r="F1004" t="s">
        <v>789</v>
      </c>
      <c r="G1004">
        <v>8</v>
      </c>
      <c r="H1004" s="34">
        <v>43866</v>
      </c>
      <c r="I1004">
        <v>5.0649746867203499E-2</v>
      </c>
      <c r="J1004">
        <v>10</v>
      </c>
      <c r="K1004" t="s">
        <v>1988</v>
      </c>
      <c r="L1004">
        <v>1</v>
      </c>
      <c r="M1004">
        <v>34358</v>
      </c>
      <c r="N1004">
        <v>1</v>
      </c>
      <c r="O1004">
        <v>57926</v>
      </c>
      <c r="P1004" t="s">
        <v>341</v>
      </c>
      <c r="Q1004" t="s">
        <v>3769</v>
      </c>
      <c r="R1004">
        <v>5.4908000000000001</v>
      </c>
      <c r="T1004" t="s">
        <v>1989</v>
      </c>
      <c r="U1004" t="s">
        <v>1990</v>
      </c>
      <c r="V1004">
        <v>1.6859999999999999</v>
      </c>
      <c r="W1004" t="s">
        <v>3749</v>
      </c>
    </row>
    <row r="1005" spans="1:23" x14ac:dyDescent="0.35">
      <c r="A1005" t="s">
        <v>1996</v>
      </c>
      <c r="B1005" s="34">
        <v>43866</v>
      </c>
      <c r="C1005" t="s">
        <v>335</v>
      </c>
      <c r="D1005" t="s">
        <v>83</v>
      </c>
      <c r="E1005">
        <v>915</v>
      </c>
      <c r="F1005" t="s">
        <v>789</v>
      </c>
      <c r="G1005">
        <v>8</v>
      </c>
      <c r="H1005" s="34">
        <v>43866</v>
      </c>
      <c r="I1005">
        <v>6.6030761132382904E-2</v>
      </c>
      <c r="J1005">
        <v>10</v>
      </c>
      <c r="K1005" t="s">
        <v>1988</v>
      </c>
      <c r="L1005">
        <v>1</v>
      </c>
      <c r="M1005">
        <v>43521</v>
      </c>
      <c r="N1005">
        <v>1</v>
      </c>
      <c r="O1005">
        <v>95665</v>
      </c>
      <c r="P1005" t="s">
        <v>341</v>
      </c>
      <c r="Q1005" t="s">
        <v>3769</v>
      </c>
      <c r="R1005">
        <v>5.5918999999999999</v>
      </c>
      <c r="T1005" t="s">
        <v>1989</v>
      </c>
      <c r="U1005" t="s">
        <v>1990</v>
      </c>
      <c r="V1005">
        <v>2.198</v>
      </c>
      <c r="W1005" t="s">
        <v>3749</v>
      </c>
    </row>
    <row r="1006" spans="1:23" x14ac:dyDescent="0.35">
      <c r="A1006" t="s">
        <v>1997</v>
      </c>
      <c r="B1006" s="34">
        <v>43866</v>
      </c>
      <c r="C1006" t="s">
        <v>335</v>
      </c>
      <c r="D1006" t="s">
        <v>83</v>
      </c>
      <c r="E1006">
        <v>915</v>
      </c>
      <c r="F1006" t="s">
        <v>789</v>
      </c>
      <c r="G1006">
        <v>8</v>
      </c>
      <c r="H1006" s="34">
        <v>43866</v>
      </c>
      <c r="I1006">
        <v>5.4769390723022497E-2</v>
      </c>
      <c r="J1006">
        <v>10</v>
      </c>
      <c r="K1006" t="s">
        <v>1988</v>
      </c>
      <c r="L1006">
        <v>1</v>
      </c>
      <c r="M1006">
        <v>47307</v>
      </c>
      <c r="N1006">
        <v>1</v>
      </c>
      <c r="O1006">
        <v>86246</v>
      </c>
      <c r="P1006" t="s">
        <v>341</v>
      </c>
      <c r="Q1006" t="s">
        <v>3769</v>
      </c>
      <c r="R1006">
        <v>5.5958333333333297</v>
      </c>
      <c r="T1006" t="s">
        <v>1989</v>
      </c>
      <c r="U1006" t="s">
        <v>1990</v>
      </c>
      <c r="V1006">
        <v>1.823</v>
      </c>
      <c r="W1006" t="s">
        <v>3749</v>
      </c>
    </row>
    <row r="1007" spans="1:23" x14ac:dyDescent="0.35">
      <c r="A1007" t="s">
        <v>1998</v>
      </c>
      <c r="B1007" s="34">
        <v>43866</v>
      </c>
      <c r="C1007" t="s">
        <v>335</v>
      </c>
      <c r="D1007" t="s">
        <v>83</v>
      </c>
      <c r="E1007">
        <v>915</v>
      </c>
      <c r="F1007" t="s">
        <v>789</v>
      </c>
      <c r="G1007">
        <v>8</v>
      </c>
      <c r="H1007" s="34">
        <v>43866</v>
      </c>
      <c r="I1007">
        <v>5.0552648536535301E-2</v>
      </c>
      <c r="J1007">
        <v>10</v>
      </c>
      <c r="K1007" t="s">
        <v>1988</v>
      </c>
      <c r="L1007">
        <v>1</v>
      </c>
      <c r="M1007">
        <v>35262</v>
      </c>
      <c r="N1007">
        <v>1</v>
      </c>
      <c r="O1007">
        <v>59337</v>
      </c>
      <c r="P1007" t="s">
        <v>341</v>
      </c>
      <c r="Q1007" t="s">
        <v>3769</v>
      </c>
      <c r="R1007">
        <v>5.4713500000000002</v>
      </c>
      <c r="T1007" t="s">
        <v>1989</v>
      </c>
      <c r="U1007" t="s">
        <v>1990</v>
      </c>
      <c r="V1007">
        <v>1.6830000000000001</v>
      </c>
      <c r="W1007" t="s">
        <v>3749</v>
      </c>
    </row>
    <row r="1008" spans="1:23" x14ac:dyDescent="0.35">
      <c r="A1008" t="s">
        <v>1999</v>
      </c>
      <c r="B1008" s="34">
        <v>43866</v>
      </c>
      <c r="C1008" t="s">
        <v>335</v>
      </c>
      <c r="D1008" t="s">
        <v>83</v>
      </c>
      <c r="E1008">
        <v>915</v>
      </c>
      <c r="F1008" t="s">
        <v>789</v>
      </c>
      <c r="G1008">
        <v>8</v>
      </c>
      <c r="H1008" s="34">
        <v>43866</v>
      </c>
      <c r="I1008">
        <v>0.39839188088828797</v>
      </c>
      <c r="J1008">
        <v>10</v>
      </c>
      <c r="K1008" t="s">
        <v>1988</v>
      </c>
      <c r="L1008">
        <v>1</v>
      </c>
      <c r="M1008">
        <v>43125</v>
      </c>
      <c r="N1008">
        <v>1</v>
      </c>
      <c r="O1008">
        <v>572970</v>
      </c>
      <c r="P1008" t="s">
        <v>341</v>
      </c>
      <c r="Q1008" t="s">
        <v>3769</v>
      </c>
      <c r="R1008">
        <v>5.5724999999999998</v>
      </c>
      <c r="T1008" t="s">
        <v>1989</v>
      </c>
      <c r="U1008" t="s">
        <v>1990</v>
      </c>
      <c r="V1008">
        <v>13.29</v>
      </c>
      <c r="W1008" t="s">
        <v>703</v>
      </c>
    </row>
    <row r="1009" spans="1:23" x14ac:dyDescent="0.35">
      <c r="A1009" t="s">
        <v>2000</v>
      </c>
      <c r="B1009" s="34">
        <v>43866</v>
      </c>
      <c r="C1009" t="s">
        <v>335</v>
      </c>
      <c r="D1009" t="s">
        <v>83</v>
      </c>
      <c r="E1009">
        <v>915</v>
      </c>
      <c r="F1009" t="s">
        <v>789</v>
      </c>
      <c r="G1009">
        <v>8</v>
      </c>
      <c r="H1009" s="34">
        <v>43866</v>
      </c>
      <c r="I1009">
        <v>0.41422544630306302</v>
      </c>
      <c r="J1009">
        <v>10</v>
      </c>
      <c r="K1009" t="s">
        <v>1988</v>
      </c>
      <c r="L1009">
        <v>1</v>
      </c>
      <c r="M1009">
        <v>45855</v>
      </c>
      <c r="N1009">
        <v>1</v>
      </c>
      <c r="O1009">
        <v>633500</v>
      </c>
      <c r="P1009" t="s">
        <v>341</v>
      </c>
      <c r="Q1009" t="s">
        <v>3769</v>
      </c>
      <c r="R1009">
        <v>5.5996833333333296</v>
      </c>
      <c r="T1009" t="s">
        <v>1989</v>
      </c>
      <c r="U1009" t="s">
        <v>1990</v>
      </c>
      <c r="V1009">
        <v>13.82</v>
      </c>
      <c r="W1009" t="s">
        <v>703</v>
      </c>
    </row>
    <row r="1010" spans="1:23" x14ac:dyDescent="0.35">
      <c r="A1010" t="s">
        <v>2001</v>
      </c>
      <c r="B1010" s="34">
        <v>43866</v>
      </c>
      <c r="C1010" t="s">
        <v>335</v>
      </c>
      <c r="D1010" t="s">
        <v>83</v>
      </c>
      <c r="E1010">
        <v>915</v>
      </c>
      <c r="F1010" t="s">
        <v>789</v>
      </c>
      <c r="G1010">
        <v>8</v>
      </c>
      <c r="H1010" s="34">
        <v>43866</v>
      </c>
      <c r="I1010">
        <v>0.38850113197262998</v>
      </c>
      <c r="J1010">
        <v>10</v>
      </c>
      <c r="K1010" t="s">
        <v>1988</v>
      </c>
      <c r="L1010">
        <v>1</v>
      </c>
      <c r="M1010">
        <v>48220</v>
      </c>
      <c r="N1010">
        <v>1</v>
      </c>
      <c r="O1010">
        <v>624710</v>
      </c>
      <c r="P1010" t="s">
        <v>341</v>
      </c>
      <c r="Q1010" t="s">
        <v>3769</v>
      </c>
      <c r="R1010">
        <v>5.5997166666666702</v>
      </c>
      <c r="T1010" t="s">
        <v>1989</v>
      </c>
      <c r="U1010" t="s">
        <v>1990</v>
      </c>
      <c r="V1010">
        <v>12.96</v>
      </c>
      <c r="W1010" t="s">
        <v>703</v>
      </c>
    </row>
    <row r="1011" spans="1:23" x14ac:dyDescent="0.35">
      <c r="A1011" t="s">
        <v>2002</v>
      </c>
      <c r="B1011" s="34">
        <v>43865</v>
      </c>
      <c r="C1011" t="s">
        <v>335</v>
      </c>
      <c r="D1011" t="s">
        <v>83</v>
      </c>
      <c r="E1011">
        <v>915</v>
      </c>
      <c r="F1011" t="s">
        <v>692</v>
      </c>
      <c r="G1011">
        <v>4</v>
      </c>
      <c r="H1011" s="34">
        <v>43866</v>
      </c>
      <c r="I1011">
        <v>1.37643291545806E-3</v>
      </c>
      <c r="J1011">
        <v>10</v>
      </c>
      <c r="K1011" t="s">
        <v>1988</v>
      </c>
      <c r="L1011">
        <v>1</v>
      </c>
      <c r="M1011">
        <v>42024</v>
      </c>
      <c r="N1011">
        <v>1</v>
      </c>
      <c r="O1011">
        <v>1924.9</v>
      </c>
      <c r="P1011" t="s">
        <v>341</v>
      </c>
      <c r="Q1011" t="s">
        <v>3769</v>
      </c>
      <c r="R1011">
        <v>5.5802500000000004</v>
      </c>
      <c r="T1011" t="s">
        <v>1989</v>
      </c>
      <c r="U1011" t="s">
        <v>1990</v>
      </c>
      <c r="V1011">
        <v>4.58E-2</v>
      </c>
      <c r="W1011" t="s">
        <v>703</v>
      </c>
    </row>
    <row r="1012" spans="1:23" x14ac:dyDescent="0.35">
      <c r="A1012" t="s">
        <v>2002</v>
      </c>
      <c r="B1012" s="34">
        <v>43866</v>
      </c>
      <c r="C1012" t="s">
        <v>335</v>
      </c>
      <c r="D1012" t="s">
        <v>83</v>
      </c>
      <c r="E1012">
        <v>915</v>
      </c>
      <c r="F1012" t="s">
        <v>692</v>
      </c>
      <c r="G1012">
        <v>4</v>
      </c>
      <c r="H1012" s="34">
        <v>43866</v>
      </c>
      <c r="I1012">
        <v>1.50046583462408E-3</v>
      </c>
      <c r="J1012">
        <v>10</v>
      </c>
      <c r="K1012" t="s">
        <v>1988</v>
      </c>
      <c r="L1012">
        <v>1</v>
      </c>
      <c r="M1012">
        <v>27298</v>
      </c>
      <c r="N1012">
        <v>1</v>
      </c>
      <c r="O1012">
        <v>1363</v>
      </c>
      <c r="P1012" t="s">
        <v>341</v>
      </c>
      <c r="Q1012" t="s">
        <v>3769</v>
      </c>
      <c r="R1012">
        <v>5.5530499999999998</v>
      </c>
      <c r="T1012" t="s">
        <v>1989</v>
      </c>
      <c r="U1012" t="s">
        <v>1990</v>
      </c>
      <c r="V1012">
        <v>4.9930000000000002E-2</v>
      </c>
      <c r="W1012" t="s">
        <v>703</v>
      </c>
    </row>
    <row r="1013" spans="1:23" x14ac:dyDescent="0.35">
      <c r="A1013" t="s">
        <v>2003</v>
      </c>
      <c r="B1013" s="34">
        <v>43865</v>
      </c>
      <c r="C1013" t="s">
        <v>335</v>
      </c>
      <c r="D1013" t="s">
        <v>83</v>
      </c>
      <c r="E1013">
        <v>915</v>
      </c>
      <c r="F1013" t="s">
        <v>692</v>
      </c>
      <c r="G1013">
        <v>4</v>
      </c>
      <c r="H1013" s="34">
        <v>43866</v>
      </c>
      <c r="I1013">
        <v>0.1146274664962</v>
      </c>
      <c r="J1013">
        <v>10</v>
      </c>
      <c r="K1013" t="s">
        <v>1988</v>
      </c>
      <c r="L1013">
        <v>1</v>
      </c>
      <c r="M1013">
        <v>31361</v>
      </c>
      <c r="N1013">
        <v>1</v>
      </c>
      <c r="O1013">
        <v>119700</v>
      </c>
      <c r="P1013" t="s">
        <v>341</v>
      </c>
      <c r="Q1013" t="s">
        <v>3769</v>
      </c>
      <c r="R1013">
        <v>5.4752833333333299</v>
      </c>
      <c r="T1013" t="s">
        <v>1989</v>
      </c>
      <c r="U1013" t="s">
        <v>1990</v>
      </c>
      <c r="V1013">
        <v>3.8170000000000002</v>
      </c>
      <c r="W1013" t="s">
        <v>703</v>
      </c>
    </row>
    <row r="1014" spans="1:23" x14ac:dyDescent="0.35">
      <c r="A1014" t="s">
        <v>2003</v>
      </c>
      <c r="B1014" s="34">
        <v>43866</v>
      </c>
      <c r="C1014" t="s">
        <v>335</v>
      </c>
      <c r="D1014" t="s">
        <v>83</v>
      </c>
      <c r="E1014">
        <v>915</v>
      </c>
      <c r="F1014" t="s">
        <v>692</v>
      </c>
      <c r="G1014">
        <v>4</v>
      </c>
      <c r="H1014" s="34">
        <v>43866</v>
      </c>
      <c r="I1014">
        <v>0.122610064758672</v>
      </c>
      <c r="J1014">
        <v>10</v>
      </c>
      <c r="K1014" t="s">
        <v>1988</v>
      </c>
      <c r="L1014">
        <v>1</v>
      </c>
      <c r="M1014">
        <v>34426</v>
      </c>
      <c r="N1014">
        <v>1</v>
      </c>
      <c r="O1014">
        <v>140550</v>
      </c>
      <c r="P1014" t="s">
        <v>341</v>
      </c>
      <c r="Q1014" t="s">
        <v>3769</v>
      </c>
      <c r="R1014">
        <v>5.5296833333333302</v>
      </c>
      <c r="T1014" t="s">
        <v>1989</v>
      </c>
      <c r="U1014" t="s">
        <v>1990</v>
      </c>
      <c r="V1014">
        <v>4.0830000000000002</v>
      </c>
      <c r="W1014" t="s">
        <v>703</v>
      </c>
    </row>
    <row r="1015" spans="1:23" x14ac:dyDescent="0.35">
      <c r="A1015" t="s">
        <v>2004</v>
      </c>
      <c r="B1015" s="34">
        <v>43865</v>
      </c>
      <c r="C1015" t="s">
        <v>335</v>
      </c>
      <c r="D1015" t="s">
        <v>83</v>
      </c>
      <c r="E1015">
        <v>915</v>
      </c>
      <c r="F1015" t="s">
        <v>692</v>
      </c>
      <c r="G1015">
        <v>4</v>
      </c>
      <c r="H1015" s="34">
        <v>43866</v>
      </c>
      <c r="I1015">
        <v>0.17698861490286599</v>
      </c>
      <c r="J1015">
        <v>10</v>
      </c>
      <c r="K1015" t="s">
        <v>1988</v>
      </c>
      <c r="L1015">
        <v>1</v>
      </c>
      <c r="M1015">
        <v>40243</v>
      </c>
      <c r="N1015">
        <v>1</v>
      </c>
      <c r="O1015">
        <v>237250</v>
      </c>
      <c r="P1015" t="s">
        <v>341</v>
      </c>
      <c r="Q1015" t="s">
        <v>3769</v>
      </c>
      <c r="R1015">
        <v>5.5841333333333303</v>
      </c>
      <c r="T1015" t="s">
        <v>1989</v>
      </c>
      <c r="U1015" t="s">
        <v>1990</v>
      </c>
      <c r="V1015">
        <v>5.8949999999999996</v>
      </c>
      <c r="W1015" t="s">
        <v>703</v>
      </c>
    </row>
    <row r="1016" spans="1:23" x14ac:dyDescent="0.35">
      <c r="A1016" t="s">
        <v>2004</v>
      </c>
      <c r="B1016" s="34">
        <v>43866</v>
      </c>
      <c r="C1016" t="s">
        <v>335</v>
      </c>
      <c r="D1016" t="s">
        <v>83</v>
      </c>
      <c r="E1016">
        <v>915</v>
      </c>
      <c r="F1016" t="s">
        <v>692</v>
      </c>
      <c r="G1016">
        <v>4</v>
      </c>
      <c r="H1016" s="34">
        <v>43866</v>
      </c>
      <c r="I1016">
        <v>0.185628781961727</v>
      </c>
      <c r="J1016">
        <v>10</v>
      </c>
      <c r="K1016" t="s">
        <v>1988</v>
      </c>
      <c r="L1016">
        <v>1</v>
      </c>
      <c r="M1016">
        <v>39081</v>
      </c>
      <c r="N1016">
        <v>1</v>
      </c>
      <c r="O1016">
        <v>241650</v>
      </c>
      <c r="P1016" t="s">
        <v>341</v>
      </c>
      <c r="Q1016" t="s">
        <v>3769</v>
      </c>
      <c r="R1016">
        <v>5.5997166666666702</v>
      </c>
      <c r="T1016" t="s">
        <v>1989</v>
      </c>
      <c r="U1016" t="s">
        <v>1990</v>
      </c>
      <c r="V1016">
        <v>6.1829999999999998</v>
      </c>
      <c r="W1016" t="s">
        <v>703</v>
      </c>
    </row>
    <row r="1017" spans="1:23" x14ac:dyDescent="0.35">
      <c r="A1017" t="s">
        <v>2005</v>
      </c>
      <c r="B1017" s="34">
        <v>43865</v>
      </c>
      <c r="C1017" t="s">
        <v>335</v>
      </c>
      <c r="D1017" t="s">
        <v>83</v>
      </c>
      <c r="E1017">
        <v>915</v>
      </c>
      <c r="F1017" t="s">
        <v>692</v>
      </c>
      <c r="G1017">
        <v>4</v>
      </c>
      <c r="H1017" s="34">
        <v>43866</v>
      </c>
      <c r="I1017">
        <v>0.38130882151006201</v>
      </c>
      <c r="J1017">
        <v>10</v>
      </c>
      <c r="K1017" t="s">
        <v>1988</v>
      </c>
      <c r="L1017">
        <v>1</v>
      </c>
      <c r="M1017">
        <v>39746</v>
      </c>
      <c r="N1017">
        <v>1</v>
      </c>
      <c r="O1017">
        <v>505380</v>
      </c>
      <c r="P1017" t="s">
        <v>341</v>
      </c>
      <c r="Q1017" t="s">
        <v>3769</v>
      </c>
      <c r="R1017">
        <v>5.6152666666666704</v>
      </c>
      <c r="T1017" t="s">
        <v>1989</v>
      </c>
      <c r="U1017" t="s">
        <v>1990</v>
      </c>
      <c r="V1017">
        <v>12.72</v>
      </c>
      <c r="W1017" t="s">
        <v>703</v>
      </c>
    </row>
    <row r="1018" spans="1:23" x14ac:dyDescent="0.35">
      <c r="A1018" t="s">
        <v>2005</v>
      </c>
      <c r="B1018" s="34">
        <v>43866</v>
      </c>
      <c r="C1018" t="s">
        <v>335</v>
      </c>
      <c r="D1018" t="s">
        <v>83</v>
      </c>
      <c r="E1018">
        <v>915</v>
      </c>
      <c r="F1018" t="s">
        <v>692</v>
      </c>
      <c r="G1018">
        <v>4</v>
      </c>
      <c r="H1018" s="34">
        <v>43866</v>
      </c>
      <c r="I1018">
        <v>0.41290697791255698</v>
      </c>
      <c r="J1018">
        <v>10</v>
      </c>
      <c r="K1018" t="s">
        <v>1988</v>
      </c>
      <c r="L1018">
        <v>1</v>
      </c>
      <c r="M1018">
        <v>38123</v>
      </c>
      <c r="N1018">
        <v>1</v>
      </c>
      <c r="O1018">
        <v>525000</v>
      </c>
      <c r="P1018" t="s">
        <v>341</v>
      </c>
      <c r="Q1018" t="s">
        <v>3769</v>
      </c>
      <c r="R1018">
        <v>5.58801666666667</v>
      </c>
      <c r="T1018" t="s">
        <v>1989</v>
      </c>
      <c r="U1018" t="s">
        <v>1990</v>
      </c>
      <c r="V1018">
        <v>13.77</v>
      </c>
      <c r="W1018" t="s">
        <v>703</v>
      </c>
    </row>
    <row r="1019" spans="1:23" x14ac:dyDescent="0.35">
      <c r="A1019" t="s">
        <v>2006</v>
      </c>
      <c r="B1019" s="34">
        <v>43865</v>
      </c>
      <c r="C1019" t="s">
        <v>335</v>
      </c>
      <c r="D1019" t="s">
        <v>83</v>
      </c>
      <c r="E1019">
        <v>915</v>
      </c>
      <c r="F1019" t="s">
        <v>692</v>
      </c>
      <c r="G1019">
        <v>4</v>
      </c>
      <c r="H1019" s="34">
        <v>43866</v>
      </c>
      <c r="I1019">
        <v>0.62929679228697599</v>
      </c>
      <c r="J1019">
        <v>10</v>
      </c>
      <c r="K1019" t="s">
        <v>1988</v>
      </c>
      <c r="L1019">
        <v>1</v>
      </c>
      <c r="M1019">
        <v>43579</v>
      </c>
      <c r="N1019">
        <v>1</v>
      </c>
      <c r="O1019">
        <v>915730</v>
      </c>
      <c r="P1019" t="s">
        <v>341</v>
      </c>
      <c r="Q1019" t="s">
        <v>3769</v>
      </c>
      <c r="R1019">
        <v>5.6074666666666699</v>
      </c>
      <c r="T1019" t="s">
        <v>1989</v>
      </c>
      <c r="U1019" t="s">
        <v>1990</v>
      </c>
      <c r="V1019">
        <v>21.01</v>
      </c>
      <c r="W1019" t="s">
        <v>703</v>
      </c>
    </row>
    <row r="1020" spans="1:23" x14ac:dyDescent="0.35">
      <c r="A1020" t="s">
        <v>2006</v>
      </c>
      <c r="B1020" s="34">
        <v>43866</v>
      </c>
      <c r="C1020" t="s">
        <v>335</v>
      </c>
      <c r="D1020" t="s">
        <v>83</v>
      </c>
      <c r="E1020">
        <v>915</v>
      </c>
      <c r="F1020" t="s">
        <v>692</v>
      </c>
      <c r="G1020">
        <v>4</v>
      </c>
      <c r="H1020" s="34">
        <v>43866</v>
      </c>
      <c r="I1020">
        <v>0.57696745991723497</v>
      </c>
      <c r="J1020">
        <v>10</v>
      </c>
      <c r="K1020" t="s">
        <v>1988</v>
      </c>
      <c r="L1020">
        <v>1</v>
      </c>
      <c r="M1020">
        <v>46205</v>
      </c>
      <c r="N1020">
        <v>1</v>
      </c>
      <c r="O1020">
        <v>889920</v>
      </c>
      <c r="P1020" t="s">
        <v>341</v>
      </c>
      <c r="Q1020" t="s">
        <v>3769</v>
      </c>
      <c r="R1020">
        <v>5.5957833333333298</v>
      </c>
      <c r="T1020" t="s">
        <v>1989</v>
      </c>
      <c r="U1020" t="s">
        <v>1990</v>
      </c>
      <c r="V1020">
        <v>19.260000000000002</v>
      </c>
      <c r="W1020" t="s">
        <v>703</v>
      </c>
    </row>
    <row r="1021" spans="1:23" x14ac:dyDescent="0.35">
      <c r="A1021" t="s">
        <v>2006</v>
      </c>
      <c r="B1021" s="34">
        <v>43866</v>
      </c>
      <c r="C1021" t="s">
        <v>335</v>
      </c>
      <c r="D1021" t="s">
        <v>83</v>
      </c>
      <c r="E1021">
        <v>915</v>
      </c>
      <c r="F1021" t="s">
        <v>692</v>
      </c>
      <c r="G1021">
        <v>4</v>
      </c>
      <c r="H1021" s="34">
        <v>43866</v>
      </c>
      <c r="I1021">
        <v>0.71974326453996396</v>
      </c>
      <c r="J1021">
        <v>10</v>
      </c>
      <c r="K1021" t="s">
        <v>1988</v>
      </c>
      <c r="L1021">
        <v>1</v>
      </c>
      <c r="M1021">
        <v>35399</v>
      </c>
      <c r="N1021">
        <v>1</v>
      </c>
      <c r="O1021">
        <v>851150</v>
      </c>
      <c r="P1021" t="s">
        <v>341</v>
      </c>
      <c r="Q1021" t="s">
        <v>3769</v>
      </c>
      <c r="R1021">
        <v>5.58805</v>
      </c>
      <c r="T1021" t="s">
        <v>1989</v>
      </c>
      <c r="U1021" t="s">
        <v>1990</v>
      </c>
      <c r="V1021">
        <v>24.04</v>
      </c>
      <c r="W1021" t="s">
        <v>703</v>
      </c>
    </row>
    <row r="1022" spans="1:23" x14ac:dyDescent="0.35">
      <c r="A1022" t="s">
        <v>2007</v>
      </c>
      <c r="B1022" s="34">
        <v>43865</v>
      </c>
      <c r="C1022" t="s">
        <v>335</v>
      </c>
      <c r="D1022" t="s">
        <v>83</v>
      </c>
      <c r="E1022">
        <v>915</v>
      </c>
      <c r="F1022" t="s">
        <v>692</v>
      </c>
      <c r="G1022">
        <v>4</v>
      </c>
      <c r="H1022" s="34">
        <v>43866</v>
      </c>
      <c r="I1022">
        <v>0.88634514099084005</v>
      </c>
      <c r="J1022">
        <v>10</v>
      </c>
      <c r="K1022" t="s">
        <v>1988</v>
      </c>
      <c r="L1022">
        <v>1</v>
      </c>
      <c r="M1022">
        <v>41425</v>
      </c>
      <c r="N1022">
        <v>1</v>
      </c>
      <c r="O1022">
        <v>1227700</v>
      </c>
      <c r="P1022" t="s">
        <v>341</v>
      </c>
      <c r="Q1022" t="s">
        <v>3769</v>
      </c>
      <c r="R1022">
        <v>5.5997166666666702</v>
      </c>
      <c r="T1022" t="s">
        <v>1989</v>
      </c>
      <c r="U1022" t="s">
        <v>1990</v>
      </c>
      <c r="V1022">
        <v>29.64</v>
      </c>
      <c r="W1022" t="s">
        <v>703</v>
      </c>
    </row>
    <row r="1023" spans="1:23" x14ac:dyDescent="0.35">
      <c r="A1023" t="s">
        <v>2007</v>
      </c>
      <c r="B1023" s="34">
        <v>43866</v>
      </c>
      <c r="C1023" t="s">
        <v>335</v>
      </c>
      <c r="D1023" t="s">
        <v>83</v>
      </c>
      <c r="E1023">
        <v>915</v>
      </c>
      <c r="F1023" t="s">
        <v>692</v>
      </c>
      <c r="G1023">
        <v>4</v>
      </c>
      <c r="H1023" s="34">
        <v>43866</v>
      </c>
      <c r="I1023">
        <v>0.95559836511315699</v>
      </c>
      <c r="J1023">
        <v>10</v>
      </c>
      <c r="K1023" t="s">
        <v>1988</v>
      </c>
      <c r="L1023">
        <v>1</v>
      </c>
      <c r="M1023">
        <v>37831</v>
      </c>
      <c r="N1023">
        <v>1</v>
      </c>
      <c r="O1023">
        <v>1209300</v>
      </c>
      <c r="P1023" t="s">
        <v>341</v>
      </c>
      <c r="Q1023" t="s">
        <v>3769</v>
      </c>
      <c r="R1023">
        <v>5.5919166666666698</v>
      </c>
      <c r="T1023" t="s">
        <v>1989</v>
      </c>
      <c r="U1023" t="s">
        <v>1990</v>
      </c>
      <c r="V1023">
        <v>31.97</v>
      </c>
      <c r="W1023" t="s">
        <v>703</v>
      </c>
    </row>
    <row r="1024" spans="1:23" x14ac:dyDescent="0.35">
      <c r="A1024" t="s">
        <v>2008</v>
      </c>
      <c r="B1024" s="34">
        <v>43865</v>
      </c>
      <c r="C1024" t="s">
        <v>335</v>
      </c>
      <c r="D1024" t="s">
        <v>83</v>
      </c>
      <c r="E1024">
        <v>915</v>
      </c>
      <c r="F1024" t="s">
        <v>692</v>
      </c>
      <c r="G1024">
        <v>4</v>
      </c>
      <c r="H1024" s="34">
        <v>43866</v>
      </c>
      <c r="I1024">
        <v>1.2435609502949301</v>
      </c>
      <c r="J1024">
        <v>10</v>
      </c>
      <c r="K1024" t="s">
        <v>1988</v>
      </c>
      <c r="L1024">
        <v>1</v>
      </c>
      <c r="M1024">
        <v>41594</v>
      </c>
      <c r="N1024">
        <v>1</v>
      </c>
      <c r="O1024">
        <v>1732900</v>
      </c>
      <c r="P1024" t="s">
        <v>341</v>
      </c>
      <c r="Q1024" t="s">
        <v>3769</v>
      </c>
      <c r="R1024">
        <v>5.5841333333333303</v>
      </c>
      <c r="T1024" t="s">
        <v>1989</v>
      </c>
      <c r="U1024" t="s">
        <v>1990</v>
      </c>
      <c r="V1024">
        <v>41.66</v>
      </c>
      <c r="W1024" t="s">
        <v>703</v>
      </c>
    </row>
    <row r="1025" spans="1:23" x14ac:dyDescent="0.35">
      <c r="A1025" t="s">
        <v>2008</v>
      </c>
      <c r="B1025" s="34">
        <v>43866</v>
      </c>
      <c r="C1025" t="s">
        <v>335</v>
      </c>
      <c r="D1025" t="s">
        <v>83</v>
      </c>
      <c r="E1025">
        <v>915</v>
      </c>
      <c r="F1025" t="s">
        <v>692</v>
      </c>
      <c r="G1025">
        <v>4</v>
      </c>
      <c r="H1025" s="34">
        <v>43866</v>
      </c>
      <c r="I1025">
        <v>1.2767089475559401</v>
      </c>
      <c r="J1025">
        <v>10</v>
      </c>
      <c r="K1025" t="s">
        <v>1988</v>
      </c>
      <c r="L1025">
        <v>1</v>
      </c>
      <c r="M1025">
        <v>42333</v>
      </c>
      <c r="N1025">
        <v>1</v>
      </c>
      <c r="O1025">
        <v>1811000</v>
      </c>
      <c r="P1025" t="s">
        <v>341</v>
      </c>
      <c r="Q1025" t="s">
        <v>3769</v>
      </c>
      <c r="R1025">
        <v>5.5997000000000003</v>
      </c>
      <c r="T1025" t="s">
        <v>1989</v>
      </c>
      <c r="U1025" t="s">
        <v>1990</v>
      </c>
      <c r="V1025">
        <v>42.78</v>
      </c>
      <c r="W1025" t="s">
        <v>703</v>
      </c>
    </row>
    <row r="1026" spans="1:23" x14ac:dyDescent="0.35">
      <c r="A1026" t="s">
        <v>2009</v>
      </c>
      <c r="B1026" s="34">
        <v>43865</v>
      </c>
      <c r="C1026" t="s">
        <v>335</v>
      </c>
      <c r="D1026" t="s">
        <v>83</v>
      </c>
      <c r="E1026">
        <v>915</v>
      </c>
      <c r="F1026" t="s">
        <v>692</v>
      </c>
      <c r="G1026">
        <v>4</v>
      </c>
      <c r="H1026" s="34">
        <v>43866</v>
      </c>
      <c r="I1026">
        <v>2.13672009719476E-3</v>
      </c>
      <c r="J1026">
        <v>10</v>
      </c>
      <c r="K1026" t="s">
        <v>1988</v>
      </c>
      <c r="L1026">
        <v>1</v>
      </c>
      <c r="M1026">
        <v>34962</v>
      </c>
      <c r="N1026">
        <v>1</v>
      </c>
      <c r="O1026">
        <v>2486</v>
      </c>
      <c r="P1026" t="s">
        <v>341</v>
      </c>
      <c r="Q1026" t="s">
        <v>3769</v>
      </c>
      <c r="R1026">
        <v>5.5841500000000002</v>
      </c>
      <c r="T1026" t="s">
        <v>1989</v>
      </c>
      <c r="U1026" t="s">
        <v>1990</v>
      </c>
      <c r="V1026">
        <v>7.1110000000000007E-2</v>
      </c>
      <c r="W1026" t="s">
        <v>703</v>
      </c>
    </row>
    <row r="1027" spans="1:23" x14ac:dyDescent="0.35">
      <c r="A1027" t="s">
        <v>2009</v>
      </c>
      <c r="B1027" s="34">
        <v>43866</v>
      </c>
      <c r="C1027" t="s">
        <v>335</v>
      </c>
      <c r="D1027" t="s">
        <v>83</v>
      </c>
      <c r="E1027">
        <v>915</v>
      </c>
      <c r="F1027" t="s">
        <v>692</v>
      </c>
      <c r="G1027">
        <v>4</v>
      </c>
      <c r="H1027" s="34">
        <v>43866</v>
      </c>
      <c r="I1027">
        <v>1.9579190361896999E-3</v>
      </c>
      <c r="J1027">
        <v>10</v>
      </c>
      <c r="K1027" t="s">
        <v>1988</v>
      </c>
      <c r="L1027">
        <v>1</v>
      </c>
      <c r="M1027">
        <v>30145</v>
      </c>
      <c r="N1027">
        <v>1</v>
      </c>
      <c r="O1027">
        <v>1964.1</v>
      </c>
      <c r="P1027" t="s">
        <v>341</v>
      </c>
      <c r="Q1027" t="s">
        <v>3769</v>
      </c>
      <c r="R1027">
        <v>5.5607833333333296</v>
      </c>
      <c r="T1027" t="s">
        <v>1989</v>
      </c>
      <c r="U1027" t="s">
        <v>1990</v>
      </c>
      <c r="V1027">
        <v>6.5159999999999996E-2</v>
      </c>
      <c r="W1027" t="s">
        <v>703</v>
      </c>
    </row>
    <row r="1028" spans="1:23" x14ac:dyDescent="0.35">
      <c r="A1028" t="s">
        <v>2010</v>
      </c>
      <c r="B1028" s="34">
        <v>43865</v>
      </c>
      <c r="C1028" t="s">
        <v>335</v>
      </c>
      <c r="D1028" t="s">
        <v>83</v>
      </c>
      <c r="E1028">
        <v>915</v>
      </c>
      <c r="F1028" t="s">
        <v>692</v>
      </c>
      <c r="G1028">
        <v>4</v>
      </c>
      <c r="H1028" s="34">
        <v>43866</v>
      </c>
      <c r="I1028">
        <v>4.1845963762749397E-3</v>
      </c>
      <c r="J1028">
        <v>10</v>
      </c>
      <c r="K1028" t="s">
        <v>1988</v>
      </c>
      <c r="L1028">
        <v>1</v>
      </c>
      <c r="M1028">
        <v>41573</v>
      </c>
      <c r="N1028">
        <v>1</v>
      </c>
      <c r="O1028">
        <v>5789.3</v>
      </c>
      <c r="P1028" t="s">
        <v>341</v>
      </c>
      <c r="Q1028" t="s">
        <v>3769</v>
      </c>
      <c r="R1028">
        <v>5.5802333333333296</v>
      </c>
      <c r="T1028" t="s">
        <v>1989</v>
      </c>
      <c r="U1028" t="s">
        <v>1990</v>
      </c>
      <c r="V1028">
        <v>0.13930000000000001</v>
      </c>
      <c r="W1028" t="s">
        <v>703</v>
      </c>
    </row>
    <row r="1029" spans="1:23" x14ac:dyDescent="0.35">
      <c r="A1029" t="s">
        <v>2010</v>
      </c>
      <c r="B1029" s="34">
        <v>43865</v>
      </c>
      <c r="C1029" t="s">
        <v>335</v>
      </c>
      <c r="D1029" t="s">
        <v>83</v>
      </c>
      <c r="E1029">
        <v>915</v>
      </c>
      <c r="F1029" t="s">
        <v>692</v>
      </c>
      <c r="G1029">
        <v>4</v>
      </c>
      <c r="H1029" s="34">
        <v>43866</v>
      </c>
      <c r="I1029">
        <v>4.5875398527057097E-3</v>
      </c>
      <c r="J1029">
        <v>10</v>
      </c>
      <c r="K1029" t="s">
        <v>1988</v>
      </c>
      <c r="L1029">
        <v>1</v>
      </c>
      <c r="M1029">
        <v>39784</v>
      </c>
      <c r="N1029">
        <v>1</v>
      </c>
      <c r="O1029">
        <v>6073.6</v>
      </c>
      <c r="P1029" t="s">
        <v>341</v>
      </c>
      <c r="Q1029" t="s">
        <v>3769</v>
      </c>
      <c r="R1029">
        <v>5.5996833333333296</v>
      </c>
      <c r="T1029" t="s">
        <v>1989</v>
      </c>
      <c r="U1029" t="s">
        <v>1990</v>
      </c>
      <c r="V1029">
        <v>0.1527</v>
      </c>
      <c r="W1029" t="s">
        <v>703</v>
      </c>
    </row>
    <row r="1030" spans="1:23" x14ac:dyDescent="0.35">
      <c r="A1030" t="s">
        <v>2010</v>
      </c>
      <c r="B1030" s="34">
        <v>43866</v>
      </c>
      <c r="C1030" t="s">
        <v>335</v>
      </c>
      <c r="D1030" t="s">
        <v>83</v>
      </c>
      <c r="E1030">
        <v>915</v>
      </c>
      <c r="F1030" t="s">
        <v>692</v>
      </c>
      <c r="G1030">
        <v>4</v>
      </c>
      <c r="H1030" s="34">
        <v>43866</v>
      </c>
      <c r="I1030">
        <v>6.0180138943135104E-3</v>
      </c>
      <c r="J1030">
        <v>10</v>
      </c>
      <c r="K1030" t="s">
        <v>1988</v>
      </c>
      <c r="L1030">
        <v>1</v>
      </c>
      <c r="M1030">
        <v>34867</v>
      </c>
      <c r="N1030">
        <v>1</v>
      </c>
      <c r="O1030">
        <v>6982.7</v>
      </c>
      <c r="P1030" t="s">
        <v>341</v>
      </c>
      <c r="Q1030" t="s">
        <v>3769</v>
      </c>
      <c r="R1030">
        <v>5.5530499999999998</v>
      </c>
      <c r="T1030" t="s">
        <v>1989</v>
      </c>
      <c r="U1030" t="s">
        <v>1990</v>
      </c>
      <c r="V1030">
        <v>0.20030000000000001</v>
      </c>
      <c r="W1030" t="s">
        <v>703</v>
      </c>
    </row>
    <row r="1031" spans="1:23" x14ac:dyDescent="0.35">
      <c r="A1031" t="s">
        <v>2011</v>
      </c>
      <c r="B1031" s="34">
        <v>43865</v>
      </c>
      <c r="C1031" t="s">
        <v>335</v>
      </c>
      <c r="D1031" t="s">
        <v>83</v>
      </c>
      <c r="E1031">
        <v>915</v>
      </c>
      <c r="F1031" t="s">
        <v>692</v>
      </c>
      <c r="G1031">
        <v>4</v>
      </c>
      <c r="H1031" s="34">
        <v>43866</v>
      </c>
      <c r="I1031">
        <v>7.9141666369272005E-3</v>
      </c>
      <c r="J1031">
        <v>10</v>
      </c>
      <c r="K1031" t="s">
        <v>1988</v>
      </c>
      <c r="L1031">
        <v>1</v>
      </c>
      <c r="M1031">
        <v>45766</v>
      </c>
      <c r="N1031">
        <v>1</v>
      </c>
      <c r="O1031">
        <v>12053</v>
      </c>
      <c r="P1031" t="s">
        <v>341</v>
      </c>
      <c r="Q1031" t="s">
        <v>3769</v>
      </c>
      <c r="R1031">
        <v>5.6152666666666704</v>
      </c>
      <c r="T1031" t="s">
        <v>1989</v>
      </c>
      <c r="U1031" t="s">
        <v>1990</v>
      </c>
      <c r="V1031">
        <v>0.26340000000000002</v>
      </c>
      <c r="W1031" t="s">
        <v>703</v>
      </c>
    </row>
    <row r="1032" spans="1:23" x14ac:dyDescent="0.35">
      <c r="A1032" t="s">
        <v>2011</v>
      </c>
      <c r="B1032" s="34">
        <v>43866</v>
      </c>
      <c r="C1032" t="s">
        <v>335</v>
      </c>
      <c r="D1032" t="s">
        <v>83</v>
      </c>
      <c r="E1032">
        <v>915</v>
      </c>
      <c r="F1032" t="s">
        <v>692</v>
      </c>
      <c r="G1032">
        <v>4</v>
      </c>
      <c r="H1032" s="34">
        <v>43866</v>
      </c>
      <c r="I1032">
        <v>6.9137199269204402E-3</v>
      </c>
      <c r="J1032">
        <v>10</v>
      </c>
      <c r="K1032" t="s">
        <v>1988</v>
      </c>
      <c r="L1032">
        <v>1</v>
      </c>
      <c r="M1032">
        <v>39647</v>
      </c>
      <c r="N1032">
        <v>1</v>
      </c>
      <c r="O1032">
        <v>9121.9</v>
      </c>
      <c r="P1032" t="s">
        <v>341</v>
      </c>
      <c r="Q1032" t="s">
        <v>3769</v>
      </c>
      <c r="R1032">
        <v>5.5685833333333301</v>
      </c>
      <c r="T1032" t="s">
        <v>1989</v>
      </c>
      <c r="U1032" t="s">
        <v>1990</v>
      </c>
      <c r="V1032">
        <v>0.2301</v>
      </c>
      <c r="W1032" t="s">
        <v>703</v>
      </c>
    </row>
    <row r="1033" spans="1:23" x14ac:dyDescent="0.35">
      <c r="A1033" t="s">
        <v>2012</v>
      </c>
      <c r="B1033" s="34">
        <v>43865</v>
      </c>
      <c r="C1033" t="s">
        <v>335</v>
      </c>
      <c r="D1033" t="s">
        <v>83</v>
      </c>
      <c r="E1033">
        <v>915</v>
      </c>
      <c r="F1033" t="s">
        <v>692</v>
      </c>
      <c r="G1033">
        <v>4</v>
      </c>
      <c r="H1033" s="34">
        <v>43866</v>
      </c>
      <c r="I1033">
        <v>1.32574953170531E-2</v>
      </c>
      <c r="J1033">
        <v>10</v>
      </c>
      <c r="K1033" t="s">
        <v>1988</v>
      </c>
      <c r="L1033">
        <v>1</v>
      </c>
      <c r="M1033">
        <v>44708</v>
      </c>
      <c r="N1033">
        <v>1</v>
      </c>
      <c r="O1033">
        <v>19725</v>
      </c>
      <c r="P1033" t="s">
        <v>341</v>
      </c>
      <c r="Q1033" t="s">
        <v>3769</v>
      </c>
      <c r="R1033">
        <v>5.6113499999999998</v>
      </c>
      <c r="T1033" t="s">
        <v>1989</v>
      </c>
      <c r="U1033" t="s">
        <v>1990</v>
      </c>
      <c r="V1033">
        <v>0.44119999999999998</v>
      </c>
      <c r="W1033" t="s">
        <v>703</v>
      </c>
    </row>
    <row r="1034" spans="1:23" x14ac:dyDescent="0.35">
      <c r="A1034" t="s">
        <v>2012</v>
      </c>
      <c r="B1034" s="34">
        <v>43866</v>
      </c>
      <c r="C1034" t="s">
        <v>335</v>
      </c>
      <c r="D1034" t="s">
        <v>83</v>
      </c>
      <c r="E1034">
        <v>915</v>
      </c>
      <c r="F1034" t="s">
        <v>692</v>
      </c>
      <c r="G1034">
        <v>4</v>
      </c>
      <c r="H1034" s="34">
        <v>43866</v>
      </c>
      <c r="I1034">
        <v>1.28271120260609E-2</v>
      </c>
      <c r="J1034">
        <v>10</v>
      </c>
      <c r="K1034" t="s">
        <v>1988</v>
      </c>
      <c r="L1034">
        <v>1</v>
      </c>
      <c r="M1034">
        <v>39778</v>
      </c>
      <c r="N1034">
        <v>1</v>
      </c>
      <c r="O1034">
        <v>16980</v>
      </c>
      <c r="P1034" t="s">
        <v>341</v>
      </c>
      <c r="Q1034" t="s">
        <v>3769</v>
      </c>
      <c r="R1034">
        <v>5.58805</v>
      </c>
      <c r="T1034" t="s">
        <v>1989</v>
      </c>
      <c r="U1034" t="s">
        <v>1990</v>
      </c>
      <c r="V1034">
        <v>0.4269</v>
      </c>
      <c r="W1034" t="s">
        <v>703</v>
      </c>
    </row>
    <row r="1035" spans="1:23" x14ac:dyDescent="0.35">
      <c r="A1035" t="s">
        <v>2013</v>
      </c>
      <c r="B1035" s="34">
        <v>43865</v>
      </c>
      <c r="C1035" t="s">
        <v>335</v>
      </c>
      <c r="D1035" t="s">
        <v>83</v>
      </c>
      <c r="E1035">
        <v>915</v>
      </c>
      <c r="F1035" t="s">
        <v>692</v>
      </c>
      <c r="G1035">
        <v>4</v>
      </c>
      <c r="H1035" s="34">
        <v>43866</v>
      </c>
      <c r="I1035">
        <v>1.57422684871702E-2</v>
      </c>
      <c r="J1035">
        <v>10</v>
      </c>
      <c r="K1035" t="s">
        <v>1988</v>
      </c>
      <c r="L1035">
        <v>1</v>
      </c>
      <c r="M1035">
        <v>39345</v>
      </c>
      <c r="N1035">
        <v>1</v>
      </c>
      <c r="O1035">
        <v>20613</v>
      </c>
      <c r="P1035" t="s">
        <v>341</v>
      </c>
      <c r="Q1035" t="s">
        <v>3769</v>
      </c>
      <c r="R1035">
        <v>5.5724833333333299</v>
      </c>
      <c r="T1035" t="s">
        <v>1989</v>
      </c>
      <c r="U1035" t="s">
        <v>1990</v>
      </c>
      <c r="V1035">
        <v>0.52390000000000003</v>
      </c>
      <c r="W1035" t="s">
        <v>703</v>
      </c>
    </row>
    <row r="1036" spans="1:23" x14ac:dyDescent="0.35">
      <c r="A1036" t="s">
        <v>2013</v>
      </c>
      <c r="B1036" s="34">
        <v>43866</v>
      </c>
      <c r="C1036" t="s">
        <v>335</v>
      </c>
      <c r="D1036" t="s">
        <v>83</v>
      </c>
      <c r="E1036">
        <v>915</v>
      </c>
      <c r="F1036" t="s">
        <v>692</v>
      </c>
      <c r="G1036">
        <v>4</v>
      </c>
      <c r="H1036" s="34">
        <v>43866</v>
      </c>
      <c r="I1036">
        <v>1.7974468465074101E-2</v>
      </c>
      <c r="J1036">
        <v>10</v>
      </c>
      <c r="K1036" t="s">
        <v>1988</v>
      </c>
      <c r="L1036">
        <v>1</v>
      </c>
      <c r="M1036">
        <v>43925</v>
      </c>
      <c r="N1036">
        <v>1</v>
      </c>
      <c r="O1036">
        <v>26276</v>
      </c>
      <c r="P1036" t="s">
        <v>341</v>
      </c>
      <c r="Q1036" t="s">
        <v>3769</v>
      </c>
      <c r="R1036">
        <v>5.5841333333333303</v>
      </c>
      <c r="T1036" t="s">
        <v>1989</v>
      </c>
      <c r="U1036" t="s">
        <v>1990</v>
      </c>
      <c r="V1036">
        <v>0.59819999999999995</v>
      </c>
      <c r="W1036" t="s">
        <v>703</v>
      </c>
    </row>
    <row r="1037" spans="1:23" x14ac:dyDescent="0.35">
      <c r="A1037" t="s">
        <v>2013</v>
      </c>
      <c r="B1037" s="34">
        <v>43866</v>
      </c>
      <c r="C1037" t="s">
        <v>335</v>
      </c>
      <c r="D1037" t="s">
        <v>83</v>
      </c>
      <c r="E1037">
        <v>915</v>
      </c>
      <c r="F1037" t="s">
        <v>692</v>
      </c>
      <c r="G1037">
        <v>4</v>
      </c>
      <c r="H1037" s="34">
        <v>43866</v>
      </c>
      <c r="I1037">
        <v>2.0587140359480199E-2</v>
      </c>
      <c r="J1037">
        <v>10</v>
      </c>
      <c r="K1037" t="s">
        <v>1988</v>
      </c>
      <c r="L1037">
        <v>1</v>
      </c>
      <c r="M1037">
        <v>40366</v>
      </c>
      <c r="N1037">
        <v>1</v>
      </c>
      <c r="O1037">
        <v>27657</v>
      </c>
      <c r="P1037" t="s">
        <v>341</v>
      </c>
      <c r="Q1037" t="s">
        <v>3769</v>
      </c>
      <c r="R1037">
        <v>5.58801666666667</v>
      </c>
      <c r="T1037" t="s">
        <v>1989</v>
      </c>
      <c r="U1037" t="s">
        <v>1990</v>
      </c>
      <c r="V1037">
        <v>0.68520000000000003</v>
      </c>
      <c r="W1037" t="s">
        <v>703</v>
      </c>
    </row>
    <row r="1038" spans="1:23" x14ac:dyDescent="0.35">
      <c r="A1038" t="s">
        <v>2014</v>
      </c>
      <c r="B1038" s="34">
        <v>43865</v>
      </c>
      <c r="C1038" t="s">
        <v>335</v>
      </c>
      <c r="D1038" t="s">
        <v>83</v>
      </c>
      <c r="E1038">
        <v>915</v>
      </c>
      <c r="F1038" t="s">
        <v>692</v>
      </c>
      <c r="G1038">
        <v>4</v>
      </c>
      <c r="H1038" s="34">
        <v>43866</v>
      </c>
      <c r="I1038">
        <v>2.7799814894096699E-2</v>
      </c>
      <c r="J1038">
        <v>10</v>
      </c>
      <c r="K1038" t="s">
        <v>1988</v>
      </c>
      <c r="L1038">
        <v>1</v>
      </c>
      <c r="M1038">
        <v>41775</v>
      </c>
      <c r="N1038">
        <v>1</v>
      </c>
      <c r="O1038">
        <v>38652</v>
      </c>
      <c r="P1038" t="s">
        <v>341</v>
      </c>
      <c r="Q1038" t="s">
        <v>3769</v>
      </c>
      <c r="R1038">
        <v>5.6035833333333303</v>
      </c>
      <c r="T1038" t="s">
        <v>1989</v>
      </c>
      <c r="U1038" t="s">
        <v>1990</v>
      </c>
      <c r="V1038">
        <v>0.92520000000000002</v>
      </c>
      <c r="W1038" t="s">
        <v>703</v>
      </c>
    </row>
    <row r="1039" spans="1:23" x14ac:dyDescent="0.35">
      <c r="A1039" t="s">
        <v>2014</v>
      </c>
      <c r="B1039" s="34">
        <v>43866</v>
      </c>
      <c r="C1039" t="s">
        <v>335</v>
      </c>
      <c r="D1039" t="s">
        <v>83</v>
      </c>
      <c r="E1039">
        <v>915</v>
      </c>
      <c r="F1039" t="s">
        <v>692</v>
      </c>
      <c r="G1039">
        <v>4</v>
      </c>
      <c r="H1039" s="34">
        <v>43866</v>
      </c>
      <c r="I1039">
        <v>2.83055733651554E-2</v>
      </c>
      <c r="J1039">
        <v>10</v>
      </c>
      <c r="K1039" t="s">
        <v>1988</v>
      </c>
      <c r="L1039">
        <v>1</v>
      </c>
      <c r="M1039">
        <v>40270</v>
      </c>
      <c r="N1039">
        <v>1</v>
      </c>
      <c r="O1039">
        <v>37937</v>
      </c>
      <c r="P1039" t="s">
        <v>341</v>
      </c>
      <c r="Q1039" t="s">
        <v>3769</v>
      </c>
      <c r="R1039">
        <v>5.5724999999999998</v>
      </c>
      <c r="T1039" t="s">
        <v>1989</v>
      </c>
      <c r="U1039" t="s">
        <v>1990</v>
      </c>
      <c r="V1039">
        <v>0.94210000000000005</v>
      </c>
      <c r="W1039" t="s">
        <v>703</v>
      </c>
    </row>
    <row r="1040" spans="1:23" x14ac:dyDescent="0.35">
      <c r="A1040" t="s">
        <v>2015</v>
      </c>
      <c r="B1040" s="34">
        <v>43865</v>
      </c>
      <c r="C1040" t="s">
        <v>335</v>
      </c>
      <c r="D1040" t="s">
        <v>83</v>
      </c>
      <c r="E1040">
        <v>915</v>
      </c>
      <c r="F1040" t="s">
        <v>692</v>
      </c>
      <c r="G1040">
        <v>4</v>
      </c>
      <c r="H1040" s="34">
        <v>43866</v>
      </c>
      <c r="I1040">
        <v>4.4137913326237802E-2</v>
      </c>
      <c r="J1040">
        <v>10</v>
      </c>
      <c r="K1040" t="s">
        <v>1988</v>
      </c>
      <c r="L1040">
        <v>1</v>
      </c>
      <c r="M1040">
        <v>40146</v>
      </c>
      <c r="N1040">
        <v>1</v>
      </c>
      <c r="O1040">
        <v>58980</v>
      </c>
      <c r="P1040" t="s">
        <v>341</v>
      </c>
      <c r="Q1040" t="s">
        <v>3769</v>
      </c>
      <c r="R1040">
        <v>5.60748333333333</v>
      </c>
      <c r="T1040" t="s">
        <v>1989</v>
      </c>
      <c r="U1040" t="s">
        <v>1990</v>
      </c>
      <c r="V1040">
        <v>1.4690000000000001</v>
      </c>
      <c r="W1040" t="s">
        <v>703</v>
      </c>
    </row>
    <row r="1041" spans="1:23" x14ac:dyDescent="0.35">
      <c r="A1041" t="s">
        <v>2015</v>
      </c>
      <c r="B1041" s="34">
        <v>43866</v>
      </c>
      <c r="C1041" t="s">
        <v>335</v>
      </c>
      <c r="D1041" t="s">
        <v>83</v>
      </c>
      <c r="E1041">
        <v>915</v>
      </c>
      <c r="F1041" t="s">
        <v>692</v>
      </c>
      <c r="G1041">
        <v>4</v>
      </c>
      <c r="H1041" s="34">
        <v>43866</v>
      </c>
      <c r="I1041">
        <v>5.2227320674081E-2</v>
      </c>
      <c r="J1041">
        <v>10</v>
      </c>
      <c r="K1041" t="s">
        <v>1988</v>
      </c>
      <c r="L1041">
        <v>1</v>
      </c>
      <c r="M1041">
        <v>39443</v>
      </c>
      <c r="N1041">
        <v>1</v>
      </c>
      <c r="O1041">
        <v>68571</v>
      </c>
      <c r="P1041" t="s">
        <v>341</v>
      </c>
      <c r="Q1041" t="s">
        <v>3769</v>
      </c>
      <c r="R1041">
        <v>5.5841333333333303</v>
      </c>
      <c r="T1041" t="s">
        <v>1989</v>
      </c>
      <c r="U1041" t="s">
        <v>1990</v>
      </c>
      <c r="V1041">
        <v>1.738</v>
      </c>
      <c r="W1041" t="s">
        <v>703</v>
      </c>
    </row>
    <row r="1042" spans="1:23" x14ac:dyDescent="0.35">
      <c r="A1042" t="s">
        <v>2016</v>
      </c>
      <c r="B1042" s="34">
        <v>43865</v>
      </c>
      <c r="C1042" t="s">
        <v>335</v>
      </c>
      <c r="D1042" t="s">
        <v>83</v>
      </c>
      <c r="E1042">
        <v>915</v>
      </c>
      <c r="F1042" t="s">
        <v>692</v>
      </c>
      <c r="G1042">
        <v>4</v>
      </c>
      <c r="H1042" s="34">
        <v>43866</v>
      </c>
      <c r="I1042">
        <v>8.1191652630410505E-2</v>
      </c>
      <c r="J1042">
        <v>10</v>
      </c>
      <c r="K1042" t="s">
        <v>1988</v>
      </c>
      <c r="L1042">
        <v>1</v>
      </c>
      <c r="M1042">
        <v>39707</v>
      </c>
      <c r="N1042">
        <v>1</v>
      </c>
      <c r="O1042">
        <v>107330</v>
      </c>
      <c r="P1042" t="s">
        <v>341</v>
      </c>
      <c r="Q1042" t="s">
        <v>3769</v>
      </c>
      <c r="R1042">
        <v>5.5918999999999999</v>
      </c>
      <c r="T1042" t="s">
        <v>1989</v>
      </c>
      <c r="U1042" t="s">
        <v>1990</v>
      </c>
      <c r="V1042">
        <v>2.7029999999999998</v>
      </c>
      <c r="W1042" t="s">
        <v>703</v>
      </c>
    </row>
    <row r="1043" spans="1:23" x14ac:dyDescent="0.35">
      <c r="A1043" t="s">
        <v>2016</v>
      </c>
      <c r="B1043" s="34">
        <v>43866</v>
      </c>
      <c r="C1043" t="s">
        <v>335</v>
      </c>
      <c r="D1043" t="s">
        <v>83</v>
      </c>
      <c r="E1043">
        <v>915</v>
      </c>
      <c r="F1043" t="s">
        <v>692</v>
      </c>
      <c r="G1043">
        <v>4</v>
      </c>
      <c r="H1043" s="34">
        <v>43866</v>
      </c>
      <c r="I1043">
        <v>8.7889681817813203E-2</v>
      </c>
      <c r="J1043">
        <v>10</v>
      </c>
      <c r="K1043" t="s">
        <v>1988</v>
      </c>
      <c r="L1043">
        <v>1</v>
      </c>
      <c r="M1043">
        <v>36116</v>
      </c>
      <c r="N1043">
        <v>1</v>
      </c>
      <c r="O1043">
        <v>105680</v>
      </c>
      <c r="P1043" t="s">
        <v>341</v>
      </c>
      <c r="Q1043" t="s">
        <v>3769</v>
      </c>
      <c r="R1043">
        <v>5.5841666666666701</v>
      </c>
      <c r="T1043" t="s">
        <v>1989</v>
      </c>
      <c r="U1043" t="s">
        <v>1990</v>
      </c>
      <c r="V1043">
        <v>2.9260000000000002</v>
      </c>
      <c r="W1043" t="s">
        <v>703</v>
      </c>
    </row>
    <row r="1044" spans="1:23" x14ac:dyDescent="0.35">
      <c r="A1044" t="s">
        <v>2016</v>
      </c>
      <c r="B1044" s="34">
        <v>43866</v>
      </c>
      <c r="C1044" t="s">
        <v>335</v>
      </c>
      <c r="D1044" t="s">
        <v>83</v>
      </c>
      <c r="E1044">
        <v>915</v>
      </c>
      <c r="F1044" t="s">
        <v>692</v>
      </c>
      <c r="G1044">
        <v>4</v>
      </c>
      <c r="H1044" s="34">
        <v>43866</v>
      </c>
      <c r="I1044">
        <v>8.1698111568511395E-2</v>
      </c>
      <c r="J1044">
        <v>10</v>
      </c>
      <c r="K1044" t="s">
        <v>1988</v>
      </c>
      <c r="L1044">
        <v>1</v>
      </c>
      <c r="M1044">
        <v>40437</v>
      </c>
      <c r="N1044">
        <v>1</v>
      </c>
      <c r="O1044">
        <v>109980</v>
      </c>
      <c r="P1044" t="s">
        <v>341</v>
      </c>
      <c r="Q1044" t="s">
        <v>3769</v>
      </c>
      <c r="R1044">
        <v>5.5763833333333297</v>
      </c>
      <c r="T1044" t="s">
        <v>1989</v>
      </c>
      <c r="U1044" t="s">
        <v>1990</v>
      </c>
      <c r="V1044">
        <v>2.72</v>
      </c>
      <c r="W1044" t="s">
        <v>703</v>
      </c>
    </row>
    <row r="1045" spans="1:23" x14ac:dyDescent="0.35">
      <c r="A1045" t="s">
        <v>2017</v>
      </c>
      <c r="B1045" s="34">
        <v>43865</v>
      </c>
      <c r="C1045" t="s">
        <v>335</v>
      </c>
      <c r="D1045" t="s">
        <v>83</v>
      </c>
      <c r="E1045">
        <v>915</v>
      </c>
      <c r="F1045" t="s">
        <v>772</v>
      </c>
      <c r="G1045">
        <v>40</v>
      </c>
      <c r="H1045" s="34">
        <v>43866</v>
      </c>
      <c r="I1045">
        <v>0</v>
      </c>
      <c r="J1045">
        <v>10</v>
      </c>
      <c r="K1045" t="s">
        <v>1988</v>
      </c>
      <c r="L1045">
        <v>1</v>
      </c>
      <c r="M1045">
        <v>42279</v>
      </c>
      <c r="N1045">
        <v>1</v>
      </c>
      <c r="O1045">
        <v>0</v>
      </c>
      <c r="P1045" t="s">
        <v>341</v>
      </c>
      <c r="Q1045" t="s">
        <v>3769</v>
      </c>
      <c r="R1045">
        <v>5.1797000000000004</v>
      </c>
      <c r="T1045" t="s">
        <v>1989</v>
      </c>
      <c r="U1045" t="s">
        <v>1990</v>
      </c>
      <c r="V1045">
        <v>0</v>
      </c>
      <c r="W1045" t="s">
        <v>3749</v>
      </c>
    </row>
    <row r="1046" spans="1:23" x14ac:dyDescent="0.35">
      <c r="A1046" t="s">
        <v>2018</v>
      </c>
      <c r="B1046" s="34">
        <v>43865</v>
      </c>
      <c r="C1046" t="s">
        <v>335</v>
      </c>
      <c r="D1046" t="s">
        <v>83</v>
      </c>
      <c r="E1046">
        <v>915</v>
      </c>
      <c r="F1046" t="s">
        <v>772</v>
      </c>
      <c r="G1046">
        <v>40</v>
      </c>
      <c r="H1046" s="34">
        <v>43866</v>
      </c>
      <c r="I1046">
        <v>0</v>
      </c>
      <c r="J1046">
        <v>10</v>
      </c>
      <c r="K1046" t="s">
        <v>1988</v>
      </c>
      <c r="L1046">
        <v>1</v>
      </c>
      <c r="M1046">
        <v>45252</v>
      </c>
      <c r="N1046">
        <v>1</v>
      </c>
      <c r="O1046">
        <v>0</v>
      </c>
      <c r="P1046" t="s">
        <v>341</v>
      </c>
      <c r="Q1046" t="s">
        <v>3769</v>
      </c>
      <c r="R1046">
        <v>5.1641666666666701</v>
      </c>
      <c r="T1046" t="s">
        <v>1989</v>
      </c>
      <c r="U1046" t="s">
        <v>1990</v>
      </c>
      <c r="V1046">
        <v>0</v>
      </c>
      <c r="W1046" t="s">
        <v>3749</v>
      </c>
    </row>
    <row r="1047" spans="1:23" x14ac:dyDescent="0.35">
      <c r="A1047" t="s">
        <v>2019</v>
      </c>
      <c r="B1047" s="34">
        <v>43866</v>
      </c>
      <c r="C1047" t="s">
        <v>335</v>
      </c>
      <c r="D1047" t="s">
        <v>83</v>
      </c>
      <c r="E1047">
        <v>915</v>
      </c>
      <c r="F1047" t="s">
        <v>772</v>
      </c>
      <c r="G1047">
        <v>40</v>
      </c>
      <c r="H1047" s="34">
        <v>43866</v>
      </c>
      <c r="I1047">
        <v>0</v>
      </c>
      <c r="J1047">
        <v>10</v>
      </c>
      <c r="K1047" t="s">
        <v>1988</v>
      </c>
      <c r="L1047">
        <v>1</v>
      </c>
      <c r="M1047">
        <v>48899</v>
      </c>
      <c r="N1047">
        <v>1</v>
      </c>
      <c r="O1047">
        <v>0</v>
      </c>
      <c r="P1047" t="s">
        <v>341</v>
      </c>
      <c r="Q1047" t="s">
        <v>3769</v>
      </c>
      <c r="R1047">
        <v>5.2224666666666701</v>
      </c>
      <c r="T1047" t="s">
        <v>1989</v>
      </c>
      <c r="U1047" t="s">
        <v>1990</v>
      </c>
      <c r="V1047">
        <v>0</v>
      </c>
      <c r="W1047" t="s">
        <v>3749</v>
      </c>
    </row>
    <row r="1048" spans="1:23" x14ac:dyDescent="0.35">
      <c r="A1048" t="s">
        <v>2020</v>
      </c>
      <c r="B1048" s="34">
        <v>43866</v>
      </c>
      <c r="C1048" t="s">
        <v>335</v>
      </c>
      <c r="D1048" t="s">
        <v>83</v>
      </c>
      <c r="E1048">
        <v>915</v>
      </c>
      <c r="F1048" t="s">
        <v>772</v>
      </c>
      <c r="G1048">
        <v>40</v>
      </c>
      <c r="H1048" s="34">
        <v>43866</v>
      </c>
      <c r="I1048">
        <v>0</v>
      </c>
      <c r="J1048">
        <v>10</v>
      </c>
      <c r="K1048" t="s">
        <v>1988</v>
      </c>
      <c r="L1048">
        <v>1</v>
      </c>
      <c r="M1048">
        <v>48880</v>
      </c>
      <c r="N1048">
        <v>1</v>
      </c>
      <c r="O1048">
        <v>0</v>
      </c>
      <c r="P1048" t="s">
        <v>341</v>
      </c>
      <c r="Q1048" t="s">
        <v>3769</v>
      </c>
      <c r="R1048">
        <v>5.2302666666666697</v>
      </c>
      <c r="T1048" t="s">
        <v>1989</v>
      </c>
      <c r="U1048" t="s">
        <v>1990</v>
      </c>
      <c r="V1048">
        <v>0</v>
      </c>
      <c r="W1048" t="s">
        <v>3749</v>
      </c>
    </row>
    <row r="1049" spans="1:23" x14ac:dyDescent="0.35">
      <c r="A1049" t="s">
        <v>2021</v>
      </c>
      <c r="B1049" s="34">
        <v>43866</v>
      </c>
      <c r="C1049" t="s">
        <v>335</v>
      </c>
      <c r="D1049" t="s">
        <v>83</v>
      </c>
      <c r="E1049">
        <v>915</v>
      </c>
      <c r="F1049" t="s">
        <v>772</v>
      </c>
      <c r="G1049">
        <v>40</v>
      </c>
      <c r="H1049" s="34">
        <v>43866</v>
      </c>
      <c r="I1049">
        <v>0</v>
      </c>
      <c r="J1049">
        <v>10</v>
      </c>
      <c r="K1049" t="s">
        <v>1988</v>
      </c>
      <c r="L1049">
        <v>1</v>
      </c>
      <c r="M1049">
        <v>45430</v>
      </c>
      <c r="N1049">
        <v>1</v>
      </c>
      <c r="O1049">
        <v>0</v>
      </c>
      <c r="P1049" t="s">
        <v>341</v>
      </c>
      <c r="Q1049" t="s">
        <v>3769</v>
      </c>
      <c r="R1049">
        <v>5.1952333333333298</v>
      </c>
      <c r="T1049" t="s">
        <v>1989</v>
      </c>
      <c r="U1049" t="s">
        <v>1990</v>
      </c>
      <c r="V1049">
        <v>0</v>
      </c>
      <c r="W1049" t="s">
        <v>3749</v>
      </c>
    </row>
    <row r="1050" spans="1:23" x14ac:dyDescent="0.35">
      <c r="A1050" t="s">
        <v>2022</v>
      </c>
      <c r="B1050" s="34">
        <v>43865</v>
      </c>
      <c r="C1050" t="s">
        <v>335</v>
      </c>
      <c r="D1050" t="s">
        <v>83</v>
      </c>
      <c r="E1050">
        <v>915</v>
      </c>
      <c r="F1050" t="s">
        <v>772</v>
      </c>
      <c r="G1050">
        <v>40</v>
      </c>
      <c r="H1050" s="34">
        <v>43866</v>
      </c>
      <c r="I1050">
        <v>0</v>
      </c>
      <c r="J1050">
        <v>10</v>
      </c>
      <c r="K1050" t="s">
        <v>1988</v>
      </c>
      <c r="L1050">
        <v>1</v>
      </c>
      <c r="M1050">
        <v>42273</v>
      </c>
      <c r="N1050">
        <v>1</v>
      </c>
      <c r="O1050">
        <v>0</v>
      </c>
      <c r="P1050" t="s">
        <v>341</v>
      </c>
      <c r="Q1050" t="s">
        <v>3769</v>
      </c>
      <c r="R1050">
        <v>5.1991333333333296</v>
      </c>
      <c r="T1050" t="s">
        <v>1989</v>
      </c>
      <c r="U1050" t="s">
        <v>1990</v>
      </c>
      <c r="V1050">
        <v>0</v>
      </c>
      <c r="W1050" t="s">
        <v>3749</v>
      </c>
    </row>
    <row r="1051" spans="1:23" x14ac:dyDescent="0.35">
      <c r="A1051" t="s">
        <v>2023</v>
      </c>
      <c r="B1051" s="34">
        <v>43866</v>
      </c>
      <c r="C1051" t="s">
        <v>335</v>
      </c>
      <c r="D1051" t="s">
        <v>83</v>
      </c>
      <c r="E1051">
        <v>915</v>
      </c>
      <c r="F1051" t="s">
        <v>772</v>
      </c>
      <c r="G1051">
        <v>40</v>
      </c>
      <c r="H1051" s="34">
        <v>43866</v>
      </c>
      <c r="I1051">
        <v>0</v>
      </c>
      <c r="J1051">
        <v>10</v>
      </c>
      <c r="K1051" t="s">
        <v>1988</v>
      </c>
      <c r="L1051">
        <v>1</v>
      </c>
      <c r="M1051">
        <v>40773</v>
      </c>
      <c r="N1051">
        <v>1</v>
      </c>
      <c r="O1051">
        <v>0</v>
      </c>
      <c r="P1051" t="s">
        <v>341</v>
      </c>
      <c r="Q1051" t="s">
        <v>3769</v>
      </c>
      <c r="R1051">
        <v>5.6386000000000003</v>
      </c>
      <c r="T1051" t="s">
        <v>1989</v>
      </c>
      <c r="U1051" t="s">
        <v>1990</v>
      </c>
      <c r="V1051">
        <v>0</v>
      </c>
      <c r="W1051" t="s">
        <v>3749</v>
      </c>
    </row>
    <row r="1052" spans="1:23" x14ac:dyDescent="0.35">
      <c r="A1052" t="s">
        <v>2024</v>
      </c>
      <c r="B1052" s="34">
        <v>43866</v>
      </c>
      <c r="C1052" t="s">
        <v>335</v>
      </c>
      <c r="D1052" t="s">
        <v>83</v>
      </c>
      <c r="E1052">
        <v>915</v>
      </c>
      <c r="F1052" t="s">
        <v>772</v>
      </c>
      <c r="G1052">
        <v>40</v>
      </c>
      <c r="H1052" s="34">
        <v>43866</v>
      </c>
      <c r="I1052">
        <v>0.20509178350708299</v>
      </c>
      <c r="J1052">
        <v>10</v>
      </c>
      <c r="K1052" t="s">
        <v>1988</v>
      </c>
      <c r="L1052">
        <v>1</v>
      </c>
      <c r="M1052">
        <v>38390</v>
      </c>
      <c r="N1052">
        <v>1</v>
      </c>
      <c r="O1052">
        <v>262300</v>
      </c>
      <c r="P1052" t="s">
        <v>341</v>
      </c>
      <c r="Q1052" t="s">
        <v>3769</v>
      </c>
      <c r="R1052">
        <v>5.5919166666666698</v>
      </c>
      <c r="T1052" t="s">
        <v>1989</v>
      </c>
      <c r="U1052" t="s">
        <v>1990</v>
      </c>
      <c r="V1052">
        <v>6.8330000000000002</v>
      </c>
      <c r="W1052" t="s">
        <v>703</v>
      </c>
    </row>
    <row r="1053" spans="1:23" x14ac:dyDescent="0.35">
      <c r="A1053" t="s">
        <v>2025</v>
      </c>
      <c r="B1053" s="34">
        <v>43866</v>
      </c>
      <c r="C1053" t="s">
        <v>335</v>
      </c>
      <c r="D1053" t="s">
        <v>83</v>
      </c>
      <c r="E1053">
        <v>915</v>
      </c>
      <c r="F1053" t="s">
        <v>772</v>
      </c>
      <c r="G1053">
        <v>40</v>
      </c>
      <c r="H1053" s="34">
        <v>43866</v>
      </c>
      <c r="I1053">
        <v>0.17988309169174499</v>
      </c>
      <c r="J1053">
        <v>10</v>
      </c>
      <c r="K1053" t="s">
        <v>1988</v>
      </c>
      <c r="L1053">
        <v>1</v>
      </c>
      <c r="M1053">
        <v>45206</v>
      </c>
      <c r="N1053">
        <v>1</v>
      </c>
      <c r="O1053">
        <v>270870</v>
      </c>
      <c r="P1053" t="s">
        <v>341</v>
      </c>
      <c r="Q1053" t="s">
        <v>3769</v>
      </c>
      <c r="R1053">
        <v>5.5997166666666702</v>
      </c>
      <c r="T1053" t="s">
        <v>1989</v>
      </c>
      <c r="U1053" t="s">
        <v>1990</v>
      </c>
      <c r="V1053">
        <v>5.992</v>
      </c>
      <c r="W1053" t="s">
        <v>703</v>
      </c>
    </row>
    <row r="1054" spans="1:23" x14ac:dyDescent="0.35">
      <c r="A1054" t="s">
        <v>2026</v>
      </c>
      <c r="B1054" s="34">
        <v>43866</v>
      </c>
      <c r="C1054" t="s">
        <v>335</v>
      </c>
      <c r="D1054" t="s">
        <v>83</v>
      </c>
      <c r="E1054">
        <v>915</v>
      </c>
      <c r="F1054" t="s">
        <v>772</v>
      </c>
      <c r="G1054">
        <v>40</v>
      </c>
      <c r="H1054" s="34">
        <v>43866</v>
      </c>
      <c r="I1054">
        <v>0.19258213384747899</v>
      </c>
      <c r="J1054">
        <v>10</v>
      </c>
      <c r="K1054" t="s">
        <v>1988</v>
      </c>
      <c r="L1054">
        <v>1</v>
      </c>
      <c r="M1054">
        <v>46610</v>
      </c>
      <c r="N1054">
        <v>1</v>
      </c>
      <c r="O1054">
        <v>299020</v>
      </c>
      <c r="P1054" t="s">
        <v>341</v>
      </c>
      <c r="Q1054" t="s">
        <v>3769</v>
      </c>
      <c r="R1054">
        <v>5.5996833333333296</v>
      </c>
      <c r="T1054" t="s">
        <v>1989</v>
      </c>
      <c r="U1054" t="s">
        <v>1990</v>
      </c>
      <c r="V1054">
        <v>6.415</v>
      </c>
      <c r="W1054" t="s">
        <v>703</v>
      </c>
    </row>
    <row r="1055" spans="1:23" x14ac:dyDescent="0.35">
      <c r="A1055" t="s">
        <v>2027</v>
      </c>
      <c r="B1055" s="34">
        <v>43866</v>
      </c>
      <c r="C1055" t="s">
        <v>335</v>
      </c>
      <c r="D1055" t="s">
        <v>83</v>
      </c>
      <c r="E1055">
        <v>915</v>
      </c>
      <c r="F1055" t="s">
        <v>772</v>
      </c>
      <c r="G1055">
        <v>40</v>
      </c>
      <c r="H1055" s="34">
        <v>43866</v>
      </c>
      <c r="I1055">
        <v>0.18141071982312801</v>
      </c>
      <c r="J1055">
        <v>10</v>
      </c>
      <c r="K1055" t="s">
        <v>1988</v>
      </c>
      <c r="L1055">
        <v>1</v>
      </c>
      <c r="M1055">
        <v>46635</v>
      </c>
      <c r="N1055">
        <v>1</v>
      </c>
      <c r="O1055">
        <v>281800</v>
      </c>
      <c r="P1055" t="s">
        <v>341</v>
      </c>
      <c r="Q1055" t="s">
        <v>3769</v>
      </c>
      <c r="R1055">
        <v>5.54915</v>
      </c>
      <c r="T1055" t="s">
        <v>1989</v>
      </c>
      <c r="U1055" t="s">
        <v>1990</v>
      </c>
      <c r="V1055">
        <v>6.0430000000000001</v>
      </c>
      <c r="W1055" t="s">
        <v>703</v>
      </c>
    </row>
    <row r="1056" spans="1:23" x14ac:dyDescent="0.35">
      <c r="A1056" t="s">
        <v>2028</v>
      </c>
      <c r="B1056" s="34">
        <v>43866</v>
      </c>
      <c r="C1056" t="s">
        <v>335</v>
      </c>
      <c r="D1056" t="s">
        <v>83</v>
      </c>
      <c r="E1056">
        <v>915</v>
      </c>
      <c r="F1056" t="s">
        <v>780</v>
      </c>
      <c r="G1056">
        <v>40</v>
      </c>
      <c r="H1056" s="34">
        <v>43866</v>
      </c>
      <c r="I1056">
        <v>0</v>
      </c>
      <c r="J1056">
        <v>10</v>
      </c>
      <c r="K1056" t="s">
        <v>1988</v>
      </c>
      <c r="L1056">
        <v>1</v>
      </c>
      <c r="M1056">
        <v>49526</v>
      </c>
      <c r="N1056">
        <v>1</v>
      </c>
      <c r="O1056">
        <v>0</v>
      </c>
      <c r="P1056" t="s">
        <v>341</v>
      </c>
      <c r="Q1056" t="s">
        <v>3769</v>
      </c>
      <c r="R1056">
        <v>5.0785666666666698</v>
      </c>
      <c r="T1056" t="s">
        <v>1989</v>
      </c>
      <c r="U1056" t="s">
        <v>1990</v>
      </c>
      <c r="V1056">
        <v>0</v>
      </c>
      <c r="W1056" t="s">
        <v>3749</v>
      </c>
    </row>
    <row r="1057" spans="1:23" x14ac:dyDescent="0.35">
      <c r="A1057" t="s">
        <v>2029</v>
      </c>
      <c r="B1057" s="34">
        <v>43866</v>
      </c>
      <c r="C1057" t="s">
        <v>335</v>
      </c>
      <c r="D1057" t="s">
        <v>83</v>
      </c>
      <c r="E1057">
        <v>915</v>
      </c>
      <c r="F1057" t="s">
        <v>780</v>
      </c>
      <c r="G1057">
        <v>40</v>
      </c>
      <c r="H1057" s="34">
        <v>43866</v>
      </c>
      <c r="I1057">
        <v>0</v>
      </c>
      <c r="J1057">
        <v>10</v>
      </c>
      <c r="K1057" t="s">
        <v>1988</v>
      </c>
      <c r="L1057">
        <v>1</v>
      </c>
      <c r="M1057">
        <v>45385</v>
      </c>
      <c r="N1057">
        <v>1</v>
      </c>
      <c r="O1057">
        <v>0</v>
      </c>
      <c r="P1057" t="s">
        <v>341</v>
      </c>
      <c r="Q1057" t="s">
        <v>3769</v>
      </c>
      <c r="R1057">
        <v>5.2263833333333301</v>
      </c>
      <c r="T1057" t="s">
        <v>1989</v>
      </c>
      <c r="U1057" t="s">
        <v>1990</v>
      </c>
      <c r="V1057">
        <v>0</v>
      </c>
      <c r="W1057" t="s">
        <v>3749</v>
      </c>
    </row>
    <row r="1058" spans="1:23" x14ac:dyDescent="0.35">
      <c r="A1058" t="s">
        <v>2030</v>
      </c>
      <c r="B1058" s="34">
        <v>43866</v>
      </c>
      <c r="C1058" t="s">
        <v>335</v>
      </c>
      <c r="D1058" t="s">
        <v>83</v>
      </c>
      <c r="E1058">
        <v>915</v>
      </c>
      <c r="F1058" t="s">
        <v>780</v>
      </c>
      <c r="G1058">
        <v>40</v>
      </c>
      <c r="H1058" s="34">
        <v>43866</v>
      </c>
      <c r="I1058">
        <v>0</v>
      </c>
      <c r="J1058">
        <v>10</v>
      </c>
      <c r="K1058" t="s">
        <v>1988</v>
      </c>
      <c r="L1058">
        <v>1</v>
      </c>
      <c r="M1058">
        <v>44371</v>
      </c>
      <c r="N1058">
        <v>1</v>
      </c>
      <c r="O1058">
        <v>0</v>
      </c>
      <c r="P1058" t="s">
        <v>341</v>
      </c>
      <c r="Q1058" t="s">
        <v>3769</v>
      </c>
      <c r="R1058">
        <v>5.0824499999999997</v>
      </c>
      <c r="T1058" t="s">
        <v>1989</v>
      </c>
      <c r="U1058" t="s">
        <v>1990</v>
      </c>
      <c r="V1058">
        <v>0</v>
      </c>
      <c r="W1058" t="s">
        <v>3749</v>
      </c>
    </row>
    <row r="1059" spans="1:23" x14ac:dyDescent="0.35">
      <c r="A1059" t="s">
        <v>2031</v>
      </c>
      <c r="B1059" s="34">
        <v>43866</v>
      </c>
      <c r="C1059" t="s">
        <v>335</v>
      </c>
      <c r="D1059" t="s">
        <v>83</v>
      </c>
      <c r="E1059">
        <v>915</v>
      </c>
      <c r="F1059" t="s">
        <v>780</v>
      </c>
      <c r="G1059">
        <v>40</v>
      </c>
      <c r="H1059" s="34">
        <v>43866</v>
      </c>
      <c r="I1059">
        <v>0</v>
      </c>
      <c r="J1059">
        <v>10</v>
      </c>
      <c r="K1059" t="s">
        <v>1988</v>
      </c>
      <c r="L1059">
        <v>1</v>
      </c>
      <c r="M1059">
        <v>46946</v>
      </c>
      <c r="N1059">
        <v>1</v>
      </c>
      <c r="O1059">
        <v>0</v>
      </c>
      <c r="P1059" t="s">
        <v>341</v>
      </c>
      <c r="Q1059" t="s">
        <v>3769</v>
      </c>
      <c r="R1059">
        <v>5.6502333333333299</v>
      </c>
      <c r="T1059" t="s">
        <v>1989</v>
      </c>
      <c r="U1059" t="s">
        <v>1990</v>
      </c>
      <c r="V1059">
        <v>0</v>
      </c>
      <c r="W1059" t="s">
        <v>3749</v>
      </c>
    </row>
    <row r="1060" spans="1:23" x14ac:dyDescent="0.35">
      <c r="A1060" t="s">
        <v>2032</v>
      </c>
      <c r="B1060" s="34">
        <v>43866</v>
      </c>
      <c r="C1060" t="s">
        <v>335</v>
      </c>
      <c r="D1060" t="s">
        <v>83</v>
      </c>
      <c r="E1060">
        <v>915</v>
      </c>
      <c r="F1060" t="s">
        <v>780</v>
      </c>
      <c r="G1060">
        <v>40</v>
      </c>
      <c r="H1060" s="34">
        <v>43866</v>
      </c>
      <c r="I1060">
        <v>0</v>
      </c>
      <c r="J1060">
        <v>10</v>
      </c>
      <c r="K1060" t="s">
        <v>1988</v>
      </c>
      <c r="L1060">
        <v>1</v>
      </c>
      <c r="M1060">
        <v>44216</v>
      </c>
      <c r="N1060">
        <v>1</v>
      </c>
      <c r="O1060">
        <v>0</v>
      </c>
      <c r="P1060" t="s">
        <v>341</v>
      </c>
      <c r="Q1060" t="s">
        <v>3769</v>
      </c>
      <c r="R1060">
        <v>5.16805</v>
      </c>
      <c r="T1060" t="s">
        <v>1989</v>
      </c>
      <c r="U1060" t="s">
        <v>1990</v>
      </c>
      <c r="V1060">
        <v>0</v>
      </c>
      <c r="W1060" t="s">
        <v>3749</v>
      </c>
    </row>
    <row r="1061" spans="1:23" x14ac:dyDescent="0.35">
      <c r="A1061" t="s">
        <v>2033</v>
      </c>
      <c r="B1061" s="34">
        <v>43866</v>
      </c>
      <c r="C1061" t="s">
        <v>335</v>
      </c>
      <c r="D1061" t="s">
        <v>83</v>
      </c>
      <c r="E1061">
        <v>915</v>
      </c>
      <c r="F1061" t="s">
        <v>780</v>
      </c>
      <c r="G1061">
        <v>40</v>
      </c>
      <c r="H1061" s="34">
        <v>43866</v>
      </c>
      <c r="I1061">
        <v>0</v>
      </c>
      <c r="J1061">
        <v>10</v>
      </c>
      <c r="K1061" t="s">
        <v>1988</v>
      </c>
      <c r="L1061">
        <v>1</v>
      </c>
      <c r="M1061">
        <v>48160</v>
      </c>
      <c r="N1061">
        <v>1</v>
      </c>
      <c r="O1061">
        <v>0</v>
      </c>
      <c r="P1061" t="s">
        <v>341</v>
      </c>
      <c r="Q1061" t="s">
        <v>3769</v>
      </c>
      <c r="R1061">
        <v>5.2730499999999996</v>
      </c>
      <c r="T1061" t="s">
        <v>1989</v>
      </c>
      <c r="U1061" t="s">
        <v>1990</v>
      </c>
      <c r="V1061">
        <v>0</v>
      </c>
      <c r="W1061" t="s">
        <v>3749</v>
      </c>
    </row>
    <row r="1062" spans="1:23" x14ac:dyDescent="0.35">
      <c r="A1062" t="s">
        <v>2034</v>
      </c>
      <c r="B1062" s="34">
        <v>43866</v>
      </c>
      <c r="C1062" t="s">
        <v>335</v>
      </c>
      <c r="D1062" t="s">
        <v>83</v>
      </c>
      <c r="E1062">
        <v>915</v>
      </c>
      <c r="F1062" t="s">
        <v>780</v>
      </c>
      <c r="G1062">
        <v>40</v>
      </c>
      <c r="H1062" s="34">
        <v>43866</v>
      </c>
      <c r="I1062">
        <v>0.165949117652647</v>
      </c>
      <c r="J1062">
        <v>10</v>
      </c>
      <c r="K1062" t="s">
        <v>1988</v>
      </c>
      <c r="L1062">
        <v>1</v>
      </c>
      <c r="M1062">
        <v>45159</v>
      </c>
      <c r="N1062">
        <v>1</v>
      </c>
      <c r="O1062">
        <v>249610</v>
      </c>
      <c r="P1062" t="s">
        <v>341</v>
      </c>
      <c r="Q1062" t="s">
        <v>3769</v>
      </c>
      <c r="R1062">
        <v>5.6035666666666701</v>
      </c>
      <c r="T1062" t="s">
        <v>1989</v>
      </c>
      <c r="U1062" t="s">
        <v>1990</v>
      </c>
      <c r="V1062">
        <v>5.5270000000000001</v>
      </c>
      <c r="W1062" t="s">
        <v>703</v>
      </c>
    </row>
    <row r="1063" spans="1:23" x14ac:dyDescent="0.35">
      <c r="A1063" t="s">
        <v>2035</v>
      </c>
      <c r="B1063" s="34">
        <v>43866</v>
      </c>
      <c r="C1063" t="s">
        <v>335</v>
      </c>
      <c r="D1063" t="s">
        <v>83</v>
      </c>
      <c r="E1063">
        <v>915</v>
      </c>
      <c r="F1063" t="s">
        <v>780</v>
      </c>
      <c r="G1063">
        <v>40</v>
      </c>
      <c r="H1063" s="34">
        <v>43866</v>
      </c>
      <c r="I1063">
        <v>0.174487957240232</v>
      </c>
      <c r="J1063">
        <v>10</v>
      </c>
      <c r="K1063" t="s">
        <v>1988</v>
      </c>
      <c r="L1063">
        <v>1</v>
      </c>
      <c r="M1063">
        <v>42127</v>
      </c>
      <c r="N1063">
        <v>1</v>
      </c>
      <c r="O1063">
        <v>244840</v>
      </c>
      <c r="P1063" t="s">
        <v>341</v>
      </c>
      <c r="Q1063" t="s">
        <v>3769</v>
      </c>
      <c r="R1063">
        <v>5.58805</v>
      </c>
      <c r="T1063" t="s">
        <v>1989</v>
      </c>
      <c r="U1063" t="s">
        <v>1990</v>
      </c>
      <c r="V1063">
        <v>5.8120000000000003</v>
      </c>
      <c r="W1063" t="s">
        <v>703</v>
      </c>
    </row>
    <row r="1064" spans="1:23" x14ac:dyDescent="0.35">
      <c r="A1064" t="s">
        <v>2036</v>
      </c>
      <c r="B1064" s="34">
        <v>43866</v>
      </c>
      <c r="C1064" t="s">
        <v>335</v>
      </c>
      <c r="D1064" t="s">
        <v>83</v>
      </c>
      <c r="E1064">
        <v>915</v>
      </c>
      <c r="F1064" t="s">
        <v>780</v>
      </c>
      <c r="G1064">
        <v>40</v>
      </c>
      <c r="H1064" s="34">
        <v>43866</v>
      </c>
      <c r="I1064">
        <v>0.15280379193244101</v>
      </c>
      <c r="J1064">
        <v>10</v>
      </c>
      <c r="K1064" t="s">
        <v>1988</v>
      </c>
      <c r="L1064">
        <v>1</v>
      </c>
      <c r="M1064">
        <v>44996</v>
      </c>
      <c r="N1064">
        <v>1</v>
      </c>
      <c r="O1064">
        <v>228990</v>
      </c>
      <c r="P1064" t="s">
        <v>341</v>
      </c>
      <c r="Q1064" t="s">
        <v>3769</v>
      </c>
      <c r="R1064">
        <v>5.5686166666666699</v>
      </c>
      <c r="T1064" t="s">
        <v>1989</v>
      </c>
      <c r="U1064" t="s">
        <v>1990</v>
      </c>
      <c r="V1064">
        <v>5.0890000000000004</v>
      </c>
      <c r="W1064" t="s">
        <v>703</v>
      </c>
    </row>
    <row r="1065" spans="1:23" x14ac:dyDescent="0.35">
      <c r="A1065" t="s">
        <v>2037</v>
      </c>
      <c r="B1065" s="34">
        <v>43866</v>
      </c>
      <c r="C1065" t="s">
        <v>335</v>
      </c>
      <c r="D1065" t="s">
        <v>83</v>
      </c>
      <c r="E1065">
        <v>915</v>
      </c>
      <c r="F1065" t="s">
        <v>780</v>
      </c>
      <c r="G1065">
        <v>40</v>
      </c>
      <c r="H1065" s="34">
        <v>43866</v>
      </c>
      <c r="I1065">
        <v>0.15258740250466801</v>
      </c>
      <c r="J1065">
        <v>10</v>
      </c>
      <c r="K1065" t="s">
        <v>1988</v>
      </c>
      <c r="L1065">
        <v>1</v>
      </c>
      <c r="M1065">
        <v>43830</v>
      </c>
      <c r="N1065">
        <v>1</v>
      </c>
      <c r="O1065">
        <v>222740</v>
      </c>
      <c r="P1065" t="s">
        <v>341</v>
      </c>
      <c r="Q1065" t="s">
        <v>3769</v>
      </c>
      <c r="R1065">
        <v>5.5763833333333297</v>
      </c>
      <c r="T1065" t="s">
        <v>1989</v>
      </c>
      <c r="U1065" t="s">
        <v>1990</v>
      </c>
      <c r="V1065">
        <v>5.0819999999999999</v>
      </c>
      <c r="W1065" t="s">
        <v>703</v>
      </c>
    </row>
    <row r="1066" spans="1:23" x14ac:dyDescent="0.35">
      <c r="A1066" t="s">
        <v>691</v>
      </c>
      <c r="B1066" s="34">
        <v>44475</v>
      </c>
      <c r="C1066" t="s">
        <v>194</v>
      </c>
      <c r="D1066" t="s">
        <v>192</v>
      </c>
      <c r="E1066">
        <v>30521</v>
      </c>
      <c r="F1066" t="s">
        <v>692</v>
      </c>
      <c r="G1066">
        <v>1</v>
      </c>
      <c r="H1066" s="34">
        <v>44475</v>
      </c>
      <c r="I1066">
        <v>5</v>
      </c>
      <c r="J1066">
        <v>10</v>
      </c>
      <c r="K1066" t="s">
        <v>544</v>
      </c>
      <c r="L1066">
        <v>1</v>
      </c>
      <c r="M1066">
        <v>38318</v>
      </c>
      <c r="N1066" t="s">
        <v>44</v>
      </c>
      <c r="O1066">
        <v>1327400</v>
      </c>
      <c r="P1066" t="s">
        <v>693</v>
      </c>
      <c r="Q1066" t="s">
        <v>694</v>
      </c>
      <c r="R1066" t="s">
        <v>919</v>
      </c>
      <c r="S1066" t="s">
        <v>839</v>
      </c>
      <c r="T1066" t="s">
        <v>697</v>
      </c>
      <c r="U1066" t="s">
        <v>840</v>
      </c>
      <c r="V1066">
        <v>34.64</v>
      </c>
      <c r="W1066" t="s">
        <v>703</v>
      </c>
    </row>
    <row r="1067" spans="1:23" x14ac:dyDescent="0.35">
      <c r="A1067" t="s">
        <v>700</v>
      </c>
      <c r="B1067" s="34">
        <v>44475</v>
      </c>
      <c r="C1067" t="s">
        <v>194</v>
      </c>
      <c r="D1067" t="s">
        <v>192</v>
      </c>
      <c r="E1067">
        <v>30521</v>
      </c>
      <c r="F1067" t="s">
        <v>692</v>
      </c>
      <c r="G1067">
        <v>1</v>
      </c>
      <c r="H1067" s="34">
        <v>44475</v>
      </c>
      <c r="I1067">
        <v>3.5</v>
      </c>
      <c r="J1067">
        <v>10</v>
      </c>
      <c r="K1067" t="s">
        <v>544</v>
      </c>
      <c r="L1067">
        <v>1</v>
      </c>
      <c r="M1067">
        <v>33422</v>
      </c>
      <c r="N1067" t="s">
        <v>44</v>
      </c>
      <c r="O1067">
        <v>1153800</v>
      </c>
      <c r="P1067" t="s">
        <v>693</v>
      </c>
      <c r="Q1067" t="s">
        <v>694</v>
      </c>
      <c r="R1067" t="s">
        <v>920</v>
      </c>
      <c r="S1067" t="s">
        <v>842</v>
      </c>
      <c r="T1067" t="s">
        <v>697</v>
      </c>
      <c r="U1067" t="s">
        <v>840</v>
      </c>
      <c r="V1067">
        <v>34.520000000000003</v>
      </c>
      <c r="W1067" t="s">
        <v>703</v>
      </c>
    </row>
    <row r="1068" spans="1:23" x14ac:dyDescent="0.35">
      <c r="A1068" t="s">
        <v>704</v>
      </c>
      <c r="B1068" s="34">
        <v>44475</v>
      </c>
      <c r="C1068" t="s">
        <v>194</v>
      </c>
      <c r="D1068" t="s">
        <v>192</v>
      </c>
      <c r="E1068">
        <v>30521</v>
      </c>
      <c r="F1068" t="s">
        <v>692</v>
      </c>
      <c r="G1068">
        <v>1</v>
      </c>
      <c r="H1068" s="34">
        <v>44475</v>
      </c>
      <c r="I1068">
        <v>2.5</v>
      </c>
      <c r="J1068">
        <v>10</v>
      </c>
      <c r="K1068" t="s">
        <v>544</v>
      </c>
      <c r="L1068">
        <v>1</v>
      </c>
      <c r="M1068">
        <v>36758</v>
      </c>
      <c r="N1068" t="s">
        <v>44</v>
      </c>
      <c r="O1068">
        <v>684460</v>
      </c>
      <c r="P1068" t="s">
        <v>693</v>
      </c>
      <c r="Q1068" t="s">
        <v>694</v>
      </c>
      <c r="R1068" t="s">
        <v>921</v>
      </c>
      <c r="S1068" t="s">
        <v>844</v>
      </c>
      <c r="T1068" t="s">
        <v>697</v>
      </c>
      <c r="U1068" t="s">
        <v>840</v>
      </c>
      <c r="V1068">
        <v>18.62</v>
      </c>
      <c r="W1068" t="s">
        <v>703</v>
      </c>
    </row>
    <row r="1069" spans="1:23" x14ac:dyDescent="0.35">
      <c r="A1069" t="s">
        <v>707</v>
      </c>
      <c r="B1069" s="34">
        <v>44475</v>
      </c>
      <c r="C1069" t="s">
        <v>194</v>
      </c>
      <c r="D1069" t="s">
        <v>192</v>
      </c>
      <c r="E1069">
        <v>30521</v>
      </c>
      <c r="F1069" t="s">
        <v>692</v>
      </c>
      <c r="G1069">
        <v>1</v>
      </c>
      <c r="H1069" s="34">
        <v>44475</v>
      </c>
      <c r="I1069">
        <v>1.5</v>
      </c>
      <c r="J1069">
        <v>10</v>
      </c>
      <c r="K1069" t="s">
        <v>544</v>
      </c>
      <c r="L1069">
        <v>1</v>
      </c>
      <c r="M1069">
        <v>34875</v>
      </c>
      <c r="N1069" t="s">
        <v>44</v>
      </c>
      <c r="O1069">
        <v>391570</v>
      </c>
      <c r="P1069" t="s">
        <v>693</v>
      </c>
      <c r="Q1069" t="s">
        <v>694</v>
      </c>
      <c r="R1069" t="s">
        <v>922</v>
      </c>
      <c r="S1069" t="s">
        <v>846</v>
      </c>
      <c r="T1069" t="s">
        <v>697</v>
      </c>
      <c r="U1069" t="s">
        <v>840</v>
      </c>
      <c r="V1069">
        <v>11.23</v>
      </c>
      <c r="W1069" t="s">
        <v>703</v>
      </c>
    </row>
    <row r="1070" spans="1:23" x14ac:dyDescent="0.35">
      <c r="A1070" t="s">
        <v>710</v>
      </c>
      <c r="B1070" s="34">
        <v>44475</v>
      </c>
      <c r="C1070" t="s">
        <v>194</v>
      </c>
      <c r="D1070" t="s">
        <v>192</v>
      </c>
      <c r="E1070">
        <v>30521</v>
      </c>
      <c r="F1070" t="s">
        <v>692</v>
      </c>
      <c r="G1070">
        <v>1</v>
      </c>
      <c r="H1070" s="34">
        <v>44475</v>
      </c>
      <c r="I1070">
        <v>0.8</v>
      </c>
      <c r="J1070">
        <v>10</v>
      </c>
      <c r="K1070" t="s">
        <v>544</v>
      </c>
      <c r="L1070">
        <v>1</v>
      </c>
      <c r="M1070">
        <v>35762</v>
      </c>
      <c r="N1070" t="s">
        <v>44</v>
      </c>
      <c r="O1070">
        <v>192430</v>
      </c>
      <c r="P1070" t="s">
        <v>693</v>
      </c>
      <c r="Q1070" t="s">
        <v>694</v>
      </c>
      <c r="R1070" t="s">
        <v>923</v>
      </c>
      <c r="S1070" t="s">
        <v>848</v>
      </c>
      <c r="T1070" t="s">
        <v>697</v>
      </c>
      <c r="U1070" t="s">
        <v>840</v>
      </c>
      <c r="V1070">
        <v>5.3810000000000002</v>
      </c>
      <c r="W1070" t="s">
        <v>703</v>
      </c>
    </row>
    <row r="1071" spans="1:23" x14ac:dyDescent="0.35">
      <c r="A1071" t="s">
        <v>713</v>
      </c>
      <c r="B1071" s="34">
        <v>44475</v>
      </c>
      <c r="C1071" t="s">
        <v>194</v>
      </c>
      <c r="D1071" t="s">
        <v>192</v>
      </c>
      <c r="E1071">
        <v>30521</v>
      </c>
      <c r="F1071" t="s">
        <v>692</v>
      </c>
      <c r="G1071">
        <v>1</v>
      </c>
      <c r="H1071" s="34">
        <v>44475</v>
      </c>
      <c r="I1071">
        <v>0.5</v>
      </c>
      <c r="J1071">
        <v>10</v>
      </c>
      <c r="K1071" t="s">
        <v>544</v>
      </c>
      <c r="L1071">
        <v>1</v>
      </c>
      <c r="M1071">
        <v>34721</v>
      </c>
      <c r="N1071" t="s">
        <v>44</v>
      </c>
      <c r="O1071">
        <v>131150</v>
      </c>
      <c r="P1071" t="s">
        <v>693</v>
      </c>
      <c r="Q1071" t="s">
        <v>694</v>
      </c>
      <c r="R1071" t="s">
        <v>924</v>
      </c>
      <c r="S1071" t="s">
        <v>850</v>
      </c>
      <c r="T1071" t="s">
        <v>697</v>
      </c>
      <c r="U1071" t="s">
        <v>840</v>
      </c>
      <c r="V1071">
        <v>3.7770000000000001</v>
      </c>
      <c r="W1071" t="s">
        <v>703</v>
      </c>
    </row>
    <row r="1072" spans="1:23" x14ac:dyDescent="0.35">
      <c r="A1072" t="s">
        <v>716</v>
      </c>
      <c r="B1072" s="34">
        <v>44475</v>
      </c>
      <c r="C1072" t="s">
        <v>194</v>
      </c>
      <c r="D1072" t="s">
        <v>192</v>
      </c>
      <c r="E1072">
        <v>30521</v>
      </c>
      <c r="F1072" t="s">
        <v>692</v>
      </c>
      <c r="G1072">
        <v>1</v>
      </c>
      <c r="H1072" s="34">
        <v>44475</v>
      </c>
      <c r="I1072">
        <v>0.35</v>
      </c>
      <c r="J1072">
        <v>10</v>
      </c>
      <c r="K1072" t="s">
        <v>544</v>
      </c>
      <c r="L1072">
        <v>1</v>
      </c>
      <c r="M1072">
        <v>34244</v>
      </c>
      <c r="N1072" t="s">
        <v>44</v>
      </c>
      <c r="O1072">
        <v>92299</v>
      </c>
      <c r="P1072" t="s">
        <v>693</v>
      </c>
      <c r="Q1072" t="s">
        <v>694</v>
      </c>
      <c r="R1072" t="s">
        <v>925</v>
      </c>
      <c r="S1072" t="s">
        <v>852</v>
      </c>
      <c r="T1072" t="s">
        <v>697</v>
      </c>
      <c r="U1072" t="s">
        <v>840</v>
      </c>
      <c r="V1072">
        <v>2.6949999999999998</v>
      </c>
      <c r="W1072" t="s">
        <v>703</v>
      </c>
    </row>
    <row r="1073" spans="1:23" x14ac:dyDescent="0.35">
      <c r="A1073" t="s">
        <v>719</v>
      </c>
      <c r="B1073" s="34">
        <v>44475</v>
      </c>
      <c r="C1073" t="s">
        <v>194</v>
      </c>
      <c r="D1073" t="s">
        <v>192</v>
      </c>
      <c r="E1073">
        <v>30521</v>
      </c>
      <c r="F1073" t="s">
        <v>692</v>
      </c>
      <c r="G1073">
        <v>1</v>
      </c>
      <c r="H1073" s="34">
        <v>44475</v>
      </c>
      <c r="I1073">
        <v>0.2</v>
      </c>
      <c r="J1073">
        <v>10</v>
      </c>
      <c r="K1073" t="s">
        <v>544</v>
      </c>
      <c r="L1073">
        <v>1</v>
      </c>
      <c r="M1073">
        <v>7.7896999999999998</v>
      </c>
      <c r="N1073" t="s">
        <v>44</v>
      </c>
      <c r="O1073">
        <v>0</v>
      </c>
      <c r="P1073" t="s">
        <v>693</v>
      </c>
      <c r="Q1073" t="s">
        <v>694</v>
      </c>
      <c r="R1073" t="s">
        <v>926</v>
      </c>
      <c r="S1073" t="s">
        <v>854</v>
      </c>
      <c r="T1073" t="s">
        <v>697</v>
      </c>
      <c r="U1073" t="s">
        <v>840</v>
      </c>
      <c r="V1073">
        <v>0</v>
      </c>
      <c r="W1073" t="s">
        <v>855</v>
      </c>
    </row>
    <row r="1074" spans="1:23" x14ac:dyDescent="0.35">
      <c r="A1074" t="s">
        <v>722</v>
      </c>
      <c r="B1074" s="34">
        <v>44475</v>
      </c>
      <c r="C1074" t="s">
        <v>194</v>
      </c>
      <c r="D1074" t="s">
        <v>192</v>
      </c>
      <c r="E1074">
        <v>30521</v>
      </c>
      <c r="F1074" t="s">
        <v>692</v>
      </c>
      <c r="G1074">
        <v>1</v>
      </c>
      <c r="H1074" s="34">
        <v>44475</v>
      </c>
      <c r="I1074">
        <v>0.125</v>
      </c>
      <c r="J1074">
        <v>10</v>
      </c>
      <c r="K1074" t="s">
        <v>544</v>
      </c>
      <c r="L1074">
        <v>1</v>
      </c>
      <c r="M1074">
        <v>35340</v>
      </c>
      <c r="N1074" t="s">
        <v>44</v>
      </c>
      <c r="O1074">
        <v>32958</v>
      </c>
      <c r="P1074" t="s">
        <v>693</v>
      </c>
      <c r="Q1074" t="s">
        <v>694</v>
      </c>
      <c r="R1074" t="s">
        <v>927</v>
      </c>
      <c r="S1074" t="s">
        <v>857</v>
      </c>
      <c r="T1074" t="s">
        <v>697</v>
      </c>
      <c r="U1074" t="s">
        <v>840</v>
      </c>
      <c r="V1074">
        <v>0.93259999999999998</v>
      </c>
      <c r="W1074" t="s">
        <v>703</v>
      </c>
    </row>
    <row r="1075" spans="1:23" x14ac:dyDescent="0.35">
      <c r="A1075" t="s">
        <v>725</v>
      </c>
      <c r="B1075" s="34">
        <v>44475</v>
      </c>
      <c r="C1075" t="s">
        <v>194</v>
      </c>
      <c r="D1075" t="s">
        <v>192</v>
      </c>
      <c r="E1075">
        <v>30521</v>
      </c>
      <c r="F1075" t="s">
        <v>692</v>
      </c>
      <c r="G1075">
        <v>1</v>
      </c>
      <c r="H1075" s="34">
        <v>44475</v>
      </c>
      <c r="I1075">
        <v>0.08</v>
      </c>
      <c r="J1075">
        <v>10</v>
      </c>
      <c r="K1075" t="s">
        <v>544</v>
      </c>
      <c r="L1075">
        <v>1</v>
      </c>
      <c r="M1075">
        <v>36229</v>
      </c>
      <c r="N1075" t="s">
        <v>44</v>
      </c>
      <c r="O1075">
        <v>20553</v>
      </c>
      <c r="P1075" t="s">
        <v>693</v>
      </c>
      <c r="Q1075" t="s">
        <v>694</v>
      </c>
      <c r="R1075" t="s">
        <v>928</v>
      </c>
      <c r="S1075" t="s">
        <v>859</v>
      </c>
      <c r="T1075" t="s">
        <v>697</v>
      </c>
      <c r="U1075" t="s">
        <v>840</v>
      </c>
      <c r="V1075">
        <v>0.56730000000000003</v>
      </c>
      <c r="W1075" t="s">
        <v>703</v>
      </c>
    </row>
    <row r="1076" spans="1:23" x14ac:dyDescent="0.35">
      <c r="A1076" t="s">
        <v>728</v>
      </c>
      <c r="B1076" s="34">
        <v>44475</v>
      </c>
      <c r="C1076" t="s">
        <v>194</v>
      </c>
      <c r="D1076" t="s">
        <v>192</v>
      </c>
      <c r="E1076">
        <v>30521</v>
      </c>
      <c r="F1076" t="s">
        <v>692</v>
      </c>
      <c r="G1076">
        <v>1</v>
      </c>
      <c r="H1076" s="34">
        <v>44475</v>
      </c>
      <c r="I1076">
        <v>0.05</v>
      </c>
      <c r="J1076">
        <v>10</v>
      </c>
      <c r="K1076" t="s">
        <v>544</v>
      </c>
      <c r="L1076">
        <v>1</v>
      </c>
      <c r="M1076">
        <v>35868</v>
      </c>
      <c r="N1076" t="s">
        <v>44</v>
      </c>
      <c r="O1076">
        <v>12447</v>
      </c>
      <c r="P1076" t="s">
        <v>693</v>
      </c>
      <c r="Q1076" t="s">
        <v>694</v>
      </c>
      <c r="R1076" t="s">
        <v>929</v>
      </c>
      <c r="S1076" t="s">
        <v>861</v>
      </c>
      <c r="T1076" t="s">
        <v>697</v>
      </c>
      <c r="U1076" t="s">
        <v>840</v>
      </c>
      <c r="V1076">
        <v>0.34699999999999998</v>
      </c>
      <c r="W1076" t="s">
        <v>703</v>
      </c>
    </row>
    <row r="1077" spans="1:23" x14ac:dyDescent="0.35">
      <c r="A1077" t="s">
        <v>731</v>
      </c>
      <c r="B1077" s="34">
        <v>44475</v>
      </c>
      <c r="C1077" t="s">
        <v>194</v>
      </c>
      <c r="D1077" t="s">
        <v>192</v>
      </c>
      <c r="E1077">
        <v>30521</v>
      </c>
      <c r="F1077" t="s">
        <v>692</v>
      </c>
      <c r="G1077">
        <v>1</v>
      </c>
      <c r="H1077" s="34">
        <v>44475</v>
      </c>
      <c r="I1077">
        <v>0.03</v>
      </c>
      <c r="J1077">
        <v>10</v>
      </c>
      <c r="K1077" t="s">
        <v>544</v>
      </c>
      <c r="L1077">
        <v>1</v>
      </c>
      <c r="M1077">
        <v>35738</v>
      </c>
      <c r="N1077" t="s">
        <v>44</v>
      </c>
      <c r="O1077">
        <v>7364.5</v>
      </c>
      <c r="P1077" t="s">
        <v>693</v>
      </c>
      <c r="Q1077" t="s">
        <v>694</v>
      </c>
      <c r="R1077" t="s">
        <v>930</v>
      </c>
      <c r="S1077" t="s">
        <v>862</v>
      </c>
      <c r="T1077" t="s">
        <v>697</v>
      </c>
      <c r="U1077" t="s">
        <v>840</v>
      </c>
      <c r="V1077">
        <v>0.20610000000000001</v>
      </c>
      <c r="W1077" t="s">
        <v>703</v>
      </c>
    </row>
    <row r="1078" spans="1:23" x14ac:dyDescent="0.35">
      <c r="A1078" t="s">
        <v>734</v>
      </c>
      <c r="B1078" s="34">
        <v>44475</v>
      </c>
      <c r="C1078" t="s">
        <v>194</v>
      </c>
      <c r="D1078" t="s">
        <v>192</v>
      </c>
      <c r="E1078">
        <v>30521</v>
      </c>
      <c r="F1078" t="s">
        <v>692</v>
      </c>
      <c r="G1078">
        <v>1</v>
      </c>
      <c r="H1078" s="34">
        <v>44475</v>
      </c>
      <c r="I1078">
        <v>0.02</v>
      </c>
      <c r="J1078">
        <v>10</v>
      </c>
      <c r="K1078" t="s">
        <v>544</v>
      </c>
      <c r="L1078">
        <v>1</v>
      </c>
      <c r="M1078">
        <v>35830</v>
      </c>
      <c r="N1078" t="s">
        <v>44</v>
      </c>
      <c r="O1078">
        <v>5629.1</v>
      </c>
      <c r="P1078" t="s">
        <v>693</v>
      </c>
      <c r="Q1078" t="s">
        <v>694</v>
      </c>
      <c r="R1078" t="s">
        <v>931</v>
      </c>
      <c r="S1078" t="s">
        <v>864</v>
      </c>
      <c r="T1078" t="s">
        <v>697</v>
      </c>
      <c r="U1078" t="s">
        <v>840</v>
      </c>
      <c r="V1078">
        <v>0.15709999999999999</v>
      </c>
      <c r="W1078" t="s">
        <v>703</v>
      </c>
    </row>
    <row r="1079" spans="1:23" x14ac:dyDescent="0.35">
      <c r="A1079" t="s">
        <v>736</v>
      </c>
      <c r="B1079" s="34">
        <v>44475</v>
      </c>
      <c r="C1079" t="s">
        <v>194</v>
      </c>
      <c r="D1079" t="s">
        <v>192</v>
      </c>
      <c r="E1079">
        <v>30521</v>
      </c>
      <c r="F1079" t="s">
        <v>692</v>
      </c>
      <c r="G1079">
        <v>1</v>
      </c>
      <c r="H1079" s="34">
        <v>44475</v>
      </c>
      <c r="I1079">
        <v>1.2E-2</v>
      </c>
      <c r="J1079">
        <v>10</v>
      </c>
      <c r="K1079" t="s">
        <v>544</v>
      </c>
      <c r="L1079">
        <v>1</v>
      </c>
      <c r="M1079">
        <v>33476</v>
      </c>
      <c r="N1079" t="s">
        <v>44</v>
      </c>
      <c r="O1079">
        <v>3325</v>
      </c>
      <c r="P1079" t="s">
        <v>693</v>
      </c>
      <c r="Q1079" t="s">
        <v>694</v>
      </c>
      <c r="R1079" t="s">
        <v>932</v>
      </c>
      <c r="S1079" t="s">
        <v>866</v>
      </c>
      <c r="T1079" t="s">
        <v>697</v>
      </c>
      <c r="U1079" t="s">
        <v>840</v>
      </c>
      <c r="V1079">
        <v>9.9320000000000006E-2</v>
      </c>
      <c r="W1079" t="s">
        <v>703</v>
      </c>
    </row>
    <row r="1080" spans="1:23" x14ac:dyDescent="0.35">
      <c r="A1080" t="s">
        <v>739</v>
      </c>
      <c r="B1080" s="34">
        <v>44475</v>
      </c>
      <c r="C1080" t="s">
        <v>194</v>
      </c>
      <c r="D1080" t="s">
        <v>192</v>
      </c>
      <c r="E1080">
        <v>30521</v>
      </c>
      <c r="F1080" t="s">
        <v>692</v>
      </c>
      <c r="G1080">
        <v>1</v>
      </c>
      <c r="H1080" s="34">
        <v>44475</v>
      </c>
      <c r="I1080">
        <v>7.0000000000000001E-3</v>
      </c>
      <c r="J1080">
        <v>10</v>
      </c>
      <c r="K1080" t="s">
        <v>544</v>
      </c>
      <c r="L1080">
        <v>1</v>
      </c>
      <c r="M1080">
        <v>35860</v>
      </c>
      <c r="N1080" t="s">
        <v>44</v>
      </c>
      <c r="O1080">
        <v>2214.3000000000002</v>
      </c>
      <c r="P1080" t="s">
        <v>693</v>
      </c>
      <c r="Q1080" t="s">
        <v>694</v>
      </c>
      <c r="R1080" t="s">
        <v>933</v>
      </c>
      <c r="S1080" t="s">
        <v>868</v>
      </c>
      <c r="T1080" t="s">
        <v>697</v>
      </c>
      <c r="U1080" t="s">
        <v>840</v>
      </c>
      <c r="V1080">
        <v>6.1749999999999999E-2</v>
      </c>
      <c r="W1080" t="s">
        <v>703</v>
      </c>
    </row>
    <row r="1081" spans="1:23" x14ac:dyDescent="0.35">
      <c r="A1081" t="s">
        <v>742</v>
      </c>
      <c r="B1081" s="34">
        <v>44475</v>
      </c>
      <c r="C1081" t="s">
        <v>194</v>
      </c>
      <c r="D1081" t="s">
        <v>192</v>
      </c>
      <c r="E1081">
        <v>30521</v>
      </c>
      <c r="F1081" t="s">
        <v>692</v>
      </c>
      <c r="G1081">
        <v>1</v>
      </c>
      <c r="H1081" s="34">
        <v>44475</v>
      </c>
      <c r="I1081">
        <v>0</v>
      </c>
      <c r="J1081">
        <v>10</v>
      </c>
      <c r="K1081" t="s">
        <v>544</v>
      </c>
      <c r="L1081">
        <v>1</v>
      </c>
      <c r="M1081">
        <v>36162</v>
      </c>
      <c r="N1081" t="s">
        <v>44</v>
      </c>
      <c r="O1081">
        <v>0</v>
      </c>
      <c r="P1081" t="s">
        <v>693</v>
      </c>
      <c r="Q1081" t="s">
        <v>694</v>
      </c>
      <c r="R1081" t="s">
        <v>934</v>
      </c>
      <c r="S1081" t="s">
        <v>870</v>
      </c>
      <c r="T1081" t="s">
        <v>697</v>
      </c>
      <c r="U1081" t="s">
        <v>840</v>
      </c>
      <c r="V1081">
        <v>0</v>
      </c>
      <c r="W1081" t="s">
        <v>703</v>
      </c>
    </row>
    <row r="1082" spans="1:23" x14ac:dyDescent="0.35">
      <c r="A1082" t="s">
        <v>742</v>
      </c>
      <c r="B1082" s="34">
        <v>44475</v>
      </c>
      <c r="C1082" t="s">
        <v>194</v>
      </c>
      <c r="D1082" t="s">
        <v>192</v>
      </c>
      <c r="E1082">
        <v>30521</v>
      </c>
      <c r="F1082" t="s">
        <v>692</v>
      </c>
      <c r="G1082">
        <v>1</v>
      </c>
      <c r="H1082" s="34">
        <v>44475</v>
      </c>
      <c r="I1082">
        <v>0</v>
      </c>
      <c r="J1082">
        <v>10</v>
      </c>
      <c r="K1082" t="s">
        <v>544</v>
      </c>
      <c r="L1082">
        <v>1</v>
      </c>
      <c r="M1082">
        <v>38931</v>
      </c>
      <c r="N1082" t="s">
        <v>44</v>
      </c>
      <c r="O1082">
        <v>0</v>
      </c>
      <c r="P1082" t="s">
        <v>693</v>
      </c>
      <c r="Q1082" t="s">
        <v>694</v>
      </c>
      <c r="R1082" t="s">
        <v>935</v>
      </c>
      <c r="S1082" t="s">
        <v>872</v>
      </c>
      <c r="T1082" t="s">
        <v>697</v>
      </c>
      <c r="U1082" t="s">
        <v>840</v>
      </c>
      <c r="V1082">
        <v>0</v>
      </c>
      <c r="W1082" t="s">
        <v>703</v>
      </c>
    </row>
    <row r="1083" spans="1:23" x14ac:dyDescent="0.35">
      <c r="A1083" t="s">
        <v>742</v>
      </c>
      <c r="B1083" s="34">
        <v>44475</v>
      </c>
      <c r="C1083" t="s">
        <v>194</v>
      </c>
      <c r="D1083" t="s">
        <v>192</v>
      </c>
      <c r="E1083">
        <v>30521</v>
      </c>
      <c r="F1083" t="s">
        <v>692</v>
      </c>
      <c r="G1083">
        <v>1</v>
      </c>
      <c r="H1083" s="34">
        <v>44475</v>
      </c>
      <c r="I1083">
        <v>0</v>
      </c>
      <c r="J1083">
        <v>10</v>
      </c>
      <c r="K1083" t="s">
        <v>544</v>
      </c>
      <c r="L1083">
        <v>1</v>
      </c>
      <c r="M1083">
        <v>38624</v>
      </c>
      <c r="N1083" t="s">
        <v>44</v>
      </c>
      <c r="O1083">
        <v>0</v>
      </c>
      <c r="P1083" t="s">
        <v>693</v>
      </c>
      <c r="Q1083" t="s">
        <v>694</v>
      </c>
      <c r="R1083" t="s">
        <v>936</v>
      </c>
      <c r="S1083" t="s">
        <v>874</v>
      </c>
      <c r="T1083" t="s">
        <v>697</v>
      </c>
      <c r="U1083" t="s">
        <v>840</v>
      </c>
      <c r="V1083">
        <v>0</v>
      </c>
      <c r="W1083" t="s">
        <v>703</v>
      </c>
    </row>
    <row r="1084" spans="1:23" x14ac:dyDescent="0.35">
      <c r="A1084" t="s">
        <v>742</v>
      </c>
      <c r="B1084" s="34">
        <v>44475</v>
      </c>
      <c r="C1084" t="s">
        <v>194</v>
      </c>
      <c r="D1084" t="s">
        <v>192</v>
      </c>
      <c r="E1084">
        <v>30521</v>
      </c>
      <c r="F1084" t="s">
        <v>692</v>
      </c>
      <c r="G1084">
        <v>1</v>
      </c>
      <c r="H1084" s="34">
        <v>44475</v>
      </c>
      <c r="I1084">
        <v>0</v>
      </c>
      <c r="J1084">
        <v>10</v>
      </c>
      <c r="K1084" t="s">
        <v>544</v>
      </c>
      <c r="L1084">
        <v>1</v>
      </c>
      <c r="M1084">
        <v>38204</v>
      </c>
      <c r="N1084" t="s">
        <v>44</v>
      </c>
      <c r="O1084">
        <v>0</v>
      </c>
      <c r="P1084" t="s">
        <v>693</v>
      </c>
      <c r="Q1084" t="s">
        <v>694</v>
      </c>
      <c r="R1084" t="s">
        <v>937</v>
      </c>
      <c r="S1084" t="s">
        <v>876</v>
      </c>
      <c r="T1084" t="s">
        <v>697</v>
      </c>
      <c r="U1084" t="s">
        <v>840</v>
      </c>
      <c r="V1084">
        <v>0</v>
      </c>
      <c r="W1084" t="s">
        <v>703</v>
      </c>
    </row>
    <row r="1085" spans="1:23" x14ac:dyDescent="0.35">
      <c r="A1085" t="s">
        <v>742</v>
      </c>
      <c r="B1085" s="34">
        <v>44475</v>
      </c>
      <c r="C1085" t="s">
        <v>194</v>
      </c>
      <c r="D1085" t="s">
        <v>192</v>
      </c>
      <c r="E1085">
        <v>30521</v>
      </c>
      <c r="F1085" t="s">
        <v>692</v>
      </c>
      <c r="G1085">
        <v>1</v>
      </c>
      <c r="H1085" s="34">
        <v>44475</v>
      </c>
      <c r="I1085">
        <v>0</v>
      </c>
      <c r="J1085">
        <v>10</v>
      </c>
      <c r="K1085" t="s">
        <v>544</v>
      </c>
      <c r="L1085">
        <v>1</v>
      </c>
      <c r="M1085">
        <v>38708</v>
      </c>
      <c r="N1085" t="s">
        <v>44</v>
      </c>
      <c r="O1085">
        <v>0</v>
      </c>
      <c r="P1085" t="s">
        <v>693</v>
      </c>
      <c r="Q1085" t="s">
        <v>694</v>
      </c>
      <c r="R1085" t="s">
        <v>938</v>
      </c>
      <c r="S1085" t="s">
        <v>878</v>
      </c>
      <c r="T1085" t="s">
        <v>697</v>
      </c>
      <c r="U1085" t="s">
        <v>840</v>
      </c>
      <c r="V1085">
        <v>0</v>
      </c>
      <c r="W1085" t="s">
        <v>703</v>
      </c>
    </row>
    <row r="1086" spans="1:23" x14ac:dyDescent="0.35">
      <c r="A1086" t="s">
        <v>742</v>
      </c>
      <c r="B1086" s="34">
        <v>44475</v>
      </c>
      <c r="C1086" t="s">
        <v>194</v>
      </c>
      <c r="D1086" t="s">
        <v>192</v>
      </c>
      <c r="E1086">
        <v>30521</v>
      </c>
      <c r="F1086" t="s">
        <v>692</v>
      </c>
      <c r="G1086">
        <v>1</v>
      </c>
      <c r="H1086" s="34">
        <v>44475</v>
      </c>
      <c r="I1086">
        <v>0</v>
      </c>
      <c r="J1086">
        <v>10</v>
      </c>
      <c r="K1086" t="s">
        <v>544</v>
      </c>
      <c r="L1086">
        <v>1</v>
      </c>
      <c r="M1086">
        <v>36459</v>
      </c>
      <c r="N1086" t="s">
        <v>44</v>
      </c>
      <c r="O1086">
        <v>0</v>
      </c>
      <c r="P1086" t="s">
        <v>693</v>
      </c>
      <c r="Q1086" t="s">
        <v>694</v>
      </c>
      <c r="R1086" t="s">
        <v>939</v>
      </c>
      <c r="S1086" t="s">
        <v>880</v>
      </c>
      <c r="T1086" t="s">
        <v>697</v>
      </c>
      <c r="U1086" t="s">
        <v>840</v>
      </c>
      <c r="V1086">
        <v>0</v>
      </c>
      <c r="W1086" t="s">
        <v>703</v>
      </c>
    </row>
    <row r="1087" spans="1:23" x14ac:dyDescent="0.35">
      <c r="A1087" t="s">
        <v>742</v>
      </c>
      <c r="B1087" s="34">
        <v>44475</v>
      </c>
      <c r="C1087" t="s">
        <v>194</v>
      </c>
      <c r="D1087" t="s">
        <v>192</v>
      </c>
      <c r="E1087">
        <v>30521</v>
      </c>
      <c r="F1087" t="s">
        <v>692</v>
      </c>
      <c r="G1087">
        <v>1</v>
      </c>
      <c r="H1087" s="34">
        <v>44475</v>
      </c>
      <c r="I1087">
        <v>0</v>
      </c>
      <c r="J1087">
        <v>10</v>
      </c>
      <c r="K1087" t="s">
        <v>544</v>
      </c>
      <c r="L1087">
        <v>1</v>
      </c>
      <c r="M1087">
        <v>35902</v>
      </c>
      <c r="N1087" t="s">
        <v>44</v>
      </c>
      <c r="O1087">
        <v>0</v>
      </c>
      <c r="P1087" t="s">
        <v>693</v>
      </c>
      <c r="Q1087" t="s">
        <v>694</v>
      </c>
      <c r="R1087" t="s">
        <v>940</v>
      </c>
      <c r="S1087" t="s">
        <v>744</v>
      </c>
      <c r="T1087" t="s">
        <v>697</v>
      </c>
      <c r="U1087" t="s">
        <v>840</v>
      </c>
      <c r="V1087">
        <v>0</v>
      </c>
      <c r="W1087" t="s">
        <v>703</v>
      </c>
    </row>
    <row r="1088" spans="1:23" x14ac:dyDescent="0.35">
      <c r="A1088" t="s">
        <v>742</v>
      </c>
      <c r="B1088" s="34">
        <v>44475</v>
      </c>
      <c r="C1088" t="s">
        <v>194</v>
      </c>
      <c r="D1088" t="s">
        <v>192</v>
      </c>
      <c r="E1088">
        <v>30521</v>
      </c>
      <c r="F1088" t="s">
        <v>692</v>
      </c>
      <c r="G1088">
        <v>1</v>
      </c>
      <c r="H1088" s="34">
        <v>44475</v>
      </c>
      <c r="I1088">
        <v>0</v>
      </c>
      <c r="J1088">
        <v>10</v>
      </c>
      <c r="K1088" t="s">
        <v>544</v>
      </c>
      <c r="L1088">
        <v>1</v>
      </c>
      <c r="M1088">
        <v>37927</v>
      </c>
      <c r="N1088" t="s">
        <v>44</v>
      </c>
      <c r="O1088">
        <v>0</v>
      </c>
      <c r="P1088" t="s">
        <v>693</v>
      </c>
      <c r="Q1088" t="s">
        <v>694</v>
      </c>
      <c r="R1088" t="s">
        <v>928</v>
      </c>
      <c r="S1088" t="s">
        <v>746</v>
      </c>
      <c r="T1088" t="s">
        <v>697</v>
      </c>
      <c r="U1088" t="s">
        <v>840</v>
      </c>
      <c r="V1088">
        <v>0</v>
      </c>
      <c r="W1088" t="s">
        <v>703</v>
      </c>
    </row>
    <row r="1089" spans="1:23" x14ac:dyDescent="0.35">
      <c r="A1089" t="s">
        <v>691</v>
      </c>
      <c r="B1089" s="34">
        <v>44475</v>
      </c>
      <c r="C1089" t="s">
        <v>194</v>
      </c>
      <c r="D1089" t="s">
        <v>192</v>
      </c>
      <c r="E1089">
        <v>30521</v>
      </c>
      <c r="F1089" t="s">
        <v>692</v>
      </c>
      <c r="G1089">
        <v>1</v>
      </c>
      <c r="H1089" s="34">
        <v>44475</v>
      </c>
      <c r="I1089">
        <v>5</v>
      </c>
      <c r="J1089">
        <v>10</v>
      </c>
      <c r="K1089" t="s">
        <v>544</v>
      </c>
      <c r="L1089">
        <v>1</v>
      </c>
      <c r="M1089">
        <v>36386</v>
      </c>
      <c r="N1089" t="s">
        <v>44</v>
      </c>
      <c r="O1089">
        <v>1342100</v>
      </c>
      <c r="P1089" t="s">
        <v>693</v>
      </c>
      <c r="Q1089" t="s">
        <v>694</v>
      </c>
      <c r="R1089" t="s">
        <v>920</v>
      </c>
      <c r="S1089" t="s">
        <v>884</v>
      </c>
      <c r="T1089" t="s">
        <v>697</v>
      </c>
      <c r="U1089" t="s">
        <v>840</v>
      </c>
      <c r="V1089">
        <v>36.89</v>
      </c>
      <c r="W1089" t="s">
        <v>703</v>
      </c>
    </row>
    <row r="1090" spans="1:23" x14ac:dyDescent="0.35">
      <c r="A1090" t="s">
        <v>691</v>
      </c>
      <c r="B1090" s="34">
        <v>44475</v>
      </c>
      <c r="C1090" t="s">
        <v>194</v>
      </c>
      <c r="D1090" t="s">
        <v>192</v>
      </c>
      <c r="E1090">
        <v>30521</v>
      </c>
      <c r="F1090" t="s">
        <v>692</v>
      </c>
      <c r="G1090">
        <v>1</v>
      </c>
      <c r="H1090" s="34">
        <v>44475</v>
      </c>
      <c r="I1090">
        <v>5</v>
      </c>
      <c r="J1090">
        <v>10</v>
      </c>
      <c r="K1090" t="s">
        <v>544</v>
      </c>
      <c r="L1090">
        <v>1</v>
      </c>
      <c r="M1090">
        <v>39506</v>
      </c>
      <c r="N1090" t="s">
        <v>44</v>
      </c>
      <c r="O1090">
        <v>1342100</v>
      </c>
      <c r="P1090" t="s">
        <v>693</v>
      </c>
      <c r="Q1090" t="s">
        <v>694</v>
      </c>
      <c r="R1090" t="s">
        <v>941</v>
      </c>
      <c r="S1090" t="s">
        <v>885</v>
      </c>
      <c r="T1090" t="s">
        <v>697</v>
      </c>
      <c r="U1090" t="s">
        <v>840</v>
      </c>
      <c r="V1090">
        <v>33.97</v>
      </c>
      <c r="W1090" t="s">
        <v>703</v>
      </c>
    </row>
    <row r="1091" spans="1:23" x14ac:dyDescent="0.35">
      <c r="A1091" t="s">
        <v>691</v>
      </c>
      <c r="B1091" s="34">
        <v>44475</v>
      </c>
      <c r="C1091" t="s">
        <v>194</v>
      </c>
      <c r="D1091" t="s">
        <v>192</v>
      </c>
      <c r="E1091">
        <v>30521</v>
      </c>
      <c r="F1091" t="s">
        <v>692</v>
      </c>
      <c r="G1091">
        <v>1</v>
      </c>
      <c r="H1091" s="34">
        <v>44475</v>
      </c>
      <c r="I1091">
        <v>5</v>
      </c>
      <c r="J1091">
        <v>10</v>
      </c>
      <c r="K1091" t="s">
        <v>544</v>
      </c>
      <c r="L1091">
        <v>1</v>
      </c>
      <c r="M1091">
        <v>39242</v>
      </c>
      <c r="N1091" t="s">
        <v>44</v>
      </c>
      <c r="O1091">
        <v>1350500</v>
      </c>
      <c r="P1091" t="s">
        <v>693</v>
      </c>
      <c r="Q1091" t="s">
        <v>694</v>
      </c>
      <c r="R1091" t="s">
        <v>929</v>
      </c>
      <c r="S1091" t="s">
        <v>887</v>
      </c>
      <c r="T1091" t="s">
        <v>697</v>
      </c>
      <c r="U1091" t="s">
        <v>840</v>
      </c>
      <c r="V1091">
        <v>34.409999999999997</v>
      </c>
      <c r="W1091" t="s">
        <v>703</v>
      </c>
    </row>
    <row r="1092" spans="1:23" x14ac:dyDescent="0.35">
      <c r="A1092" t="s">
        <v>888</v>
      </c>
      <c r="B1092" s="34">
        <v>44475</v>
      </c>
      <c r="C1092" t="s">
        <v>194</v>
      </c>
      <c r="D1092" t="s">
        <v>192</v>
      </c>
      <c r="E1092">
        <v>30521</v>
      </c>
      <c r="F1092" t="s">
        <v>692</v>
      </c>
      <c r="G1092">
        <v>1</v>
      </c>
      <c r="H1092" s="34">
        <v>44475</v>
      </c>
      <c r="I1092">
        <v>0.05</v>
      </c>
      <c r="J1092">
        <v>10</v>
      </c>
      <c r="K1092" t="s">
        <v>544</v>
      </c>
      <c r="L1092">
        <v>1</v>
      </c>
      <c r="M1092">
        <v>35639</v>
      </c>
      <c r="N1092" t="s">
        <v>44</v>
      </c>
      <c r="O1092">
        <v>12293</v>
      </c>
      <c r="P1092" t="s">
        <v>693</v>
      </c>
      <c r="Q1092" t="s">
        <v>694</v>
      </c>
      <c r="R1092" t="s">
        <v>942</v>
      </c>
      <c r="S1092" t="s">
        <v>890</v>
      </c>
      <c r="T1092" t="s">
        <v>697</v>
      </c>
      <c r="U1092" t="s">
        <v>840</v>
      </c>
      <c r="V1092">
        <v>0.34489999999999998</v>
      </c>
      <c r="W1092" t="s">
        <v>703</v>
      </c>
    </row>
    <row r="1093" spans="1:23" x14ac:dyDescent="0.35">
      <c r="A1093" t="s">
        <v>891</v>
      </c>
      <c r="B1093" s="34">
        <v>44475</v>
      </c>
      <c r="C1093" t="s">
        <v>194</v>
      </c>
      <c r="D1093" t="s">
        <v>192</v>
      </c>
      <c r="E1093">
        <v>30521</v>
      </c>
      <c r="F1093" t="s">
        <v>692</v>
      </c>
      <c r="G1093">
        <v>1</v>
      </c>
      <c r="H1093" s="34">
        <v>44475</v>
      </c>
      <c r="I1093">
        <v>0.2</v>
      </c>
      <c r="J1093">
        <v>10</v>
      </c>
      <c r="K1093" t="s">
        <v>544</v>
      </c>
      <c r="L1093">
        <v>1</v>
      </c>
      <c r="M1093">
        <v>42284</v>
      </c>
      <c r="N1093" t="s">
        <v>44</v>
      </c>
      <c r="O1093">
        <v>49524</v>
      </c>
      <c r="P1093" t="s">
        <v>693</v>
      </c>
      <c r="Q1093" t="s">
        <v>694</v>
      </c>
      <c r="R1093" t="s">
        <v>943</v>
      </c>
      <c r="S1093" t="s">
        <v>893</v>
      </c>
      <c r="T1093" t="s">
        <v>697</v>
      </c>
      <c r="U1093" t="s">
        <v>840</v>
      </c>
      <c r="V1093">
        <v>1.171</v>
      </c>
      <c r="W1093" t="s">
        <v>703</v>
      </c>
    </row>
    <row r="1094" spans="1:23" x14ac:dyDescent="0.35">
      <c r="A1094" t="s">
        <v>765</v>
      </c>
      <c r="B1094" s="34">
        <v>44475</v>
      </c>
      <c r="C1094" t="s">
        <v>194</v>
      </c>
      <c r="D1094" t="s">
        <v>192</v>
      </c>
      <c r="E1094">
        <v>30521</v>
      </c>
      <c r="F1094" t="s">
        <v>692</v>
      </c>
      <c r="G1094">
        <v>1</v>
      </c>
      <c r="H1094" s="34">
        <v>44475</v>
      </c>
      <c r="I1094">
        <v>0.8</v>
      </c>
      <c r="J1094">
        <v>10</v>
      </c>
      <c r="K1094" t="s">
        <v>544</v>
      </c>
      <c r="L1094">
        <v>1</v>
      </c>
      <c r="M1094">
        <v>37419</v>
      </c>
      <c r="N1094" t="s">
        <v>44</v>
      </c>
      <c r="O1094">
        <v>197850</v>
      </c>
      <c r="P1094" t="s">
        <v>693</v>
      </c>
      <c r="Q1094" t="s">
        <v>694</v>
      </c>
      <c r="R1094" t="s">
        <v>944</v>
      </c>
      <c r="S1094" t="s">
        <v>895</v>
      </c>
      <c r="T1094" t="s">
        <v>697</v>
      </c>
      <c r="U1094" t="s">
        <v>840</v>
      </c>
      <c r="V1094">
        <v>5.2869999999999999</v>
      </c>
      <c r="W1094" t="s">
        <v>703</v>
      </c>
    </row>
    <row r="1095" spans="1:23" x14ac:dyDescent="0.35">
      <c r="A1095" t="s">
        <v>691</v>
      </c>
      <c r="B1095" s="34">
        <v>44475</v>
      </c>
      <c r="C1095" t="s">
        <v>194</v>
      </c>
      <c r="D1095" t="s">
        <v>192</v>
      </c>
      <c r="E1095">
        <v>30521</v>
      </c>
      <c r="F1095" t="s">
        <v>692</v>
      </c>
      <c r="G1095">
        <v>1</v>
      </c>
      <c r="H1095" s="34">
        <v>44475</v>
      </c>
      <c r="I1095">
        <v>5</v>
      </c>
      <c r="J1095">
        <v>10</v>
      </c>
      <c r="K1095" t="s">
        <v>544</v>
      </c>
      <c r="L1095">
        <v>1</v>
      </c>
      <c r="M1095">
        <v>39439</v>
      </c>
      <c r="N1095" t="s">
        <v>44</v>
      </c>
      <c r="O1095">
        <v>1197700</v>
      </c>
      <c r="P1095" t="s">
        <v>693</v>
      </c>
      <c r="Q1095" t="s">
        <v>694</v>
      </c>
      <c r="R1095" t="s">
        <v>945</v>
      </c>
      <c r="S1095" t="s">
        <v>748</v>
      </c>
      <c r="T1095" t="s">
        <v>697</v>
      </c>
      <c r="U1095" t="s">
        <v>840</v>
      </c>
      <c r="V1095">
        <v>30.37</v>
      </c>
      <c r="W1095" t="s">
        <v>703</v>
      </c>
    </row>
    <row r="1096" spans="1:23" x14ac:dyDescent="0.35">
      <c r="A1096" t="s">
        <v>691</v>
      </c>
      <c r="B1096" s="34">
        <v>44475</v>
      </c>
      <c r="C1096" t="s">
        <v>194</v>
      </c>
      <c r="D1096" t="s">
        <v>192</v>
      </c>
      <c r="E1096">
        <v>30521</v>
      </c>
      <c r="F1096" t="s">
        <v>692</v>
      </c>
      <c r="G1096">
        <v>1</v>
      </c>
      <c r="H1096" s="34">
        <v>44475</v>
      </c>
      <c r="I1096">
        <v>5</v>
      </c>
      <c r="J1096">
        <v>10</v>
      </c>
      <c r="K1096" t="s">
        <v>544</v>
      </c>
      <c r="L1096">
        <v>1</v>
      </c>
      <c r="M1096">
        <v>38508</v>
      </c>
      <c r="N1096" t="s">
        <v>44</v>
      </c>
      <c r="O1096">
        <v>1246100</v>
      </c>
      <c r="P1096" t="s">
        <v>693</v>
      </c>
      <c r="Q1096" t="s">
        <v>694</v>
      </c>
      <c r="R1096" t="s">
        <v>946</v>
      </c>
      <c r="S1096" t="s">
        <v>750</v>
      </c>
      <c r="T1096" t="s">
        <v>697</v>
      </c>
      <c r="U1096" t="s">
        <v>840</v>
      </c>
      <c r="V1096">
        <v>32.36</v>
      </c>
      <c r="W1096" t="s">
        <v>703</v>
      </c>
    </row>
    <row r="1097" spans="1:23" x14ac:dyDescent="0.35">
      <c r="A1097" t="s">
        <v>725</v>
      </c>
      <c r="B1097" s="34">
        <v>44475</v>
      </c>
      <c r="C1097" t="s">
        <v>194</v>
      </c>
      <c r="D1097" t="s">
        <v>192</v>
      </c>
      <c r="E1097">
        <v>30521</v>
      </c>
      <c r="F1097" t="s">
        <v>692</v>
      </c>
      <c r="G1097">
        <v>1</v>
      </c>
      <c r="H1097" s="34">
        <v>44475</v>
      </c>
      <c r="I1097">
        <v>0.08</v>
      </c>
      <c r="J1097">
        <v>10</v>
      </c>
      <c r="K1097" t="s">
        <v>544</v>
      </c>
      <c r="L1097">
        <v>1</v>
      </c>
      <c r="M1097">
        <v>31363</v>
      </c>
      <c r="N1097" t="s">
        <v>44</v>
      </c>
      <c r="O1097">
        <v>19851</v>
      </c>
      <c r="P1097" t="s">
        <v>693</v>
      </c>
      <c r="Q1097" t="s">
        <v>694</v>
      </c>
      <c r="R1097" t="s">
        <v>947</v>
      </c>
      <c r="S1097" t="s">
        <v>752</v>
      </c>
      <c r="T1097" t="s">
        <v>697</v>
      </c>
      <c r="U1097" t="s">
        <v>840</v>
      </c>
      <c r="V1097">
        <v>0.63290000000000002</v>
      </c>
      <c r="W1097" t="s">
        <v>703</v>
      </c>
    </row>
    <row r="1098" spans="1:23" x14ac:dyDescent="0.35">
      <c r="A1098" t="s">
        <v>713</v>
      </c>
      <c r="B1098" s="34">
        <v>44475</v>
      </c>
      <c r="C1098" t="s">
        <v>194</v>
      </c>
      <c r="D1098" t="s">
        <v>192</v>
      </c>
      <c r="E1098">
        <v>30521</v>
      </c>
      <c r="F1098" t="s">
        <v>692</v>
      </c>
      <c r="G1098">
        <v>1</v>
      </c>
      <c r="H1098" s="34">
        <v>44475</v>
      </c>
      <c r="I1098">
        <v>0.5</v>
      </c>
      <c r="J1098">
        <v>10</v>
      </c>
      <c r="K1098" t="s">
        <v>544</v>
      </c>
      <c r="L1098">
        <v>1</v>
      </c>
      <c r="M1098">
        <v>35672</v>
      </c>
      <c r="N1098" t="s">
        <v>44</v>
      </c>
      <c r="O1098">
        <v>127460</v>
      </c>
      <c r="P1098" t="s">
        <v>693</v>
      </c>
      <c r="Q1098" t="s">
        <v>694</v>
      </c>
      <c r="R1098" t="s">
        <v>948</v>
      </c>
      <c r="S1098" t="s">
        <v>712</v>
      </c>
      <c r="T1098" t="s">
        <v>697</v>
      </c>
      <c r="U1098" t="s">
        <v>840</v>
      </c>
      <c r="V1098">
        <v>3.573</v>
      </c>
      <c r="W1098" t="s">
        <v>703</v>
      </c>
    </row>
    <row r="1099" spans="1:23" x14ac:dyDescent="0.35">
      <c r="A1099" t="s">
        <v>716</v>
      </c>
      <c r="B1099" s="34">
        <v>44475</v>
      </c>
      <c r="C1099" t="s">
        <v>194</v>
      </c>
      <c r="D1099" t="s">
        <v>192</v>
      </c>
      <c r="E1099">
        <v>30521</v>
      </c>
      <c r="F1099" t="s">
        <v>692</v>
      </c>
      <c r="G1099">
        <v>1</v>
      </c>
      <c r="H1099" s="34">
        <v>44475</v>
      </c>
      <c r="I1099">
        <v>0.35</v>
      </c>
      <c r="J1099">
        <v>10</v>
      </c>
      <c r="K1099" t="s">
        <v>544</v>
      </c>
      <c r="L1099">
        <v>1</v>
      </c>
      <c r="M1099">
        <v>38741</v>
      </c>
      <c r="N1099" t="s">
        <v>44</v>
      </c>
      <c r="O1099">
        <v>95057</v>
      </c>
      <c r="P1099" t="s">
        <v>693</v>
      </c>
      <c r="Q1099" t="s">
        <v>694</v>
      </c>
      <c r="R1099" t="s">
        <v>949</v>
      </c>
      <c r="S1099" t="s">
        <v>727</v>
      </c>
      <c r="T1099" t="s">
        <v>697</v>
      </c>
      <c r="U1099" t="s">
        <v>840</v>
      </c>
      <c r="V1099">
        <v>2.4540000000000002</v>
      </c>
      <c r="W1099" t="s">
        <v>703</v>
      </c>
    </row>
    <row r="1100" spans="1:23" x14ac:dyDescent="0.35">
      <c r="A1100" t="s">
        <v>899</v>
      </c>
      <c r="B1100" s="34">
        <v>44475</v>
      </c>
      <c r="C1100" t="s">
        <v>194</v>
      </c>
      <c r="D1100" t="s">
        <v>192</v>
      </c>
      <c r="E1100">
        <v>30521</v>
      </c>
      <c r="F1100" t="s">
        <v>772</v>
      </c>
      <c r="G1100">
        <v>10</v>
      </c>
      <c r="H1100" s="34">
        <v>44475</v>
      </c>
      <c r="I1100" t="s">
        <v>44</v>
      </c>
      <c r="J1100">
        <v>10</v>
      </c>
      <c r="K1100" t="s">
        <v>544</v>
      </c>
      <c r="L1100">
        <v>1</v>
      </c>
      <c r="M1100">
        <v>40705</v>
      </c>
      <c r="N1100">
        <v>2</v>
      </c>
      <c r="O1100">
        <v>33402</v>
      </c>
      <c r="P1100" t="s">
        <v>693</v>
      </c>
      <c r="Q1100" t="s">
        <v>694</v>
      </c>
      <c r="R1100" t="s">
        <v>945</v>
      </c>
      <c r="S1100" t="s">
        <v>760</v>
      </c>
      <c r="T1100" t="s">
        <v>697</v>
      </c>
      <c r="U1100" t="s">
        <v>840</v>
      </c>
      <c r="V1100">
        <v>0.8206</v>
      </c>
      <c r="W1100" t="s">
        <v>703</v>
      </c>
    </row>
    <row r="1101" spans="1:23" x14ac:dyDescent="0.35">
      <c r="A1101" t="s">
        <v>901</v>
      </c>
      <c r="B1101" s="34">
        <v>44475</v>
      </c>
      <c r="C1101" t="s">
        <v>194</v>
      </c>
      <c r="D1101" t="s">
        <v>192</v>
      </c>
      <c r="E1101">
        <v>30521</v>
      </c>
      <c r="F1101" t="s">
        <v>772</v>
      </c>
      <c r="G1101">
        <v>10</v>
      </c>
      <c r="H1101" s="34">
        <v>44475</v>
      </c>
      <c r="I1101" t="s">
        <v>44</v>
      </c>
      <c r="J1101">
        <v>10</v>
      </c>
      <c r="K1101" t="s">
        <v>544</v>
      </c>
      <c r="L1101">
        <v>1</v>
      </c>
      <c r="M1101">
        <v>41472</v>
      </c>
      <c r="N1101">
        <v>2</v>
      </c>
      <c r="O1101">
        <v>40995</v>
      </c>
      <c r="P1101" t="s">
        <v>693</v>
      </c>
      <c r="Q1101" t="s">
        <v>694</v>
      </c>
      <c r="R1101" t="s">
        <v>950</v>
      </c>
      <c r="S1101" t="s">
        <v>762</v>
      </c>
      <c r="T1101" t="s">
        <v>697</v>
      </c>
      <c r="U1101" t="s">
        <v>840</v>
      </c>
      <c r="V1101">
        <v>0.98850000000000005</v>
      </c>
      <c r="W1101" t="s">
        <v>703</v>
      </c>
    </row>
    <row r="1102" spans="1:23" x14ac:dyDescent="0.35">
      <c r="A1102" t="s">
        <v>903</v>
      </c>
      <c r="B1102" s="34">
        <v>44475</v>
      </c>
      <c r="C1102" t="s">
        <v>194</v>
      </c>
      <c r="D1102" t="s">
        <v>192</v>
      </c>
      <c r="E1102">
        <v>30521</v>
      </c>
      <c r="F1102" t="s">
        <v>772</v>
      </c>
      <c r="G1102">
        <v>10</v>
      </c>
      <c r="H1102" s="34">
        <v>44475</v>
      </c>
      <c r="I1102" t="s">
        <v>44</v>
      </c>
      <c r="J1102">
        <v>10</v>
      </c>
      <c r="K1102" t="s">
        <v>544</v>
      </c>
      <c r="L1102">
        <v>1</v>
      </c>
      <c r="M1102">
        <v>38711</v>
      </c>
      <c r="N1102">
        <v>2</v>
      </c>
      <c r="O1102">
        <v>37835</v>
      </c>
      <c r="P1102" t="s">
        <v>693</v>
      </c>
      <c r="Q1102" t="s">
        <v>694</v>
      </c>
      <c r="R1102" t="s">
        <v>951</v>
      </c>
      <c r="S1102" t="s">
        <v>764</v>
      </c>
      <c r="T1102" t="s">
        <v>697</v>
      </c>
      <c r="U1102" t="s">
        <v>840</v>
      </c>
      <c r="V1102">
        <v>0.97740000000000005</v>
      </c>
      <c r="W1102" t="s">
        <v>703</v>
      </c>
    </row>
    <row r="1103" spans="1:23" x14ac:dyDescent="0.35">
      <c r="A1103" t="s">
        <v>904</v>
      </c>
      <c r="B1103" s="34">
        <v>44475</v>
      </c>
      <c r="C1103" t="s">
        <v>194</v>
      </c>
      <c r="D1103" t="s">
        <v>192</v>
      </c>
      <c r="E1103">
        <v>30521</v>
      </c>
      <c r="F1103" t="s">
        <v>780</v>
      </c>
      <c r="G1103">
        <v>10</v>
      </c>
      <c r="H1103" s="34">
        <v>44475</v>
      </c>
      <c r="I1103" t="s">
        <v>44</v>
      </c>
      <c r="J1103">
        <v>10</v>
      </c>
      <c r="K1103" t="s">
        <v>544</v>
      </c>
      <c r="L1103">
        <v>1</v>
      </c>
      <c r="M1103">
        <v>34768</v>
      </c>
      <c r="N1103">
        <v>2</v>
      </c>
      <c r="O1103">
        <v>18953</v>
      </c>
      <c r="P1103" t="s">
        <v>693</v>
      </c>
      <c r="Q1103" t="s">
        <v>694</v>
      </c>
      <c r="R1103" t="s">
        <v>952</v>
      </c>
      <c r="S1103" t="s">
        <v>696</v>
      </c>
      <c r="T1103" t="s">
        <v>697</v>
      </c>
      <c r="U1103" t="s">
        <v>840</v>
      </c>
      <c r="V1103">
        <v>0.54510000000000003</v>
      </c>
      <c r="W1103" t="s">
        <v>703</v>
      </c>
    </row>
    <row r="1104" spans="1:23" x14ac:dyDescent="0.35">
      <c r="A1104" t="s">
        <v>906</v>
      </c>
      <c r="B1104" s="34">
        <v>44475</v>
      </c>
      <c r="C1104" t="s">
        <v>194</v>
      </c>
      <c r="D1104" t="s">
        <v>192</v>
      </c>
      <c r="E1104">
        <v>30521</v>
      </c>
      <c r="F1104" t="s">
        <v>780</v>
      </c>
      <c r="G1104">
        <v>10</v>
      </c>
      <c r="H1104" s="34">
        <v>44475</v>
      </c>
      <c r="I1104" t="s">
        <v>44</v>
      </c>
      <c r="J1104">
        <v>10</v>
      </c>
      <c r="K1104" t="s">
        <v>544</v>
      </c>
      <c r="L1104">
        <v>1</v>
      </c>
      <c r="M1104">
        <v>41765</v>
      </c>
      <c r="N1104">
        <v>2</v>
      </c>
      <c r="O1104">
        <v>22817</v>
      </c>
      <c r="P1104" t="s">
        <v>693</v>
      </c>
      <c r="Q1104" t="s">
        <v>694</v>
      </c>
      <c r="R1104" t="s">
        <v>953</v>
      </c>
      <c r="S1104" t="s">
        <v>702</v>
      </c>
      <c r="T1104" t="s">
        <v>697</v>
      </c>
      <c r="U1104" t="s">
        <v>840</v>
      </c>
      <c r="V1104">
        <v>0.54630000000000001</v>
      </c>
      <c r="W1104" t="s">
        <v>703</v>
      </c>
    </row>
    <row r="1105" spans="1:23" x14ac:dyDescent="0.35">
      <c r="A1105" t="s">
        <v>907</v>
      </c>
      <c r="B1105" s="34">
        <v>44475</v>
      </c>
      <c r="C1105" t="s">
        <v>194</v>
      </c>
      <c r="D1105" t="s">
        <v>192</v>
      </c>
      <c r="E1105">
        <v>30521</v>
      </c>
      <c r="F1105" t="s">
        <v>780</v>
      </c>
      <c r="G1105">
        <v>10</v>
      </c>
      <c r="H1105" s="34">
        <v>44475</v>
      </c>
      <c r="I1105" t="s">
        <v>44</v>
      </c>
      <c r="J1105">
        <v>10</v>
      </c>
      <c r="K1105" t="s">
        <v>544</v>
      </c>
      <c r="L1105">
        <v>1</v>
      </c>
      <c r="M1105">
        <v>43941</v>
      </c>
      <c r="N1105">
        <v>2</v>
      </c>
      <c r="O1105">
        <v>22029</v>
      </c>
      <c r="P1105" t="s">
        <v>693</v>
      </c>
      <c r="Q1105" t="s">
        <v>694</v>
      </c>
      <c r="R1105" t="s">
        <v>921</v>
      </c>
      <c r="S1105" t="s">
        <v>706</v>
      </c>
      <c r="T1105" t="s">
        <v>697</v>
      </c>
      <c r="U1105" t="s">
        <v>840</v>
      </c>
      <c r="V1105">
        <v>0.50129999999999997</v>
      </c>
      <c r="W1105" t="s">
        <v>703</v>
      </c>
    </row>
    <row r="1106" spans="1:23" x14ac:dyDescent="0.35">
      <c r="A1106" t="s">
        <v>765</v>
      </c>
      <c r="B1106" s="34">
        <v>44475</v>
      </c>
      <c r="C1106" t="s">
        <v>194</v>
      </c>
      <c r="D1106" t="s">
        <v>192</v>
      </c>
      <c r="E1106">
        <v>30521</v>
      </c>
      <c r="F1106" t="s">
        <v>692</v>
      </c>
      <c r="G1106">
        <v>1</v>
      </c>
      <c r="H1106" s="34">
        <v>44475</v>
      </c>
      <c r="I1106">
        <v>1.5</v>
      </c>
      <c r="J1106">
        <v>10</v>
      </c>
      <c r="K1106" t="s">
        <v>544</v>
      </c>
      <c r="L1106">
        <v>1</v>
      </c>
      <c r="M1106">
        <v>41502</v>
      </c>
      <c r="N1106" t="s">
        <v>44</v>
      </c>
      <c r="O1106">
        <v>12652</v>
      </c>
      <c r="P1106" t="s">
        <v>693</v>
      </c>
      <c r="Q1106" t="s">
        <v>694</v>
      </c>
      <c r="R1106" t="s">
        <v>954</v>
      </c>
      <c r="S1106" t="s">
        <v>709</v>
      </c>
      <c r="T1106" t="s">
        <v>697</v>
      </c>
      <c r="U1106" t="s">
        <v>840</v>
      </c>
      <c r="V1106">
        <v>0.3049</v>
      </c>
      <c r="W1106" t="s">
        <v>703</v>
      </c>
    </row>
    <row r="1107" spans="1:23" x14ac:dyDescent="0.35">
      <c r="A1107" t="s">
        <v>742</v>
      </c>
      <c r="B1107" s="34">
        <v>44475</v>
      </c>
      <c r="C1107" t="s">
        <v>194</v>
      </c>
      <c r="D1107" t="s">
        <v>192</v>
      </c>
      <c r="E1107">
        <v>30521</v>
      </c>
      <c r="F1107" t="s">
        <v>692</v>
      </c>
      <c r="G1107">
        <v>1</v>
      </c>
      <c r="H1107" s="34">
        <v>44475</v>
      </c>
      <c r="I1107">
        <v>0.8</v>
      </c>
      <c r="J1107">
        <v>10</v>
      </c>
      <c r="K1107" t="s">
        <v>544</v>
      </c>
      <c r="L1107">
        <v>1</v>
      </c>
      <c r="M1107">
        <v>40013</v>
      </c>
      <c r="N1107" t="s">
        <v>44</v>
      </c>
      <c r="O1107">
        <v>0</v>
      </c>
      <c r="P1107" t="s">
        <v>693</v>
      </c>
      <c r="Q1107" t="s">
        <v>694</v>
      </c>
      <c r="R1107" t="s">
        <v>924</v>
      </c>
      <c r="S1107" t="s">
        <v>715</v>
      </c>
      <c r="T1107" t="s">
        <v>697</v>
      </c>
      <c r="U1107" t="s">
        <v>840</v>
      </c>
      <c r="V1107">
        <v>0</v>
      </c>
      <c r="W1107" t="s">
        <v>703</v>
      </c>
    </row>
    <row r="1108" spans="1:23" x14ac:dyDescent="0.35">
      <c r="A1108" t="s">
        <v>911</v>
      </c>
      <c r="B1108" s="34">
        <v>44475</v>
      </c>
      <c r="C1108" t="s">
        <v>194</v>
      </c>
      <c r="D1108" t="s">
        <v>192</v>
      </c>
      <c r="E1108">
        <v>30521</v>
      </c>
      <c r="F1108" t="s">
        <v>789</v>
      </c>
      <c r="G1108">
        <v>2</v>
      </c>
      <c r="H1108" s="34">
        <v>44475</v>
      </c>
      <c r="I1108" t="s">
        <v>44</v>
      </c>
      <c r="J1108">
        <v>10</v>
      </c>
      <c r="K1108" t="s">
        <v>544</v>
      </c>
      <c r="L1108">
        <v>1</v>
      </c>
      <c r="M1108">
        <v>41572</v>
      </c>
      <c r="N1108">
        <v>2</v>
      </c>
      <c r="O1108">
        <v>9015</v>
      </c>
      <c r="P1108" t="s">
        <v>693</v>
      </c>
      <c r="Q1108" t="s">
        <v>694</v>
      </c>
      <c r="R1108" t="s">
        <v>955</v>
      </c>
      <c r="S1108" t="s">
        <v>718</v>
      </c>
      <c r="T1108" t="s">
        <v>697</v>
      </c>
      <c r="U1108" t="s">
        <v>840</v>
      </c>
      <c r="V1108">
        <v>0.21690000000000001</v>
      </c>
      <c r="W1108" t="s">
        <v>913</v>
      </c>
    </row>
    <row r="1109" spans="1:23" x14ac:dyDescent="0.35">
      <c r="A1109" t="s">
        <v>914</v>
      </c>
      <c r="B1109" s="34">
        <v>44475</v>
      </c>
      <c r="C1109" t="s">
        <v>194</v>
      </c>
      <c r="D1109" t="s">
        <v>192</v>
      </c>
      <c r="E1109">
        <v>30521</v>
      </c>
      <c r="F1109" t="s">
        <v>789</v>
      </c>
      <c r="G1109">
        <v>2</v>
      </c>
      <c r="H1109" s="34">
        <v>44475</v>
      </c>
      <c r="I1109" t="s">
        <v>44</v>
      </c>
      <c r="J1109">
        <v>10</v>
      </c>
      <c r="K1109" t="s">
        <v>544</v>
      </c>
      <c r="L1109">
        <v>1</v>
      </c>
      <c r="M1109">
        <v>43118</v>
      </c>
      <c r="N1109">
        <v>2</v>
      </c>
      <c r="O1109">
        <v>6607.3</v>
      </c>
      <c r="P1109" t="s">
        <v>693</v>
      </c>
      <c r="Q1109" t="s">
        <v>694</v>
      </c>
      <c r="R1109" t="s">
        <v>956</v>
      </c>
      <c r="S1109" t="s">
        <v>721</v>
      </c>
      <c r="T1109" t="s">
        <v>697</v>
      </c>
      <c r="U1109" t="s">
        <v>840</v>
      </c>
      <c r="V1109">
        <v>0.1532</v>
      </c>
      <c r="W1109" t="s">
        <v>703</v>
      </c>
    </row>
    <row r="1110" spans="1:23" x14ac:dyDescent="0.35">
      <c r="A1110" t="s">
        <v>916</v>
      </c>
      <c r="B1110" s="34">
        <v>44475</v>
      </c>
      <c r="C1110" t="s">
        <v>194</v>
      </c>
      <c r="D1110" t="s">
        <v>192</v>
      </c>
      <c r="E1110">
        <v>30521</v>
      </c>
      <c r="F1110" t="s">
        <v>789</v>
      </c>
      <c r="G1110">
        <v>2</v>
      </c>
      <c r="H1110" s="34">
        <v>44475</v>
      </c>
      <c r="I1110" t="s">
        <v>44</v>
      </c>
      <c r="J1110">
        <v>10</v>
      </c>
      <c r="K1110" t="s">
        <v>544</v>
      </c>
      <c r="L1110">
        <v>1</v>
      </c>
      <c r="M1110">
        <v>31480</v>
      </c>
      <c r="N1110">
        <v>2</v>
      </c>
      <c r="O1110">
        <v>8433.9</v>
      </c>
      <c r="P1110" t="s">
        <v>693</v>
      </c>
      <c r="Q1110" t="s">
        <v>694</v>
      </c>
      <c r="R1110" t="s">
        <v>957</v>
      </c>
      <c r="S1110" t="s">
        <v>724</v>
      </c>
      <c r="T1110" t="s">
        <v>697</v>
      </c>
      <c r="U1110" t="s">
        <v>840</v>
      </c>
      <c r="V1110">
        <v>0.26790000000000003</v>
      </c>
      <c r="W1110" t="s">
        <v>703</v>
      </c>
    </row>
    <row r="1111" spans="1:23" x14ac:dyDescent="0.35">
      <c r="A1111" t="s">
        <v>742</v>
      </c>
      <c r="B1111" s="34">
        <v>44475</v>
      </c>
      <c r="C1111" t="s">
        <v>194</v>
      </c>
      <c r="D1111" t="s">
        <v>192</v>
      </c>
      <c r="E1111">
        <v>30521</v>
      </c>
      <c r="F1111" t="s">
        <v>692</v>
      </c>
      <c r="G1111">
        <v>1</v>
      </c>
      <c r="H1111" s="34">
        <v>44475</v>
      </c>
      <c r="I1111">
        <v>0.05</v>
      </c>
      <c r="J1111">
        <v>10</v>
      </c>
      <c r="K1111" t="s">
        <v>544</v>
      </c>
      <c r="L1111">
        <v>1</v>
      </c>
      <c r="M1111">
        <v>40438</v>
      </c>
      <c r="N1111" t="s">
        <v>44</v>
      </c>
      <c r="O1111">
        <v>0</v>
      </c>
      <c r="P1111" t="s">
        <v>693</v>
      </c>
      <c r="Q1111" t="s">
        <v>694</v>
      </c>
      <c r="R1111" t="s">
        <v>958</v>
      </c>
      <c r="S1111" t="s">
        <v>730</v>
      </c>
      <c r="T1111" t="s">
        <v>697</v>
      </c>
      <c r="U1111" t="s">
        <v>840</v>
      </c>
      <c r="V1111">
        <v>0</v>
      </c>
      <c r="W1111" t="s">
        <v>703</v>
      </c>
    </row>
    <row r="1112" spans="1:23" x14ac:dyDescent="0.35">
      <c r="A1112" t="s">
        <v>691</v>
      </c>
      <c r="B1112" s="34">
        <v>44516</v>
      </c>
      <c r="C1112" t="s">
        <v>194</v>
      </c>
      <c r="D1112" t="s">
        <v>192</v>
      </c>
      <c r="E1112">
        <v>268</v>
      </c>
      <c r="F1112" t="s">
        <v>692</v>
      </c>
      <c r="G1112">
        <v>1</v>
      </c>
      <c r="H1112" s="34">
        <v>44516</v>
      </c>
      <c r="I1112">
        <v>5</v>
      </c>
      <c r="J1112">
        <v>10</v>
      </c>
      <c r="K1112" t="s">
        <v>544</v>
      </c>
      <c r="L1112">
        <v>1</v>
      </c>
      <c r="M1112">
        <v>26677</v>
      </c>
      <c r="N1112" t="s">
        <v>44</v>
      </c>
      <c r="O1112">
        <v>1299000</v>
      </c>
      <c r="P1112" t="s">
        <v>693</v>
      </c>
      <c r="Q1112" t="s">
        <v>694</v>
      </c>
      <c r="R1112" t="s">
        <v>1081</v>
      </c>
      <c r="S1112" t="s">
        <v>1008</v>
      </c>
      <c r="T1112" t="s">
        <v>1009</v>
      </c>
      <c r="U1112" t="s">
        <v>698</v>
      </c>
      <c r="V1112">
        <v>48.69</v>
      </c>
      <c r="W1112" t="s">
        <v>699</v>
      </c>
    </row>
    <row r="1113" spans="1:23" x14ac:dyDescent="0.35">
      <c r="A1113" t="s">
        <v>700</v>
      </c>
      <c r="B1113" s="34">
        <v>44516</v>
      </c>
      <c r="C1113" t="s">
        <v>194</v>
      </c>
      <c r="D1113" t="s">
        <v>192</v>
      </c>
      <c r="E1113">
        <v>268</v>
      </c>
      <c r="F1113" t="s">
        <v>692</v>
      </c>
      <c r="G1113">
        <v>1</v>
      </c>
      <c r="H1113" s="34">
        <v>44516</v>
      </c>
      <c r="I1113">
        <v>3.5</v>
      </c>
      <c r="J1113">
        <v>10</v>
      </c>
      <c r="K1113" t="s">
        <v>544</v>
      </c>
      <c r="L1113">
        <v>1</v>
      </c>
      <c r="M1113">
        <v>26608</v>
      </c>
      <c r="N1113" t="s">
        <v>44</v>
      </c>
      <c r="O1113">
        <v>866040</v>
      </c>
      <c r="P1113" t="s">
        <v>693</v>
      </c>
      <c r="Q1113" t="s">
        <v>694</v>
      </c>
      <c r="R1113" t="s">
        <v>1082</v>
      </c>
      <c r="S1113" t="s">
        <v>1010</v>
      </c>
      <c r="T1113" t="s">
        <v>1009</v>
      </c>
      <c r="U1113" t="s">
        <v>698</v>
      </c>
      <c r="V1113">
        <v>32.549999999999997</v>
      </c>
      <c r="W1113" t="s">
        <v>703</v>
      </c>
    </row>
    <row r="1114" spans="1:23" x14ac:dyDescent="0.35">
      <c r="A1114" t="s">
        <v>704</v>
      </c>
      <c r="B1114" s="34">
        <v>44516</v>
      </c>
      <c r="C1114" t="s">
        <v>194</v>
      </c>
      <c r="D1114" t="s">
        <v>192</v>
      </c>
      <c r="E1114">
        <v>268</v>
      </c>
      <c r="F1114" t="s">
        <v>692</v>
      </c>
      <c r="G1114">
        <v>1</v>
      </c>
      <c r="H1114" s="34">
        <v>44516</v>
      </c>
      <c r="I1114">
        <v>2.5</v>
      </c>
      <c r="J1114">
        <v>10</v>
      </c>
      <c r="K1114" t="s">
        <v>544</v>
      </c>
      <c r="L1114">
        <v>1</v>
      </c>
      <c r="M1114">
        <v>0</v>
      </c>
      <c r="N1114" t="s">
        <v>44</v>
      </c>
      <c r="O1114">
        <v>2714.9</v>
      </c>
      <c r="P1114" t="s">
        <v>693</v>
      </c>
      <c r="Q1114" t="s">
        <v>694</v>
      </c>
      <c r="R1114" t="s">
        <v>1083</v>
      </c>
      <c r="S1114" t="s">
        <v>1011</v>
      </c>
      <c r="T1114" t="s">
        <v>1009</v>
      </c>
      <c r="U1114" t="s">
        <v>698</v>
      </c>
      <c r="V1114" t="s">
        <v>1012</v>
      </c>
      <c r="W1114" t="s">
        <v>855</v>
      </c>
    </row>
    <row r="1115" spans="1:23" x14ac:dyDescent="0.35">
      <c r="A1115" t="s">
        <v>707</v>
      </c>
      <c r="B1115" s="34">
        <v>44516</v>
      </c>
      <c r="C1115" t="s">
        <v>194</v>
      </c>
      <c r="D1115" t="s">
        <v>192</v>
      </c>
      <c r="E1115">
        <v>268</v>
      </c>
      <c r="F1115" t="s">
        <v>692</v>
      </c>
      <c r="G1115">
        <v>1</v>
      </c>
      <c r="H1115" s="34">
        <v>44516</v>
      </c>
      <c r="I1115">
        <v>1.5</v>
      </c>
      <c r="J1115">
        <v>10</v>
      </c>
      <c r="K1115" t="s">
        <v>544</v>
      </c>
      <c r="L1115">
        <v>1</v>
      </c>
      <c r="M1115">
        <v>24260</v>
      </c>
      <c r="N1115" t="s">
        <v>44</v>
      </c>
      <c r="O1115">
        <v>316100</v>
      </c>
      <c r="P1115" t="s">
        <v>693</v>
      </c>
      <c r="Q1115" t="s">
        <v>694</v>
      </c>
      <c r="R1115" t="s">
        <v>1081</v>
      </c>
      <c r="S1115" t="s">
        <v>1013</v>
      </c>
      <c r="T1115" t="s">
        <v>1009</v>
      </c>
      <c r="U1115" t="s">
        <v>698</v>
      </c>
      <c r="V1115">
        <v>13.03</v>
      </c>
      <c r="W1115" t="s">
        <v>703</v>
      </c>
    </row>
    <row r="1116" spans="1:23" x14ac:dyDescent="0.35">
      <c r="A1116" t="s">
        <v>710</v>
      </c>
      <c r="B1116" s="34">
        <v>44516</v>
      </c>
      <c r="C1116" t="s">
        <v>194</v>
      </c>
      <c r="D1116" t="s">
        <v>192</v>
      </c>
      <c r="E1116">
        <v>268</v>
      </c>
      <c r="F1116" t="s">
        <v>692</v>
      </c>
      <c r="G1116">
        <v>1</v>
      </c>
      <c r="H1116" s="34">
        <v>44516</v>
      </c>
      <c r="I1116">
        <v>0.8</v>
      </c>
      <c r="J1116">
        <v>10</v>
      </c>
      <c r="K1116" t="s">
        <v>544</v>
      </c>
      <c r="L1116">
        <v>1</v>
      </c>
      <c r="M1116">
        <v>25239</v>
      </c>
      <c r="N1116" t="s">
        <v>44</v>
      </c>
      <c r="O1116">
        <v>178540</v>
      </c>
      <c r="P1116" t="s">
        <v>693</v>
      </c>
      <c r="Q1116" t="s">
        <v>694</v>
      </c>
      <c r="R1116" t="s">
        <v>1084</v>
      </c>
      <c r="S1116" t="s">
        <v>1014</v>
      </c>
      <c r="T1116" t="s">
        <v>1009</v>
      </c>
      <c r="U1116" t="s">
        <v>698</v>
      </c>
      <c r="V1116">
        <v>7.0739999999999998</v>
      </c>
      <c r="W1116" t="s">
        <v>703</v>
      </c>
    </row>
    <row r="1117" spans="1:23" x14ac:dyDescent="0.35">
      <c r="A1117" t="s">
        <v>713</v>
      </c>
      <c r="B1117" s="34">
        <v>44516</v>
      </c>
      <c r="C1117" t="s">
        <v>194</v>
      </c>
      <c r="D1117" t="s">
        <v>192</v>
      </c>
      <c r="E1117">
        <v>268</v>
      </c>
      <c r="F1117" t="s">
        <v>692</v>
      </c>
      <c r="G1117">
        <v>1</v>
      </c>
      <c r="H1117" s="34">
        <v>44516</v>
      </c>
      <c r="I1117">
        <v>0.5</v>
      </c>
      <c r="J1117">
        <v>10</v>
      </c>
      <c r="K1117" t="s">
        <v>544</v>
      </c>
      <c r="L1117">
        <v>1</v>
      </c>
      <c r="M1117">
        <v>24891</v>
      </c>
      <c r="N1117" t="s">
        <v>44</v>
      </c>
      <c r="O1117">
        <v>119680</v>
      </c>
      <c r="P1117" t="s">
        <v>693</v>
      </c>
      <c r="Q1117" t="s">
        <v>694</v>
      </c>
      <c r="R1117" t="s">
        <v>1081</v>
      </c>
      <c r="S1117" t="s">
        <v>1015</v>
      </c>
      <c r="T1117" t="s">
        <v>1009</v>
      </c>
      <c r="U1117" t="s">
        <v>698</v>
      </c>
      <c r="V1117">
        <v>4.8079999999999998</v>
      </c>
      <c r="W1117" t="s">
        <v>703</v>
      </c>
    </row>
    <row r="1118" spans="1:23" x14ac:dyDescent="0.35">
      <c r="A1118" t="s">
        <v>716</v>
      </c>
      <c r="B1118" s="34">
        <v>44516</v>
      </c>
      <c r="C1118" t="s">
        <v>194</v>
      </c>
      <c r="D1118" t="s">
        <v>192</v>
      </c>
      <c r="E1118">
        <v>268</v>
      </c>
      <c r="F1118" t="s">
        <v>692</v>
      </c>
      <c r="G1118">
        <v>1</v>
      </c>
      <c r="H1118" s="34">
        <v>44516</v>
      </c>
      <c r="I1118">
        <v>0.35</v>
      </c>
      <c r="J1118">
        <v>10</v>
      </c>
      <c r="K1118" t="s">
        <v>544</v>
      </c>
      <c r="L1118">
        <v>1</v>
      </c>
      <c r="M1118">
        <v>21394</v>
      </c>
      <c r="N1118" t="s">
        <v>44</v>
      </c>
      <c r="O1118">
        <v>81334</v>
      </c>
      <c r="P1118" t="s">
        <v>693</v>
      </c>
      <c r="Q1118" t="s">
        <v>694</v>
      </c>
      <c r="R1118" t="s">
        <v>1085</v>
      </c>
      <c r="S1118" t="s">
        <v>1016</v>
      </c>
      <c r="T1118" t="s">
        <v>1009</v>
      </c>
      <c r="U1118" t="s">
        <v>698</v>
      </c>
      <c r="V1118">
        <v>3.802</v>
      </c>
      <c r="W1118" t="s">
        <v>703</v>
      </c>
    </row>
    <row r="1119" spans="1:23" x14ac:dyDescent="0.35">
      <c r="A1119" t="s">
        <v>719</v>
      </c>
      <c r="B1119" s="34">
        <v>44516</v>
      </c>
      <c r="C1119" t="s">
        <v>194</v>
      </c>
      <c r="D1119" t="s">
        <v>192</v>
      </c>
      <c r="E1119">
        <v>268</v>
      </c>
      <c r="F1119" t="s">
        <v>692</v>
      </c>
      <c r="G1119">
        <v>1</v>
      </c>
      <c r="H1119" s="34">
        <v>44516</v>
      </c>
      <c r="I1119">
        <v>0.2</v>
      </c>
      <c r="J1119">
        <v>10</v>
      </c>
      <c r="K1119" t="s">
        <v>544</v>
      </c>
      <c r="L1119">
        <v>1</v>
      </c>
      <c r="M1119">
        <v>24564</v>
      </c>
      <c r="N1119" t="s">
        <v>44</v>
      </c>
      <c r="O1119">
        <v>44096</v>
      </c>
      <c r="P1119" t="s">
        <v>693</v>
      </c>
      <c r="Q1119" t="s">
        <v>694</v>
      </c>
      <c r="R1119" t="s">
        <v>1086</v>
      </c>
      <c r="S1119" t="s">
        <v>1017</v>
      </c>
      <c r="T1119" t="s">
        <v>1009</v>
      </c>
      <c r="U1119" t="s">
        <v>698</v>
      </c>
      <c r="V1119">
        <v>1.7949999999999999</v>
      </c>
      <c r="W1119" t="s">
        <v>703</v>
      </c>
    </row>
    <row r="1120" spans="1:23" x14ac:dyDescent="0.35">
      <c r="A1120" t="s">
        <v>722</v>
      </c>
      <c r="B1120" s="34">
        <v>44516</v>
      </c>
      <c r="C1120" t="s">
        <v>194</v>
      </c>
      <c r="D1120" t="s">
        <v>192</v>
      </c>
      <c r="E1120">
        <v>268</v>
      </c>
      <c r="F1120" t="s">
        <v>692</v>
      </c>
      <c r="G1120">
        <v>1</v>
      </c>
      <c r="H1120" s="34">
        <v>44516</v>
      </c>
      <c r="I1120">
        <v>0.125</v>
      </c>
      <c r="J1120">
        <v>10</v>
      </c>
      <c r="K1120" t="s">
        <v>544</v>
      </c>
      <c r="L1120">
        <v>1</v>
      </c>
      <c r="M1120">
        <v>25970</v>
      </c>
      <c r="N1120" t="s">
        <v>44</v>
      </c>
      <c r="O1120">
        <v>28034</v>
      </c>
      <c r="P1120" t="s">
        <v>693</v>
      </c>
      <c r="Q1120" t="s">
        <v>694</v>
      </c>
      <c r="R1120" t="s">
        <v>1087</v>
      </c>
      <c r="S1120" t="s">
        <v>1018</v>
      </c>
      <c r="T1120" t="s">
        <v>1009</v>
      </c>
      <c r="U1120" t="s">
        <v>698</v>
      </c>
      <c r="V1120">
        <v>1.079</v>
      </c>
      <c r="W1120" t="s">
        <v>703</v>
      </c>
    </row>
    <row r="1121" spans="1:23" x14ac:dyDescent="0.35">
      <c r="A1121" t="s">
        <v>725</v>
      </c>
      <c r="B1121" s="34">
        <v>44516</v>
      </c>
      <c r="C1121" t="s">
        <v>194</v>
      </c>
      <c r="D1121" t="s">
        <v>192</v>
      </c>
      <c r="E1121">
        <v>268</v>
      </c>
      <c r="F1121" t="s">
        <v>692</v>
      </c>
      <c r="G1121">
        <v>1</v>
      </c>
      <c r="H1121" s="34">
        <v>44516</v>
      </c>
      <c r="I1121">
        <v>0.08</v>
      </c>
      <c r="J1121">
        <v>10</v>
      </c>
      <c r="K1121" t="s">
        <v>544</v>
      </c>
      <c r="L1121">
        <v>1</v>
      </c>
      <c r="M1121">
        <v>24854</v>
      </c>
      <c r="N1121" t="s">
        <v>44</v>
      </c>
      <c r="O1121">
        <v>20273</v>
      </c>
      <c r="P1121" t="s">
        <v>693</v>
      </c>
      <c r="Q1121" t="s">
        <v>694</v>
      </c>
      <c r="R1121" t="s">
        <v>1088</v>
      </c>
      <c r="S1121" t="s">
        <v>1019</v>
      </c>
      <c r="T1121" t="s">
        <v>1009</v>
      </c>
      <c r="U1121" t="s">
        <v>698</v>
      </c>
      <c r="V1121">
        <v>0.81569999999999998</v>
      </c>
      <c r="W1121" t="s">
        <v>703</v>
      </c>
    </row>
    <row r="1122" spans="1:23" x14ac:dyDescent="0.35">
      <c r="A1122" t="s">
        <v>728</v>
      </c>
      <c r="B1122" s="34">
        <v>44516</v>
      </c>
      <c r="C1122" t="s">
        <v>194</v>
      </c>
      <c r="D1122" t="s">
        <v>192</v>
      </c>
      <c r="E1122">
        <v>268</v>
      </c>
      <c r="F1122" t="s">
        <v>692</v>
      </c>
      <c r="G1122">
        <v>1</v>
      </c>
      <c r="H1122" s="34">
        <v>44516</v>
      </c>
      <c r="I1122">
        <v>0.05</v>
      </c>
      <c r="J1122">
        <v>10</v>
      </c>
      <c r="K1122" t="s">
        <v>544</v>
      </c>
      <c r="L1122">
        <v>1</v>
      </c>
      <c r="M1122">
        <v>23540</v>
      </c>
      <c r="N1122" t="s">
        <v>44</v>
      </c>
      <c r="O1122">
        <v>12503</v>
      </c>
      <c r="P1122" t="s">
        <v>693</v>
      </c>
      <c r="Q1122" t="s">
        <v>694</v>
      </c>
      <c r="R1122" t="s">
        <v>1088</v>
      </c>
      <c r="S1122" t="s">
        <v>1020</v>
      </c>
      <c r="T1122" t="s">
        <v>1009</v>
      </c>
      <c r="U1122" t="s">
        <v>698</v>
      </c>
      <c r="V1122">
        <v>0.53110000000000002</v>
      </c>
      <c r="W1122" t="s">
        <v>703</v>
      </c>
    </row>
    <row r="1123" spans="1:23" x14ac:dyDescent="0.35">
      <c r="A1123" t="s">
        <v>731</v>
      </c>
      <c r="B1123" s="34">
        <v>44516</v>
      </c>
      <c r="C1123" t="s">
        <v>194</v>
      </c>
      <c r="D1123" t="s">
        <v>192</v>
      </c>
      <c r="E1123">
        <v>268</v>
      </c>
      <c r="F1123" t="s">
        <v>692</v>
      </c>
      <c r="G1123">
        <v>1</v>
      </c>
      <c r="H1123" s="34">
        <v>44516</v>
      </c>
      <c r="I1123">
        <v>0.03</v>
      </c>
      <c r="J1123">
        <v>10</v>
      </c>
      <c r="K1123" t="s">
        <v>544</v>
      </c>
      <c r="L1123">
        <v>1</v>
      </c>
      <c r="M1123">
        <v>23317</v>
      </c>
      <c r="N1123" t="s">
        <v>44</v>
      </c>
      <c r="O1123">
        <v>6516</v>
      </c>
      <c r="P1123" t="s">
        <v>693</v>
      </c>
      <c r="Q1123" t="s">
        <v>694</v>
      </c>
      <c r="R1123" t="s">
        <v>1089</v>
      </c>
      <c r="S1123" t="s">
        <v>1021</v>
      </c>
      <c r="T1123" t="s">
        <v>1009</v>
      </c>
      <c r="U1123" t="s">
        <v>698</v>
      </c>
      <c r="V1123">
        <v>0.27950000000000003</v>
      </c>
      <c r="W1123" t="s">
        <v>703</v>
      </c>
    </row>
    <row r="1124" spans="1:23" x14ac:dyDescent="0.35">
      <c r="A1124" t="s">
        <v>734</v>
      </c>
      <c r="B1124" s="34">
        <v>44516</v>
      </c>
      <c r="C1124" t="s">
        <v>194</v>
      </c>
      <c r="D1124" t="s">
        <v>192</v>
      </c>
      <c r="E1124">
        <v>268</v>
      </c>
      <c r="F1124" t="s">
        <v>692</v>
      </c>
      <c r="G1124">
        <v>1</v>
      </c>
      <c r="H1124" s="34">
        <v>44516</v>
      </c>
      <c r="I1124">
        <v>0.02</v>
      </c>
      <c r="J1124">
        <v>10</v>
      </c>
      <c r="K1124" t="s">
        <v>544</v>
      </c>
      <c r="L1124">
        <v>1</v>
      </c>
      <c r="M1124">
        <v>26340</v>
      </c>
      <c r="N1124" t="s">
        <v>44</v>
      </c>
      <c r="O1124">
        <v>4859.3</v>
      </c>
      <c r="P1124" t="s">
        <v>693</v>
      </c>
      <c r="Q1124" t="s">
        <v>694</v>
      </c>
      <c r="R1124" t="s">
        <v>1090</v>
      </c>
      <c r="S1124" t="s">
        <v>1022</v>
      </c>
      <c r="T1124" t="s">
        <v>1009</v>
      </c>
      <c r="U1124" t="s">
        <v>698</v>
      </c>
      <c r="V1124">
        <v>0.1845</v>
      </c>
      <c r="W1124" t="s">
        <v>703</v>
      </c>
    </row>
    <row r="1125" spans="1:23" x14ac:dyDescent="0.35">
      <c r="A1125" t="s">
        <v>736</v>
      </c>
      <c r="B1125" s="34">
        <v>44516</v>
      </c>
      <c r="C1125" t="s">
        <v>194</v>
      </c>
      <c r="D1125" t="s">
        <v>192</v>
      </c>
      <c r="E1125">
        <v>268</v>
      </c>
      <c r="F1125" t="s">
        <v>692</v>
      </c>
      <c r="G1125">
        <v>1</v>
      </c>
      <c r="H1125" s="34">
        <v>44516</v>
      </c>
      <c r="I1125">
        <v>1.2E-2</v>
      </c>
      <c r="J1125">
        <v>10</v>
      </c>
      <c r="K1125" t="s">
        <v>544</v>
      </c>
      <c r="L1125">
        <v>1</v>
      </c>
      <c r="M1125">
        <v>24450</v>
      </c>
      <c r="N1125" t="s">
        <v>44</v>
      </c>
      <c r="O1125">
        <v>0</v>
      </c>
      <c r="P1125" t="s">
        <v>693</v>
      </c>
      <c r="Q1125" t="s">
        <v>694</v>
      </c>
      <c r="R1125" t="s">
        <v>1091</v>
      </c>
      <c r="S1125" t="s">
        <v>1023</v>
      </c>
      <c r="T1125" t="s">
        <v>1009</v>
      </c>
      <c r="U1125" t="s">
        <v>698</v>
      </c>
      <c r="V1125">
        <v>0</v>
      </c>
      <c r="W1125" t="s">
        <v>703</v>
      </c>
    </row>
    <row r="1126" spans="1:23" x14ac:dyDescent="0.35">
      <c r="A1126" t="s">
        <v>739</v>
      </c>
      <c r="B1126" s="34">
        <v>44516</v>
      </c>
      <c r="C1126" t="s">
        <v>194</v>
      </c>
      <c r="D1126" t="s">
        <v>192</v>
      </c>
      <c r="E1126">
        <v>268</v>
      </c>
      <c r="F1126" t="s">
        <v>692</v>
      </c>
      <c r="G1126">
        <v>1</v>
      </c>
      <c r="H1126" s="34">
        <v>44516</v>
      </c>
      <c r="I1126">
        <v>7.0000000000000001E-3</v>
      </c>
      <c r="J1126">
        <v>10</v>
      </c>
      <c r="K1126" t="s">
        <v>544</v>
      </c>
      <c r="L1126">
        <v>1</v>
      </c>
      <c r="M1126">
        <v>23052</v>
      </c>
      <c r="N1126" t="s">
        <v>44</v>
      </c>
      <c r="O1126">
        <v>0</v>
      </c>
      <c r="P1126" t="s">
        <v>693</v>
      </c>
      <c r="Q1126" t="s">
        <v>694</v>
      </c>
      <c r="R1126" t="s">
        <v>1092</v>
      </c>
      <c r="S1126" t="s">
        <v>1024</v>
      </c>
      <c r="T1126" t="s">
        <v>1009</v>
      </c>
      <c r="U1126" t="s">
        <v>698</v>
      </c>
      <c r="V1126">
        <v>0</v>
      </c>
      <c r="W1126" t="s">
        <v>703</v>
      </c>
    </row>
    <row r="1127" spans="1:23" x14ac:dyDescent="0.35">
      <c r="A1127" t="s">
        <v>742</v>
      </c>
      <c r="B1127" s="34">
        <v>44516</v>
      </c>
      <c r="C1127" t="s">
        <v>194</v>
      </c>
      <c r="D1127" t="s">
        <v>192</v>
      </c>
      <c r="E1127">
        <v>268</v>
      </c>
      <c r="F1127" t="s">
        <v>692</v>
      </c>
      <c r="G1127">
        <v>1</v>
      </c>
      <c r="H1127" s="34">
        <v>44516</v>
      </c>
      <c r="I1127">
        <v>0</v>
      </c>
      <c r="J1127">
        <v>10</v>
      </c>
      <c r="K1127" t="s">
        <v>544</v>
      </c>
      <c r="L1127">
        <v>1</v>
      </c>
      <c r="M1127">
        <v>25950</v>
      </c>
      <c r="N1127" t="s">
        <v>44</v>
      </c>
      <c r="O1127">
        <v>0</v>
      </c>
      <c r="P1127" t="s">
        <v>693</v>
      </c>
      <c r="Q1127" t="s">
        <v>694</v>
      </c>
      <c r="R1127" t="s">
        <v>1093</v>
      </c>
      <c r="S1127" t="s">
        <v>1025</v>
      </c>
      <c r="T1127" t="s">
        <v>1009</v>
      </c>
      <c r="U1127" t="s">
        <v>698</v>
      </c>
      <c r="V1127">
        <v>0</v>
      </c>
      <c r="W1127" t="s">
        <v>703</v>
      </c>
    </row>
    <row r="1128" spans="1:23" x14ac:dyDescent="0.35">
      <c r="A1128" t="s">
        <v>742</v>
      </c>
      <c r="B1128" s="34">
        <v>44516</v>
      </c>
      <c r="C1128" t="s">
        <v>194</v>
      </c>
      <c r="D1128" t="s">
        <v>192</v>
      </c>
      <c r="E1128">
        <v>268</v>
      </c>
      <c r="F1128" t="s">
        <v>692</v>
      </c>
      <c r="G1128">
        <v>1</v>
      </c>
      <c r="H1128" s="34">
        <v>44516</v>
      </c>
      <c r="I1128">
        <v>0</v>
      </c>
      <c r="J1128">
        <v>10</v>
      </c>
      <c r="K1128" t="s">
        <v>544</v>
      </c>
      <c r="L1128">
        <v>1</v>
      </c>
      <c r="M1128">
        <v>26768</v>
      </c>
      <c r="N1128" t="s">
        <v>44</v>
      </c>
      <c r="O1128">
        <v>0</v>
      </c>
      <c r="P1128" t="s">
        <v>693</v>
      </c>
      <c r="Q1128" t="s">
        <v>694</v>
      </c>
      <c r="R1128" t="s">
        <v>1094</v>
      </c>
      <c r="S1128" t="s">
        <v>1026</v>
      </c>
      <c r="T1128" t="s">
        <v>1009</v>
      </c>
      <c r="U1128" t="s">
        <v>698</v>
      </c>
      <c r="V1128">
        <v>0</v>
      </c>
      <c r="W1128" t="s">
        <v>703</v>
      </c>
    </row>
    <row r="1129" spans="1:23" x14ac:dyDescent="0.35">
      <c r="A1129" t="s">
        <v>742</v>
      </c>
      <c r="B1129" s="34">
        <v>44516</v>
      </c>
      <c r="C1129" t="s">
        <v>194</v>
      </c>
      <c r="D1129" t="s">
        <v>192</v>
      </c>
      <c r="E1129">
        <v>268</v>
      </c>
      <c r="F1129" t="s">
        <v>692</v>
      </c>
      <c r="G1129">
        <v>1</v>
      </c>
      <c r="H1129" s="34">
        <v>44516</v>
      </c>
      <c r="I1129">
        <v>0</v>
      </c>
      <c r="J1129">
        <v>10</v>
      </c>
      <c r="K1129" t="s">
        <v>544</v>
      </c>
      <c r="L1129">
        <v>1</v>
      </c>
      <c r="M1129">
        <v>23923</v>
      </c>
      <c r="N1129" t="s">
        <v>44</v>
      </c>
      <c r="O1129">
        <v>0</v>
      </c>
      <c r="P1129" t="s">
        <v>693</v>
      </c>
      <c r="Q1129" t="s">
        <v>694</v>
      </c>
      <c r="R1129" t="s">
        <v>1095</v>
      </c>
      <c r="S1129" t="s">
        <v>1027</v>
      </c>
      <c r="T1129" t="s">
        <v>1009</v>
      </c>
      <c r="U1129" t="s">
        <v>698</v>
      </c>
      <c r="V1129">
        <v>0</v>
      </c>
      <c r="W1129" t="s">
        <v>703</v>
      </c>
    </row>
    <row r="1130" spans="1:23" x14ac:dyDescent="0.35">
      <c r="A1130" t="s">
        <v>742</v>
      </c>
      <c r="B1130" s="34">
        <v>44516</v>
      </c>
      <c r="C1130" t="s">
        <v>194</v>
      </c>
      <c r="D1130" t="s">
        <v>192</v>
      </c>
      <c r="E1130">
        <v>268</v>
      </c>
      <c r="F1130" t="s">
        <v>692</v>
      </c>
      <c r="G1130">
        <v>1</v>
      </c>
      <c r="H1130" s="34">
        <v>44516</v>
      </c>
      <c r="I1130">
        <v>0</v>
      </c>
      <c r="J1130">
        <v>10</v>
      </c>
      <c r="K1130" t="s">
        <v>544</v>
      </c>
      <c r="L1130">
        <v>1</v>
      </c>
      <c r="M1130">
        <v>23048</v>
      </c>
      <c r="N1130" t="s">
        <v>44</v>
      </c>
      <c r="O1130">
        <v>0</v>
      </c>
      <c r="P1130" t="s">
        <v>693</v>
      </c>
      <c r="Q1130" t="s">
        <v>694</v>
      </c>
      <c r="R1130" t="s">
        <v>1096</v>
      </c>
      <c r="S1130" t="s">
        <v>1028</v>
      </c>
      <c r="T1130" t="s">
        <v>1009</v>
      </c>
      <c r="U1130" t="s">
        <v>698</v>
      </c>
      <c r="V1130">
        <v>0</v>
      </c>
      <c r="W1130" t="s">
        <v>703</v>
      </c>
    </row>
    <row r="1131" spans="1:23" x14ac:dyDescent="0.35">
      <c r="A1131" t="s">
        <v>742</v>
      </c>
      <c r="B1131" s="34">
        <v>44516</v>
      </c>
      <c r="C1131" t="s">
        <v>194</v>
      </c>
      <c r="D1131" t="s">
        <v>192</v>
      </c>
      <c r="E1131">
        <v>268</v>
      </c>
      <c r="F1131" t="s">
        <v>692</v>
      </c>
      <c r="G1131">
        <v>1</v>
      </c>
      <c r="H1131" s="34">
        <v>44516</v>
      </c>
      <c r="I1131">
        <v>0</v>
      </c>
      <c r="J1131">
        <v>10</v>
      </c>
      <c r="K1131" t="s">
        <v>544</v>
      </c>
      <c r="L1131">
        <v>1</v>
      </c>
      <c r="M1131">
        <v>26705</v>
      </c>
      <c r="N1131" t="s">
        <v>44</v>
      </c>
      <c r="O1131">
        <v>0</v>
      </c>
      <c r="P1131" t="s">
        <v>693</v>
      </c>
      <c r="Q1131" t="s">
        <v>694</v>
      </c>
      <c r="R1131" t="s">
        <v>1097</v>
      </c>
      <c r="S1131" t="s">
        <v>1029</v>
      </c>
      <c r="T1131" t="s">
        <v>1009</v>
      </c>
      <c r="U1131" t="s">
        <v>698</v>
      </c>
      <c r="V1131">
        <v>0</v>
      </c>
      <c r="W1131" t="s">
        <v>703</v>
      </c>
    </row>
    <row r="1132" spans="1:23" x14ac:dyDescent="0.35">
      <c r="A1132" t="s">
        <v>691</v>
      </c>
      <c r="B1132" s="34">
        <v>44516</v>
      </c>
      <c r="C1132" t="s">
        <v>194</v>
      </c>
      <c r="D1132" t="s">
        <v>192</v>
      </c>
      <c r="E1132">
        <v>268</v>
      </c>
      <c r="F1132" t="s">
        <v>692</v>
      </c>
      <c r="G1132">
        <v>1</v>
      </c>
      <c r="H1132" s="34">
        <v>44516</v>
      </c>
      <c r="I1132">
        <v>5</v>
      </c>
      <c r="J1132">
        <v>10</v>
      </c>
      <c r="K1132" t="s">
        <v>544</v>
      </c>
      <c r="L1132">
        <v>1</v>
      </c>
      <c r="M1132">
        <v>68.718999999999994</v>
      </c>
      <c r="N1132" t="s">
        <v>44</v>
      </c>
      <c r="O1132">
        <v>0</v>
      </c>
      <c r="P1132" t="s">
        <v>693</v>
      </c>
      <c r="Q1132" t="s">
        <v>694</v>
      </c>
      <c r="R1132" t="s">
        <v>1098</v>
      </c>
      <c r="S1132" t="s">
        <v>1030</v>
      </c>
      <c r="T1132" t="s">
        <v>1009</v>
      </c>
      <c r="U1132" t="s">
        <v>698</v>
      </c>
      <c r="V1132">
        <v>0</v>
      </c>
      <c r="W1132" t="s">
        <v>699</v>
      </c>
    </row>
    <row r="1133" spans="1:23" x14ac:dyDescent="0.35">
      <c r="A1133" t="s">
        <v>691</v>
      </c>
      <c r="B1133" s="34">
        <v>44516</v>
      </c>
      <c r="C1133" t="s">
        <v>194</v>
      </c>
      <c r="D1133" t="s">
        <v>192</v>
      </c>
      <c r="E1133">
        <v>268</v>
      </c>
      <c r="F1133" t="s">
        <v>692</v>
      </c>
      <c r="G1133">
        <v>1</v>
      </c>
      <c r="H1133" s="34">
        <v>44516</v>
      </c>
      <c r="I1133">
        <v>5</v>
      </c>
      <c r="J1133">
        <v>10</v>
      </c>
      <c r="K1133" t="s">
        <v>544</v>
      </c>
      <c r="L1133">
        <v>1</v>
      </c>
      <c r="M1133">
        <v>24033</v>
      </c>
      <c r="N1133" t="s">
        <v>44</v>
      </c>
      <c r="O1133">
        <v>1064400</v>
      </c>
      <c r="P1133" t="s">
        <v>693</v>
      </c>
      <c r="Q1133" t="s">
        <v>694</v>
      </c>
      <c r="R1133" t="s">
        <v>1099</v>
      </c>
      <c r="S1133" t="s">
        <v>1031</v>
      </c>
      <c r="T1133" t="s">
        <v>1009</v>
      </c>
      <c r="U1133" t="s">
        <v>698</v>
      </c>
      <c r="V1133">
        <v>44.29</v>
      </c>
      <c r="W1133" t="s">
        <v>699</v>
      </c>
    </row>
    <row r="1134" spans="1:23" x14ac:dyDescent="0.35">
      <c r="A1134" t="s">
        <v>691</v>
      </c>
      <c r="B1134" s="34">
        <v>44516</v>
      </c>
      <c r="C1134" t="s">
        <v>194</v>
      </c>
      <c r="D1134" t="s">
        <v>192</v>
      </c>
      <c r="E1134">
        <v>268</v>
      </c>
      <c r="F1134" t="s">
        <v>692</v>
      </c>
      <c r="G1134">
        <v>1</v>
      </c>
      <c r="H1134" s="34">
        <v>44516</v>
      </c>
      <c r="I1134">
        <v>5</v>
      </c>
      <c r="J1134">
        <v>10</v>
      </c>
      <c r="K1134" t="s">
        <v>544</v>
      </c>
      <c r="L1134">
        <v>1</v>
      </c>
      <c r="M1134">
        <v>22616</v>
      </c>
      <c r="N1134" t="s">
        <v>44</v>
      </c>
      <c r="O1134">
        <v>1176900</v>
      </c>
      <c r="P1134" t="s">
        <v>693</v>
      </c>
      <c r="Q1134" t="s">
        <v>694</v>
      </c>
      <c r="R1134" t="s">
        <v>1100</v>
      </c>
      <c r="S1134" t="s">
        <v>1032</v>
      </c>
      <c r="T1134" t="s">
        <v>1009</v>
      </c>
      <c r="U1134" t="s">
        <v>698</v>
      </c>
      <c r="V1134">
        <v>52.04</v>
      </c>
      <c r="W1134" t="s">
        <v>699</v>
      </c>
    </row>
    <row r="1135" spans="1:23" x14ac:dyDescent="0.35">
      <c r="A1135" t="s">
        <v>691</v>
      </c>
      <c r="B1135" s="34">
        <v>44516</v>
      </c>
      <c r="C1135" t="s">
        <v>194</v>
      </c>
      <c r="D1135" t="s">
        <v>192</v>
      </c>
      <c r="E1135">
        <v>268</v>
      </c>
      <c r="F1135" t="s">
        <v>692</v>
      </c>
      <c r="G1135">
        <v>1</v>
      </c>
      <c r="H1135" s="34">
        <v>44516</v>
      </c>
      <c r="I1135">
        <v>5</v>
      </c>
      <c r="J1135">
        <v>10</v>
      </c>
      <c r="K1135" t="s">
        <v>544</v>
      </c>
      <c r="L1135">
        <v>1</v>
      </c>
      <c r="M1135">
        <v>27360</v>
      </c>
      <c r="N1135" t="s">
        <v>44</v>
      </c>
      <c r="O1135">
        <v>1168800</v>
      </c>
      <c r="P1135" t="s">
        <v>693</v>
      </c>
      <c r="Q1135" t="s">
        <v>694</v>
      </c>
      <c r="R1135" t="s">
        <v>1101</v>
      </c>
      <c r="S1135" t="s">
        <v>1033</v>
      </c>
      <c r="T1135" t="s">
        <v>1009</v>
      </c>
      <c r="U1135" t="s">
        <v>698</v>
      </c>
      <c r="V1135">
        <v>42.72</v>
      </c>
      <c r="W1135" t="s">
        <v>699</v>
      </c>
    </row>
    <row r="1136" spans="1:23" x14ac:dyDescent="0.35">
      <c r="A1136" t="s">
        <v>1034</v>
      </c>
      <c r="B1136" s="34">
        <v>44516</v>
      </c>
      <c r="C1136" t="s">
        <v>194</v>
      </c>
      <c r="D1136" t="s">
        <v>192</v>
      </c>
      <c r="E1136">
        <v>268</v>
      </c>
      <c r="F1136" t="s">
        <v>692</v>
      </c>
      <c r="G1136">
        <v>1</v>
      </c>
      <c r="H1136" s="34">
        <v>44516</v>
      </c>
      <c r="I1136">
        <v>0.05</v>
      </c>
      <c r="J1136">
        <v>10</v>
      </c>
      <c r="K1136" t="s">
        <v>544</v>
      </c>
      <c r="L1136">
        <v>1</v>
      </c>
      <c r="M1136">
        <v>25901</v>
      </c>
      <c r="N1136" t="s">
        <v>44</v>
      </c>
      <c r="O1136">
        <v>14748</v>
      </c>
      <c r="P1136" t="s">
        <v>693</v>
      </c>
      <c r="Q1136" t="s">
        <v>694</v>
      </c>
      <c r="R1136" t="s">
        <v>1084</v>
      </c>
      <c r="S1136" t="s">
        <v>1035</v>
      </c>
      <c r="T1136" t="s">
        <v>1009</v>
      </c>
      <c r="U1136" t="s">
        <v>698</v>
      </c>
      <c r="V1136">
        <v>0.56940000000000002</v>
      </c>
      <c r="W1136" t="s">
        <v>703</v>
      </c>
    </row>
    <row r="1137" spans="1:23" x14ac:dyDescent="0.35">
      <c r="A1137" t="s">
        <v>1036</v>
      </c>
      <c r="B1137" s="34">
        <v>44516</v>
      </c>
      <c r="C1137" t="s">
        <v>194</v>
      </c>
      <c r="D1137" t="s">
        <v>192</v>
      </c>
      <c r="E1137">
        <v>268</v>
      </c>
      <c r="F1137" t="s">
        <v>692</v>
      </c>
      <c r="G1137">
        <v>1</v>
      </c>
      <c r="H1137" s="34">
        <v>44516</v>
      </c>
      <c r="I1137">
        <v>0.2</v>
      </c>
      <c r="J1137">
        <v>10</v>
      </c>
      <c r="K1137" t="s">
        <v>544</v>
      </c>
      <c r="L1137">
        <v>1</v>
      </c>
      <c r="M1137">
        <v>27204</v>
      </c>
      <c r="N1137" t="s">
        <v>44</v>
      </c>
      <c r="O1137">
        <v>50561</v>
      </c>
      <c r="P1137" t="s">
        <v>693</v>
      </c>
      <c r="Q1137" t="s">
        <v>694</v>
      </c>
      <c r="R1137" t="s">
        <v>1102</v>
      </c>
      <c r="S1137" t="s">
        <v>1037</v>
      </c>
      <c r="T1137" t="s">
        <v>1009</v>
      </c>
      <c r="U1137" t="s">
        <v>698</v>
      </c>
      <c r="V1137">
        <v>1.859</v>
      </c>
      <c r="W1137" t="s">
        <v>703</v>
      </c>
    </row>
    <row r="1138" spans="1:23" x14ac:dyDescent="0.35">
      <c r="A1138" t="s">
        <v>1038</v>
      </c>
      <c r="B1138" s="34">
        <v>44516</v>
      </c>
      <c r="C1138" t="s">
        <v>194</v>
      </c>
      <c r="D1138" t="s">
        <v>192</v>
      </c>
      <c r="E1138">
        <v>268</v>
      </c>
      <c r="F1138" t="s">
        <v>692</v>
      </c>
      <c r="G1138">
        <v>1</v>
      </c>
      <c r="H1138" s="34">
        <v>44516</v>
      </c>
      <c r="I1138">
        <v>0.8</v>
      </c>
      <c r="J1138">
        <v>10</v>
      </c>
      <c r="K1138" t="s">
        <v>544</v>
      </c>
      <c r="L1138">
        <v>1</v>
      </c>
      <c r="M1138">
        <v>24329</v>
      </c>
      <c r="N1138" t="s">
        <v>44</v>
      </c>
      <c r="O1138">
        <v>215920</v>
      </c>
      <c r="P1138" t="s">
        <v>693</v>
      </c>
      <c r="Q1138" t="s">
        <v>694</v>
      </c>
      <c r="R1138" t="s">
        <v>1103</v>
      </c>
      <c r="S1138" t="s">
        <v>1039</v>
      </c>
      <c r="T1138" t="s">
        <v>1009</v>
      </c>
      <c r="U1138" t="s">
        <v>698</v>
      </c>
      <c r="V1138">
        <v>8.875</v>
      </c>
      <c r="W1138" t="s">
        <v>703</v>
      </c>
    </row>
    <row r="1139" spans="1:23" x14ac:dyDescent="0.35">
      <c r="A1139" t="s">
        <v>722</v>
      </c>
      <c r="B1139" s="34">
        <v>44516</v>
      </c>
      <c r="C1139" t="s">
        <v>194</v>
      </c>
      <c r="D1139" t="s">
        <v>192</v>
      </c>
      <c r="E1139">
        <v>268</v>
      </c>
      <c r="F1139" t="s">
        <v>692</v>
      </c>
      <c r="G1139">
        <v>1</v>
      </c>
      <c r="H1139" s="34">
        <v>44516</v>
      </c>
      <c r="I1139">
        <v>0.125</v>
      </c>
      <c r="J1139">
        <v>10</v>
      </c>
      <c r="K1139" t="s">
        <v>544</v>
      </c>
      <c r="L1139">
        <v>1</v>
      </c>
      <c r="M1139">
        <v>24565</v>
      </c>
      <c r="N1139" t="s">
        <v>44</v>
      </c>
      <c r="O1139">
        <v>28913</v>
      </c>
      <c r="P1139" t="s">
        <v>693</v>
      </c>
      <c r="Q1139" t="s">
        <v>694</v>
      </c>
      <c r="R1139" t="s">
        <v>1104</v>
      </c>
      <c r="S1139" t="s">
        <v>1040</v>
      </c>
      <c r="T1139" t="s">
        <v>1009</v>
      </c>
      <c r="U1139" t="s">
        <v>698</v>
      </c>
      <c r="V1139">
        <v>1.177</v>
      </c>
      <c r="W1139" t="s">
        <v>703</v>
      </c>
    </row>
    <row r="1140" spans="1:23" x14ac:dyDescent="0.35">
      <c r="A1140" t="s">
        <v>713</v>
      </c>
      <c r="B1140" s="34">
        <v>44516</v>
      </c>
      <c r="C1140" t="s">
        <v>194</v>
      </c>
      <c r="D1140" t="s">
        <v>192</v>
      </c>
      <c r="E1140">
        <v>268</v>
      </c>
      <c r="F1140" t="s">
        <v>692</v>
      </c>
      <c r="G1140">
        <v>1</v>
      </c>
      <c r="H1140" s="34">
        <v>44516</v>
      </c>
      <c r="I1140">
        <v>0.5</v>
      </c>
      <c r="J1140">
        <v>10</v>
      </c>
      <c r="K1140" t="s">
        <v>544</v>
      </c>
      <c r="L1140">
        <v>1</v>
      </c>
      <c r="M1140">
        <v>24172</v>
      </c>
      <c r="N1140" t="s">
        <v>44</v>
      </c>
      <c r="O1140">
        <v>124850</v>
      </c>
      <c r="P1140" t="s">
        <v>693</v>
      </c>
      <c r="Q1140" t="s">
        <v>694</v>
      </c>
      <c r="R1140" t="s">
        <v>1105</v>
      </c>
      <c r="S1140" t="s">
        <v>1041</v>
      </c>
      <c r="T1140" t="s">
        <v>1009</v>
      </c>
      <c r="U1140" t="s">
        <v>698</v>
      </c>
      <c r="V1140">
        <v>5.165</v>
      </c>
      <c r="W1140" t="s">
        <v>703</v>
      </c>
    </row>
    <row r="1141" spans="1:23" x14ac:dyDescent="0.35">
      <c r="A1141" t="s">
        <v>731</v>
      </c>
      <c r="B1141" s="34">
        <v>44516</v>
      </c>
      <c r="C1141" t="s">
        <v>194</v>
      </c>
      <c r="D1141" t="s">
        <v>192</v>
      </c>
      <c r="E1141">
        <v>268</v>
      </c>
      <c r="F1141" t="s">
        <v>692</v>
      </c>
      <c r="G1141">
        <v>1</v>
      </c>
      <c r="H1141" s="34">
        <v>44516</v>
      </c>
      <c r="I1141">
        <v>0.03</v>
      </c>
      <c r="J1141">
        <v>10</v>
      </c>
      <c r="K1141" t="s">
        <v>544</v>
      </c>
      <c r="L1141">
        <v>1</v>
      </c>
      <c r="M1141">
        <v>23015</v>
      </c>
      <c r="N1141" t="s">
        <v>44</v>
      </c>
      <c r="O1141">
        <v>7111.2</v>
      </c>
      <c r="P1141" t="s">
        <v>693</v>
      </c>
      <c r="Q1141" t="s">
        <v>694</v>
      </c>
      <c r="R1141" t="s">
        <v>1106</v>
      </c>
      <c r="S1141" t="s">
        <v>1042</v>
      </c>
      <c r="T1141" t="s">
        <v>1009</v>
      </c>
      <c r="U1141" t="s">
        <v>698</v>
      </c>
      <c r="V1141">
        <v>0.309</v>
      </c>
      <c r="W1141" t="s">
        <v>703</v>
      </c>
    </row>
    <row r="1142" spans="1:23" x14ac:dyDescent="0.35">
      <c r="A1142" t="s">
        <v>716</v>
      </c>
      <c r="B1142" s="34">
        <v>44516</v>
      </c>
      <c r="C1142" t="s">
        <v>194</v>
      </c>
      <c r="D1142" t="s">
        <v>192</v>
      </c>
      <c r="E1142">
        <v>268</v>
      </c>
      <c r="F1142" t="s">
        <v>692</v>
      </c>
      <c r="G1142">
        <v>1</v>
      </c>
      <c r="H1142" s="34">
        <v>44516</v>
      </c>
      <c r="I1142">
        <v>0.35</v>
      </c>
      <c r="J1142">
        <v>10</v>
      </c>
      <c r="K1142" t="s">
        <v>544</v>
      </c>
      <c r="L1142">
        <v>1</v>
      </c>
      <c r="M1142">
        <v>23274</v>
      </c>
      <c r="N1142" t="s">
        <v>44</v>
      </c>
      <c r="O1142">
        <v>99571</v>
      </c>
      <c r="P1142" t="s">
        <v>693</v>
      </c>
      <c r="Q1142" t="s">
        <v>694</v>
      </c>
      <c r="R1142" t="s">
        <v>1084</v>
      </c>
      <c r="S1142" t="s">
        <v>1043</v>
      </c>
      <c r="T1142" t="s">
        <v>1009</v>
      </c>
      <c r="U1142" t="s">
        <v>698</v>
      </c>
      <c r="V1142">
        <v>4.2779999999999996</v>
      </c>
      <c r="W1142" t="s">
        <v>703</v>
      </c>
    </row>
    <row r="1143" spans="1:23" x14ac:dyDescent="0.35">
      <c r="A1143" t="s">
        <v>1044</v>
      </c>
      <c r="B1143" s="34">
        <v>44516</v>
      </c>
      <c r="C1143" t="s">
        <v>194</v>
      </c>
      <c r="D1143" t="s">
        <v>192</v>
      </c>
      <c r="E1143">
        <v>268</v>
      </c>
      <c r="F1143" t="s">
        <v>772</v>
      </c>
      <c r="G1143">
        <v>10</v>
      </c>
      <c r="H1143" s="34">
        <v>44516</v>
      </c>
      <c r="I1143" t="s">
        <v>44</v>
      </c>
      <c r="J1143">
        <v>10</v>
      </c>
      <c r="K1143" t="s">
        <v>544</v>
      </c>
      <c r="L1143">
        <v>1</v>
      </c>
      <c r="M1143">
        <v>31421</v>
      </c>
      <c r="N1143">
        <v>2</v>
      </c>
      <c r="O1143">
        <v>0</v>
      </c>
      <c r="P1143" t="s">
        <v>693</v>
      </c>
      <c r="Q1143" t="s">
        <v>694</v>
      </c>
      <c r="R1143" t="s">
        <v>1107</v>
      </c>
      <c r="S1143" t="s">
        <v>1045</v>
      </c>
      <c r="T1143" t="s">
        <v>1009</v>
      </c>
      <c r="U1143" t="s">
        <v>698</v>
      </c>
      <c r="V1143">
        <v>0</v>
      </c>
      <c r="W1143" t="s">
        <v>1046</v>
      </c>
    </row>
    <row r="1144" spans="1:23" x14ac:dyDescent="0.35">
      <c r="A1144" t="s">
        <v>1047</v>
      </c>
      <c r="B1144" s="34">
        <v>44516</v>
      </c>
      <c r="C1144" t="s">
        <v>194</v>
      </c>
      <c r="D1144" t="s">
        <v>192</v>
      </c>
      <c r="E1144">
        <v>268</v>
      </c>
      <c r="F1144" t="s">
        <v>772</v>
      </c>
      <c r="G1144">
        <v>10</v>
      </c>
      <c r="H1144" s="34">
        <v>44516</v>
      </c>
      <c r="I1144" t="s">
        <v>44</v>
      </c>
      <c r="J1144">
        <v>10</v>
      </c>
      <c r="K1144" t="s">
        <v>544</v>
      </c>
      <c r="L1144">
        <v>1</v>
      </c>
      <c r="M1144">
        <v>25236</v>
      </c>
      <c r="N1144">
        <v>2</v>
      </c>
      <c r="O1144">
        <v>92891</v>
      </c>
      <c r="P1144" t="s">
        <v>693</v>
      </c>
      <c r="Q1144" t="s">
        <v>694</v>
      </c>
      <c r="R1144" t="s">
        <v>1108</v>
      </c>
      <c r="S1144" t="s">
        <v>1048</v>
      </c>
      <c r="T1144" t="s">
        <v>1009</v>
      </c>
      <c r="U1144" t="s">
        <v>698</v>
      </c>
      <c r="V1144">
        <v>3.681</v>
      </c>
      <c r="W1144" t="s">
        <v>703</v>
      </c>
    </row>
    <row r="1145" spans="1:23" x14ac:dyDescent="0.35">
      <c r="A1145" t="s">
        <v>1049</v>
      </c>
      <c r="B1145" s="34">
        <v>44516</v>
      </c>
      <c r="C1145" t="s">
        <v>194</v>
      </c>
      <c r="D1145" t="s">
        <v>192</v>
      </c>
      <c r="E1145">
        <v>268</v>
      </c>
      <c r="F1145" t="s">
        <v>772</v>
      </c>
      <c r="G1145">
        <v>10</v>
      </c>
      <c r="H1145" s="34">
        <v>44516</v>
      </c>
      <c r="I1145" t="s">
        <v>44</v>
      </c>
      <c r="J1145">
        <v>10</v>
      </c>
      <c r="K1145" t="s">
        <v>544</v>
      </c>
      <c r="L1145">
        <v>1</v>
      </c>
      <c r="M1145">
        <v>30736</v>
      </c>
      <c r="N1145">
        <v>2</v>
      </c>
      <c r="O1145">
        <v>0</v>
      </c>
      <c r="P1145" t="s">
        <v>693</v>
      </c>
      <c r="Q1145" t="s">
        <v>694</v>
      </c>
      <c r="R1145" t="s">
        <v>1109</v>
      </c>
      <c r="S1145" t="s">
        <v>1050</v>
      </c>
      <c r="T1145" t="s">
        <v>1009</v>
      </c>
      <c r="U1145" t="s">
        <v>698</v>
      </c>
      <c r="V1145">
        <v>0</v>
      </c>
      <c r="W1145" t="s">
        <v>1046</v>
      </c>
    </row>
    <row r="1146" spans="1:23" x14ac:dyDescent="0.35">
      <c r="A1146" t="s">
        <v>1051</v>
      </c>
      <c r="B1146" s="34">
        <v>44516</v>
      </c>
      <c r="C1146" t="s">
        <v>194</v>
      </c>
      <c r="D1146" t="s">
        <v>192</v>
      </c>
      <c r="E1146">
        <v>268</v>
      </c>
      <c r="F1146" t="s">
        <v>780</v>
      </c>
      <c r="G1146">
        <v>10</v>
      </c>
      <c r="H1146" s="34">
        <v>44516</v>
      </c>
      <c r="I1146" t="s">
        <v>44</v>
      </c>
      <c r="J1146">
        <v>10</v>
      </c>
      <c r="K1146" t="s">
        <v>544</v>
      </c>
      <c r="L1146">
        <v>1</v>
      </c>
      <c r="M1146">
        <v>27803</v>
      </c>
      <c r="N1146">
        <v>2</v>
      </c>
      <c r="O1146">
        <v>0</v>
      </c>
      <c r="P1146" t="s">
        <v>693</v>
      </c>
      <c r="Q1146" t="s">
        <v>694</v>
      </c>
      <c r="R1146" t="s">
        <v>1110</v>
      </c>
      <c r="S1146" t="s">
        <v>1052</v>
      </c>
      <c r="T1146" t="s">
        <v>1009</v>
      </c>
      <c r="U1146" t="s">
        <v>698</v>
      </c>
      <c r="V1146">
        <v>0</v>
      </c>
      <c r="W1146" t="s">
        <v>1046</v>
      </c>
    </row>
    <row r="1147" spans="1:23" x14ac:dyDescent="0.35">
      <c r="A1147" t="s">
        <v>1053</v>
      </c>
      <c r="B1147" s="34">
        <v>44516</v>
      </c>
      <c r="C1147" t="s">
        <v>194</v>
      </c>
      <c r="D1147" t="s">
        <v>192</v>
      </c>
      <c r="E1147">
        <v>268</v>
      </c>
      <c r="F1147" t="s">
        <v>780</v>
      </c>
      <c r="G1147">
        <v>10</v>
      </c>
      <c r="H1147" s="34">
        <v>44516</v>
      </c>
      <c r="I1147" t="s">
        <v>44</v>
      </c>
      <c r="J1147">
        <v>10</v>
      </c>
      <c r="K1147" t="s">
        <v>544</v>
      </c>
      <c r="L1147">
        <v>1</v>
      </c>
      <c r="M1147">
        <v>197.96</v>
      </c>
      <c r="N1147">
        <v>2</v>
      </c>
      <c r="O1147">
        <v>0</v>
      </c>
      <c r="P1147" t="s">
        <v>693</v>
      </c>
      <c r="Q1147" t="s">
        <v>694</v>
      </c>
      <c r="R1147" t="s">
        <v>1111</v>
      </c>
      <c r="S1147" t="s">
        <v>1054</v>
      </c>
      <c r="T1147" t="s">
        <v>1009</v>
      </c>
      <c r="U1147" t="s">
        <v>698</v>
      </c>
      <c r="V1147">
        <v>0</v>
      </c>
      <c r="W1147" t="s">
        <v>1046</v>
      </c>
    </row>
    <row r="1148" spans="1:23" x14ac:dyDescent="0.35">
      <c r="A1148" t="s">
        <v>1055</v>
      </c>
      <c r="B1148" s="34">
        <v>44516</v>
      </c>
      <c r="C1148" t="s">
        <v>194</v>
      </c>
      <c r="D1148" t="s">
        <v>192</v>
      </c>
      <c r="E1148">
        <v>268</v>
      </c>
      <c r="F1148" t="s">
        <v>780</v>
      </c>
      <c r="G1148">
        <v>10</v>
      </c>
      <c r="H1148" s="34">
        <v>44516</v>
      </c>
      <c r="I1148" t="s">
        <v>44</v>
      </c>
      <c r="J1148">
        <v>10</v>
      </c>
      <c r="K1148" t="s">
        <v>544</v>
      </c>
      <c r="L1148">
        <v>1</v>
      </c>
      <c r="M1148">
        <v>24121</v>
      </c>
      <c r="N1148">
        <v>2</v>
      </c>
      <c r="O1148">
        <v>0</v>
      </c>
      <c r="P1148" t="s">
        <v>693</v>
      </c>
      <c r="Q1148" t="s">
        <v>694</v>
      </c>
      <c r="R1148" t="s">
        <v>1112</v>
      </c>
      <c r="S1148" t="s">
        <v>1056</v>
      </c>
      <c r="T1148" t="s">
        <v>1009</v>
      </c>
      <c r="U1148" t="s">
        <v>698</v>
      </c>
      <c r="V1148">
        <v>0</v>
      </c>
      <c r="W1148" t="s">
        <v>1046</v>
      </c>
    </row>
    <row r="1149" spans="1:23" x14ac:dyDescent="0.35">
      <c r="A1149" t="s">
        <v>1057</v>
      </c>
      <c r="B1149" s="34">
        <v>44516</v>
      </c>
      <c r="C1149" t="s">
        <v>194</v>
      </c>
      <c r="D1149" t="s">
        <v>192</v>
      </c>
      <c r="E1149">
        <v>268</v>
      </c>
      <c r="F1149" t="s">
        <v>789</v>
      </c>
      <c r="G1149">
        <v>2</v>
      </c>
      <c r="H1149" s="34">
        <v>44516</v>
      </c>
      <c r="I1149" t="s">
        <v>44</v>
      </c>
      <c r="J1149">
        <v>10</v>
      </c>
      <c r="K1149" t="s">
        <v>544</v>
      </c>
      <c r="L1149">
        <v>1</v>
      </c>
      <c r="M1149">
        <v>30335</v>
      </c>
      <c r="N1149">
        <v>2</v>
      </c>
      <c r="O1149">
        <v>43350</v>
      </c>
      <c r="P1149" t="s">
        <v>693</v>
      </c>
      <c r="Q1149" t="s">
        <v>694</v>
      </c>
      <c r="R1149" t="s">
        <v>1088</v>
      </c>
      <c r="S1149" t="s">
        <v>1058</v>
      </c>
      <c r="T1149" t="s">
        <v>1009</v>
      </c>
      <c r="U1149" t="s">
        <v>698</v>
      </c>
      <c r="V1149">
        <v>1.429</v>
      </c>
      <c r="W1149" t="s">
        <v>703</v>
      </c>
    </row>
    <row r="1150" spans="1:23" x14ac:dyDescent="0.35">
      <c r="A1150" t="s">
        <v>1059</v>
      </c>
      <c r="B1150" s="34">
        <v>44516</v>
      </c>
      <c r="C1150" t="s">
        <v>194</v>
      </c>
      <c r="D1150" t="s">
        <v>192</v>
      </c>
      <c r="E1150">
        <v>268</v>
      </c>
      <c r="F1150" t="s">
        <v>789</v>
      </c>
      <c r="G1150">
        <v>2</v>
      </c>
      <c r="H1150" s="34">
        <v>44516</v>
      </c>
      <c r="I1150" t="s">
        <v>44</v>
      </c>
      <c r="J1150">
        <v>10</v>
      </c>
      <c r="K1150" t="s">
        <v>544</v>
      </c>
      <c r="L1150">
        <v>1</v>
      </c>
      <c r="M1150">
        <v>22743</v>
      </c>
      <c r="N1150">
        <v>2</v>
      </c>
      <c r="O1150">
        <v>3887.1</v>
      </c>
      <c r="P1150" t="s">
        <v>693</v>
      </c>
      <c r="Q1150" t="s">
        <v>694</v>
      </c>
      <c r="R1150" t="s">
        <v>1113</v>
      </c>
      <c r="S1150" t="s">
        <v>1060</v>
      </c>
      <c r="T1150" t="s">
        <v>1009</v>
      </c>
      <c r="U1150" t="s">
        <v>698</v>
      </c>
      <c r="V1150">
        <v>0.1709</v>
      </c>
      <c r="W1150" t="s">
        <v>703</v>
      </c>
    </row>
    <row r="1151" spans="1:23" x14ac:dyDescent="0.35">
      <c r="A1151" t="s">
        <v>1061</v>
      </c>
      <c r="B1151" s="34">
        <v>44516</v>
      </c>
      <c r="C1151" t="s">
        <v>194</v>
      </c>
      <c r="D1151" t="s">
        <v>192</v>
      </c>
      <c r="E1151">
        <v>268</v>
      </c>
      <c r="F1151" t="s">
        <v>789</v>
      </c>
      <c r="G1151">
        <v>2</v>
      </c>
      <c r="H1151" s="34">
        <v>44516</v>
      </c>
      <c r="I1151" t="s">
        <v>44</v>
      </c>
      <c r="J1151">
        <v>10</v>
      </c>
      <c r="K1151" t="s">
        <v>544</v>
      </c>
      <c r="L1151">
        <v>1</v>
      </c>
      <c r="M1151">
        <v>30639</v>
      </c>
      <c r="N1151">
        <v>2</v>
      </c>
      <c r="O1151">
        <v>2423</v>
      </c>
      <c r="P1151" t="s">
        <v>693</v>
      </c>
      <c r="Q1151" t="s">
        <v>694</v>
      </c>
      <c r="R1151" t="s">
        <v>1114</v>
      </c>
      <c r="S1151" t="s">
        <v>1062</v>
      </c>
      <c r="T1151" t="s">
        <v>1009</v>
      </c>
      <c r="U1151" t="s">
        <v>698</v>
      </c>
      <c r="V1151">
        <v>7.9079999999999998E-2</v>
      </c>
      <c r="W1151" t="s">
        <v>703</v>
      </c>
    </row>
    <row r="1152" spans="1:23" x14ac:dyDescent="0.35">
      <c r="A1152" t="s">
        <v>1063</v>
      </c>
      <c r="B1152" s="34">
        <v>44516</v>
      </c>
      <c r="C1152" t="s">
        <v>194</v>
      </c>
      <c r="D1152" t="s">
        <v>192</v>
      </c>
      <c r="E1152">
        <v>268</v>
      </c>
      <c r="F1152" t="s">
        <v>772</v>
      </c>
      <c r="G1152">
        <v>10</v>
      </c>
      <c r="H1152" s="34">
        <v>44516</v>
      </c>
      <c r="I1152" t="s">
        <v>44</v>
      </c>
      <c r="J1152">
        <v>10</v>
      </c>
      <c r="K1152" t="s">
        <v>544</v>
      </c>
      <c r="L1152">
        <v>1</v>
      </c>
      <c r="M1152">
        <v>28160</v>
      </c>
      <c r="N1152">
        <v>1</v>
      </c>
      <c r="O1152">
        <v>133320</v>
      </c>
      <c r="P1152" t="s">
        <v>693</v>
      </c>
      <c r="Q1152" t="s">
        <v>694</v>
      </c>
      <c r="R1152" t="s">
        <v>1085</v>
      </c>
      <c r="S1152" t="s">
        <v>1064</v>
      </c>
      <c r="T1152" t="s">
        <v>1009</v>
      </c>
      <c r="U1152" t="s">
        <v>698</v>
      </c>
      <c r="V1152">
        <v>4.734</v>
      </c>
      <c r="W1152" t="s">
        <v>703</v>
      </c>
    </row>
    <row r="1153" spans="1:23" x14ac:dyDescent="0.35">
      <c r="A1153" t="s">
        <v>1065</v>
      </c>
      <c r="B1153" s="34">
        <v>44516</v>
      </c>
      <c r="C1153" t="s">
        <v>194</v>
      </c>
      <c r="D1153" t="s">
        <v>192</v>
      </c>
      <c r="E1153">
        <v>268</v>
      </c>
      <c r="F1153" t="s">
        <v>772</v>
      </c>
      <c r="G1153">
        <v>10</v>
      </c>
      <c r="H1153" s="34">
        <v>44516</v>
      </c>
      <c r="I1153" t="s">
        <v>44</v>
      </c>
      <c r="J1153">
        <v>10</v>
      </c>
      <c r="K1153" t="s">
        <v>544</v>
      </c>
      <c r="L1153">
        <v>1</v>
      </c>
      <c r="M1153">
        <v>33569</v>
      </c>
      <c r="N1153">
        <v>1</v>
      </c>
      <c r="O1153">
        <v>145520</v>
      </c>
      <c r="P1153" t="s">
        <v>693</v>
      </c>
      <c r="Q1153" t="s">
        <v>694</v>
      </c>
      <c r="R1153" t="s">
        <v>1088</v>
      </c>
      <c r="S1153" t="s">
        <v>1066</v>
      </c>
      <c r="T1153" t="s">
        <v>1009</v>
      </c>
      <c r="U1153" t="s">
        <v>698</v>
      </c>
      <c r="V1153">
        <v>4.335</v>
      </c>
      <c r="W1153" t="s">
        <v>703</v>
      </c>
    </row>
    <row r="1154" spans="1:23" x14ac:dyDescent="0.35">
      <c r="A1154" t="s">
        <v>1067</v>
      </c>
      <c r="B1154" s="34">
        <v>44516</v>
      </c>
      <c r="C1154" t="s">
        <v>194</v>
      </c>
      <c r="D1154" t="s">
        <v>192</v>
      </c>
      <c r="E1154">
        <v>268</v>
      </c>
      <c r="F1154" t="s">
        <v>772</v>
      </c>
      <c r="G1154">
        <v>10</v>
      </c>
      <c r="H1154" s="34">
        <v>44516</v>
      </c>
      <c r="I1154" t="s">
        <v>44</v>
      </c>
      <c r="J1154">
        <v>10</v>
      </c>
      <c r="K1154" t="s">
        <v>544</v>
      </c>
      <c r="L1154">
        <v>1</v>
      </c>
      <c r="M1154">
        <v>33254</v>
      </c>
      <c r="N1154">
        <v>1</v>
      </c>
      <c r="O1154">
        <v>151290</v>
      </c>
      <c r="P1154" t="s">
        <v>693</v>
      </c>
      <c r="Q1154" t="s">
        <v>694</v>
      </c>
      <c r="R1154" t="s">
        <v>1084</v>
      </c>
      <c r="S1154" t="s">
        <v>1068</v>
      </c>
      <c r="T1154" t="s">
        <v>1009</v>
      </c>
      <c r="U1154" t="s">
        <v>698</v>
      </c>
      <c r="V1154">
        <v>4.55</v>
      </c>
      <c r="W1154" t="s">
        <v>703</v>
      </c>
    </row>
    <row r="1155" spans="1:23" x14ac:dyDescent="0.35">
      <c r="A1155" t="s">
        <v>1069</v>
      </c>
      <c r="B1155" s="34">
        <v>44516</v>
      </c>
      <c r="C1155" t="s">
        <v>194</v>
      </c>
      <c r="D1155" t="s">
        <v>192</v>
      </c>
      <c r="E1155">
        <v>268</v>
      </c>
      <c r="F1155" t="s">
        <v>780</v>
      </c>
      <c r="G1155">
        <v>10</v>
      </c>
      <c r="H1155" s="34">
        <v>44516</v>
      </c>
      <c r="I1155" t="s">
        <v>44</v>
      </c>
      <c r="J1155">
        <v>10</v>
      </c>
      <c r="K1155" t="s">
        <v>544</v>
      </c>
      <c r="L1155">
        <v>1</v>
      </c>
      <c r="M1155">
        <v>25295</v>
      </c>
      <c r="N1155">
        <v>1</v>
      </c>
      <c r="O1155">
        <v>34801</v>
      </c>
      <c r="P1155" t="s">
        <v>693</v>
      </c>
      <c r="Q1155" t="s">
        <v>694</v>
      </c>
      <c r="R1155" t="s">
        <v>1081</v>
      </c>
      <c r="S1155" t="s">
        <v>1070</v>
      </c>
      <c r="T1155" t="s">
        <v>1009</v>
      </c>
      <c r="U1155" t="s">
        <v>698</v>
      </c>
      <c r="V1155">
        <v>1.3759999999999999</v>
      </c>
      <c r="W1155" t="s">
        <v>703</v>
      </c>
    </row>
    <row r="1156" spans="1:23" x14ac:dyDescent="0.35">
      <c r="A1156" t="s">
        <v>1071</v>
      </c>
      <c r="B1156" s="34">
        <v>44516</v>
      </c>
      <c r="C1156" t="s">
        <v>194</v>
      </c>
      <c r="D1156" t="s">
        <v>192</v>
      </c>
      <c r="E1156">
        <v>268</v>
      </c>
      <c r="F1156" t="s">
        <v>780</v>
      </c>
      <c r="G1156">
        <v>10</v>
      </c>
      <c r="H1156" s="34">
        <v>44516</v>
      </c>
      <c r="I1156" t="s">
        <v>44</v>
      </c>
      <c r="J1156">
        <v>10</v>
      </c>
      <c r="K1156" t="s">
        <v>544</v>
      </c>
      <c r="L1156">
        <v>1</v>
      </c>
      <c r="M1156">
        <v>27348</v>
      </c>
      <c r="N1156">
        <v>1</v>
      </c>
      <c r="O1156">
        <v>33439</v>
      </c>
      <c r="P1156" t="s">
        <v>693</v>
      </c>
      <c r="Q1156" t="s">
        <v>694</v>
      </c>
      <c r="R1156" t="s">
        <v>1115</v>
      </c>
      <c r="S1156" t="s">
        <v>1072</v>
      </c>
      <c r="T1156" t="s">
        <v>1009</v>
      </c>
      <c r="U1156" t="s">
        <v>698</v>
      </c>
      <c r="V1156">
        <v>1.2230000000000001</v>
      </c>
      <c r="W1156" t="s">
        <v>703</v>
      </c>
    </row>
    <row r="1157" spans="1:23" x14ac:dyDescent="0.35">
      <c r="A1157" t="s">
        <v>1073</v>
      </c>
      <c r="B1157" s="34">
        <v>44516</v>
      </c>
      <c r="C1157" t="s">
        <v>194</v>
      </c>
      <c r="D1157" t="s">
        <v>192</v>
      </c>
      <c r="E1157">
        <v>268</v>
      </c>
      <c r="F1157" t="s">
        <v>780</v>
      </c>
      <c r="G1157">
        <v>10</v>
      </c>
      <c r="H1157" s="34">
        <v>44516</v>
      </c>
      <c r="I1157" t="s">
        <v>44</v>
      </c>
      <c r="J1157">
        <v>10</v>
      </c>
      <c r="K1157" t="s">
        <v>544</v>
      </c>
      <c r="L1157">
        <v>1</v>
      </c>
      <c r="M1157">
        <v>25624</v>
      </c>
      <c r="N1157">
        <v>1</v>
      </c>
      <c r="O1157">
        <v>34578</v>
      </c>
      <c r="P1157" t="s">
        <v>693</v>
      </c>
      <c r="Q1157" t="s">
        <v>694</v>
      </c>
      <c r="R1157" t="s">
        <v>1084</v>
      </c>
      <c r="S1157" t="s">
        <v>1074</v>
      </c>
      <c r="T1157" t="s">
        <v>1009</v>
      </c>
      <c r="U1157" t="s">
        <v>698</v>
      </c>
      <c r="V1157">
        <v>1.349</v>
      </c>
      <c r="W1157" t="s">
        <v>703</v>
      </c>
    </row>
    <row r="1158" spans="1:23" x14ac:dyDescent="0.35">
      <c r="A1158" t="s">
        <v>1075</v>
      </c>
      <c r="B1158" s="34">
        <v>44516</v>
      </c>
      <c r="C1158" t="s">
        <v>194</v>
      </c>
      <c r="D1158" t="s">
        <v>192</v>
      </c>
      <c r="E1158">
        <v>268</v>
      </c>
      <c r="F1158" t="s">
        <v>789</v>
      </c>
      <c r="G1158">
        <v>2</v>
      </c>
      <c r="H1158" s="34">
        <v>44516</v>
      </c>
      <c r="I1158" t="s">
        <v>44</v>
      </c>
      <c r="J1158">
        <v>10</v>
      </c>
      <c r="K1158" t="s">
        <v>544</v>
      </c>
      <c r="L1158">
        <v>1</v>
      </c>
      <c r="M1158">
        <v>33263</v>
      </c>
      <c r="N1158">
        <v>1</v>
      </c>
      <c r="O1158">
        <v>194710</v>
      </c>
      <c r="P1158" t="s">
        <v>693</v>
      </c>
      <c r="Q1158" t="s">
        <v>694</v>
      </c>
      <c r="R1158" t="s">
        <v>1116</v>
      </c>
      <c r="S1158" t="s">
        <v>1076</v>
      </c>
      <c r="T1158" t="s">
        <v>1009</v>
      </c>
      <c r="U1158" t="s">
        <v>698</v>
      </c>
      <c r="V1158">
        <v>5.8540000000000001</v>
      </c>
      <c r="W1158" t="s">
        <v>703</v>
      </c>
    </row>
    <row r="1159" spans="1:23" x14ac:dyDescent="0.35">
      <c r="A1159" t="s">
        <v>1077</v>
      </c>
      <c r="B1159" s="34">
        <v>44516</v>
      </c>
      <c r="C1159" t="s">
        <v>194</v>
      </c>
      <c r="D1159" t="s">
        <v>192</v>
      </c>
      <c r="E1159">
        <v>268</v>
      </c>
      <c r="F1159" t="s">
        <v>789</v>
      </c>
      <c r="G1159">
        <v>2</v>
      </c>
      <c r="H1159" s="34">
        <v>44516</v>
      </c>
      <c r="I1159" t="s">
        <v>44</v>
      </c>
      <c r="J1159">
        <v>10</v>
      </c>
      <c r="K1159" t="s">
        <v>544</v>
      </c>
      <c r="L1159">
        <v>1</v>
      </c>
      <c r="M1159">
        <v>30842</v>
      </c>
      <c r="N1159">
        <v>1</v>
      </c>
      <c r="O1159">
        <v>37216</v>
      </c>
      <c r="P1159" t="s">
        <v>693</v>
      </c>
      <c r="Q1159" t="s">
        <v>694</v>
      </c>
      <c r="R1159" t="s">
        <v>1081</v>
      </c>
      <c r="S1159" t="s">
        <v>1078</v>
      </c>
      <c r="T1159" t="s">
        <v>1009</v>
      </c>
      <c r="U1159" t="s">
        <v>698</v>
      </c>
      <c r="V1159">
        <v>1.2070000000000001</v>
      </c>
      <c r="W1159" t="s">
        <v>703</v>
      </c>
    </row>
    <row r="1160" spans="1:23" x14ac:dyDescent="0.35">
      <c r="A1160" t="s">
        <v>1079</v>
      </c>
      <c r="B1160" s="34">
        <v>44516</v>
      </c>
      <c r="C1160" t="s">
        <v>194</v>
      </c>
      <c r="D1160" t="s">
        <v>192</v>
      </c>
      <c r="E1160">
        <v>268</v>
      </c>
      <c r="F1160" t="s">
        <v>789</v>
      </c>
      <c r="G1160">
        <v>2</v>
      </c>
      <c r="H1160" s="34">
        <v>44516</v>
      </c>
      <c r="I1160" t="s">
        <v>44</v>
      </c>
      <c r="J1160">
        <v>10</v>
      </c>
      <c r="K1160" t="s">
        <v>544</v>
      </c>
      <c r="L1160">
        <v>1</v>
      </c>
      <c r="M1160">
        <v>31402</v>
      </c>
      <c r="N1160">
        <v>1</v>
      </c>
      <c r="O1160">
        <v>15082</v>
      </c>
      <c r="P1160" t="s">
        <v>693</v>
      </c>
      <c r="Q1160" t="s">
        <v>694</v>
      </c>
      <c r="R1160" t="s">
        <v>1117</v>
      </c>
      <c r="S1160" t="s">
        <v>1080</v>
      </c>
      <c r="T1160" t="s">
        <v>1009</v>
      </c>
      <c r="U1160" t="s">
        <v>698</v>
      </c>
      <c r="V1160">
        <v>0.4803</v>
      </c>
      <c r="W1160" t="s">
        <v>703</v>
      </c>
    </row>
    <row r="1161" spans="1:23" x14ac:dyDescent="0.35">
      <c r="A1161" t="s">
        <v>691</v>
      </c>
      <c r="B1161" s="34">
        <v>44475</v>
      </c>
      <c r="C1161" t="s">
        <v>660</v>
      </c>
      <c r="D1161" t="s">
        <v>661</v>
      </c>
      <c r="E1161" t="s">
        <v>662</v>
      </c>
      <c r="F1161" t="s">
        <v>692</v>
      </c>
      <c r="G1161">
        <v>1</v>
      </c>
      <c r="H1161" s="34">
        <v>44475</v>
      </c>
      <c r="I1161">
        <v>5</v>
      </c>
      <c r="J1161">
        <v>10</v>
      </c>
      <c r="K1161" t="s">
        <v>996</v>
      </c>
      <c r="L1161">
        <v>1</v>
      </c>
      <c r="M1161">
        <v>600090</v>
      </c>
      <c r="N1161" t="s">
        <v>44</v>
      </c>
      <c r="O1161">
        <v>8440100</v>
      </c>
      <c r="P1161" t="s">
        <v>693</v>
      </c>
      <c r="Q1161" t="s">
        <v>694</v>
      </c>
      <c r="R1161" t="s">
        <v>997</v>
      </c>
      <c r="S1161" t="s">
        <v>696</v>
      </c>
      <c r="T1161" t="s">
        <v>697</v>
      </c>
      <c r="U1161" t="s">
        <v>698</v>
      </c>
      <c r="V1161">
        <v>14.06</v>
      </c>
      <c r="W1161" t="s">
        <v>703</v>
      </c>
    </row>
    <row r="1162" spans="1:23" x14ac:dyDescent="0.35">
      <c r="A1162" t="s">
        <v>700</v>
      </c>
      <c r="B1162" s="34">
        <v>44475</v>
      </c>
      <c r="C1162" t="s">
        <v>660</v>
      </c>
      <c r="D1162" t="s">
        <v>661</v>
      </c>
      <c r="E1162" t="s">
        <v>662</v>
      </c>
      <c r="F1162" t="s">
        <v>692</v>
      </c>
      <c r="G1162">
        <v>1</v>
      </c>
      <c r="H1162" s="34">
        <v>44475</v>
      </c>
      <c r="I1162">
        <v>3.5</v>
      </c>
      <c r="J1162">
        <v>10</v>
      </c>
      <c r="K1162" t="s">
        <v>996</v>
      </c>
      <c r="L1162">
        <v>1</v>
      </c>
      <c r="M1162">
        <v>672810</v>
      </c>
      <c r="N1162" t="s">
        <v>44</v>
      </c>
      <c r="O1162">
        <v>6436000</v>
      </c>
      <c r="P1162" t="s">
        <v>693</v>
      </c>
      <c r="Q1162" t="s">
        <v>694</v>
      </c>
      <c r="R1162" t="s">
        <v>997</v>
      </c>
      <c r="S1162" t="s">
        <v>702</v>
      </c>
      <c r="T1162" t="s">
        <v>697</v>
      </c>
      <c r="U1162" t="s">
        <v>698</v>
      </c>
      <c r="V1162">
        <v>9.5660000000000007</v>
      </c>
      <c r="W1162" t="s">
        <v>703</v>
      </c>
    </row>
    <row r="1163" spans="1:23" x14ac:dyDescent="0.35">
      <c r="A1163" t="s">
        <v>704</v>
      </c>
      <c r="B1163" s="34">
        <v>44475</v>
      </c>
      <c r="C1163" t="s">
        <v>660</v>
      </c>
      <c r="D1163" t="s">
        <v>661</v>
      </c>
      <c r="E1163" t="s">
        <v>662</v>
      </c>
      <c r="F1163" t="s">
        <v>692</v>
      </c>
      <c r="G1163">
        <v>1</v>
      </c>
      <c r="H1163" s="34">
        <v>44475</v>
      </c>
      <c r="I1163">
        <v>2.5</v>
      </c>
      <c r="J1163">
        <v>10</v>
      </c>
      <c r="K1163" t="s">
        <v>996</v>
      </c>
      <c r="L1163">
        <v>1</v>
      </c>
      <c r="M1163">
        <v>592350</v>
      </c>
      <c r="N1163" t="s">
        <v>44</v>
      </c>
      <c r="O1163">
        <v>4137800</v>
      </c>
      <c r="P1163" t="s">
        <v>693</v>
      </c>
      <c r="Q1163" t="s">
        <v>694</v>
      </c>
      <c r="R1163" t="s">
        <v>997</v>
      </c>
      <c r="S1163" t="s">
        <v>706</v>
      </c>
      <c r="T1163" t="s">
        <v>697</v>
      </c>
      <c r="U1163" t="s">
        <v>698</v>
      </c>
      <c r="V1163">
        <v>6.9850000000000003</v>
      </c>
      <c r="W1163" t="s">
        <v>703</v>
      </c>
    </row>
    <row r="1164" spans="1:23" x14ac:dyDescent="0.35">
      <c r="A1164" t="s">
        <v>707</v>
      </c>
      <c r="B1164" s="34">
        <v>44475</v>
      </c>
      <c r="C1164" t="s">
        <v>660</v>
      </c>
      <c r="D1164" t="s">
        <v>661</v>
      </c>
      <c r="E1164" t="s">
        <v>662</v>
      </c>
      <c r="F1164" t="s">
        <v>692</v>
      </c>
      <c r="G1164">
        <v>1</v>
      </c>
      <c r="H1164" s="34">
        <v>44475</v>
      </c>
      <c r="I1164">
        <v>1.5</v>
      </c>
      <c r="J1164">
        <v>10</v>
      </c>
      <c r="K1164" t="s">
        <v>996</v>
      </c>
      <c r="L1164">
        <v>1</v>
      </c>
      <c r="M1164">
        <v>564880</v>
      </c>
      <c r="N1164" t="s">
        <v>44</v>
      </c>
      <c r="O1164">
        <v>2297300</v>
      </c>
      <c r="P1164" t="s">
        <v>693</v>
      </c>
      <c r="Q1164" t="s">
        <v>694</v>
      </c>
      <c r="R1164" t="s">
        <v>997</v>
      </c>
      <c r="S1164" t="s">
        <v>709</v>
      </c>
      <c r="T1164" t="s">
        <v>697</v>
      </c>
      <c r="U1164" t="s">
        <v>698</v>
      </c>
      <c r="V1164">
        <v>4.0670000000000002</v>
      </c>
      <c r="W1164" t="s">
        <v>703</v>
      </c>
    </row>
    <row r="1165" spans="1:23" x14ac:dyDescent="0.35">
      <c r="A1165" t="s">
        <v>710</v>
      </c>
      <c r="B1165" s="34">
        <v>44475</v>
      </c>
      <c r="C1165" t="s">
        <v>660</v>
      </c>
      <c r="D1165" t="s">
        <v>661</v>
      </c>
      <c r="E1165" t="s">
        <v>662</v>
      </c>
      <c r="F1165" t="s">
        <v>692</v>
      </c>
      <c r="G1165">
        <v>1</v>
      </c>
      <c r="H1165" s="34">
        <v>44475</v>
      </c>
      <c r="I1165">
        <v>0.8</v>
      </c>
      <c r="J1165">
        <v>10</v>
      </c>
      <c r="K1165" t="s">
        <v>996</v>
      </c>
      <c r="L1165">
        <v>1</v>
      </c>
      <c r="M1165">
        <v>543370</v>
      </c>
      <c r="N1165" t="s">
        <v>44</v>
      </c>
      <c r="O1165">
        <v>1147700</v>
      </c>
      <c r="P1165" t="s">
        <v>693</v>
      </c>
      <c r="Q1165" t="s">
        <v>694</v>
      </c>
      <c r="R1165" t="s">
        <v>998</v>
      </c>
      <c r="S1165" t="s">
        <v>712</v>
      </c>
      <c r="T1165" t="s">
        <v>697</v>
      </c>
      <c r="U1165" t="s">
        <v>698</v>
      </c>
      <c r="V1165">
        <v>2.1120000000000001</v>
      </c>
      <c r="W1165" t="s">
        <v>703</v>
      </c>
    </row>
    <row r="1166" spans="1:23" x14ac:dyDescent="0.35">
      <c r="A1166" t="s">
        <v>713</v>
      </c>
      <c r="B1166" s="34">
        <v>44475</v>
      </c>
      <c r="C1166" t="s">
        <v>660</v>
      </c>
      <c r="D1166" t="s">
        <v>661</v>
      </c>
      <c r="E1166" t="s">
        <v>662</v>
      </c>
      <c r="F1166" t="s">
        <v>692</v>
      </c>
      <c r="G1166">
        <v>1</v>
      </c>
      <c r="H1166" s="34">
        <v>44475</v>
      </c>
      <c r="I1166">
        <v>0.5</v>
      </c>
      <c r="J1166">
        <v>10</v>
      </c>
      <c r="K1166" t="s">
        <v>996</v>
      </c>
      <c r="L1166">
        <v>1</v>
      </c>
      <c r="M1166">
        <v>569640</v>
      </c>
      <c r="N1166" t="s">
        <v>44</v>
      </c>
      <c r="O1166">
        <v>733600</v>
      </c>
      <c r="P1166" t="s">
        <v>693</v>
      </c>
      <c r="Q1166" t="s">
        <v>694</v>
      </c>
      <c r="R1166" t="s">
        <v>998</v>
      </c>
      <c r="S1166" t="s">
        <v>715</v>
      </c>
      <c r="T1166" t="s">
        <v>697</v>
      </c>
      <c r="U1166" t="s">
        <v>698</v>
      </c>
      <c r="V1166">
        <v>1.288</v>
      </c>
      <c r="W1166" t="s">
        <v>703</v>
      </c>
    </row>
    <row r="1167" spans="1:23" x14ac:dyDescent="0.35">
      <c r="A1167" t="s">
        <v>716</v>
      </c>
      <c r="B1167" s="34">
        <v>44475</v>
      </c>
      <c r="C1167" t="s">
        <v>660</v>
      </c>
      <c r="D1167" t="s">
        <v>661</v>
      </c>
      <c r="E1167" t="s">
        <v>662</v>
      </c>
      <c r="F1167" t="s">
        <v>692</v>
      </c>
      <c r="G1167">
        <v>1</v>
      </c>
      <c r="H1167" s="34">
        <v>44475</v>
      </c>
      <c r="I1167">
        <v>0.35</v>
      </c>
      <c r="J1167">
        <v>10</v>
      </c>
      <c r="K1167" t="s">
        <v>996</v>
      </c>
      <c r="L1167">
        <v>1</v>
      </c>
      <c r="M1167">
        <v>815030</v>
      </c>
      <c r="N1167" t="s">
        <v>44</v>
      </c>
      <c r="O1167">
        <v>836000</v>
      </c>
      <c r="P1167" t="s">
        <v>693</v>
      </c>
      <c r="Q1167" t="s">
        <v>694</v>
      </c>
      <c r="R1167" t="s">
        <v>999</v>
      </c>
      <c r="S1167" t="s">
        <v>718</v>
      </c>
      <c r="T1167" t="s">
        <v>697</v>
      </c>
      <c r="U1167" t="s">
        <v>698</v>
      </c>
      <c r="V1167">
        <v>1.026</v>
      </c>
      <c r="W1167" t="s">
        <v>703</v>
      </c>
    </row>
    <row r="1168" spans="1:23" x14ac:dyDescent="0.35">
      <c r="A1168" t="s">
        <v>719</v>
      </c>
      <c r="B1168" s="34">
        <v>44475</v>
      </c>
      <c r="C1168" t="s">
        <v>660</v>
      </c>
      <c r="D1168" t="s">
        <v>661</v>
      </c>
      <c r="E1168" t="s">
        <v>662</v>
      </c>
      <c r="F1168" t="s">
        <v>692</v>
      </c>
      <c r="G1168">
        <v>1</v>
      </c>
      <c r="H1168" s="34">
        <v>44475</v>
      </c>
      <c r="I1168">
        <v>0.2</v>
      </c>
      <c r="J1168">
        <v>10</v>
      </c>
      <c r="K1168" t="s">
        <v>996</v>
      </c>
      <c r="L1168">
        <v>1</v>
      </c>
      <c r="M1168">
        <v>605680</v>
      </c>
      <c r="N1168" t="s">
        <v>44</v>
      </c>
      <c r="O1168">
        <v>329950</v>
      </c>
      <c r="P1168" t="s">
        <v>693</v>
      </c>
      <c r="Q1168" t="s">
        <v>694</v>
      </c>
      <c r="R1168" t="s">
        <v>999</v>
      </c>
      <c r="S1168" t="s">
        <v>721</v>
      </c>
      <c r="T1168" t="s">
        <v>697</v>
      </c>
      <c r="U1168" t="s">
        <v>698</v>
      </c>
      <c r="V1168">
        <v>0.54479999999999995</v>
      </c>
      <c r="W1168" t="s">
        <v>703</v>
      </c>
    </row>
    <row r="1169" spans="1:23" x14ac:dyDescent="0.35">
      <c r="A1169" t="s">
        <v>722</v>
      </c>
      <c r="B1169" s="34">
        <v>44475</v>
      </c>
      <c r="C1169" t="s">
        <v>660</v>
      </c>
      <c r="D1169" t="s">
        <v>661</v>
      </c>
      <c r="E1169" t="s">
        <v>662</v>
      </c>
      <c r="F1169" t="s">
        <v>692</v>
      </c>
      <c r="G1169">
        <v>1</v>
      </c>
      <c r="H1169" s="34">
        <v>44475</v>
      </c>
      <c r="I1169">
        <v>0.125</v>
      </c>
      <c r="J1169">
        <v>10</v>
      </c>
      <c r="K1169" t="s">
        <v>996</v>
      </c>
      <c r="L1169">
        <v>1</v>
      </c>
      <c r="M1169">
        <v>592620</v>
      </c>
      <c r="N1169" t="s">
        <v>44</v>
      </c>
      <c r="O1169">
        <v>209510</v>
      </c>
      <c r="P1169" t="s">
        <v>693</v>
      </c>
      <c r="Q1169" t="s">
        <v>694</v>
      </c>
      <c r="R1169" t="s">
        <v>999</v>
      </c>
      <c r="S1169" t="s">
        <v>724</v>
      </c>
      <c r="T1169" t="s">
        <v>697</v>
      </c>
      <c r="U1169" t="s">
        <v>698</v>
      </c>
      <c r="V1169">
        <v>0.35349999999999998</v>
      </c>
      <c r="W1169" t="s">
        <v>703</v>
      </c>
    </row>
    <row r="1170" spans="1:23" x14ac:dyDescent="0.35">
      <c r="A1170" t="s">
        <v>725</v>
      </c>
      <c r="B1170" s="34">
        <v>44475</v>
      </c>
      <c r="C1170" t="s">
        <v>660</v>
      </c>
      <c r="D1170" t="s">
        <v>661</v>
      </c>
      <c r="E1170" t="s">
        <v>662</v>
      </c>
      <c r="F1170" t="s">
        <v>692</v>
      </c>
      <c r="G1170">
        <v>1</v>
      </c>
      <c r="H1170" s="34">
        <v>44475</v>
      </c>
      <c r="I1170">
        <v>0.08</v>
      </c>
      <c r="J1170">
        <v>10</v>
      </c>
      <c r="K1170" t="s">
        <v>996</v>
      </c>
      <c r="L1170">
        <v>1</v>
      </c>
      <c r="M1170">
        <v>602640</v>
      </c>
      <c r="N1170" t="s">
        <v>44</v>
      </c>
      <c r="O1170">
        <v>128520</v>
      </c>
      <c r="P1170" t="s">
        <v>693</v>
      </c>
      <c r="Q1170" t="s">
        <v>694</v>
      </c>
      <c r="R1170" t="s">
        <v>999</v>
      </c>
      <c r="S1170" t="s">
        <v>727</v>
      </c>
      <c r="T1170" t="s">
        <v>697</v>
      </c>
      <c r="U1170" t="s">
        <v>698</v>
      </c>
      <c r="V1170">
        <v>0.21329999999999999</v>
      </c>
      <c r="W1170" t="s">
        <v>703</v>
      </c>
    </row>
    <row r="1171" spans="1:23" x14ac:dyDescent="0.35">
      <c r="A1171" t="s">
        <v>728</v>
      </c>
      <c r="B1171" s="34">
        <v>44475</v>
      </c>
      <c r="C1171" t="s">
        <v>660</v>
      </c>
      <c r="D1171" t="s">
        <v>661</v>
      </c>
      <c r="E1171" t="s">
        <v>662</v>
      </c>
      <c r="F1171" t="s">
        <v>692</v>
      </c>
      <c r="G1171">
        <v>1</v>
      </c>
      <c r="H1171" s="34">
        <v>44475</v>
      </c>
      <c r="I1171">
        <v>0.05</v>
      </c>
      <c r="J1171">
        <v>10</v>
      </c>
      <c r="K1171" t="s">
        <v>996</v>
      </c>
      <c r="L1171">
        <v>1</v>
      </c>
      <c r="M1171">
        <v>677840</v>
      </c>
      <c r="N1171" t="s">
        <v>44</v>
      </c>
      <c r="O1171">
        <v>89056</v>
      </c>
      <c r="P1171" t="s">
        <v>693</v>
      </c>
      <c r="Q1171" t="s">
        <v>694</v>
      </c>
      <c r="R1171" t="s">
        <v>999</v>
      </c>
      <c r="S1171" t="s">
        <v>730</v>
      </c>
      <c r="T1171" t="s">
        <v>697</v>
      </c>
      <c r="U1171" t="s">
        <v>698</v>
      </c>
      <c r="V1171">
        <v>0.13139999999999999</v>
      </c>
      <c r="W1171" t="s">
        <v>703</v>
      </c>
    </row>
    <row r="1172" spans="1:23" x14ac:dyDescent="0.35">
      <c r="A1172" t="s">
        <v>731</v>
      </c>
      <c r="B1172" s="34">
        <v>44475</v>
      </c>
      <c r="C1172" t="s">
        <v>660</v>
      </c>
      <c r="D1172" t="s">
        <v>661</v>
      </c>
      <c r="E1172" t="s">
        <v>662</v>
      </c>
      <c r="F1172" t="s">
        <v>692</v>
      </c>
      <c r="G1172">
        <v>1</v>
      </c>
      <c r="H1172" s="34">
        <v>44475</v>
      </c>
      <c r="I1172">
        <v>0.03</v>
      </c>
      <c r="J1172">
        <v>10</v>
      </c>
      <c r="K1172" t="s">
        <v>996</v>
      </c>
      <c r="L1172">
        <v>1</v>
      </c>
      <c r="M1172">
        <v>607500</v>
      </c>
      <c r="N1172" t="s">
        <v>44</v>
      </c>
      <c r="O1172">
        <v>48853</v>
      </c>
      <c r="P1172" t="s">
        <v>693</v>
      </c>
      <c r="Q1172" t="s">
        <v>694</v>
      </c>
      <c r="R1172" t="s">
        <v>997</v>
      </c>
      <c r="S1172" t="s">
        <v>733</v>
      </c>
      <c r="T1172" t="s">
        <v>697</v>
      </c>
      <c r="U1172" t="s">
        <v>698</v>
      </c>
      <c r="V1172">
        <v>8.0420000000000005E-2</v>
      </c>
      <c r="W1172" t="s">
        <v>703</v>
      </c>
    </row>
    <row r="1173" spans="1:23" x14ac:dyDescent="0.35">
      <c r="A1173" t="s">
        <v>734</v>
      </c>
      <c r="B1173" s="34">
        <v>44475</v>
      </c>
      <c r="C1173" t="s">
        <v>660</v>
      </c>
      <c r="D1173" t="s">
        <v>661</v>
      </c>
      <c r="E1173" t="s">
        <v>662</v>
      </c>
      <c r="F1173" t="s">
        <v>692</v>
      </c>
      <c r="G1173">
        <v>1</v>
      </c>
      <c r="H1173" s="34">
        <v>44475</v>
      </c>
      <c r="I1173">
        <v>0.02</v>
      </c>
      <c r="J1173">
        <v>10</v>
      </c>
      <c r="K1173" t="s">
        <v>996</v>
      </c>
      <c r="L1173">
        <v>1</v>
      </c>
      <c r="M1173">
        <v>628310</v>
      </c>
      <c r="N1173" t="s">
        <v>44</v>
      </c>
      <c r="O1173">
        <v>37808</v>
      </c>
      <c r="P1173" t="s">
        <v>693</v>
      </c>
      <c r="Q1173" t="s">
        <v>694</v>
      </c>
      <c r="R1173" t="s">
        <v>997</v>
      </c>
      <c r="S1173" t="s">
        <v>735</v>
      </c>
      <c r="T1173" t="s">
        <v>697</v>
      </c>
      <c r="U1173" t="s">
        <v>698</v>
      </c>
      <c r="V1173">
        <v>6.0170000000000001E-2</v>
      </c>
      <c r="W1173" t="s">
        <v>703</v>
      </c>
    </row>
    <row r="1174" spans="1:23" x14ac:dyDescent="0.35">
      <c r="A1174" t="s">
        <v>736</v>
      </c>
      <c r="B1174" s="34">
        <v>44475</v>
      </c>
      <c r="C1174" t="s">
        <v>660</v>
      </c>
      <c r="D1174" t="s">
        <v>661</v>
      </c>
      <c r="E1174" t="s">
        <v>662</v>
      </c>
      <c r="F1174" t="s">
        <v>692</v>
      </c>
      <c r="G1174">
        <v>1</v>
      </c>
      <c r="H1174" s="34">
        <v>44475</v>
      </c>
      <c r="I1174">
        <v>1.2E-2</v>
      </c>
      <c r="J1174">
        <v>10</v>
      </c>
      <c r="K1174" t="s">
        <v>996</v>
      </c>
      <c r="L1174">
        <v>1</v>
      </c>
      <c r="M1174">
        <v>794490</v>
      </c>
      <c r="N1174" t="s">
        <v>44</v>
      </c>
      <c r="O1174">
        <v>25768</v>
      </c>
      <c r="P1174" t="s">
        <v>693</v>
      </c>
      <c r="Q1174" t="s">
        <v>694</v>
      </c>
      <c r="R1174" t="s">
        <v>999</v>
      </c>
      <c r="S1174" t="s">
        <v>738</v>
      </c>
      <c r="T1174" t="s">
        <v>697</v>
      </c>
      <c r="U1174" t="s">
        <v>698</v>
      </c>
      <c r="V1174">
        <v>3.243E-2</v>
      </c>
      <c r="W1174" t="s">
        <v>703</v>
      </c>
    </row>
    <row r="1175" spans="1:23" x14ac:dyDescent="0.35">
      <c r="A1175" t="s">
        <v>739</v>
      </c>
      <c r="B1175" s="34">
        <v>44475</v>
      </c>
      <c r="C1175" t="s">
        <v>660</v>
      </c>
      <c r="D1175" t="s">
        <v>661</v>
      </c>
      <c r="E1175" t="s">
        <v>662</v>
      </c>
      <c r="F1175" t="s">
        <v>692</v>
      </c>
      <c r="G1175">
        <v>1</v>
      </c>
      <c r="H1175" s="34">
        <v>44475</v>
      </c>
      <c r="I1175">
        <v>7.0000000000000001E-3</v>
      </c>
      <c r="J1175">
        <v>10</v>
      </c>
      <c r="K1175" t="s">
        <v>996</v>
      </c>
      <c r="L1175">
        <v>1</v>
      </c>
      <c r="M1175">
        <v>713620</v>
      </c>
      <c r="N1175" t="s">
        <v>44</v>
      </c>
      <c r="O1175">
        <v>19268</v>
      </c>
      <c r="P1175" t="s">
        <v>693</v>
      </c>
      <c r="Q1175" t="s">
        <v>694</v>
      </c>
      <c r="R1175" t="s">
        <v>999</v>
      </c>
      <c r="S1175" t="s">
        <v>741</v>
      </c>
      <c r="T1175" t="s">
        <v>697</v>
      </c>
      <c r="U1175" t="s">
        <v>698</v>
      </c>
      <c r="V1175">
        <v>2.7E-2</v>
      </c>
      <c r="W1175" t="s">
        <v>703</v>
      </c>
    </row>
    <row r="1176" spans="1:23" x14ac:dyDescent="0.35">
      <c r="A1176" t="s">
        <v>742</v>
      </c>
      <c r="B1176" s="34">
        <v>44475</v>
      </c>
      <c r="C1176" t="s">
        <v>660</v>
      </c>
      <c r="D1176" t="s">
        <v>661</v>
      </c>
      <c r="E1176" t="s">
        <v>662</v>
      </c>
      <c r="F1176" t="s">
        <v>692</v>
      </c>
      <c r="G1176">
        <v>1</v>
      </c>
      <c r="H1176" s="34">
        <v>44475</v>
      </c>
      <c r="I1176">
        <v>0</v>
      </c>
      <c r="J1176">
        <v>10</v>
      </c>
      <c r="K1176" t="s">
        <v>996</v>
      </c>
      <c r="L1176">
        <v>1</v>
      </c>
      <c r="M1176">
        <v>784880</v>
      </c>
      <c r="N1176" t="s">
        <v>44</v>
      </c>
      <c r="O1176">
        <v>0</v>
      </c>
      <c r="P1176" t="s">
        <v>693</v>
      </c>
      <c r="Q1176" t="s">
        <v>694</v>
      </c>
      <c r="R1176" t="s">
        <v>1000</v>
      </c>
      <c r="S1176" t="s">
        <v>744</v>
      </c>
      <c r="T1176" t="s">
        <v>697</v>
      </c>
      <c r="U1176" t="s">
        <v>698</v>
      </c>
      <c r="V1176">
        <v>0</v>
      </c>
      <c r="W1176" t="s">
        <v>703</v>
      </c>
    </row>
    <row r="1177" spans="1:23" x14ac:dyDescent="0.35">
      <c r="A1177" t="s">
        <v>742</v>
      </c>
      <c r="B1177" s="34">
        <v>44475</v>
      </c>
      <c r="C1177" t="s">
        <v>660</v>
      </c>
      <c r="D1177" t="s">
        <v>661</v>
      </c>
      <c r="E1177" t="s">
        <v>662</v>
      </c>
      <c r="F1177" t="s">
        <v>692</v>
      </c>
      <c r="G1177">
        <v>1</v>
      </c>
      <c r="H1177" s="34">
        <v>44475</v>
      </c>
      <c r="I1177">
        <v>0</v>
      </c>
      <c r="J1177">
        <v>10</v>
      </c>
      <c r="K1177" t="s">
        <v>996</v>
      </c>
      <c r="L1177">
        <v>1</v>
      </c>
      <c r="M1177">
        <v>687290</v>
      </c>
      <c r="N1177" t="s">
        <v>44</v>
      </c>
      <c r="O1177">
        <v>0</v>
      </c>
      <c r="P1177" t="s">
        <v>693</v>
      </c>
      <c r="Q1177" t="s">
        <v>694</v>
      </c>
      <c r="R1177" t="s">
        <v>1001</v>
      </c>
      <c r="S1177" t="s">
        <v>746</v>
      </c>
      <c r="T1177" t="s">
        <v>697</v>
      </c>
      <c r="U1177" t="s">
        <v>698</v>
      </c>
      <c r="V1177">
        <v>0</v>
      </c>
      <c r="W1177" t="s">
        <v>703</v>
      </c>
    </row>
    <row r="1178" spans="1:23" x14ac:dyDescent="0.35">
      <c r="A1178" t="s">
        <v>742</v>
      </c>
      <c r="B1178" s="34">
        <v>44475</v>
      </c>
      <c r="C1178" t="s">
        <v>660</v>
      </c>
      <c r="D1178" t="s">
        <v>661</v>
      </c>
      <c r="E1178" t="s">
        <v>662</v>
      </c>
      <c r="F1178" t="s">
        <v>692</v>
      </c>
      <c r="G1178">
        <v>1</v>
      </c>
      <c r="H1178" s="34">
        <v>44475</v>
      </c>
      <c r="I1178">
        <v>0</v>
      </c>
      <c r="J1178">
        <v>10</v>
      </c>
      <c r="K1178" t="s">
        <v>996</v>
      </c>
      <c r="L1178">
        <v>1</v>
      </c>
      <c r="M1178">
        <v>651280</v>
      </c>
      <c r="N1178" t="s">
        <v>44</v>
      </c>
      <c r="O1178">
        <v>0</v>
      </c>
      <c r="P1178" t="s">
        <v>693</v>
      </c>
      <c r="Q1178" t="s">
        <v>694</v>
      </c>
      <c r="R1178" t="s">
        <v>1002</v>
      </c>
      <c r="S1178" t="s">
        <v>748</v>
      </c>
      <c r="T1178" t="s">
        <v>697</v>
      </c>
      <c r="U1178" t="s">
        <v>698</v>
      </c>
      <c r="V1178">
        <v>0</v>
      </c>
      <c r="W1178" t="s">
        <v>703</v>
      </c>
    </row>
    <row r="1179" spans="1:23" x14ac:dyDescent="0.35">
      <c r="A1179" t="s">
        <v>742</v>
      </c>
      <c r="B1179" s="34">
        <v>44475</v>
      </c>
      <c r="C1179" t="s">
        <v>660</v>
      </c>
      <c r="D1179" t="s">
        <v>661</v>
      </c>
      <c r="E1179" t="s">
        <v>662</v>
      </c>
      <c r="F1179" t="s">
        <v>692</v>
      </c>
      <c r="G1179">
        <v>1</v>
      </c>
      <c r="H1179" s="34">
        <v>44475</v>
      </c>
      <c r="I1179">
        <v>0</v>
      </c>
      <c r="J1179">
        <v>10</v>
      </c>
      <c r="K1179" t="s">
        <v>996</v>
      </c>
      <c r="L1179">
        <v>1</v>
      </c>
      <c r="M1179">
        <v>624480</v>
      </c>
      <c r="N1179" t="s">
        <v>44</v>
      </c>
      <c r="O1179">
        <v>0</v>
      </c>
      <c r="P1179" t="s">
        <v>693</v>
      </c>
      <c r="Q1179" t="s">
        <v>694</v>
      </c>
      <c r="R1179" t="s">
        <v>1003</v>
      </c>
      <c r="S1179" t="s">
        <v>750</v>
      </c>
      <c r="T1179" t="s">
        <v>697</v>
      </c>
      <c r="U1179" t="s">
        <v>698</v>
      </c>
      <c r="V1179">
        <v>0</v>
      </c>
      <c r="W1179" t="s">
        <v>703</v>
      </c>
    </row>
    <row r="1180" spans="1:23" x14ac:dyDescent="0.35">
      <c r="A1180" t="s">
        <v>742</v>
      </c>
      <c r="B1180" s="34">
        <v>44475</v>
      </c>
      <c r="C1180" t="s">
        <v>660</v>
      </c>
      <c r="D1180" t="s">
        <v>661</v>
      </c>
      <c r="E1180" t="s">
        <v>662</v>
      </c>
      <c r="F1180" t="s">
        <v>692</v>
      </c>
      <c r="G1180">
        <v>1</v>
      </c>
      <c r="H1180" s="34">
        <v>44475</v>
      </c>
      <c r="I1180">
        <v>0</v>
      </c>
      <c r="J1180">
        <v>10</v>
      </c>
      <c r="K1180" t="s">
        <v>996</v>
      </c>
      <c r="L1180">
        <v>1</v>
      </c>
      <c r="M1180">
        <v>614560</v>
      </c>
      <c r="N1180" t="s">
        <v>44</v>
      </c>
      <c r="O1180">
        <v>0</v>
      </c>
      <c r="P1180" t="s">
        <v>693</v>
      </c>
      <c r="Q1180" t="s">
        <v>694</v>
      </c>
      <c r="R1180" t="s">
        <v>998</v>
      </c>
      <c r="S1180" t="s">
        <v>752</v>
      </c>
      <c r="T1180" t="s">
        <v>697</v>
      </c>
      <c r="U1180" t="s">
        <v>698</v>
      </c>
      <c r="V1180">
        <v>0</v>
      </c>
      <c r="W1180" t="s">
        <v>703</v>
      </c>
    </row>
    <row r="1181" spans="1:23" x14ac:dyDescent="0.35">
      <c r="A1181" t="s">
        <v>742</v>
      </c>
      <c r="B1181" s="34">
        <v>44475</v>
      </c>
      <c r="C1181" t="s">
        <v>660</v>
      </c>
      <c r="D1181" t="s">
        <v>661</v>
      </c>
      <c r="E1181" t="s">
        <v>662</v>
      </c>
      <c r="F1181" t="s">
        <v>692</v>
      </c>
      <c r="G1181">
        <v>1</v>
      </c>
      <c r="H1181" s="34">
        <v>44475</v>
      </c>
      <c r="I1181">
        <v>0</v>
      </c>
      <c r="J1181">
        <v>10</v>
      </c>
      <c r="K1181" t="s">
        <v>996</v>
      </c>
      <c r="L1181">
        <v>1</v>
      </c>
      <c r="M1181">
        <v>697200</v>
      </c>
      <c r="N1181" t="s">
        <v>44</v>
      </c>
      <c r="O1181">
        <v>0</v>
      </c>
      <c r="P1181" t="s">
        <v>693</v>
      </c>
      <c r="Q1181" t="s">
        <v>694</v>
      </c>
      <c r="R1181" t="s">
        <v>1002</v>
      </c>
      <c r="S1181" t="s">
        <v>754</v>
      </c>
      <c r="T1181" t="s">
        <v>697</v>
      </c>
      <c r="U1181" t="s">
        <v>698</v>
      </c>
      <c r="V1181">
        <v>0</v>
      </c>
      <c r="W1181" t="s">
        <v>703</v>
      </c>
    </row>
    <row r="1182" spans="1:23" x14ac:dyDescent="0.35">
      <c r="A1182" t="s">
        <v>742</v>
      </c>
      <c r="B1182" s="34">
        <v>44475</v>
      </c>
      <c r="C1182" t="s">
        <v>660</v>
      </c>
      <c r="D1182" t="s">
        <v>661</v>
      </c>
      <c r="E1182" t="s">
        <v>662</v>
      </c>
      <c r="F1182" t="s">
        <v>692</v>
      </c>
      <c r="G1182">
        <v>1</v>
      </c>
      <c r="H1182" s="34">
        <v>44475</v>
      </c>
      <c r="I1182">
        <v>0</v>
      </c>
      <c r="J1182">
        <v>10</v>
      </c>
      <c r="K1182" t="s">
        <v>996</v>
      </c>
      <c r="L1182">
        <v>1</v>
      </c>
      <c r="M1182">
        <v>721080</v>
      </c>
      <c r="N1182" t="s">
        <v>44</v>
      </c>
      <c r="O1182">
        <v>0</v>
      </c>
      <c r="P1182" t="s">
        <v>693</v>
      </c>
      <c r="Q1182" t="s">
        <v>694</v>
      </c>
      <c r="R1182" t="s">
        <v>1004</v>
      </c>
      <c r="S1182" t="s">
        <v>756</v>
      </c>
      <c r="T1182" t="s">
        <v>697</v>
      </c>
      <c r="U1182" t="s">
        <v>698</v>
      </c>
      <c r="V1182">
        <v>0</v>
      </c>
      <c r="W1182" t="s">
        <v>703</v>
      </c>
    </row>
    <row r="1183" spans="1:23" x14ac:dyDescent="0.35">
      <c r="A1183" t="s">
        <v>742</v>
      </c>
      <c r="B1183" s="34">
        <v>44475</v>
      </c>
      <c r="C1183" t="s">
        <v>660</v>
      </c>
      <c r="D1183" t="s">
        <v>661</v>
      </c>
      <c r="E1183" t="s">
        <v>662</v>
      </c>
      <c r="F1183" t="s">
        <v>692</v>
      </c>
      <c r="G1183">
        <v>1</v>
      </c>
      <c r="H1183" s="34">
        <v>44475</v>
      </c>
      <c r="I1183">
        <v>0</v>
      </c>
      <c r="J1183">
        <v>10</v>
      </c>
      <c r="K1183" t="s">
        <v>996</v>
      </c>
      <c r="L1183">
        <v>1</v>
      </c>
      <c r="M1183">
        <v>656330</v>
      </c>
      <c r="N1183" t="s">
        <v>44</v>
      </c>
      <c r="O1183">
        <v>0</v>
      </c>
      <c r="P1183" t="s">
        <v>693</v>
      </c>
      <c r="Q1183" t="s">
        <v>694</v>
      </c>
      <c r="R1183" t="s">
        <v>1005</v>
      </c>
      <c r="S1183" t="s">
        <v>758</v>
      </c>
      <c r="T1183" t="s">
        <v>697</v>
      </c>
      <c r="U1183" t="s">
        <v>698</v>
      </c>
      <c r="V1183">
        <v>0</v>
      </c>
      <c r="W1183" t="s">
        <v>703</v>
      </c>
    </row>
    <row r="1184" spans="1:23" x14ac:dyDescent="0.35">
      <c r="A1184" t="s">
        <v>691</v>
      </c>
      <c r="B1184" s="34">
        <v>44475</v>
      </c>
      <c r="C1184" t="s">
        <v>660</v>
      </c>
      <c r="D1184" t="s">
        <v>661</v>
      </c>
      <c r="E1184" t="s">
        <v>662</v>
      </c>
      <c r="F1184" t="s">
        <v>692</v>
      </c>
      <c r="G1184">
        <v>1</v>
      </c>
      <c r="H1184" s="34">
        <v>44475</v>
      </c>
      <c r="I1184">
        <v>5</v>
      </c>
      <c r="J1184">
        <v>10</v>
      </c>
      <c r="K1184" t="s">
        <v>996</v>
      </c>
      <c r="L1184">
        <v>1</v>
      </c>
      <c r="M1184">
        <v>657680</v>
      </c>
      <c r="N1184" t="s">
        <v>44</v>
      </c>
      <c r="O1184">
        <v>9275500</v>
      </c>
      <c r="P1184" t="s">
        <v>693</v>
      </c>
      <c r="Q1184" t="s">
        <v>694</v>
      </c>
      <c r="R1184" t="s">
        <v>1006</v>
      </c>
      <c r="S1184" t="s">
        <v>760</v>
      </c>
      <c r="T1184" t="s">
        <v>697</v>
      </c>
      <c r="U1184" t="s">
        <v>698</v>
      </c>
      <c r="V1184">
        <v>14.1</v>
      </c>
      <c r="W1184" t="s">
        <v>703</v>
      </c>
    </row>
    <row r="1185" spans="1:23" x14ac:dyDescent="0.35">
      <c r="A1185" t="s">
        <v>691</v>
      </c>
      <c r="B1185" s="34">
        <v>44475</v>
      </c>
      <c r="C1185" t="s">
        <v>660</v>
      </c>
      <c r="D1185" t="s">
        <v>661</v>
      </c>
      <c r="E1185" t="s">
        <v>662</v>
      </c>
      <c r="F1185" t="s">
        <v>692</v>
      </c>
      <c r="G1185">
        <v>1</v>
      </c>
      <c r="H1185" s="34">
        <v>44475</v>
      </c>
      <c r="I1185">
        <v>5</v>
      </c>
      <c r="J1185">
        <v>10</v>
      </c>
      <c r="K1185" t="s">
        <v>996</v>
      </c>
      <c r="L1185">
        <v>1</v>
      </c>
      <c r="M1185">
        <v>648000</v>
      </c>
      <c r="N1185" t="s">
        <v>44</v>
      </c>
      <c r="O1185">
        <v>9030500</v>
      </c>
      <c r="P1185" t="s">
        <v>693</v>
      </c>
      <c r="Q1185" t="s">
        <v>694</v>
      </c>
      <c r="R1185" t="s">
        <v>1007</v>
      </c>
      <c r="S1185" t="s">
        <v>762</v>
      </c>
      <c r="T1185" t="s">
        <v>697</v>
      </c>
      <c r="U1185" t="s">
        <v>698</v>
      </c>
      <c r="V1185">
        <v>13.94</v>
      </c>
      <c r="W1185" t="s">
        <v>703</v>
      </c>
    </row>
    <row r="1186" spans="1:23" x14ac:dyDescent="0.35">
      <c r="A1186" t="s">
        <v>691</v>
      </c>
      <c r="B1186" s="34">
        <v>44475</v>
      </c>
      <c r="C1186" t="s">
        <v>660</v>
      </c>
      <c r="D1186" t="s">
        <v>661</v>
      </c>
      <c r="E1186" t="s">
        <v>662</v>
      </c>
      <c r="F1186" t="s">
        <v>692</v>
      </c>
      <c r="G1186">
        <v>1</v>
      </c>
      <c r="H1186" s="34">
        <v>44475</v>
      </c>
      <c r="I1186">
        <v>5</v>
      </c>
      <c r="J1186">
        <v>10</v>
      </c>
      <c r="K1186" t="s">
        <v>996</v>
      </c>
      <c r="L1186">
        <v>1</v>
      </c>
      <c r="M1186">
        <v>595260</v>
      </c>
      <c r="N1186" t="s">
        <v>44</v>
      </c>
      <c r="O1186">
        <v>8377100</v>
      </c>
      <c r="P1186" t="s">
        <v>693</v>
      </c>
      <c r="Q1186" t="s">
        <v>694</v>
      </c>
      <c r="R1186" t="s">
        <v>999</v>
      </c>
      <c r="S1186" t="s">
        <v>764</v>
      </c>
      <c r="T1186" t="s">
        <v>697</v>
      </c>
      <c r="U1186" t="s">
        <v>698</v>
      </c>
      <c r="V1186">
        <v>14.07</v>
      </c>
      <c r="W1186" t="s">
        <v>703</v>
      </c>
    </row>
    <row r="1187" spans="1:23" x14ac:dyDescent="0.35">
      <c r="A1187" t="s">
        <v>765</v>
      </c>
      <c r="B1187" s="34">
        <v>44475</v>
      </c>
      <c r="C1187" t="s">
        <v>660</v>
      </c>
      <c r="D1187" t="s">
        <v>661</v>
      </c>
      <c r="E1187" t="s">
        <v>662</v>
      </c>
      <c r="F1187" t="s">
        <v>692</v>
      </c>
      <c r="G1187">
        <v>1</v>
      </c>
      <c r="H1187" s="34">
        <v>44475</v>
      </c>
      <c r="I1187">
        <v>0.05</v>
      </c>
      <c r="J1187">
        <v>10</v>
      </c>
      <c r="K1187" t="s">
        <v>996</v>
      </c>
      <c r="L1187">
        <v>1</v>
      </c>
      <c r="M1187">
        <v>584200</v>
      </c>
      <c r="N1187" t="s">
        <v>44</v>
      </c>
      <c r="O1187">
        <v>82521</v>
      </c>
      <c r="P1187" t="s">
        <v>693</v>
      </c>
      <c r="Q1187" t="s">
        <v>694</v>
      </c>
      <c r="R1187" t="s">
        <v>999</v>
      </c>
      <c r="S1187" t="s">
        <v>766</v>
      </c>
      <c r="T1187" t="s">
        <v>697</v>
      </c>
      <c r="U1187" t="s">
        <v>698</v>
      </c>
      <c r="V1187">
        <v>0.14130000000000001</v>
      </c>
      <c r="W1187" t="s">
        <v>703</v>
      </c>
    </row>
    <row r="1188" spans="1:23" x14ac:dyDescent="0.35">
      <c r="A1188" t="s">
        <v>716</v>
      </c>
      <c r="B1188" s="34">
        <v>44475</v>
      </c>
      <c r="C1188" t="s">
        <v>660</v>
      </c>
      <c r="D1188" t="s">
        <v>661</v>
      </c>
      <c r="E1188" t="s">
        <v>662</v>
      </c>
      <c r="F1188" t="s">
        <v>692</v>
      </c>
      <c r="G1188">
        <v>1</v>
      </c>
      <c r="H1188" s="34">
        <v>44475</v>
      </c>
      <c r="I1188">
        <v>0.35</v>
      </c>
      <c r="J1188">
        <v>10</v>
      </c>
      <c r="K1188" t="s">
        <v>996</v>
      </c>
      <c r="L1188">
        <v>1</v>
      </c>
      <c r="M1188">
        <v>951550</v>
      </c>
      <c r="N1188" t="s">
        <v>44</v>
      </c>
      <c r="O1188">
        <v>959890</v>
      </c>
      <c r="P1188" t="s">
        <v>693</v>
      </c>
      <c r="Q1188" t="s">
        <v>694</v>
      </c>
      <c r="R1188" t="s">
        <v>997</v>
      </c>
      <c r="S1188" t="s">
        <v>767</v>
      </c>
      <c r="T1188" t="s">
        <v>697</v>
      </c>
      <c r="U1188" t="s">
        <v>698</v>
      </c>
      <c r="V1188">
        <v>1.0089999999999999</v>
      </c>
      <c r="W1188" t="s">
        <v>703</v>
      </c>
    </row>
    <row r="1189" spans="1:23" x14ac:dyDescent="0.35">
      <c r="A1189" t="s">
        <v>768</v>
      </c>
      <c r="B1189" s="34">
        <v>44475</v>
      </c>
      <c r="C1189" t="s">
        <v>660</v>
      </c>
      <c r="D1189" t="s">
        <v>661</v>
      </c>
      <c r="E1189" t="s">
        <v>662</v>
      </c>
      <c r="F1189" t="s">
        <v>692</v>
      </c>
      <c r="G1189">
        <v>1</v>
      </c>
      <c r="H1189" s="34">
        <v>44475</v>
      </c>
      <c r="I1189">
        <v>0.2</v>
      </c>
      <c r="J1189">
        <v>10</v>
      </c>
      <c r="K1189" t="s">
        <v>996</v>
      </c>
      <c r="L1189">
        <v>1</v>
      </c>
      <c r="M1189">
        <v>929180</v>
      </c>
      <c r="N1189" t="s">
        <v>44</v>
      </c>
      <c r="O1189">
        <v>540380</v>
      </c>
      <c r="P1189" t="s">
        <v>693</v>
      </c>
      <c r="Q1189" t="s">
        <v>694</v>
      </c>
      <c r="R1189" t="s">
        <v>997</v>
      </c>
      <c r="S1189" t="s">
        <v>770</v>
      </c>
      <c r="T1189" t="s">
        <v>697</v>
      </c>
      <c r="U1189" t="s">
        <v>698</v>
      </c>
      <c r="V1189">
        <v>0.58160000000000001</v>
      </c>
      <c r="W1189" t="s">
        <v>703</v>
      </c>
    </row>
    <row r="1190" spans="1:23" x14ac:dyDescent="0.35">
      <c r="A1190" t="s">
        <v>771</v>
      </c>
      <c r="B1190" s="34">
        <v>44475</v>
      </c>
      <c r="C1190" t="s">
        <v>660</v>
      </c>
      <c r="D1190" t="s">
        <v>661</v>
      </c>
      <c r="E1190" t="s">
        <v>662</v>
      </c>
      <c r="F1190" t="s">
        <v>772</v>
      </c>
      <c r="G1190">
        <v>10</v>
      </c>
      <c r="H1190" s="34">
        <v>44475</v>
      </c>
      <c r="I1190" t="s">
        <v>44</v>
      </c>
      <c r="J1190">
        <v>10</v>
      </c>
      <c r="K1190" t="s">
        <v>996</v>
      </c>
      <c r="L1190">
        <v>1</v>
      </c>
      <c r="M1190">
        <v>565920</v>
      </c>
      <c r="N1190">
        <v>1</v>
      </c>
      <c r="O1190">
        <v>1186900</v>
      </c>
      <c r="P1190" t="s">
        <v>693</v>
      </c>
      <c r="Q1190" t="s">
        <v>694</v>
      </c>
      <c r="R1190" t="s">
        <v>998</v>
      </c>
      <c r="S1190" t="s">
        <v>774</v>
      </c>
      <c r="T1190" t="s">
        <v>697</v>
      </c>
      <c r="U1190" t="s">
        <v>698</v>
      </c>
      <c r="V1190">
        <v>2.097</v>
      </c>
      <c r="W1190" t="s">
        <v>703</v>
      </c>
    </row>
    <row r="1191" spans="1:23" x14ac:dyDescent="0.35">
      <c r="A1191" t="s">
        <v>775</v>
      </c>
      <c r="B1191" s="34">
        <v>44475</v>
      </c>
      <c r="C1191" t="s">
        <v>660</v>
      </c>
      <c r="D1191" t="s">
        <v>661</v>
      </c>
      <c r="E1191" t="s">
        <v>662</v>
      </c>
      <c r="F1191" t="s">
        <v>772</v>
      </c>
      <c r="G1191">
        <v>10</v>
      </c>
      <c r="H1191" s="34">
        <v>44475</v>
      </c>
      <c r="I1191" t="s">
        <v>44</v>
      </c>
      <c r="J1191">
        <v>10</v>
      </c>
      <c r="K1191" t="s">
        <v>996</v>
      </c>
      <c r="L1191">
        <v>1</v>
      </c>
      <c r="M1191">
        <v>598030</v>
      </c>
      <c r="N1191">
        <v>1</v>
      </c>
      <c r="O1191">
        <v>1323900</v>
      </c>
      <c r="P1191" t="s">
        <v>693</v>
      </c>
      <c r="Q1191" t="s">
        <v>694</v>
      </c>
      <c r="R1191" t="s">
        <v>999</v>
      </c>
      <c r="S1191" t="s">
        <v>776</v>
      </c>
      <c r="T1191" t="s">
        <v>697</v>
      </c>
      <c r="U1191" t="s">
        <v>698</v>
      </c>
      <c r="V1191">
        <v>2.214</v>
      </c>
      <c r="W1191" t="s">
        <v>703</v>
      </c>
    </row>
    <row r="1192" spans="1:23" x14ac:dyDescent="0.35">
      <c r="A1192" t="s">
        <v>777</v>
      </c>
      <c r="B1192" s="34">
        <v>44475</v>
      </c>
      <c r="C1192" t="s">
        <v>660</v>
      </c>
      <c r="D1192" t="s">
        <v>661</v>
      </c>
      <c r="E1192" t="s">
        <v>662</v>
      </c>
      <c r="F1192" t="s">
        <v>772</v>
      </c>
      <c r="G1192">
        <v>10</v>
      </c>
      <c r="H1192" s="34">
        <v>44475</v>
      </c>
      <c r="I1192" t="s">
        <v>44</v>
      </c>
      <c r="J1192">
        <v>10</v>
      </c>
      <c r="K1192" t="s">
        <v>996</v>
      </c>
      <c r="L1192">
        <v>1</v>
      </c>
      <c r="M1192">
        <v>533330</v>
      </c>
      <c r="N1192">
        <v>1</v>
      </c>
      <c r="O1192">
        <v>1188500</v>
      </c>
      <c r="P1192" t="s">
        <v>693</v>
      </c>
      <c r="Q1192" t="s">
        <v>694</v>
      </c>
      <c r="R1192" t="s">
        <v>997</v>
      </c>
      <c r="S1192" t="s">
        <v>778</v>
      </c>
      <c r="T1192" t="s">
        <v>697</v>
      </c>
      <c r="U1192" t="s">
        <v>698</v>
      </c>
      <c r="V1192">
        <v>2.2280000000000002</v>
      </c>
      <c r="W1192" t="s">
        <v>703</v>
      </c>
    </row>
    <row r="1193" spans="1:23" x14ac:dyDescent="0.35">
      <c r="A1193" t="s">
        <v>779</v>
      </c>
      <c r="B1193" s="34">
        <v>44475</v>
      </c>
      <c r="C1193" t="s">
        <v>660</v>
      </c>
      <c r="D1193" t="s">
        <v>661</v>
      </c>
      <c r="E1193" t="s">
        <v>662</v>
      </c>
      <c r="F1193" t="s">
        <v>780</v>
      </c>
      <c r="G1193">
        <v>10</v>
      </c>
      <c r="H1193" s="34">
        <v>44475</v>
      </c>
      <c r="I1193" t="s">
        <v>44</v>
      </c>
      <c r="J1193">
        <v>10</v>
      </c>
      <c r="K1193" t="s">
        <v>996</v>
      </c>
      <c r="L1193">
        <v>1</v>
      </c>
      <c r="M1193">
        <v>815390</v>
      </c>
      <c r="N1193">
        <v>1</v>
      </c>
      <c r="O1193">
        <v>1333600</v>
      </c>
      <c r="P1193" t="s">
        <v>693</v>
      </c>
      <c r="Q1193" t="s">
        <v>694</v>
      </c>
      <c r="R1193" t="s">
        <v>997</v>
      </c>
      <c r="S1193" t="s">
        <v>782</v>
      </c>
      <c r="T1193" t="s">
        <v>697</v>
      </c>
      <c r="U1193" t="s">
        <v>698</v>
      </c>
      <c r="V1193">
        <v>1.6359999999999999</v>
      </c>
      <c r="W1193" t="s">
        <v>703</v>
      </c>
    </row>
    <row r="1194" spans="1:23" x14ac:dyDescent="0.35">
      <c r="A1194" t="s">
        <v>783</v>
      </c>
      <c r="B1194" s="34">
        <v>44475</v>
      </c>
      <c r="C1194" t="s">
        <v>660</v>
      </c>
      <c r="D1194" t="s">
        <v>661</v>
      </c>
      <c r="E1194" t="s">
        <v>662</v>
      </c>
      <c r="F1194" t="s">
        <v>780</v>
      </c>
      <c r="G1194">
        <v>10</v>
      </c>
      <c r="H1194" s="34">
        <v>44475</v>
      </c>
      <c r="I1194" t="s">
        <v>44</v>
      </c>
      <c r="J1194">
        <v>10</v>
      </c>
      <c r="K1194" t="s">
        <v>996</v>
      </c>
      <c r="L1194">
        <v>1</v>
      </c>
      <c r="M1194">
        <v>658080</v>
      </c>
      <c r="N1194">
        <v>1</v>
      </c>
      <c r="O1194">
        <v>1118200</v>
      </c>
      <c r="P1194" t="s">
        <v>693</v>
      </c>
      <c r="Q1194" t="s">
        <v>694</v>
      </c>
      <c r="R1194" t="s">
        <v>997</v>
      </c>
      <c r="S1194" t="s">
        <v>785</v>
      </c>
      <c r="T1194" t="s">
        <v>697</v>
      </c>
      <c r="U1194" t="s">
        <v>698</v>
      </c>
      <c r="V1194">
        <v>1.6990000000000001</v>
      </c>
      <c r="W1194" t="s">
        <v>703</v>
      </c>
    </row>
    <row r="1195" spans="1:23" x14ac:dyDescent="0.35">
      <c r="A1195" t="s">
        <v>786</v>
      </c>
      <c r="B1195" s="34">
        <v>44475</v>
      </c>
      <c r="C1195" t="s">
        <v>660</v>
      </c>
      <c r="D1195" t="s">
        <v>661</v>
      </c>
      <c r="E1195" t="s">
        <v>662</v>
      </c>
      <c r="F1195" t="s">
        <v>780</v>
      </c>
      <c r="G1195">
        <v>10</v>
      </c>
      <c r="H1195" s="34">
        <v>44475</v>
      </c>
      <c r="I1195" t="s">
        <v>44</v>
      </c>
      <c r="J1195">
        <v>10</v>
      </c>
      <c r="K1195" t="s">
        <v>996</v>
      </c>
      <c r="L1195">
        <v>1</v>
      </c>
      <c r="M1195">
        <v>678230</v>
      </c>
      <c r="N1195">
        <v>1</v>
      </c>
      <c r="O1195">
        <v>1115600</v>
      </c>
      <c r="P1195" t="s">
        <v>693</v>
      </c>
      <c r="Q1195" t="s">
        <v>694</v>
      </c>
      <c r="R1195" t="s">
        <v>998</v>
      </c>
      <c r="S1195" t="s">
        <v>787</v>
      </c>
      <c r="T1195" t="s">
        <v>697</v>
      </c>
      <c r="U1195" t="s">
        <v>698</v>
      </c>
      <c r="V1195">
        <v>1.645</v>
      </c>
      <c r="W1195" t="s">
        <v>703</v>
      </c>
    </row>
    <row r="1196" spans="1:23" x14ac:dyDescent="0.35">
      <c r="A1196" t="s">
        <v>788</v>
      </c>
      <c r="B1196" s="34">
        <v>44475</v>
      </c>
      <c r="C1196" t="s">
        <v>660</v>
      </c>
      <c r="D1196" t="s">
        <v>661</v>
      </c>
      <c r="E1196" t="s">
        <v>662</v>
      </c>
      <c r="F1196" t="s">
        <v>789</v>
      </c>
      <c r="G1196">
        <v>2</v>
      </c>
      <c r="H1196" s="34">
        <v>44475</v>
      </c>
      <c r="I1196" t="s">
        <v>44</v>
      </c>
      <c r="J1196">
        <v>10</v>
      </c>
      <c r="K1196" t="s">
        <v>996</v>
      </c>
      <c r="L1196">
        <v>1</v>
      </c>
      <c r="M1196">
        <v>561850</v>
      </c>
      <c r="N1196">
        <v>1</v>
      </c>
      <c r="O1196">
        <v>350860</v>
      </c>
      <c r="P1196" t="s">
        <v>693</v>
      </c>
      <c r="Q1196" t="s">
        <v>694</v>
      </c>
      <c r="R1196" t="s">
        <v>997</v>
      </c>
      <c r="S1196" t="s">
        <v>791</v>
      </c>
      <c r="T1196" t="s">
        <v>697</v>
      </c>
      <c r="U1196" t="s">
        <v>698</v>
      </c>
      <c r="V1196">
        <v>0.62450000000000006</v>
      </c>
      <c r="W1196" t="s">
        <v>703</v>
      </c>
    </row>
    <row r="1197" spans="1:23" x14ac:dyDescent="0.35">
      <c r="A1197" t="s">
        <v>792</v>
      </c>
      <c r="B1197" s="34">
        <v>44475</v>
      </c>
      <c r="C1197" t="s">
        <v>660</v>
      </c>
      <c r="D1197" t="s">
        <v>661</v>
      </c>
      <c r="E1197" t="s">
        <v>662</v>
      </c>
      <c r="F1197" t="s">
        <v>789</v>
      </c>
      <c r="G1197">
        <v>2</v>
      </c>
      <c r="H1197" s="34">
        <v>44475</v>
      </c>
      <c r="I1197" t="s">
        <v>44</v>
      </c>
      <c r="J1197">
        <v>10</v>
      </c>
      <c r="K1197" t="s">
        <v>996</v>
      </c>
      <c r="L1197">
        <v>1</v>
      </c>
      <c r="M1197">
        <v>546200</v>
      </c>
      <c r="N1197">
        <v>1</v>
      </c>
      <c r="O1197">
        <v>251610</v>
      </c>
      <c r="P1197" t="s">
        <v>693</v>
      </c>
      <c r="Q1197" t="s">
        <v>694</v>
      </c>
      <c r="R1197" t="s">
        <v>997</v>
      </c>
      <c r="S1197" t="s">
        <v>794</v>
      </c>
      <c r="T1197" t="s">
        <v>697</v>
      </c>
      <c r="U1197" t="s">
        <v>698</v>
      </c>
      <c r="V1197">
        <v>0.4607</v>
      </c>
      <c r="W1197" t="s">
        <v>703</v>
      </c>
    </row>
    <row r="1198" spans="1:23" x14ac:dyDescent="0.35">
      <c r="A1198" t="s">
        <v>795</v>
      </c>
      <c r="B1198" s="34">
        <v>44475</v>
      </c>
      <c r="C1198" t="s">
        <v>660</v>
      </c>
      <c r="D1198" t="s">
        <v>661</v>
      </c>
      <c r="E1198" t="s">
        <v>662</v>
      </c>
      <c r="F1198" t="s">
        <v>789</v>
      </c>
      <c r="G1198">
        <v>2</v>
      </c>
      <c r="H1198" s="34">
        <v>44475</v>
      </c>
      <c r="I1198" t="s">
        <v>44</v>
      </c>
      <c r="J1198">
        <v>10</v>
      </c>
      <c r="K1198" t="s">
        <v>996</v>
      </c>
      <c r="L1198">
        <v>1</v>
      </c>
      <c r="M1198">
        <v>591180</v>
      </c>
      <c r="N1198">
        <v>1</v>
      </c>
      <c r="O1198">
        <v>313610</v>
      </c>
      <c r="P1198" t="s">
        <v>693</v>
      </c>
      <c r="Q1198" t="s">
        <v>694</v>
      </c>
      <c r="R1198" t="s">
        <v>999</v>
      </c>
      <c r="S1198" t="s">
        <v>797</v>
      </c>
      <c r="T1198" t="s">
        <v>697</v>
      </c>
      <c r="U1198" t="s">
        <v>698</v>
      </c>
      <c r="V1198">
        <v>0.53049999999999997</v>
      </c>
      <c r="W1198" t="s">
        <v>703</v>
      </c>
    </row>
    <row r="1199" spans="1:23" x14ac:dyDescent="0.35">
      <c r="A1199" t="s">
        <v>691</v>
      </c>
      <c r="B1199" s="34">
        <v>44516</v>
      </c>
      <c r="C1199" t="s">
        <v>660</v>
      </c>
      <c r="D1199" t="s">
        <v>661</v>
      </c>
      <c r="E1199" t="s">
        <v>662</v>
      </c>
      <c r="F1199" t="s">
        <v>692</v>
      </c>
      <c r="G1199">
        <v>1</v>
      </c>
      <c r="H1199" s="34">
        <v>44516</v>
      </c>
      <c r="I1199">
        <v>5</v>
      </c>
      <c r="J1199">
        <v>10</v>
      </c>
      <c r="K1199" t="s">
        <v>996</v>
      </c>
      <c r="L1199">
        <v>1</v>
      </c>
      <c r="M1199">
        <v>400910</v>
      </c>
      <c r="N1199" t="s">
        <v>44</v>
      </c>
      <c r="O1199">
        <v>5914100</v>
      </c>
      <c r="P1199" t="s">
        <v>693</v>
      </c>
      <c r="Q1199" t="s">
        <v>694</v>
      </c>
      <c r="R1199" t="s">
        <v>1185</v>
      </c>
      <c r="S1199" t="s">
        <v>1008</v>
      </c>
      <c r="T1199" t="s">
        <v>1009</v>
      </c>
      <c r="U1199" t="s">
        <v>698</v>
      </c>
      <c r="V1199">
        <v>14.75</v>
      </c>
      <c r="W1199" t="s">
        <v>699</v>
      </c>
    </row>
    <row r="1200" spans="1:23" x14ac:dyDescent="0.35">
      <c r="A1200" t="s">
        <v>700</v>
      </c>
      <c r="B1200" s="34">
        <v>44516</v>
      </c>
      <c r="C1200" t="s">
        <v>660</v>
      </c>
      <c r="D1200" t="s">
        <v>661</v>
      </c>
      <c r="E1200" t="s">
        <v>662</v>
      </c>
      <c r="F1200" t="s">
        <v>692</v>
      </c>
      <c r="G1200">
        <v>1</v>
      </c>
      <c r="H1200" s="34">
        <v>44516</v>
      </c>
      <c r="I1200">
        <v>3.5</v>
      </c>
      <c r="J1200">
        <v>10</v>
      </c>
      <c r="K1200" t="s">
        <v>996</v>
      </c>
      <c r="L1200">
        <v>1</v>
      </c>
      <c r="M1200">
        <v>401490</v>
      </c>
      <c r="N1200" t="s">
        <v>44</v>
      </c>
      <c r="O1200">
        <v>4121300</v>
      </c>
      <c r="P1200" t="s">
        <v>693</v>
      </c>
      <c r="Q1200" t="s">
        <v>694</v>
      </c>
      <c r="R1200" t="s">
        <v>1185</v>
      </c>
      <c r="S1200" t="s">
        <v>1010</v>
      </c>
      <c r="T1200" t="s">
        <v>1009</v>
      </c>
      <c r="U1200" t="s">
        <v>698</v>
      </c>
      <c r="V1200">
        <v>10.27</v>
      </c>
      <c r="W1200" t="s">
        <v>703</v>
      </c>
    </row>
    <row r="1201" spans="1:23" x14ac:dyDescent="0.35">
      <c r="A1201" t="s">
        <v>704</v>
      </c>
      <c r="B1201" s="34">
        <v>44516</v>
      </c>
      <c r="C1201" t="s">
        <v>660</v>
      </c>
      <c r="D1201" t="s">
        <v>661</v>
      </c>
      <c r="E1201" t="s">
        <v>662</v>
      </c>
      <c r="F1201" t="s">
        <v>692</v>
      </c>
      <c r="G1201">
        <v>1</v>
      </c>
      <c r="H1201" s="34">
        <v>44516</v>
      </c>
      <c r="I1201">
        <v>2.5</v>
      </c>
      <c r="J1201">
        <v>10</v>
      </c>
      <c r="K1201" t="s">
        <v>996</v>
      </c>
      <c r="L1201">
        <v>1</v>
      </c>
      <c r="M1201">
        <v>1397.4</v>
      </c>
      <c r="N1201" t="s">
        <v>44</v>
      </c>
      <c r="O1201">
        <v>10896</v>
      </c>
      <c r="P1201" t="s">
        <v>693</v>
      </c>
      <c r="Q1201" t="s">
        <v>694</v>
      </c>
      <c r="R1201" t="s">
        <v>1186</v>
      </c>
      <c r="S1201" t="s">
        <v>1011</v>
      </c>
      <c r="T1201" t="s">
        <v>1009</v>
      </c>
      <c r="U1201" t="s">
        <v>698</v>
      </c>
      <c r="V1201">
        <v>7.7969999999999997</v>
      </c>
      <c r="W1201" t="s">
        <v>703</v>
      </c>
    </row>
    <row r="1202" spans="1:23" x14ac:dyDescent="0.35">
      <c r="A1202" t="s">
        <v>707</v>
      </c>
      <c r="B1202" s="34">
        <v>44516</v>
      </c>
      <c r="C1202" t="s">
        <v>660</v>
      </c>
      <c r="D1202" t="s">
        <v>661</v>
      </c>
      <c r="E1202" t="s">
        <v>662</v>
      </c>
      <c r="F1202" t="s">
        <v>692</v>
      </c>
      <c r="G1202">
        <v>1</v>
      </c>
      <c r="H1202" s="34">
        <v>44516</v>
      </c>
      <c r="I1202">
        <v>1.5</v>
      </c>
      <c r="J1202">
        <v>10</v>
      </c>
      <c r="K1202" t="s">
        <v>996</v>
      </c>
      <c r="L1202">
        <v>1</v>
      </c>
      <c r="M1202">
        <v>365120</v>
      </c>
      <c r="N1202" t="s">
        <v>44</v>
      </c>
      <c r="O1202">
        <v>1532900</v>
      </c>
      <c r="P1202" t="s">
        <v>693</v>
      </c>
      <c r="Q1202" t="s">
        <v>694</v>
      </c>
      <c r="R1202" t="s">
        <v>1187</v>
      </c>
      <c r="S1202" t="s">
        <v>1013</v>
      </c>
      <c r="T1202" t="s">
        <v>1009</v>
      </c>
      <c r="U1202" t="s">
        <v>698</v>
      </c>
      <c r="V1202">
        <v>4.1980000000000004</v>
      </c>
      <c r="W1202" t="s">
        <v>703</v>
      </c>
    </row>
    <row r="1203" spans="1:23" x14ac:dyDescent="0.35">
      <c r="A1203" t="s">
        <v>710</v>
      </c>
      <c r="B1203" s="34">
        <v>44516</v>
      </c>
      <c r="C1203" t="s">
        <v>660</v>
      </c>
      <c r="D1203" t="s">
        <v>661</v>
      </c>
      <c r="E1203" t="s">
        <v>662</v>
      </c>
      <c r="F1203" t="s">
        <v>692</v>
      </c>
      <c r="G1203">
        <v>1</v>
      </c>
      <c r="H1203" s="34">
        <v>44516</v>
      </c>
      <c r="I1203">
        <v>0.8</v>
      </c>
      <c r="J1203">
        <v>10</v>
      </c>
      <c r="K1203" t="s">
        <v>996</v>
      </c>
      <c r="L1203">
        <v>1</v>
      </c>
      <c r="M1203">
        <v>359660</v>
      </c>
      <c r="N1203" t="s">
        <v>44</v>
      </c>
      <c r="O1203">
        <v>805350</v>
      </c>
      <c r="P1203" t="s">
        <v>693</v>
      </c>
      <c r="Q1203" t="s">
        <v>694</v>
      </c>
      <c r="R1203" t="s">
        <v>1185</v>
      </c>
      <c r="S1203" t="s">
        <v>1014</v>
      </c>
      <c r="T1203" t="s">
        <v>1009</v>
      </c>
      <c r="U1203" t="s">
        <v>698</v>
      </c>
      <c r="V1203">
        <v>2.2389999999999999</v>
      </c>
      <c r="W1203" t="s">
        <v>703</v>
      </c>
    </row>
    <row r="1204" spans="1:23" x14ac:dyDescent="0.35">
      <c r="A1204" t="s">
        <v>713</v>
      </c>
      <c r="B1204" s="34">
        <v>44516</v>
      </c>
      <c r="C1204" t="s">
        <v>660</v>
      </c>
      <c r="D1204" t="s">
        <v>661</v>
      </c>
      <c r="E1204" t="s">
        <v>662</v>
      </c>
      <c r="F1204" t="s">
        <v>692</v>
      </c>
      <c r="G1204">
        <v>1</v>
      </c>
      <c r="H1204" s="34">
        <v>44516</v>
      </c>
      <c r="I1204">
        <v>0.5</v>
      </c>
      <c r="J1204">
        <v>10</v>
      </c>
      <c r="K1204" t="s">
        <v>996</v>
      </c>
      <c r="L1204">
        <v>1</v>
      </c>
      <c r="M1204">
        <v>383200</v>
      </c>
      <c r="N1204" t="s">
        <v>44</v>
      </c>
      <c r="O1204">
        <v>562740</v>
      </c>
      <c r="P1204" t="s">
        <v>693</v>
      </c>
      <c r="Q1204" t="s">
        <v>694</v>
      </c>
      <c r="R1204" t="s">
        <v>1185</v>
      </c>
      <c r="S1204" t="s">
        <v>1015</v>
      </c>
      <c r="T1204" t="s">
        <v>1009</v>
      </c>
      <c r="U1204" t="s">
        <v>698</v>
      </c>
      <c r="V1204">
        <v>1.4690000000000001</v>
      </c>
      <c r="W1204" t="s">
        <v>703</v>
      </c>
    </row>
    <row r="1205" spans="1:23" x14ac:dyDescent="0.35">
      <c r="A1205" t="s">
        <v>716</v>
      </c>
      <c r="B1205" s="34">
        <v>44516</v>
      </c>
      <c r="C1205" t="s">
        <v>660</v>
      </c>
      <c r="D1205" t="s">
        <v>661</v>
      </c>
      <c r="E1205" t="s">
        <v>662</v>
      </c>
      <c r="F1205" t="s">
        <v>692</v>
      </c>
      <c r="G1205">
        <v>1</v>
      </c>
      <c r="H1205" s="34">
        <v>44516</v>
      </c>
      <c r="I1205">
        <v>0.35</v>
      </c>
      <c r="J1205">
        <v>10</v>
      </c>
      <c r="K1205" t="s">
        <v>996</v>
      </c>
      <c r="L1205">
        <v>1</v>
      </c>
      <c r="M1205">
        <v>373900</v>
      </c>
      <c r="N1205" t="s">
        <v>44</v>
      </c>
      <c r="O1205">
        <v>398810</v>
      </c>
      <c r="P1205" t="s">
        <v>693</v>
      </c>
      <c r="Q1205" t="s">
        <v>694</v>
      </c>
      <c r="R1205" t="s">
        <v>1185</v>
      </c>
      <c r="S1205" t="s">
        <v>1016</v>
      </c>
      <c r="T1205" t="s">
        <v>1009</v>
      </c>
      <c r="U1205" t="s">
        <v>698</v>
      </c>
      <c r="V1205">
        <v>1.0669999999999999</v>
      </c>
      <c r="W1205" t="s">
        <v>703</v>
      </c>
    </row>
    <row r="1206" spans="1:23" x14ac:dyDescent="0.35">
      <c r="A1206" t="s">
        <v>719</v>
      </c>
      <c r="B1206" s="34">
        <v>44516</v>
      </c>
      <c r="C1206" t="s">
        <v>660</v>
      </c>
      <c r="D1206" t="s">
        <v>661</v>
      </c>
      <c r="E1206" t="s">
        <v>662</v>
      </c>
      <c r="F1206" t="s">
        <v>692</v>
      </c>
      <c r="G1206">
        <v>1</v>
      </c>
      <c r="H1206" s="34">
        <v>44516</v>
      </c>
      <c r="I1206">
        <v>0.2</v>
      </c>
      <c r="J1206">
        <v>10</v>
      </c>
      <c r="K1206" t="s">
        <v>996</v>
      </c>
      <c r="L1206">
        <v>1</v>
      </c>
      <c r="M1206">
        <v>372040</v>
      </c>
      <c r="N1206" t="s">
        <v>44</v>
      </c>
      <c r="O1206">
        <v>213620</v>
      </c>
      <c r="P1206" t="s">
        <v>693</v>
      </c>
      <c r="Q1206" t="s">
        <v>694</v>
      </c>
      <c r="R1206" t="s">
        <v>1185</v>
      </c>
      <c r="S1206" t="s">
        <v>1017</v>
      </c>
      <c r="T1206" t="s">
        <v>1009</v>
      </c>
      <c r="U1206" t="s">
        <v>698</v>
      </c>
      <c r="V1206">
        <v>0.57420000000000004</v>
      </c>
      <c r="W1206" t="s">
        <v>703</v>
      </c>
    </row>
    <row r="1207" spans="1:23" x14ac:dyDescent="0.35">
      <c r="A1207" t="s">
        <v>722</v>
      </c>
      <c r="B1207" s="34">
        <v>44516</v>
      </c>
      <c r="C1207" t="s">
        <v>660</v>
      </c>
      <c r="D1207" t="s">
        <v>661</v>
      </c>
      <c r="E1207" t="s">
        <v>662</v>
      </c>
      <c r="F1207" t="s">
        <v>692</v>
      </c>
      <c r="G1207">
        <v>1</v>
      </c>
      <c r="H1207" s="34">
        <v>44516</v>
      </c>
      <c r="I1207">
        <v>0.125</v>
      </c>
      <c r="J1207">
        <v>10</v>
      </c>
      <c r="K1207" t="s">
        <v>996</v>
      </c>
      <c r="L1207">
        <v>1</v>
      </c>
      <c r="M1207">
        <v>371280</v>
      </c>
      <c r="N1207" t="s">
        <v>44</v>
      </c>
      <c r="O1207">
        <v>141110</v>
      </c>
      <c r="P1207" t="s">
        <v>693</v>
      </c>
      <c r="Q1207" t="s">
        <v>694</v>
      </c>
      <c r="R1207" t="s">
        <v>1185</v>
      </c>
      <c r="S1207" t="s">
        <v>1018</v>
      </c>
      <c r="T1207" t="s">
        <v>1009</v>
      </c>
      <c r="U1207" t="s">
        <v>698</v>
      </c>
      <c r="V1207">
        <v>0.38009999999999999</v>
      </c>
      <c r="W1207" t="s">
        <v>703</v>
      </c>
    </row>
    <row r="1208" spans="1:23" x14ac:dyDescent="0.35">
      <c r="A1208" t="s">
        <v>725</v>
      </c>
      <c r="B1208" s="34">
        <v>44516</v>
      </c>
      <c r="C1208" t="s">
        <v>660</v>
      </c>
      <c r="D1208" t="s">
        <v>661</v>
      </c>
      <c r="E1208" t="s">
        <v>662</v>
      </c>
      <c r="F1208" t="s">
        <v>692</v>
      </c>
      <c r="G1208">
        <v>1</v>
      </c>
      <c r="H1208" s="34">
        <v>44516</v>
      </c>
      <c r="I1208">
        <v>0.08</v>
      </c>
      <c r="J1208">
        <v>10</v>
      </c>
      <c r="K1208" t="s">
        <v>996</v>
      </c>
      <c r="L1208">
        <v>1</v>
      </c>
      <c r="M1208">
        <v>375970</v>
      </c>
      <c r="N1208" t="s">
        <v>44</v>
      </c>
      <c r="O1208">
        <v>84812</v>
      </c>
      <c r="P1208" t="s">
        <v>693</v>
      </c>
      <c r="Q1208" t="s">
        <v>694</v>
      </c>
      <c r="R1208" t="s">
        <v>1185</v>
      </c>
      <c r="S1208" t="s">
        <v>1019</v>
      </c>
      <c r="T1208" t="s">
        <v>1009</v>
      </c>
      <c r="U1208" t="s">
        <v>698</v>
      </c>
      <c r="V1208">
        <v>0.22559999999999999</v>
      </c>
      <c r="W1208" t="s">
        <v>703</v>
      </c>
    </row>
    <row r="1209" spans="1:23" x14ac:dyDescent="0.35">
      <c r="A1209" t="s">
        <v>728</v>
      </c>
      <c r="B1209" s="34">
        <v>44516</v>
      </c>
      <c r="C1209" t="s">
        <v>660</v>
      </c>
      <c r="D1209" t="s">
        <v>661</v>
      </c>
      <c r="E1209" t="s">
        <v>662</v>
      </c>
      <c r="F1209" t="s">
        <v>692</v>
      </c>
      <c r="G1209">
        <v>1</v>
      </c>
      <c r="H1209" s="34">
        <v>44516</v>
      </c>
      <c r="I1209">
        <v>0.05</v>
      </c>
      <c r="J1209">
        <v>10</v>
      </c>
      <c r="K1209" t="s">
        <v>996</v>
      </c>
      <c r="L1209">
        <v>1</v>
      </c>
      <c r="M1209">
        <v>380670</v>
      </c>
      <c r="N1209" t="s">
        <v>44</v>
      </c>
      <c r="O1209">
        <v>53814</v>
      </c>
      <c r="P1209" t="s">
        <v>693</v>
      </c>
      <c r="Q1209" t="s">
        <v>694</v>
      </c>
      <c r="R1209" t="s">
        <v>1186</v>
      </c>
      <c r="S1209" t="s">
        <v>1020</v>
      </c>
      <c r="T1209" t="s">
        <v>1009</v>
      </c>
      <c r="U1209" t="s">
        <v>698</v>
      </c>
      <c r="V1209">
        <v>0.1414</v>
      </c>
      <c r="W1209" t="s">
        <v>703</v>
      </c>
    </row>
    <row r="1210" spans="1:23" x14ac:dyDescent="0.35">
      <c r="A1210" t="s">
        <v>731</v>
      </c>
      <c r="B1210" s="34">
        <v>44516</v>
      </c>
      <c r="C1210" t="s">
        <v>660</v>
      </c>
      <c r="D1210" t="s">
        <v>661</v>
      </c>
      <c r="E1210" t="s">
        <v>662</v>
      </c>
      <c r="F1210" t="s">
        <v>692</v>
      </c>
      <c r="G1210">
        <v>1</v>
      </c>
      <c r="H1210" s="34">
        <v>44516</v>
      </c>
      <c r="I1210">
        <v>0.03</v>
      </c>
      <c r="J1210">
        <v>10</v>
      </c>
      <c r="K1210" t="s">
        <v>996</v>
      </c>
      <c r="L1210">
        <v>1</v>
      </c>
      <c r="M1210">
        <v>326860</v>
      </c>
      <c r="N1210" t="s">
        <v>44</v>
      </c>
      <c r="O1210">
        <v>34377</v>
      </c>
      <c r="P1210" t="s">
        <v>693</v>
      </c>
      <c r="Q1210" t="s">
        <v>694</v>
      </c>
      <c r="R1210" t="s">
        <v>1185</v>
      </c>
      <c r="S1210" t="s">
        <v>1021</v>
      </c>
      <c r="T1210" t="s">
        <v>1009</v>
      </c>
      <c r="U1210" t="s">
        <v>698</v>
      </c>
      <c r="V1210">
        <v>0.1052</v>
      </c>
      <c r="W1210" t="s">
        <v>703</v>
      </c>
    </row>
    <row r="1211" spans="1:23" x14ac:dyDescent="0.35">
      <c r="A1211" t="s">
        <v>734</v>
      </c>
      <c r="B1211" s="34">
        <v>44516</v>
      </c>
      <c r="C1211" t="s">
        <v>660</v>
      </c>
      <c r="D1211" t="s">
        <v>661</v>
      </c>
      <c r="E1211" t="s">
        <v>662</v>
      </c>
      <c r="F1211" t="s">
        <v>692</v>
      </c>
      <c r="G1211">
        <v>1</v>
      </c>
      <c r="H1211" s="34">
        <v>44516</v>
      </c>
      <c r="I1211">
        <v>0.02</v>
      </c>
      <c r="J1211">
        <v>10</v>
      </c>
      <c r="K1211" t="s">
        <v>996</v>
      </c>
      <c r="L1211">
        <v>1</v>
      </c>
      <c r="M1211">
        <v>391330</v>
      </c>
      <c r="N1211" t="s">
        <v>44</v>
      </c>
      <c r="O1211">
        <v>26946</v>
      </c>
      <c r="P1211" t="s">
        <v>693</v>
      </c>
      <c r="Q1211" t="s">
        <v>694</v>
      </c>
      <c r="R1211" t="s">
        <v>1188</v>
      </c>
      <c r="S1211" t="s">
        <v>1022</v>
      </c>
      <c r="T1211" t="s">
        <v>1009</v>
      </c>
      <c r="U1211" t="s">
        <v>698</v>
      </c>
      <c r="V1211">
        <v>6.8860000000000005E-2</v>
      </c>
      <c r="W1211" t="s">
        <v>703</v>
      </c>
    </row>
    <row r="1212" spans="1:23" x14ac:dyDescent="0.35">
      <c r="A1212" t="s">
        <v>736</v>
      </c>
      <c r="B1212" s="34">
        <v>44516</v>
      </c>
      <c r="C1212" t="s">
        <v>660</v>
      </c>
      <c r="D1212" t="s">
        <v>661</v>
      </c>
      <c r="E1212" t="s">
        <v>662</v>
      </c>
      <c r="F1212" t="s">
        <v>692</v>
      </c>
      <c r="G1212">
        <v>1</v>
      </c>
      <c r="H1212" s="34">
        <v>44516</v>
      </c>
      <c r="I1212">
        <v>1.2E-2</v>
      </c>
      <c r="J1212">
        <v>10</v>
      </c>
      <c r="K1212" t="s">
        <v>996</v>
      </c>
      <c r="L1212">
        <v>1</v>
      </c>
      <c r="M1212">
        <v>387910</v>
      </c>
      <c r="N1212" t="s">
        <v>44</v>
      </c>
      <c r="O1212">
        <v>19548</v>
      </c>
      <c r="P1212" t="s">
        <v>693</v>
      </c>
      <c r="Q1212" t="s">
        <v>694</v>
      </c>
      <c r="R1212" t="s">
        <v>1185</v>
      </c>
      <c r="S1212" t="s">
        <v>1023</v>
      </c>
      <c r="T1212" t="s">
        <v>1009</v>
      </c>
      <c r="U1212" t="s">
        <v>698</v>
      </c>
      <c r="V1212">
        <v>5.0389999999999997E-2</v>
      </c>
      <c r="W1212" t="s">
        <v>703</v>
      </c>
    </row>
    <row r="1213" spans="1:23" x14ac:dyDescent="0.35">
      <c r="A1213" t="s">
        <v>739</v>
      </c>
      <c r="B1213" s="34">
        <v>44516</v>
      </c>
      <c r="C1213" t="s">
        <v>660</v>
      </c>
      <c r="D1213" t="s">
        <v>661</v>
      </c>
      <c r="E1213" t="s">
        <v>662</v>
      </c>
      <c r="F1213" t="s">
        <v>692</v>
      </c>
      <c r="G1213">
        <v>1</v>
      </c>
      <c r="H1213" s="34">
        <v>44516</v>
      </c>
      <c r="I1213">
        <v>7.0000000000000001E-3</v>
      </c>
      <c r="J1213">
        <v>10</v>
      </c>
      <c r="K1213" t="s">
        <v>996</v>
      </c>
      <c r="L1213">
        <v>1</v>
      </c>
      <c r="M1213">
        <v>330650</v>
      </c>
      <c r="N1213" t="s">
        <v>44</v>
      </c>
      <c r="O1213">
        <v>10542</v>
      </c>
      <c r="P1213" t="s">
        <v>693</v>
      </c>
      <c r="Q1213" t="s">
        <v>694</v>
      </c>
      <c r="R1213" t="s">
        <v>1185</v>
      </c>
      <c r="S1213" t="s">
        <v>1024</v>
      </c>
      <c r="T1213" t="s">
        <v>1009</v>
      </c>
      <c r="U1213" t="s">
        <v>698</v>
      </c>
      <c r="V1213">
        <v>3.1879999999999999E-2</v>
      </c>
      <c r="W1213" t="s">
        <v>703</v>
      </c>
    </row>
    <row r="1214" spans="1:23" x14ac:dyDescent="0.35">
      <c r="A1214" t="s">
        <v>742</v>
      </c>
      <c r="B1214" s="34">
        <v>44516</v>
      </c>
      <c r="C1214" t="s">
        <v>660</v>
      </c>
      <c r="D1214" t="s">
        <v>661</v>
      </c>
      <c r="E1214" t="s">
        <v>662</v>
      </c>
      <c r="F1214" t="s">
        <v>692</v>
      </c>
      <c r="G1214">
        <v>1</v>
      </c>
      <c r="H1214" s="34">
        <v>44516</v>
      </c>
      <c r="I1214">
        <v>0</v>
      </c>
      <c r="J1214">
        <v>10</v>
      </c>
      <c r="K1214" t="s">
        <v>996</v>
      </c>
      <c r="L1214">
        <v>1</v>
      </c>
      <c r="M1214">
        <v>354220</v>
      </c>
      <c r="N1214" t="s">
        <v>44</v>
      </c>
      <c r="O1214">
        <v>0</v>
      </c>
      <c r="P1214" t="s">
        <v>693</v>
      </c>
      <c r="Q1214" t="s">
        <v>694</v>
      </c>
      <c r="R1214" t="s">
        <v>1189</v>
      </c>
      <c r="S1214" t="s">
        <v>1025</v>
      </c>
      <c r="T1214" t="s">
        <v>1009</v>
      </c>
      <c r="U1214" t="s">
        <v>698</v>
      </c>
      <c r="V1214">
        <v>0</v>
      </c>
      <c r="W1214" t="s">
        <v>703</v>
      </c>
    </row>
    <row r="1215" spans="1:23" x14ac:dyDescent="0.35">
      <c r="A1215" t="s">
        <v>742</v>
      </c>
      <c r="B1215" s="34">
        <v>44516</v>
      </c>
      <c r="C1215" t="s">
        <v>660</v>
      </c>
      <c r="D1215" t="s">
        <v>661</v>
      </c>
      <c r="E1215" t="s">
        <v>662</v>
      </c>
      <c r="F1215" t="s">
        <v>692</v>
      </c>
      <c r="G1215">
        <v>1</v>
      </c>
      <c r="H1215" s="34">
        <v>44516</v>
      </c>
      <c r="I1215">
        <v>0</v>
      </c>
      <c r="J1215">
        <v>10</v>
      </c>
      <c r="K1215" t="s">
        <v>996</v>
      </c>
      <c r="L1215">
        <v>1</v>
      </c>
      <c r="M1215">
        <v>352710</v>
      </c>
      <c r="N1215" t="s">
        <v>44</v>
      </c>
      <c r="O1215">
        <v>0</v>
      </c>
      <c r="P1215" t="s">
        <v>693</v>
      </c>
      <c r="Q1215" t="s">
        <v>694</v>
      </c>
      <c r="R1215" t="s">
        <v>1190</v>
      </c>
      <c r="S1215" t="s">
        <v>1026</v>
      </c>
      <c r="T1215" t="s">
        <v>1009</v>
      </c>
      <c r="U1215" t="s">
        <v>698</v>
      </c>
      <c r="V1215">
        <v>0</v>
      </c>
      <c r="W1215" t="s">
        <v>703</v>
      </c>
    </row>
    <row r="1216" spans="1:23" x14ac:dyDescent="0.35">
      <c r="A1216" t="s">
        <v>742</v>
      </c>
      <c r="B1216" s="34">
        <v>44516</v>
      </c>
      <c r="C1216" t="s">
        <v>660</v>
      </c>
      <c r="D1216" t="s">
        <v>661</v>
      </c>
      <c r="E1216" t="s">
        <v>662</v>
      </c>
      <c r="F1216" t="s">
        <v>692</v>
      </c>
      <c r="G1216">
        <v>1</v>
      </c>
      <c r="H1216" s="34">
        <v>44516</v>
      </c>
      <c r="I1216">
        <v>0</v>
      </c>
      <c r="J1216">
        <v>10</v>
      </c>
      <c r="K1216" t="s">
        <v>996</v>
      </c>
      <c r="L1216">
        <v>1</v>
      </c>
      <c r="M1216">
        <v>332290</v>
      </c>
      <c r="N1216" t="s">
        <v>44</v>
      </c>
      <c r="O1216">
        <v>0</v>
      </c>
      <c r="P1216" t="s">
        <v>693</v>
      </c>
      <c r="Q1216" t="s">
        <v>694</v>
      </c>
      <c r="R1216" t="s">
        <v>1191</v>
      </c>
      <c r="S1216" t="s">
        <v>1027</v>
      </c>
      <c r="T1216" t="s">
        <v>1009</v>
      </c>
      <c r="U1216" t="s">
        <v>698</v>
      </c>
      <c r="V1216">
        <v>0</v>
      </c>
      <c r="W1216" t="s">
        <v>703</v>
      </c>
    </row>
    <row r="1217" spans="1:23" x14ac:dyDescent="0.35">
      <c r="A1217" t="s">
        <v>742</v>
      </c>
      <c r="B1217" s="34">
        <v>44516</v>
      </c>
      <c r="C1217" t="s">
        <v>660</v>
      </c>
      <c r="D1217" t="s">
        <v>661</v>
      </c>
      <c r="E1217" t="s">
        <v>662</v>
      </c>
      <c r="F1217" t="s">
        <v>692</v>
      </c>
      <c r="G1217">
        <v>1</v>
      </c>
      <c r="H1217" s="34">
        <v>44516</v>
      </c>
      <c r="I1217">
        <v>0</v>
      </c>
      <c r="J1217">
        <v>10</v>
      </c>
      <c r="K1217" t="s">
        <v>996</v>
      </c>
      <c r="L1217">
        <v>1</v>
      </c>
      <c r="M1217">
        <v>348630</v>
      </c>
      <c r="N1217" t="s">
        <v>44</v>
      </c>
      <c r="O1217">
        <v>0</v>
      </c>
      <c r="P1217" t="s">
        <v>693</v>
      </c>
      <c r="Q1217" t="s">
        <v>694</v>
      </c>
      <c r="R1217" t="s">
        <v>1192</v>
      </c>
      <c r="S1217" t="s">
        <v>1028</v>
      </c>
      <c r="T1217" t="s">
        <v>1009</v>
      </c>
      <c r="U1217" t="s">
        <v>698</v>
      </c>
      <c r="V1217">
        <v>0</v>
      </c>
      <c r="W1217" t="s">
        <v>703</v>
      </c>
    </row>
    <row r="1218" spans="1:23" x14ac:dyDescent="0.35">
      <c r="A1218" t="s">
        <v>742</v>
      </c>
      <c r="B1218" s="34">
        <v>44516</v>
      </c>
      <c r="C1218" t="s">
        <v>660</v>
      </c>
      <c r="D1218" t="s">
        <v>661</v>
      </c>
      <c r="E1218" t="s">
        <v>662</v>
      </c>
      <c r="F1218" t="s">
        <v>692</v>
      </c>
      <c r="G1218">
        <v>1</v>
      </c>
      <c r="H1218" s="34">
        <v>44516</v>
      </c>
      <c r="I1218">
        <v>0</v>
      </c>
      <c r="J1218">
        <v>10</v>
      </c>
      <c r="K1218" t="s">
        <v>996</v>
      </c>
      <c r="L1218">
        <v>1</v>
      </c>
      <c r="M1218">
        <v>356460</v>
      </c>
      <c r="N1218" t="s">
        <v>44</v>
      </c>
      <c r="O1218">
        <v>0</v>
      </c>
      <c r="P1218" t="s">
        <v>693</v>
      </c>
      <c r="Q1218" t="s">
        <v>694</v>
      </c>
      <c r="R1218" t="s">
        <v>1185</v>
      </c>
      <c r="S1218" t="s">
        <v>1029</v>
      </c>
      <c r="T1218" t="s">
        <v>1009</v>
      </c>
      <c r="U1218" t="s">
        <v>698</v>
      </c>
      <c r="V1218">
        <v>0</v>
      </c>
      <c r="W1218" t="s">
        <v>703</v>
      </c>
    </row>
    <row r="1219" spans="1:23" x14ac:dyDescent="0.35">
      <c r="A1219" t="s">
        <v>691</v>
      </c>
      <c r="B1219" s="34">
        <v>44516</v>
      </c>
      <c r="C1219" t="s">
        <v>660</v>
      </c>
      <c r="D1219" t="s">
        <v>661</v>
      </c>
      <c r="E1219" t="s">
        <v>662</v>
      </c>
      <c r="F1219" t="s">
        <v>692</v>
      </c>
      <c r="G1219">
        <v>1</v>
      </c>
      <c r="H1219" s="34">
        <v>44516</v>
      </c>
      <c r="I1219">
        <v>5</v>
      </c>
      <c r="J1219">
        <v>10</v>
      </c>
      <c r="K1219" t="s">
        <v>996</v>
      </c>
      <c r="L1219">
        <v>1</v>
      </c>
      <c r="M1219">
        <v>265.39999999999998</v>
      </c>
      <c r="N1219" t="s">
        <v>44</v>
      </c>
      <c r="O1219">
        <v>0</v>
      </c>
      <c r="P1219" t="s">
        <v>693</v>
      </c>
      <c r="Q1219" t="s">
        <v>694</v>
      </c>
      <c r="R1219" t="s">
        <v>1192</v>
      </c>
      <c r="S1219" t="s">
        <v>1030</v>
      </c>
      <c r="T1219" t="s">
        <v>1009</v>
      </c>
      <c r="U1219" t="s">
        <v>698</v>
      </c>
      <c r="V1219">
        <v>0</v>
      </c>
      <c r="W1219" t="s">
        <v>699</v>
      </c>
    </row>
    <row r="1220" spans="1:23" x14ac:dyDescent="0.35">
      <c r="A1220" t="s">
        <v>691</v>
      </c>
      <c r="B1220" s="34">
        <v>44516</v>
      </c>
      <c r="C1220" t="s">
        <v>660</v>
      </c>
      <c r="D1220" t="s">
        <v>661</v>
      </c>
      <c r="E1220" t="s">
        <v>662</v>
      </c>
      <c r="F1220" t="s">
        <v>692</v>
      </c>
      <c r="G1220">
        <v>1</v>
      </c>
      <c r="H1220" s="34">
        <v>44516</v>
      </c>
      <c r="I1220">
        <v>5</v>
      </c>
      <c r="J1220">
        <v>10</v>
      </c>
      <c r="K1220" t="s">
        <v>996</v>
      </c>
      <c r="L1220">
        <v>1</v>
      </c>
      <c r="M1220">
        <v>352280</v>
      </c>
      <c r="N1220" t="s">
        <v>44</v>
      </c>
      <c r="O1220">
        <v>5149200</v>
      </c>
      <c r="P1220" t="s">
        <v>693</v>
      </c>
      <c r="Q1220" t="s">
        <v>694</v>
      </c>
      <c r="R1220" t="s">
        <v>1185</v>
      </c>
      <c r="S1220" t="s">
        <v>1031</v>
      </c>
      <c r="T1220" t="s">
        <v>1009</v>
      </c>
      <c r="U1220" t="s">
        <v>698</v>
      </c>
      <c r="V1220">
        <v>14.62</v>
      </c>
      <c r="W1220" t="s">
        <v>699</v>
      </c>
    </row>
    <row r="1221" spans="1:23" x14ac:dyDescent="0.35">
      <c r="A1221" t="s">
        <v>691</v>
      </c>
      <c r="B1221" s="34">
        <v>44516</v>
      </c>
      <c r="C1221" t="s">
        <v>660</v>
      </c>
      <c r="D1221" t="s">
        <v>661</v>
      </c>
      <c r="E1221" t="s">
        <v>662</v>
      </c>
      <c r="F1221" t="s">
        <v>692</v>
      </c>
      <c r="G1221">
        <v>1</v>
      </c>
      <c r="H1221" s="34">
        <v>44516</v>
      </c>
      <c r="I1221">
        <v>5</v>
      </c>
      <c r="J1221">
        <v>10</v>
      </c>
      <c r="K1221" t="s">
        <v>996</v>
      </c>
      <c r="L1221">
        <v>1</v>
      </c>
      <c r="M1221">
        <v>405630</v>
      </c>
      <c r="N1221" t="s">
        <v>44</v>
      </c>
      <c r="O1221">
        <v>5957800</v>
      </c>
      <c r="P1221" t="s">
        <v>693</v>
      </c>
      <c r="Q1221" t="s">
        <v>694</v>
      </c>
      <c r="R1221" t="s">
        <v>1185</v>
      </c>
      <c r="S1221" t="s">
        <v>1032</v>
      </c>
      <c r="T1221" t="s">
        <v>1009</v>
      </c>
      <c r="U1221" t="s">
        <v>698</v>
      </c>
      <c r="V1221">
        <v>14.69</v>
      </c>
      <c r="W1221" t="s">
        <v>699</v>
      </c>
    </row>
    <row r="1222" spans="1:23" x14ac:dyDescent="0.35">
      <c r="A1222" t="s">
        <v>691</v>
      </c>
      <c r="B1222" s="34">
        <v>44516</v>
      </c>
      <c r="C1222" t="s">
        <v>660</v>
      </c>
      <c r="D1222" t="s">
        <v>661</v>
      </c>
      <c r="E1222" t="s">
        <v>662</v>
      </c>
      <c r="F1222" t="s">
        <v>692</v>
      </c>
      <c r="G1222">
        <v>1</v>
      </c>
      <c r="H1222" s="34">
        <v>44516</v>
      </c>
      <c r="I1222">
        <v>5</v>
      </c>
      <c r="J1222">
        <v>10</v>
      </c>
      <c r="K1222" t="s">
        <v>996</v>
      </c>
      <c r="L1222">
        <v>1</v>
      </c>
      <c r="M1222">
        <v>384390</v>
      </c>
      <c r="N1222" t="s">
        <v>44</v>
      </c>
      <c r="O1222">
        <v>5636400</v>
      </c>
      <c r="P1222" t="s">
        <v>693</v>
      </c>
      <c r="Q1222" t="s">
        <v>694</v>
      </c>
      <c r="R1222" t="s">
        <v>1186</v>
      </c>
      <c r="S1222" t="s">
        <v>1033</v>
      </c>
      <c r="T1222" t="s">
        <v>1009</v>
      </c>
      <c r="U1222" t="s">
        <v>698</v>
      </c>
      <c r="V1222">
        <v>14.66</v>
      </c>
      <c r="W1222" t="s">
        <v>699</v>
      </c>
    </row>
    <row r="1223" spans="1:23" x14ac:dyDescent="0.35">
      <c r="A1223" t="s">
        <v>1034</v>
      </c>
      <c r="B1223" s="34">
        <v>44516</v>
      </c>
      <c r="C1223" t="s">
        <v>660</v>
      </c>
      <c r="D1223" t="s">
        <v>661</v>
      </c>
      <c r="E1223" t="s">
        <v>662</v>
      </c>
      <c r="F1223" t="s">
        <v>692</v>
      </c>
      <c r="G1223">
        <v>1</v>
      </c>
      <c r="H1223" s="34">
        <v>44516</v>
      </c>
      <c r="I1223">
        <v>0.05</v>
      </c>
      <c r="J1223">
        <v>10</v>
      </c>
      <c r="K1223" t="s">
        <v>996</v>
      </c>
      <c r="L1223">
        <v>1</v>
      </c>
      <c r="M1223">
        <v>374690</v>
      </c>
      <c r="N1223" t="s">
        <v>44</v>
      </c>
      <c r="O1223">
        <v>53699</v>
      </c>
      <c r="P1223" t="s">
        <v>693</v>
      </c>
      <c r="Q1223" t="s">
        <v>694</v>
      </c>
      <c r="R1223" t="s">
        <v>1185</v>
      </c>
      <c r="S1223" t="s">
        <v>1035</v>
      </c>
      <c r="T1223" t="s">
        <v>1009</v>
      </c>
      <c r="U1223" t="s">
        <v>698</v>
      </c>
      <c r="V1223">
        <v>0.14330000000000001</v>
      </c>
      <c r="W1223" t="s">
        <v>703</v>
      </c>
    </row>
    <row r="1224" spans="1:23" x14ac:dyDescent="0.35">
      <c r="A1224" t="s">
        <v>1036</v>
      </c>
      <c r="B1224" s="34">
        <v>44516</v>
      </c>
      <c r="C1224" t="s">
        <v>660</v>
      </c>
      <c r="D1224" t="s">
        <v>661</v>
      </c>
      <c r="E1224" t="s">
        <v>662</v>
      </c>
      <c r="F1224" t="s">
        <v>692</v>
      </c>
      <c r="G1224">
        <v>1</v>
      </c>
      <c r="H1224" s="34">
        <v>44516</v>
      </c>
      <c r="I1224">
        <v>0.2</v>
      </c>
      <c r="J1224">
        <v>10</v>
      </c>
      <c r="K1224" t="s">
        <v>996</v>
      </c>
      <c r="L1224">
        <v>1</v>
      </c>
      <c r="M1224">
        <v>391520</v>
      </c>
      <c r="N1224" t="s">
        <v>44</v>
      </c>
      <c r="O1224">
        <v>242610</v>
      </c>
      <c r="P1224" t="s">
        <v>693</v>
      </c>
      <c r="Q1224" t="s">
        <v>694</v>
      </c>
      <c r="R1224" t="s">
        <v>1185</v>
      </c>
      <c r="S1224" t="s">
        <v>1037</v>
      </c>
      <c r="T1224" t="s">
        <v>1009</v>
      </c>
      <c r="U1224" t="s">
        <v>698</v>
      </c>
      <c r="V1224">
        <v>0.61970000000000003</v>
      </c>
      <c r="W1224" t="s">
        <v>703</v>
      </c>
    </row>
    <row r="1225" spans="1:23" x14ac:dyDescent="0.35">
      <c r="A1225" t="s">
        <v>1038</v>
      </c>
      <c r="B1225" s="34">
        <v>44516</v>
      </c>
      <c r="C1225" t="s">
        <v>660</v>
      </c>
      <c r="D1225" t="s">
        <v>661</v>
      </c>
      <c r="E1225" t="s">
        <v>662</v>
      </c>
      <c r="F1225" t="s">
        <v>692</v>
      </c>
      <c r="G1225">
        <v>1</v>
      </c>
      <c r="H1225" s="34">
        <v>44516</v>
      </c>
      <c r="I1225">
        <v>0.8</v>
      </c>
      <c r="J1225">
        <v>10</v>
      </c>
      <c r="K1225" t="s">
        <v>996</v>
      </c>
      <c r="L1225">
        <v>1</v>
      </c>
      <c r="M1225">
        <v>366740</v>
      </c>
      <c r="N1225" t="s">
        <v>44</v>
      </c>
      <c r="O1225">
        <v>894880</v>
      </c>
      <c r="P1225" t="s">
        <v>693</v>
      </c>
      <c r="Q1225" t="s">
        <v>694</v>
      </c>
      <c r="R1225" t="s">
        <v>1185</v>
      </c>
      <c r="S1225" t="s">
        <v>1039</v>
      </c>
      <c r="T1225" t="s">
        <v>1009</v>
      </c>
      <c r="U1225" t="s">
        <v>698</v>
      </c>
      <c r="V1225">
        <v>2.44</v>
      </c>
      <c r="W1225" t="s">
        <v>703</v>
      </c>
    </row>
    <row r="1226" spans="1:23" x14ac:dyDescent="0.35">
      <c r="A1226" t="s">
        <v>722</v>
      </c>
      <c r="B1226" s="34">
        <v>44516</v>
      </c>
      <c r="C1226" t="s">
        <v>660</v>
      </c>
      <c r="D1226" t="s">
        <v>661</v>
      </c>
      <c r="E1226" t="s">
        <v>662</v>
      </c>
      <c r="F1226" t="s">
        <v>692</v>
      </c>
      <c r="G1226">
        <v>1</v>
      </c>
      <c r="H1226" s="34">
        <v>44516</v>
      </c>
      <c r="I1226">
        <v>0.125</v>
      </c>
      <c r="J1226">
        <v>10</v>
      </c>
      <c r="K1226" t="s">
        <v>996</v>
      </c>
      <c r="L1226">
        <v>1</v>
      </c>
      <c r="M1226">
        <v>358000</v>
      </c>
      <c r="N1226" t="s">
        <v>44</v>
      </c>
      <c r="O1226">
        <v>130800</v>
      </c>
      <c r="P1226" t="s">
        <v>693</v>
      </c>
      <c r="Q1226" t="s">
        <v>694</v>
      </c>
      <c r="R1226" t="s">
        <v>1185</v>
      </c>
      <c r="S1226" t="s">
        <v>1040</v>
      </c>
      <c r="T1226" t="s">
        <v>1009</v>
      </c>
      <c r="U1226" t="s">
        <v>698</v>
      </c>
      <c r="V1226">
        <v>0.3654</v>
      </c>
      <c r="W1226" t="s">
        <v>703</v>
      </c>
    </row>
    <row r="1227" spans="1:23" x14ac:dyDescent="0.35">
      <c r="A1227" t="s">
        <v>713</v>
      </c>
      <c r="B1227" s="34">
        <v>44516</v>
      </c>
      <c r="C1227" t="s">
        <v>660</v>
      </c>
      <c r="D1227" t="s">
        <v>661</v>
      </c>
      <c r="E1227" t="s">
        <v>662</v>
      </c>
      <c r="F1227" t="s">
        <v>692</v>
      </c>
      <c r="G1227">
        <v>1</v>
      </c>
      <c r="H1227" s="34">
        <v>44516</v>
      </c>
      <c r="I1227">
        <v>0.5</v>
      </c>
      <c r="J1227">
        <v>10</v>
      </c>
      <c r="K1227" t="s">
        <v>996</v>
      </c>
      <c r="L1227">
        <v>1</v>
      </c>
      <c r="M1227">
        <v>357250</v>
      </c>
      <c r="N1227" t="s">
        <v>44</v>
      </c>
      <c r="O1227">
        <v>519320</v>
      </c>
      <c r="P1227" t="s">
        <v>693</v>
      </c>
      <c r="Q1227" t="s">
        <v>694</v>
      </c>
      <c r="R1227" t="s">
        <v>1186</v>
      </c>
      <c r="S1227" t="s">
        <v>1041</v>
      </c>
      <c r="T1227" t="s">
        <v>1009</v>
      </c>
      <c r="U1227" t="s">
        <v>698</v>
      </c>
      <c r="V1227">
        <v>1.454</v>
      </c>
      <c r="W1227" t="s">
        <v>703</v>
      </c>
    </row>
    <row r="1228" spans="1:23" x14ac:dyDescent="0.35">
      <c r="A1228" t="s">
        <v>731</v>
      </c>
      <c r="B1228" s="34">
        <v>44516</v>
      </c>
      <c r="C1228" t="s">
        <v>660</v>
      </c>
      <c r="D1228" t="s">
        <v>661</v>
      </c>
      <c r="E1228" t="s">
        <v>662</v>
      </c>
      <c r="F1228" t="s">
        <v>692</v>
      </c>
      <c r="G1228">
        <v>1</v>
      </c>
      <c r="H1228" s="34">
        <v>44516</v>
      </c>
      <c r="I1228">
        <v>0.03</v>
      </c>
      <c r="J1228">
        <v>10</v>
      </c>
      <c r="K1228" t="s">
        <v>996</v>
      </c>
      <c r="L1228">
        <v>1</v>
      </c>
      <c r="M1228">
        <v>412220</v>
      </c>
      <c r="N1228" t="s">
        <v>44</v>
      </c>
      <c r="O1228">
        <v>40785</v>
      </c>
      <c r="P1228" t="s">
        <v>693</v>
      </c>
      <c r="Q1228" t="s">
        <v>694</v>
      </c>
      <c r="R1228" t="s">
        <v>1186</v>
      </c>
      <c r="S1228" t="s">
        <v>1042</v>
      </c>
      <c r="T1228" t="s">
        <v>1009</v>
      </c>
      <c r="U1228" t="s">
        <v>698</v>
      </c>
      <c r="V1228">
        <v>9.894E-2</v>
      </c>
      <c r="W1228" t="s">
        <v>703</v>
      </c>
    </row>
    <row r="1229" spans="1:23" x14ac:dyDescent="0.35">
      <c r="A1229" t="s">
        <v>716</v>
      </c>
      <c r="B1229" s="34">
        <v>44516</v>
      </c>
      <c r="C1229" t="s">
        <v>660</v>
      </c>
      <c r="D1229" t="s">
        <v>661</v>
      </c>
      <c r="E1229" t="s">
        <v>662</v>
      </c>
      <c r="F1229" t="s">
        <v>692</v>
      </c>
      <c r="G1229">
        <v>1</v>
      </c>
      <c r="H1229" s="34">
        <v>44516</v>
      </c>
      <c r="I1229">
        <v>0.35</v>
      </c>
      <c r="J1229">
        <v>10</v>
      </c>
      <c r="K1229" t="s">
        <v>996</v>
      </c>
      <c r="L1229">
        <v>1</v>
      </c>
      <c r="M1229">
        <v>389230</v>
      </c>
      <c r="N1229" t="s">
        <v>44</v>
      </c>
      <c r="O1229">
        <v>418930</v>
      </c>
      <c r="P1229" t="s">
        <v>693</v>
      </c>
      <c r="Q1229" t="s">
        <v>694</v>
      </c>
      <c r="R1229" t="s">
        <v>1185</v>
      </c>
      <c r="S1229" t="s">
        <v>1043</v>
      </c>
      <c r="T1229" t="s">
        <v>1009</v>
      </c>
      <c r="U1229" t="s">
        <v>698</v>
      </c>
      <c r="V1229">
        <v>1.0760000000000001</v>
      </c>
      <c r="W1229" t="s">
        <v>703</v>
      </c>
    </row>
    <row r="1230" spans="1:23" x14ac:dyDescent="0.35">
      <c r="A1230" t="s">
        <v>1044</v>
      </c>
      <c r="B1230" s="34">
        <v>44516</v>
      </c>
      <c r="C1230" t="s">
        <v>660</v>
      </c>
      <c r="D1230" t="s">
        <v>661</v>
      </c>
      <c r="E1230" t="s">
        <v>662</v>
      </c>
      <c r="F1230" t="s">
        <v>772</v>
      </c>
      <c r="G1230">
        <v>10</v>
      </c>
      <c r="H1230" s="34">
        <v>44516</v>
      </c>
      <c r="I1230" t="s">
        <v>44</v>
      </c>
      <c r="J1230">
        <v>10</v>
      </c>
      <c r="K1230" t="s">
        <v>996</v>
      </c>
      <c r="L1230">
        <v>1</v>
      </c>
      <c r="M1230">
        <v>487470</v>
      </c>
      <c r="N1230">
        <v>2</v>
      </c>
      <c r="O1230">
        <v>1366800</v>
      </c>
      <c r="P1230" t="s">
        <v>693</v>
      </c>
      <c r="Q1230" t="s">
        <v>694</v>
      </c>
      <c r="R1230" t="s">
        <v>1186</v>
      </c>
      <c r="S1230" t="s">
        <v>1045</v>
      </c>
      <c r="T1230" t="s">
        <v>1009</v>
      </c>
      <c r="U1230" t="s">
        <v>698</v>
      </c>
      <c r="V1230">
        <v>2.8039999999999998</v>
      </c>
      <c r="W1230" t="s">
        <v>703</v>
      </c>
    </row>
    <row r="1231" spans="1:23" x14ac:dyDescent="0.35">
      <c r="A1231" t="s">
        <v>1047</v>
      </c>
      <c r="B1231" s="34">
        <v>44516</v>
      </c>
      <c r="C1231" t="s">
        <v>660</v>
      </c>
      <c r="D1231" t="s">
        <v>661</v>
      </c>
      <c r="E1231" t="s">
        <v>662</v>
      </c>
      <c r="F1231" t="s">
        <v>772</v>
      </c>
      <c r="G1231">
        <v>10</v>
      </c>
      <c r="H1231" s="34">
        <v>44516</v>
      </c>
      <c r="I1231" t="s">
        <v>44</v>
      </c>
      <c r="J1231">
        <v>10</v>
      </c>
      <c r="K1231" t="s">
        <v>996</v>
      </c>
      <c r="L1231">
        <v>1</v>
      </c>
      <c r="M1231">
        <v>386720</v>
      </c>
      <c r="N1231">
        <v>2</v>
      </c>
      <c r="O1231">
        <v>412520</v>
      </c>
      <c r="P1231" t="s">
        <v>693</v>
      </c>
      <c r="Q1231" t="s">
        <v>694</v>
      </c>
      <c r="R1231" t="s">
        <v>1185</v>
      </c>
      <c r="S1231" t="s">
        <v>1048</v>
      </c>
      <c r="T1231" t="s">
        <v>1009</v>
      </c>
      <c r="U1231" t="s">
        <v>698</v>
      </c>
      <c r="V1231">
        <v>1.0669999999999999</v>
      </c>
      <c r="W1231" t="s">
        <v>703</v>
      </c>
    </row>
    <row r="1232" spans="1:23" x14ac:dyDescent="0.35">
      <c r="A1232" t="s">
        <v>1049</v>
      </c>
      <c r="B1232" s="34">
        <v>44516</v>
      </c>
      <c r="C1232" t="s">
        <v>660</v>
      </c>
      <c r="D1232" t="s">
        <v>661</v>
      </c>
      <c r="E1232" t="s">
        <v>662</v>
      </c>
      <c r="F1232" t="s">
        <v>772</v>
      </c>
      <c r="G1232">
        <v>10</v>
      </c>
      <c r="H1232" s="34">
        <v>44516</v>
      </c>
      <c r="I1232" t="s">
        <v>44</v>
      </c>
      <c r="J1232">
        <v>10</v>
      </c>
      <c r="K1232" t="s">
        <v>996</v>
      </c>
      <c r="L1232">
        <v>1</v>
      </c>
      <c r="M1232">
        <v>498140</v>
      </c>
      <c r="N1232">
        <v>2</v>
      </c>
      <c r="O1232">
        <v>1414000</v>
      </c>
      <c r="P1232" t="s">
        <v>693</v>
      </c>
      <c r="Q1232" t="s">
        <v>694</v>
      </c>
      <c r="R1232" t="s">
        <v>1186</v>
      </c>
      <c r="S1232" t="s">
        <v>1050</v>
      </c>
      <c r="T1232" t="s">
        <v>1009</v>
      </c>
      <c r="U1232" t="s">
        <v>698</v>
      </c>
      <c r="V1232">
        <v>2.839</v>
      </c>
      <c r="W1232" t="s">
        <v>703</v>
      </c>
    </row>
    <row r="1233" spans="1:23" x14ac:dyDescent="0.35">
      <c r="A1233" t="s">
        <v>1051</v>
      </c>
      <c r="B1233" s="34">
        <v>44516</v>
      </c>
      <c r="C1233" t="s">
        <v>660</v>
      </c>
      <c r="D1233" t="s">
        <v>661</v>
      </c>
      <c r="E1233" t="s">
        <v>662</v>
      </c>
      <c r="F1233" t="s">
        <v>780</v>
      </c>
      <c r="G1233">
        <v>10</v>
      </c>
      <c r="H1233" s="34">
        <v>44516</v>
      </c>
      <c r="I1233" t="s">
        <v>44</v>
      </c>
      <c r="J1233">
        <v>10</v>
      </c>
      <c r="K1233" t="s">
        <v>996</v>
      </c>
      <c r="L1233">
        <v>1</v>
      </c>
      <c r="M1233">
        <v>387350</v>
      </c>
      <c r="N1233">
        <v>2</v>
      </c>
      <c r="O1233">
        <v>1172400</v>
      </c>
      <c r="P1233" t="s">
        <v>693</v>
      </c>
      <c r="Q1233" t="s">
        <v>694</v>
      </c>
      <c r="R1233" t="s">
        <v>1185</v>
      </c>
      <c r="S1233" t="s">
        <v>1052</v>
      </c>
      <c r="T1233" t="s">
        <v>1009</v>
      </c>
      <c r="U1233" t="s">
        <v>698</v>
      </c>
      <c r="V1233">
        <v>3.0270000000000001</v>
      </c>
      <c r="W1233" t="s">
        <v>703</v>
      </c>
    </row>
    <row r="1234" spans="1:23" x14ac:dyDescent="0.35">
      <c r="A1234" t="s">
        <v>1053</v>
      </c>
      <c r="B1234" s="34">
        <v>44516</v>
      </c>
      <c r="C1234" t="s">
        <v>660</v>
      </c>
      <c r="D1234" t="s">
        <v>661</v>
      </c>
      <c r="E1234" t="s">
        <v>662</v>
      </c>
      <c r="F1234" t="s">
        <v>780</v>
      </c>
      <c r="G1234">
        <v>10</v>
      </c>
      <c r="H1234" s="34">
        <v>44516</v>
      </c>
      <c r="I1234" t="s">
        <v>44</v>
      </c>
      <c r="J1234">
        <v>10</v>
      </c>
      <c r="K1234" t="s">
        <v>996</v>
      </c>
      <c r="L1234">
        <v>1</v>
      </c>
      <c r="M1234">
        <v>2856.5</v>
      </c>
      <c r="N1234">
        <v>2</v>
      </c>
      <c r="O1234">
        <v>10207</v>
      </c>
      <c r="P1234" t="s">
        <v>693</v>
      </c>
      <c r="Q1234" t="s">
        <v>694</v>
      </c>
      <c r="R1234" t="s">
        <v>1185</v>
      </c>
      <c r="S1234" t="s">
        <v>1054</v>
      </c>
      <c r="T1234" t="s">
        <v>1009</v>
      </c>
      <c r="U1234" t="s">
        <v>698</v>
      </c>
      <c r="V1234">
        <v>3.573</v>
      </c>
      <c r="W1234" t="s">
        <v>703</v>
      </c>
    </row>
    <row r="1235" spans="1:23" x14ac:dyDescent="0.35">
      <c r="A1235" t="s">
        <v>1055</v>
      </c>
      <c r="B1235" s="34">
        <v>44516</v>
      </c>
      <c r="C1235" t="s">
        <v>660</v>
      </c>
      <c r="D1235" t="s">
        <v>661</v>
      </c>
      <c r="E1235" t="s">
        <v>662</v>
      </c>
      <c r="F1235" t="s">
        <v>780</v>
      </c>
      <c r="G1235">
        <v>10</v>
      </c>
      <c r="H1235" s="34">
        <v>44516</v>
      </c>
      <c r="I1235" t="s">
        <v>44</v>
      </c>
      <c r="J1235">
        <v>10</v>
      </c>
      <c r="K1235" t="s">
        <v>996</v>
      </c>
      <c r="L1235">
        <v>1</v>
      </c>
      <c r="M1235">
        <v>372800</v>
      </c>
      <c r="N1235">
        <v>2</v>
      </c>
      <c r="O1235">
        <v>1080000</v>
      </c>
      <c r="P1235" t="s">
        <v>693</v>
      </c>
      <c r="Q1235" t="s">
        <v>694</v>
      </c>
      <c r="R1235" t="s">
        <v>1186</v>
      </c>
      <c r="S1235" t="s">
        <v>1056</v>
      </c>
      <c r="T1235" t="s">
        <v>1009</v>
      </c>
      <c r="U1235" t="s">
        <v>698</v>
      </c>
      <c r="V1235">
        <v>2.8969999999999998</v>
      </c>
      <c r="W1235" t="s">
        <v>703</v>
      </c>
    </row>
    <row r="1236" spans="1:23" x14ac:dyDescent="0.35">
      <c r="A1236" t="s">
        <v>1057</v>
      </c>
      <c r="B1236" s="34">
        <v>44516</v>
      </c>
      <c r="C1236" t="s">
        <v>660</v>
      </c>
      <c r="D1236" t="s">
        <v>661</v>
      </c>
      <c r="E1236" t="s">
        <v>662</v>
      </c>
      <c r="F1236" t="s">
        <v>789</v>
      </c>
      <c r="G1236">
        <v>2</v>
      </c>
      <c r="H1236" s="34">
        <v>44516</v>
      </c>
      <c r="I1236" t="s">
        <v>44</v>
      </c>
      <c r="J1236">
        <v>10</v>
      </c>
      <c r="K1236" t="s">
        <v>996</v>
      </c>
      <c r="L1236">
        <v>1</v>
      </c>
      <c r="M1236">
        <v>471410</v>
      </c>
      <c r="N1236">
        <v>2</v>
      </c>
      <c r="O1236">
        <v>579430</v>
      </c>
      <c r="P1236" t="s">
        <v>693</v>
      </c>
      <c r="Q1236" t="s">
        <v>694</v>
      </c>
      <c r="R1236" t="s">
        <v>1186</v>
      </c>
      <c r="S1236" t="s">
        <v>1058</v>
      </c>
      <c r="T1236" t="s">
        <v>1009</v>
      </c>
      <c r="U1236" t="s">
        <v>698</v>
      </c>
      <c r="V1236">
        <v>1.2290000000000001</v>
      </c>
      <c r="W1236" t="s">
        <v>703</v>
      </c>
    </row>
    <row r="1237" spans="1:23" x14ac:dyDescent="0.35">
      <c r="A1237" t="s">
        <v>1059</v>
      </c>
      <c r="B1237" s="34">
        <v>44516</v>
      </c>
      <c r="C1237" t="s">
        <v>660</v>
      </c>
      <c r="D1237" t="s">
        <v>661</v>
      </c>
      <c r="E1237" t="s">
        <v>662</v>
      </c>
      <c r="F1237" t="s">
        <v>789</v>
      </c>
      <c r="G1237">
        <v>2</v>
      </c>
      <c r="H1237" s="34">
        <v>44516</v>
      </c>
      <c r="I1237" t="s">
        <v>44</v>
      </c>
      <c r="J1237">
        <v>10</v>
      </c>
      <c r="K1237" t="s">
        <v>996</v>
      </c>
      <c r="L1237">
        <v>1</v>
      </c>
      <c r="M1237">
        <v>370200</v>
      </c>
      <c r="N1237">
        <v>2</v>
      </c>
      <c r="O1237">
        <v>441060</v>
      </c>
      <c r="P1237" t="s">
        <v>693</v>
      </c>
      <c r="Q1237" t="s">
        <v>694</v>
      </c>
      <c r="R1237" t="s">
        <v>1185</v>
      </c>
      <c r="S1237" t="s">
        <v>1060</v>
      </c>
      <c r="T1237" t="s">
        <v>1009</v>
      </c>
      <c r="U1237" t="s">
        <v>698</v>
      </c>
      <c r="V1237">
        <v>1.1910000000000001</v>
      </c>
      <c r="W1237" t="s">
        <v>703</v>
      </c>
    </row>
    <row r="1238" spans="1:23" x14ac:dyDescent="0.35">
      <c r="A1238" t="s">
        <v>1061</v>
      </c>
      <c r="B1238" s="34">
        <v>44516</v>
      </c>
      <c r="C1238" t="s">
        <v>660</v>
      </c>
      <c r="D1238" t="s">
        <v>661</v>
      </c>
      <c r="E1238" t="s">
        <v>662</v>
      </c>
      <c r="F1238" t="s">
        <v>789</v>
      </c>
      <c r="G1238">
        <v>2</v>
      </c>
      <c r="H1238" s="34">
        <v>44516</v>
      </c>
      <c r="I1238" t="s">
        <v>44</v>
      </c>
      <c r="J1238">
        <v>10</v>
      </c>
      <c r="K1238" t="s">
        <v>996</v>
      </c>
      <c r="L1238">
        <v>1</v>
      </c>
      <c r="M1238">
        <v>464450</v>
      </c>
      <c r="N1238">
        <v>2</v>
      </c>
      <c r="O1238">
        <v>572360</v>
      </c>
      <c r="P1238" t="s">
        <v>693</v>
      </c>
      <c r="Q1238" t="s">
        <v>694</v>
      </c>
      <c r="R1238" t="s">
        <v>1186</v>
      </c>
      <c r="S1238" t="s">
        <v>1062</v>
      </c>
      <c r="T1238" t="s">
        <v>1009</v>
      </c>
      <c r="U1238" t="s">
        <v>698</v>
      </c>
      <c r="V1238">
        <v>1.232</v>
      </c>
      <c r="W1238" t="s">
        <v>703</v>
      </c>
    </row>
    <row r="1239" spans="1:23" x14ac:dyDescent="0.35">
      <c r="A1239" t="s">
        <v>1063</v>
      </c>
      <c r="B1239" s="34">
        <v>44516</v>
      </c>
      <c r="C1239" t="s">
        <v>660</v>
      </c>
      <c r="D1239" t="s">
        <v>661</v>
      </c>
      <c r="E1239" t="s">
        <v>662</v>
      </c>
      <c r="F1239" t="s">
        <v>772</v>
      </c>
      <c r="G1239">
        <v>10</v>
      </c>
      <c r="H1239" s="34">
        <v>44516</v>
      </c>
      <c r="I1239" t="s">
        <v>44</v>
      </c>
      <c r="J1239">
        <v>10</v>
      </c>
      <c r="K1239" t="s">
        <v>996</v>
      </c>
      <c r="L1239">
        <v>1</v>
      </c>
      <c r="M1239">
        <v>446940</v>
      </c>
      <c r="N1239">
        <v>1</v>
      </c>
      <c r="O1239">
        <v>1381900</v>
      </c>
      <c r="P1239" t="s">
        <v>693</v>
      </c>
      <c r="Q1239" t="s">
        <v>694</v>
      </c>
      <c r="R1239" t="s">
        <v>1186</v>
      </c>
      <c r="S1239" t="s">
        <v>1064</v>
      </c>
      <c r="T1239" t="s">
        <v>1009</v>
      </c>
      <c r="U1239" t="s">
        <v>698</v>
      </c>
      <c r="V1239">
        <v>3.0920000000000001</v>
      </c>
      <c r="W1239" t="s">
        <v>703</v>
      </c>
    </row>
    <row r="1240" spans="1:23" x14ac:dyDescent="0.35">
      <c r="A1240" t="s">
        <v>1065</v>
      </c>
      <c r="B1240" s="34">
        <v>44516</v>
      </c>
      <c r="C1240" t="s">
        <v>660</v>
      </c>
      <c r="D1240" t="s">
        <v>661</v>
      </c>
      <c r="E1240" t="s">
        <v>662</v>
      </c>
      <c r="F1240" t="s">
        <v>772</v>
      </c>
      <c r="G1240">
        <v>10</v>
      </c>
      <c r="H1240" s="34">
        <v>44516</v>
      </c>
      <c r="I1240" t="s">
        <v>44</v>
      </c>
      <c r="J1240">
        <v>10</v>
      </c>
      <c r="K1240" t="s">
        <v>996</v>
      </c>
      <c r="L1240">
        <v>1</v>
      </c>
      <c r="M1240">
        <v>500610</v>
      </c>
      <c r="N1240">
        <v>1</v>
      </c>
      <c r="O1240">
        <v>1547600</v>
      </c>
      <c r="P1240" t="s">
        <v>693</v>
      </c>
      <c r="Q1240" t="s">
        <v>694</v>
      </c>
      <c r="R1240" t="s">
        <v>1186</v>
      </c>
      <c r="S1240" t="s">
        <v>1066</v>
      </c>
      <c r="T1240" t="s">
        <v>1009</v>
      </c>
      <c r="U1240" t="s">
        <v>698</v>
      </c>
      <c r="V1240">
        <v>3.0910000000000002</v>
      </c>
      <c r="W1240" t="s">
        <v>703</v>
      </c>
    </row>
    <row r="1241" spans="1:23" x14ac:dyDescent="0.35">
      <c r="A1241" t="s">
        <v>1067</v>
      </c>
      <c r="B1241" s="34">
        <v>44516</v>
      </c>
      <c r="C1241" t="s">
        <v>660</v>
      </c>
      <c r="D1241" t="s">
        <v>661</v>
      </c>
      <c r="E1241" t="s">
        <v>662</v>
      </c>
      <c r="F1241" t="s">
        <v>772</v>
      </c>
      <c r="G1241">
        <v>10</v>
      </c>
      <c r="H1241" s="34">
        <v>44516</v>
      </c>
      <c r="I1241" t="s">
        <v>44</v>
      </c>
      <c r="J1241">
        <v>10</v>
      </c>
      <c r="K1241" t="s">
        <v>996</v>
      </c>
      <c r="L1241">
        <v>1</v>
      </c>
      <c r="M1241">
        <v>504910</v>
      </c>
      <c r="N1241">
        <v>1</v>
      </c>
      <c r="O1241">
        <v>1597500</v>
      </c>
      <c r="P1241" t="s">
        <v>693</v>
      </c>
      <c r="Q1241" t="s">
        <v>694</v>
      </c>
      <c r="R1241" t="s">
        <v>1186</v>
      </c>
      <c r="S1241" t="s">
        <v>1068</v>
      </c>
      <c r="T1241" t="s">
        <v>1009</v>
      </c>
      <c r="U1241" t="s">
        <v>698</v>
      </c>
      <c r="V1241">
        <v>3.1640000000000001</v>
      </c>
      <c r="W1241" t="s">
        <v>703</v>
      </c>
    </row>
    <row r="1242" spans="1:23" x14ac:dyDescent="0.35">
      <c r="A1242" t="s">
        <v>1069</v>
      </c>
      <c r="B1242" s="34">
        <v>44516</v>
      </c>
      <c r="C1242" t="s">
        <v>660</v>
      </c>
      <c r="D1242" t="s">
        <v>661</v>
      </c>
      <c r="E1242" t="s">
        <v>662</v>
      </c>
      <c r="F1242" t="s">
        <v>780</v>
      </c>
      <c r="G1242">
        <v>10</v>
      </c>
      <c r="H1242" s="34">
        <v>44516</v>
      </c>
      <c r="I1242" t="s">
        <v>44</v>
      </c>
      <c r="J1242">
        <v>10</v>
      </c>
      <c r="K1242" t="s">
        <v>996</v>
      </c>
      <c r="L1242">
        <v>1</v>
      </c>
      <c r="M1242">
        <v>414600</v>
      </c>
      <c r="N1242">
        <v>1</v>
      </c>
      <c r="O1242">
        <v>1251300</v>
      </c>
      <c r="P1242" t="s">
        <v>693</v>
      </c>
      <c r="Q1242" t="s">
        <v>694</v>
      </c>
      <c r="R1242" t="s">
        <v>1186</v>
      </c>
      <c r="S1242" t="s">
        <v>1070</v>
      </c>
      <c r="T1242" t="s">
        <v>1009</v>
      </c>
      <c r="U1242" t="s">
        <v>698</v>
      </c>
      <c r="V1242">
        <v>3.0179999999999998</v>
      </c>
      <c r="W1242" t="s">
        <v>703</v>
      </c>
    </row>
    <row r="1243" spans="1:23" x14ac:dyDescent="0.35">
      <c r="A1243" t="s">
        <v>1071</v>
      </c>
      <c r="B1243" s="34">
        <v>44516</v>
      </c>
      <c r="C1243" t="s">
        <v>660</v>
      </c>
      <c r="D1243" t="s">
        <v>661</v>
      </c>
      <c r="E1243" t="s">
        <v>662</v>
      </c>
      <c r="F1243" t="s">
        <v>780</v>
      </c>
      <c r="G1243">
        <v>10</v>
      </c>
      <c r="H1243" s="34">
        <v>44516</v>
      </c>
      <c r="I1243" t="s">
        <v>44</v>
      </c>
      <c r="J1243">
        <v>10</v>
      </c>
      <c r="K1243" t="s">
        <v>996</v>
      </c>
      <c r="L1243">
        <v>1</v>
      </c>
      <c r="M1243">
        <v>410290</v>
      </c>
      <c r="N1243">
        <v>1</v>
      </c>
      <c r="O1243">
        <v>1202100</v>
      </c>
      <c r="P1243" t="s">
        <v>693</v>
      </c>
      <c r="Q1243" t="s">
        <v>694</v>
      </c>
      <c r="R1243" t="s">
        <v>1186</v>
      </c>
      <c r="S1243" t="s">
        <v>1072</v>
      </c>
      <c r="T1243" t="s">
        <v>1009</v>
      </c>
      <c r="U1243" t="s">
        <v>698</v>
      </c>
      <c r="V1243">
        <v>2.93</v>
      </c>
      <c r="W1243" t="s">
        <v>703</v>
      </c>
    </row>
    <row r="1244" spans="1:23" x14ac:dyDescent="0.35">
      <c r="A1244" t="s">
        <v>1073</v>
      </c>
      <c r="B1244" s="34">
        <v>44516</v>
      </c>
      <c r="C1244" t="s">
        <v>660</v>
      </c>
      <c r="D1244" t="s">
        <v>661</v>
      </c>
      <c r="E1244" t="s">
        <v>662</v>
      </c>
      <c r="F1244" t="s">
        <v>780</v>
      </c>
      <c r="G1244">
        <v>10</v>
      </c>
      <c r="H1244" s="34">
        <v>44516</v>
      </c>
      <c r="I1244" t="s">
        <v>44</v>
      </c>
      <c r="J1244">
        <v>10</v>
      </c>
      <c r="K1244" t="s">
        <v>996</v>
      </c>
      <c r="L1244">
        <v>1</v>
      </c>
      <c r="M1244">
        <v>385670</v>
      </c>
      <c r="N1244">
        <v>1</v>
      </c>
      <c r="O1244">
        <v>1157500</v>
      </c>
      <c r="P1244" t="s">
        <v>693</v>
      </c>
      <c r="Q1244" t="s">
        <v>694</v>
      </c>
      <c r="R1244" t="s">
        <v>1193</v>
      </c>
      <c r="S1244" t="s">
        <v>1074</v>
      </c>
      <c r="T1244" t="s">
        <v>1009</v>
      </c>
      <c r="U1244" t="s">
        <v>698</v>
      </c>
      <c r="V1244">
        <v>3.0009999999999999</v>
      </c>
      <c r="W1244" t="s">
        <v>703</v>
      </c>
    </row>
    <row r="1245" spans="1:23" x14ac:dyDescent="0.35">
      <c r="A1245" t="s">
        <v>1075</v>
      </c>
      <c r="B1245" s="34">
        <v>44516</v>
      </c>
      <c r="C1245" t="s">
        <v>660</v>
      </c>
      <c r="D1245" t="s">
        <v>661</v>
      </c>
      <c r="E1245" t="s">
        <v>662</v>
      </c>
      <c r="F1245" t="s">
        <v>789</v>
      </c>
      <c r="G1245">
        <v>2</v>
      </c>
      <c r="H1245" s="34">
        <v>44516</v>
      </c>
      <c r="I1245" t="s">
        <v>44</v>
      </c>
      <c r="J1245">
        <v>10</v>
      </c>
      <c r="K1245" t="s">
        <v>996</v>
      </c>
      <c r="L1245">
        <v>1</v>
      </c>
      <c r="M1245">
        <v>544420</v>
      </c>
      <c r="N1245">
        <v>1</v>
      </c>
      <c r="O1245">
        <v>902670</v>
      </c>
      <c r="P1245" t="s">
        <v>693</v>
      </c>
      <c r="Q1245" t="s">
        <v>694</v>
      </c>
      <c r="R1245" t="s">
        <v>1186</v>
      </c>
      <c r="S1245" t="s">
        <v>1076</v>
      </c>
      <c r="T1245" t="s">
        <v>1009</v>
      </c>
      <c r="U1245" t="s">
        <v>698</v>
      </c>
      <c r="V1245">
        <v>1.6579999999999999</v>
      </c>
      <c r="W1245" t="s">
        <v>703</v>
      </c>
    </row>
    <row r="1246" spans="1:23" x14ac:dyDescent="0.35">
      <c r="A1246" t="s">
        <v>1077</v>
      </c>
      <c r="B1246" s="34">
        <v>44516</v>
      </c>
      <c r="C1246" t="s">
        <v>660</v>
      </c>
      <c r="D1246" t="s">
        <v>661</v>
      </c>
      <c r="E1246" t="s">
        <v>662</v>
      </c>
      <c r="F1246" t="s">
        <v>789</v>
      </c>
      <c r="G1246">
        <v>2</v>
      </c>
      <c r="H1246" s="34">
        <v>44516</v>
      </c>
      <c r="I1246" t="s">
        <v>44</v>
      </c>
      <c r="J1246">
        <v>10</v>
      </c>
      <c r="K1246" t="s">
        <v>996</v>
      </c>
      <c r="L1246">
        <v>1</v>
      </c>
      <c r="M1246">
        <v>460240</v>
      </c>
      <c r="N1246">
        <v>1</v>
      </c>
      <c r="O1246">
        <v>674490</v>
      </c>
      <c r="P1246" t="s">
        <v>693</v>
      </c>
      <c r="Q1246" t="s">
        <v>694</v>
      </c>
      <c r="R1246" t="s">
        <v>1186</v>
      </c>
      <c r="S1246" t="s">
        <v>1078</v>
      </c>
      <c r="T1246" t="s">
        <v>1009</v>
      </c>
      <c r="U1246" t="s">
        <v>698</v>
      </c>
      <c r="V1246">
        <v>1.466</v>
      </c>
      <c r="W1246" t="s">
        <v>703</v>
      </c>
    </row>
    <row r="1247" spans="1:23" x14ac:dyDescent="0.35">
      <c r="A1247" t="s">
        <v>1079</v>
      </c>
      <c r="B1247" s="34">
        <v>44516</v>
      </c>
      <c r="C1247" t="s">
        <v>660</v>
      </c>
      <c r="D1247" t="s">
        <v>661</v>
      </c>
      <c r="E1247" t="s">
        <v>662</v>
      </c>
      <c r="F1247" t="s">
        <v>789</v>
      </c>
      <c r="G1247">
        <v>2</v>
      </c>
      <c r="H1247" s="34">
        <v>44516</v>
      </c>
      <c r="I1247" t="s">
        <v>44</v>
      </c>
      <c r="J1247">
        <v>10</v>
      </c>
      <c r="K1247" t="s">
        <v>996</v>
      </c>
      <c r="L1247">
        <v>1</v>
      </c>
      <c r="M1247">
        <v>476530</v>
      </c>
      <c r="N1247">
        <v>1</v>
      </c>
      <c r="O1247">
        <v>564880</v>
      </c>
      <c r="P1247" t="s">
        <v>693</v>
      </c>
      <c r="Q1247" t="s">
        <v>694</v>
      </c>
      <c r="R1247" t="s">
        <v>1186</v>
      </c>
      <c r="S1247" t="s">
        <v>1080</v>
      </c>
      <c r="T1247" t="s">
        <v>1009</v>
      </c>
      <c r="U1247" t="s">
        <v>698</v>
      </c>
      <c r="V1247">
        <v>1.1850000000000001</v>
      </c>
      <c r="W1247" t="s">
        <v>703</v>
      </c>
    </row>
    <row r="1248" spans="1:23" x14ac:dyDescent="0.35">
      <c r="A1248" t="s">
        <v>742</v>
      </c>
      <c r="B1248" s="34">
        <v>44393</v>
      </c>
      <c r="C1248" t="s">
        <v>660</v>
      </c>
      <c r="D1248" t="s">
        <v>661</v>
      </c>
      <c r="E1248" t="s">
        <v>662</v>
      </c>
      <c r="F1248" t="s">
        <v>692</v>
      </c>
      <c r="G1248">
        <v>1</v>
      </c>
      <c r="H1248" s="34">
        <v>44393</v>
      </c>
      <c r="I1248">
        <v>0</v>
      </c>
      <c r="J1248">
        <v>10</v>
      </c>
      <c r="K1248" t="s">
        <v>996</v>
      </c>
      <c r="L1248">
        <v>1</v>
      </c>
      <c r="M1248">
        <v>201820</v>
      </c>
      <c r="N1248" t="s">
        <v>44</v>
      </c>
      <c r="O1248">
        <v>0</v>
      </c>
      <c r="P1248" t="s">
        <v>693</v>
      </c>
      <c r="Q1248" t="s">
        <v>694</v>
      </c>
      <c r="R1248" t="s">
        <v>1332</v>
      </c>
      <c r="S1248" t="s">
        <v>1195</v>
      </c>
      <c r="T1248" t="s">
        <v>1196</v>
      </c>
      <c r="U1248" t="s">
        <v>1333</v>
      </c>
      <c r="V1248">
        <v>0</v>
      </c>
      <c r="W1248" t="s">
        <v>1334</v>
      </c>
    </row>
    <row r="1249" spans="1:23" x14ac:dyDescent="0.35">
      <c r="A1249" t="s">
        <v>742</v>
      </c>
      <c r="B1249" s="34">
        <v>44393</v>
      </c>
      <c r="C1249" t="s">
        <v>660</v>
      </c>
      <c r="D1249" t="s">
        <v>661</v>
      </c>
      <c r="E1249" t="s">
        <v>662</v>
      </c>
      <c r="F1249" t="s">
        <v>692</v>
      </c>
      <c r="G1249">
        <v>1</v>
      </c>
      <c r="H1249" s="34">
        <v>44393</v>
      </c>
      <c r="I1249">
        <v>0</v>
      </c>
      <c r="J1249">
        <v>10</v>
      </c>
      <c r="K1249" t="s">
        <v>996</v>
      </c>
      <c r="L1249">
        <v>1</v>
      </c>
      <c r="M1249">
        <v>198150</v>
      </c>
      <c r="N1249" t="s">
        <v>44</v>
      </c>
      <c r="O1249">
        <v>0</v>
      </c>
      <c r="P1249" t="s">
        <v>693</v>
      </c>
      <c r="Q1249" t="s">
        <v>694</v>
      </c>
      <c r="R1249" t="s">
        <v>1335</v>
      </c>
      <c r="S1249" t="s">
        <v>1195</v>
      </c>
      <c r="T1249" t="s">
        <v>1196</v>
      </c>
      <c r="U1249" t="s">
        <v>1333</v>
      </c>
      <c r="V1249">
        <v>0</v>
      </c>
      <c r="W1249" t="s">
        <v>1334</v>
      </c>
    </row>
    <row r="1250" spans="1:23" x14ac:dyDescent="0.35">
      <c r="A1250" t="s">
        <v>742</v>
      </c>
      <c r="B1250" s="34">
        <v>44393</v>
      </c>
      <c r="C1250" t="s">
        <v>660</v>
      </c>
      <c r="D1250" t="s">
        <v>661</v>
      </c>
      <c r="E1250" t="s">
        <v>662</v>
      </c>
      <c r="F1250" t="s">
        <v>692</v>
      </c>
      <c r="G1250">
        <v>1</v>
      </c>
      <c r="H1250" s="34">
        <v>44393</v>
      </c>
      <c r="I1250">
        <v>0</v>
      </c>
      <c r="J1250">
        <v>10</v>
      </c>
      <c r="K1250" t="s">
        <v>996</v>
      </c>
      <c r="L1250">
        <v>1</v>
      </c>
      <c r="M1250">
        <v>188490</v>
      </c>
      <c r="N1250" t="s">
        <v>44</v>
      </c>
      <c r="O1250">
        <v>0</v>
      </c>
      <c r="P1250" t="s">
        <v>693</v>
      </c>
      <c r="Q1250" t="s">
        <v>694</v>
      </c>
      <c r="R1250" t="s">
        <v>1335</v>
      </c>
      <c r="S1250" t="s">
        <v>1195</v>
      </c>
      <c r="T1250" t="s">
        <v>1196</v>
      </c>
      <c r="U1250" t="s">
        <v>1333</v>
      </c>
      <c r="V1250">
        <v>0</v>
      </c>
      <c r="W1250" t="s">
        <v>1334</v>
      </c>
    </row>
    <row r="1251" spans="1:23" x14ac:dyDescent="0.35">
      <c r="A1251" t="s">
        <v>742</v>
      </c>
      <c r="B1251" s="34">
        <v>44393</v>
      </c>
      <c r="C1251" t="s">
        <v>660</v>
      </c>
      <c r="D1251" t="s">
        <v>661</v>
      </c>
      <c r="E1251" t="s">
        <v>662</v>
      </c>
      <c r="F1251" t="s">
        <v>692</v>
      </c>
      <c r="G1251">
        <v>1</v>
      </c>
      <c r="H1251" s="34">
        <v>44393</v>
      </c>
      <c r="I1251">
        <v>0</v>
      </c>
      <c r="J1251">
        <v>10</v>
      </c>
      <c r="K1251" t="s">
        <v>996</v>
      </c>
      <c r="L1251">
        <v>1</v>
      </c>
      <c r="M1251">
        <v>183770</v>
      </c>
      <c r="N1251" t="s">
        <v>44</v>
      </c>
      <c r="O1251">
        <v>0</v>
      </c>
      <c r="P1251" t="s">
        <v>693</v>
      </c>
      <c r="Q1251" t="s">
        <v>694</v>
      </c>
      <c r="R1251" t="s">
        <v>1335</v>
      </c>
      <c r="S1251" t="s">
        <v>1195</v>
      </c>
      <c r="T1251" t="s">
        <v>1196</v>
      </c>
      <c r="U1251" t="s">
        <v>1333</v>
      </c>
      <c r="V1251">
        <v>0</v>
      </c>
      <c r="W1251" t="s">
        <v>1334</v>
      </c>
    </row>
    <row r="1252" spans="1:23" x14ac:dyDescent="0.35">
      <c r="A1252" t="s">
        <v>742</v>
      </c>
      <c r="B1252" s="34">
        <v>44393</v>
      </c>
      <c r="C1252" t="s">
        <v>660</v>
      </c>
      <c r="D1252" t="s">
        <v>661</v>
      </c>
      <c r="E1252" t="s">
        <v>662</v>
      </c>
      <c r="F1252" t="s">
        <v>692</v>
      </c>
      <c r="G1252">
        <v>1</v>
      </c>
      <c r="H1252" s="34">
        <v>44393</v>
      </c>
      <c r="I1252">
        <v>0</v>
      </c>
      <c r="J1252">
        <v>10</v>
      </c>
      <c r="K1252" t="s">
        <v>996</v>
      </c>
      <c r="L1252">
        <v>1</v>
      </c>
      <c r="M1252">
        <v>193860</v>
      </c>
      <c r="N1252" t="s">
        <v>44</v>
      </c>
      <c r="O1252">
        <v>0</v>
      </c>
      <c r="P1252" t="s">
        <v>693</v>
      </c>
      <c r="Q1252" t="s">
        <v>694</v>
      </c>
      <c r="R1252" t="s">
        <v>1336</v>
      </c>
      <c r="S1252" t="s">
        <v>1195</v>
      </c>
      <c r="T1252" t="s">
        <v>1196</v>
      </c>
      <c r="U1252" t="s">
        <v>1333</v>
      </c>
      <c r="V1252">
        <v>0</v>
      </c>
      <c r="W1252" t="s">
        <v>1334</v>
      </c>
    </row>
    <row r="1253" spans="1:23" x14ac:dyDescent="0.35">
      <c r="A1253" t="s">
        <v>691</v>
      </c>
      <c r="B1253" s="34">
        <v>44393</v>
      </c>
      <c r="C1253" t="s">
        <v>660</v>
      </c>
      <c r="D1253" t="s">
        <v>661</v>
      </c>
      <c r="E1253" t="s">
        <v>662</v>
      </c>
      <c r="F1253" t="s">
        <v>692</v>
      </c>
      <c r="G1253">
        <v>1</v>
      </c>
      <c r="H1253" s="34">
        <v>44393</v>
      </c>
      <c r="I1253">
        <v>5</v>
      </c>
      <c r="J1253">
        <v>10</v>
      </c>
      <c r="K1253" t="s">
        <v>996</v>
      </c>
      <c r="L1253">
        <v>1</v>
      </c>
      <c r="M1253">
        <v>216360</v>
      </c>
      <c r="N1253" t="s">
        <v>44</v>
      </c>
      <c r="O1253">
        <v>0</v>
      </c>
      <c r="P1253" t="s">
        <v>693</v>
      </c>
      <c r="Q1253" t="s">
        <v>694</v>
      </c>
      <c r="R1253" t="s">
        <v>1335</v>
      </c>
      <c r="S1253" t="s">
        <v>1195</v>
      </c>
      <c r="T1253" t="s">
        <v>1196</v>
      </c>
      <c r="U1253" t="s">
        <v>1333</v>
      </c>
      <c r="V1253">
        <v>0</v>
      </c>
      <c r="W1253" t="s">
        <v>1334</v>
      </c>
    </row>
    <row r="1254" spans="1:23" x14ac:dyDescent="0.35">
      <c r="A1254" t="s">
        <v>691</v>
      </c>
      <c r="B1254" s="34">
        <v>44393</v>
      </c>
      <c r="C1254" t="s">
        <v>660</v>
      </c>
      <c r="D1254" t="s">
        <v>661</v>
      </c>
      <c r="E1254" t="s">
        <v>662</v>
      </c>
      <c r="F1254" t="s">
        <v>692</v>
      </c>
      <c r="G1254">
        <v>1</v>
      </c>
      <c r="H1254" s="34">
        <v>44393</v>
      </c>
      <c r="I1254">
        <v>5</v>
      </c>
      <c r="J1254">
        <v>10</v>
      </c>
      <c r="K1254" t="s">
        <v>996</v>
      </c>
      <c r="L1254">
        <v>1</v>
      </c>
      <c r="M1254">
        <v>211350</v>
      </c>
      <c r="N1254" t="s">
        <v>44</v>
      </c>
      <c r="O1254">
        <v>0</v>
      </c>
      <c r="P1254" t="s">
        <v>693</v>
      </c>
      <c r="Q1254" t="s">
        <v>694</v>
      </c>
      <c r="R1254" t="s">
        <v>1335</v>
      </c>
      <c r="S1254" t="s">
        <v>1195</v>
      </c>
      <c r="T1254" t="s">
        <v>1196</v>
      </c>
      <c r="U1254" t="s">
        <v>1333</v>
      </c>
      <c r="V1254">
        <v>0</v>
      </c>
      <c r="W1254" t="s">
        <v>1334</v>
      </c>
    </row>
    <row r="1255" spans="1:23" x14ac:dyDescent="0.35">
      <c r="A1255" t="s">
        <v>691</v>
      </c>
      <c r="B1255" s="34">
        <v>44393</v>
      </c>
      <c r="C1255" t="s">
        <v>660</v>
      </c>
      <c r="D1255" t="s">
        <v>661</v>
      </c>
      <c r="E1255" t="s">
        <v>662</v>
      </c>
      <c r="F1255" t="s">
        <v>692</v>
      </c>
      <c r="G1255">
        <v>1</v>
      </c>
      <c r="H1255" s="34">
        <v>44393</v>
      </c>
      <c r="I1255">
        <v>5</v>
      </c>
      <c r="J1255">
        <v>10</v>
      </c>
      <c r="K1255" t="s">
        <v>996</v>
      </c>
      <c r="L1255">
        <v>1</v>
      </c>
      <c r="M1255">
        <v>196340</v>
      </c>
      <c r="N1255" t="s">
        <v>44</v>
      </c>
      <c r="O1255">
        <v>0</v>
      </c>
      <c r="P1255" t="s">
        <v>693</v>
      </c>
      <c r="Q1255" t="s">
        <v>694</v>
      </c>
      <c r="R1255" t="s">
        <v>1336</v>
      </c>
      <c r="S1255" t="s">
        <v>1195</v>
      </c>
      <c r="T1255" t="s">
        <v>1196</v>
      </c>
      <c r="U1255" t="s">
        <v>1333</v>
      </c>
      <c r="V1255">
        <v>0</v>
      </c>
      <c r="W1255" t="s">
        <v>1334</v>
      </c>
    </row>
    <row r="1256" spans="1:23" x14ac:dyDescent="0.35">
      <c r="A1256" t="s">
        <v>691</v>
      </c>
      <c r="B1256" s="34">
        <v>44393</v>
      </c>
      <c r="C1256" t="s">
        <v>660</v>
      </c>
      <c r="D1256" t="s">
        <v>661</v>
      </c>
      <c r="E1256" t="s">
        <v>662</v>
      </c>
      <c r="F1256" t="s">
        <v>692</v>
      </c>
      <c r="G1256">
        <v>1</v>
      </c>
      <c r="H1256" s="34">
        <v>44393</v>
      </c>
      <c r="I1256">
        <v>5</v>
      </c>
      <c r="J1256">
        <v>10</v>
      </c>
      <c r="K1256" t="s">
        <v>996</v>
      </c>
      <c r="L1256">
        <v>1</v>
      </c>
      <c r="M1256">
        <v>202380</v>
      </c>
      <c r="N1256" t="s">
        <v>44</v>
      </c>
      <c r="O1256">
        <v>0</v>
      </c>
      <c r="P1256" t="s">
        <v>693</v>
      </c>
      <c r="Q1256" t="s">
        <v>694</v>
      </c>
      <c r="R1256" t="s">
        <v>1336</v>
      </c>
      <c r="S1256" t="s">
        <v>1195</v>
      </c>
      <c r="T1256" t="s">
        <v>1196</v>
      </c>
      <c r="U1256" t="s">
        <v>1333</v>
      </c>
      <c r="V1256">
        <v>0</v>
      </c>
      <c r="W1256" t="s">
        <v>1334</v>
      </c>
    </row>
    <row r="1257" spans="1:23" x14ac:dyDescent="0.35">
      <c r="A1257" t="s">
        <v>700</v>
      </c>
      <c r="B1257" s="34">
        <v>44393</v>
      </c>
      <c r="C1257" t="s">
        <v>660</v>
      </c>
      <c r="D1257" t="s">
        <v>661</v>
      </c>
      <c r="E1257" t="s">
        <v>662</v>
      </c>
      <c r="F1257" t="s">
        <v>692</v>
      </c>
      <c r="G1257">
        <v>1</v>
      </c>
      <c r="H1257" s="34">
        <v>44393</v>
      </c>
      <c r="I1257">
        <v>3.5</v>
      </c>
      <c r="J1257">
        <v>10</v>
      </c>
      <c r="K1257" t="s">
        <v>996</v>
      </c>
      <c r="L1257">
        <v>1</v>
      </c>
      <c r="M1257">
        <v>200740</v>
      </c>
      <c r="N1257" t="s">
        <v>44</v>
      </c>
      <c r="O1257">
        <v>0</v>
      </c>
      <c r="P1257" t="s">
        <v>693</v>
      </c>
      <c r="Q1257" t="s">
        <v>694</v>
      </c>
      <c r="R1257" t="s">
        <v>1335</v>
      </c>
      <c r="S1257" t="s">
        <v>1195</v>
      </c>
      <c r="T1257" t="s">
        <v>1196</v>
      </c>
      <c r="U1257" t="s">
        <v>1333</v>
      </c>
      <c r="V1257">
        <v>0</v>
      </c>
      <c r="W1257" t="s">
        <v>1334</v>
      </c>
    </row>
    <row r="1258" spans="1:23" x14ac:dyDescent="0.35">
      <c r="A1258" t="s">
        <v>704</v>
      </c>
      <c r="B1258" s="34">
        <v>44393</v>
      </c>
      <c r="C1258" t="s">
        <v>660</v>
      </c>
      <c r="D1258" t="s">
        <v>661</v>
      </c>
      <c r="E1258" t="s">
        <v>662</v>
      </c>
      <c r="F1258" t="s">
        <v>692</v>
      </c>
      <c r="G1258">
        <v>1</v>
      </c>
      <c r="H1258" s="34">
        <v>44393</v>
      </c>
      <c r="I1258">
        <v>2.5</v>
      </c>
      <c r="J1258">
        <v>10</v>
      </c>
      <c r="K1258" t="s">
        <v>996</v>
      </c>
      <c r="L1258">
        <v>1</v>
      </c>
      <c r="M1258">
        <v>205490</v>
      </c>
      <c r="N1258" t="s">
        <v>44</v>
      </c>
      <c r="O1258">
        <v>0</v>
      </c>
      <c r="P1258" t="s">
        <v>693</v>
      </c>
      <c r="Q1258" t="s">
        <v>694</v>
      </c>
      <c r="R1258" t="s">
        <v>1335</v>
      </c>
      <c r="S1258" t="s">
        <v>1195</v>
      </c>
      <c r="T1258" t="s">
        <v>1196</v>
      </c>
      <c r="U1258" t="s">
        <v>1333</v>
      </c>
      <c r="V1258">
        <v>0</v>
      </c>
      <c r="W1258" t="s">
        <v>1334</v>
      </c>
    </row>
    <row r="1259" spans="1:23" x14ac:dyDescent="0.35">
      <c r="A1259" t="s">
        <v>707</v>
      </c>
      <c r="B1259" s="34">
        <v>44393</v>
      </c>
      <c r="C1259" t="s">
        <v>660</v>
      </c>
      <c r="D1259" t="s">
        <v>661</v>
      </c>
      <c r="E1259" t="s">
        <v>662</v>
      </c>
      <c r="F1259" t="s">
        <v>692</v>
      </c>
      <c r="G1259">
        <v>1</v>
      </c>
      <c r="H1259" s="34">
        <v>44393</v>
      </c>
      <c r="I1259">
        <v>1.5</v>
      </c>
      <c r="J1259">
        <v>10</v>
      </c>
      <c r="K1259" t="s">
        <v>996</v>
      </c>
      <c r="L1259">
        <v>1</v>
      </c>
      <c r="M1259">
        <v>275520</v>
      </c>
      <c r="N1259" t="s">
        <v>44</v>
      </c>
      <c r="O1259">
        <v>0</v>
      </c>
      <c r="P1259" t="s">
        <v>693</v>
      </c>
      <c r="Q1259" t="s">
        <v>694</v>
      </c>
      <c r="R1259" t="s">
        <v>1336</v>
      </c>
      <c r="S1259" t="s">
        <v>1195</v>
      </c>
      <c r="T1259" t="s">
        <v>1196</v>
      </c>
      <c r="U1259" t="s">
        <v>1333</v>
      </c>
      <c r="V1259">
        <v>0</v>
      </c>
      <c r="W1259" t="s">
        <v>1334</v>
      </c>
    </row>
    <row r="1260" spans="1:23" x14ac:dyDescent="0.35">
      <c r="A1260" t="s">
        <v>710</v>
      </c>
      <c r="B1260" s="34">
        <v>44393</v>
      </c>
      <c r="C1260" t="s">
        <v>660</v>
      </c>
      <c r="D1260" t="s">
        <v>661</v>
      </c>
      <c r="E1260" t="s">
        <v>662</v>
      </c>
      <c r="F1260" t="s">
        <v>692</v>
      </c>
      <c r="G1260">
        <v>1</v>
      </c>
      <c r="H1260" s="34">
        <v>44393</v>
      </c>
      <c r="I1260">
        <v>0.8</v>
      </c>
      <c r="J1260">
        <v>10</v>
      </c>
      <c r="K1260" t="s">
        <v>996</v>
      </c>
      <c r="L1260">
        <v>1</v>
      </c>
      <c r="M1260">
        <v>248930</v>
      </c>
      <c r="N1260" t="s">
        <v>44</v>
      </c>
      <c r="O1260">
        <v>0</v>
      </c>
      <c r="P1260" t="s">
        <v>693</v>
      </c>
      <c r="Q1260" t="s">
        <v>694</v>
      </c>
      <c r="R1260" t="s">
        <v>1336</v>
      </c>
      <c r="S1260" t="s">
        <v>1195</v>
      </c>
      <c r="T1260" t="s">
        <v>1196</v>
      </c>
      <c r="U1260" t="s">
        <v>1333</v>
      </c>
      <c r="V1260">
        <v>0</v>
      </c>
      <c r="W1260" t="s">
        <v>1334</v>
      </c>
    </row>
    <row r="1261" spans="1:23" x14ac:dyDescent="0.35">
      <c r="A1261" t="s">
        <v>713</v>
      </c>
      <c r="B1261" s="34">
        <v>44393</v>
      </c>
      <c r="C1261" t="s">
        <v>660</v>
      </c>
      <c r="D1261" t="s">
        <v>661</v>
      </c>
      <c r="E1261" t="s">
        <v>662</v>
      </c>
      <c r="F1261" t="s">
        <v>692</v>
      </c>
      <c r="G1261">
        <v>1</v>
      </c>
      <c r="H1261" s="34">
        <v>44393</v>
      </c>
      <c r="I1261">
        <v>0.5</v>
      </c>
      <c r="J1261">
        <v>10</v>
      </c>
      <c r="K1261" t="s">
        <v>996</v>
      </c>
      <c r="L1261">
        <v>1</v>
      </c>
      <c r="M1261">
        <v>214280</v>
      </c>
      <c r="N1261" t="s">
        <v>44</v>
      </c>
      <c r="O1261">
        <v>0</v>
      </c>
      <c r="P1261" t="s">
        <v>693</v>
      </c>
      <c r="Q1261" t="s">
        <v>694</v>
      </c>
      <c r="R1261" t="s">
        <v>1336</v>
      </c>
      <c r="S1261" t="s">
        <v>1195</v>
      </c>
      <c r="T1261" t="s">
        <v>1196</v>
      </c>
      <c r="U1261" t="s">
        <v>1333</v>
      </c>
      <c r="V1261">
        <v>0</v>
      </c>
      <c r="W1261" t="s">
        <v>1334</v>
      </c>
    </row>
    <row r="1262" spans="1:23" x14ac:dyDescent="0.35">
      <c r="A1262" t="s">
        <v>716</v>
      </c>
      <c r="B1262" s="34">
        <v>44393</v>
      </c>
      <c r="C1262" t="s">
        <v>660</v>
      </c>
      <c r="D1262" t="s">
        <v>661</v>
      </c>
      <c r="E1262" t="s">
        <v>662</v>
      </c>
      <c r="F1262" t="s">
        <v>692</v>
      </c>
      <c r="G1262">
        <v>1</v>
      </c>
      <c r="H1262" s="34">
        <v>44393</v>
      </c>
      <c r="I1262">
        <v>0.35</v>
      </c>
      <c r="J1262">
        <v>10</v>
      </c>
      <c r="K1262" t="s">
        <v>996</v>
      </c>
      <c r="L1262">
        <v>1</v>
      </c>
      <c r="M1262">
        <v>176140</v>
      </c>
      <c r="N1262" t="s">
        <v>44</v>
      </c>
      <c r="O1262">
        <v>0</v>
      </c>
      <c r="P1262" t="s">
        <v>693</v>
      </c>
      <c r="Q1262" t="s">
        <v>694</v>
      </c>
      <c r="R1262" t="s">
        <v>1335</v>
      </c>
      <c r="S1262" t="s">
        <v>1195</v>
      </c>
      <c r="T1262" t="s">
        <v>1196</v>
      </c>
      <c r="U1262" t="s">
        <v>1333</v>
      </c>
      <c r="V1262">
        <v>0</v>
      </c>
      <c r="W1262" t="s">
        <v>1334</v>
      </c>
    </row>
    <row r="1263" spans="1:23" x14ac:dyDescent="0.35">
      <c r="A1263" t="s">
        <v>719</v>
      </c>
      <c r="B1263" s="34">
        <v>44393</v>
      </c>
      <c r="C1263" t="s">
        <v>660</v>
      </c>
      <c r="D1263" t="s">
        <v>661</v>
      </c>
      <c r="E1263" t="s">
        <v>662</v>
      </c>
      <c r="F1263" t="s">
        <v>692</v>
      </c>
      <c r="G1263">
        <v>1</v>
      </c>
      <c r="H1263" s="34">
        <v>44393</v>
      </c>
      <c r="I1263">
        <v>0.2</v>
      </c>
      <c r="J1263">
        <v>10</v>
      </c>
      <c r="K1263" t="s">
        <v>996</v>
      </c>
      <c r="L1263">
        <v>1</v>
      </c>
      <c r="M1263">
        <v>266160</v>
      </c>
      <c r="N1263" t="s">
        <v>44</v>
      </c>
      <c r="O1263">
        <v>0</v>
      </c>
      <c r="P1263" t="s">
        <v>693</v>
      </c>
      <c r="Q1263" t="s">
        <v>694</v>
      </c>
      <c r="R1263" t="s">
        <v>1335</v>
      </c>
      <c r="S1263" t="s">
        <v>1195</v>
      </c>
      <c r="T1263" t="s">
        <v>1196</v>
      </c>
      <c r="U1263" t="s">
        <v>1333</v>
      </c>
      <c r="V1263">
        <v>0</v>
      </c>
      <c r="W1263" t="s">
        <v>1334</v>
      </c>
    </row>
    <row r="1264" spans="1:23" x14ac:dyDescent="0.35">
      <c r="A1264" t="s">
        <v>722</v>
      </c>
      <c r="B1264" s="34">
        <v>44393</v>
      </c>
      <c r="C1264" t="s">
        <v>660</v>
      </c>
      <c r="D1264" t="s">
        <v>661</v>
      </c>
      <c r="E1264" t="s">
        <v>662</v>
      </c>
      <c r="F1264" t="s">
        <v>692</v>
      </c>
      <c r="G1264">
        <v>1</v>
      </c>
      <c r="H1264" s="34">
        <v>44393</v>
      </c>
      <c r="I1264">
        <v>0.125</v>
      </c>
      <c r="J1264">
        <v>10</v>
      </c>
      <c r="K1264" t="s">
        <v>996</v>
      </c>
      <c r="L1264">
        <v>1</v>
      </c>
      <c r="M1264">
        <v>196210</v>
      </c>
      <c r="N1264" t="s">
        <v>44</v>
      </c>
      <c r="O1264">
        <v>0</v>
      </c>
      <c r="P1264" t="s">
        <v>693</v>
      </c>
      <c r="Q1264" t="s">
        <v>694</v>
      </c>
      <c r="R1264" t="s">
        <v>1335</v>
      </c>
      <c r="S1264" t="s">
        <v>1195</v>
      </c>
      <c r="T1264" t="s">
        <v>1196</v>
      </c>
      <c r="U1264" t="s">
        <v>1333</v>
      </c>
      <c r="V1264">
        <v>0</v>
      </c>
      <c r="W1264" t="s">
        <v>1334</v>
      </c>
    </row>
    <row r="1265" spans="1:23" x14ac:dyDescent="0.35">
      <c r="A1265" t="s">
        <v>725</v>
      </c>
      <c r="B1265" s="34">
        <v>44393</v>
      </c>
      <c r="C1265" t="s">
        <v>660</v>
      </c>
      <c r="D1265" t="s">
        <v>661</v>
      </c>
      <c r="E1265" t="s">
        <v>662</v>
      </c>
      <c r="F1265" t="s">
        <v>692</v>
      </c>
      <c r="G1265">
        <v>1</v>
      </c>
      <c r="H1265" s="34">
        <v>44393</v>
      </c>
      <c r="I1265">
        <v>0.08</v>
      </c>
      <c r="J1265">
        <v>10</v>
      </c>
      <c r="K1265" t="s">
        <v>996</v>
      </c>
      <c r="L1265">
        <v>1</v>
      </c>
      <c r="M1265">
        <v>231660</v>
      </c>
      <c r="N1265" t="s">
        <v>44</v>
      </c>
      <c r="O1265">
        <v>0</v>
      </c>
      <c r="P1265" t="s">
        <v>693</v>
      </c>
      <c r="Q1265" t="s">
        <v>694</v>
      </c>
      <c r="R1265" t="s">
        <v>1336</v>
      </c>
      <c r="S1265" t="s">
        <v>1195</v>
      </c>
      <c r="T1265" t="s">
        <v>1196</v>
      </c>
      <c r="U1265" t="s">
        <v>1333</v>
      </c>
      <c r="V1265">
        <v>0</v>
      </c>
      <c r="W1265" t="s">
        <v>1334</v>
      </c>
    </row>
    <row r="1266" spans="1:23" x14ac:dyDescent="0.35">
      <c r="A1266" t="s">
        <v>728</v>
      </c>
      <c r="B1266" s="34">
        <v>44393</v>
      </c>
      <c r="C1266" t="s">
        <v>660</v>
      </c>
      <c r="D1266" t="s">
        <v>661</v>
      </c>
      <c r="E1266" t="s">
        <v>662</v>
      </c>
      <c r="F1266" t="s">
        <v>692</v>
      </c>
      <c r="G1266">
        <v>1</v>
      </c>
      <c r="H1266" s="34">
        <v>44393</v>
      </c>
      <c r="I1266">
        <v>0.05</v>
      </c>
      <c r="J1266">
        <v>10</v>
      </c>
      <c r="K1266" t="s">
        <v>996</v>
      </c>
      <c r="L1266">
        <v>1</v>
      </c>
      <c r="M1266">
        <v>193070</v>
      </c>
      <c r="N1266" t="s">
        <v>44</v>
      </c>
      <c r="O1266">
        <v>0</v>
      </c>
      <c r="P1266" t="s">
        <v>693</v>
      </c>
      <c r="Q1266" t="s">
        <v>694</v>
      </c>
      <c r="R1266" t="s">
        <v>1335</v>
      </c>
      <c r="S1266" t="s">
        <v>1195</v>
      </c>
      <c r="T1266" t="s">
        <v>1196</v>
      </c>
      <c r="U1266" t="s">
        <v>1333</v>
      </c>
      <c r="V1266">
        <v>0</v>
      </c>
      <c r="W1266" t="s">
        <v>1334</v>
      </c>
    </row>
    <row r="1267" spans="1:23" x14ac:dyDescent="0.35">
      <c r="A1267" t="s">
        <v>731</v>
      </c>
      <c r="B1267" s="34">
        <v>44393</v>
      </c>
      <c r="C1267" t="s">
        <v>660</v>
      </c>
      <c r="D1267" t="s">
        <v>661</v>
      </c>
      <c r="E1267" t="s">
        <v>662</v>
      </c>
      <c r="F1267" t="s">
        <v>692</v>
      </c>
      <c r="G1267">
        <v>1</v>
      </c>
      <c r="H1267" s="34">
        <v>44393</v>
      </c>
      <c r="I1267">
        <v>0.03</v>
      </c>
      <c r="J1267">
        <v>10</v>
      </c>
      <c r="K1267" t="s">
        <v>996</v>
      </c>
      <c r="L1267">
        <v>1</v>
      </c>
      <c r="M1267">
        <v>183360</v>
      </c>
      <c r="N1267" t="s">
        <v>44</v>
      </c>
      <c r="O1267">
        <v>0</v>
      </c>
      <c r="P1267" t="s">
        <v>693</v>
      </c>
      <c r="Q1267" t="s">
        <v>694</v>
      </c>
      <c r="R1267" t="s">
        <v>1336</v>
      </c>
      <c r="S1267" t="s">
        <v>1195</v>
      </c>
      <c r="T1267" t="s">
        <v>1196</v>
      </c>
      <c r="U1267" t="s">
        <v>1333</v>
      </c>
      <c r="V1267">
        <v>0</v>
      </c>
      <c r="W1267" t="s">
        <v>1334</v>
      </c>
    </row>
    <row r="1268" spans="1:23" x14ac:dyDescent="0.35">
      <c r="A1268" t="s">
        <v>734</v>
      </c>
      <c r="B1268" s="34">
        <v>44393</v>
      </c>
      <c r="C1268" t="s">
        <v>660</v>
      </c>
      <c r="D1268" t="s">
        <v>661</v>
      </c>
      <c r="E1268" t="s">
        <v>662</v>
      </c>
      <c r="F1268" t="s">
        <v>692</v>
      </c>
      <c r="G1268">
        <v>1</v>
      </c>
      <c r="H1268" s="34">
        <v>44393</v>
      </c>
      <c r="I1268">
        <v>0.02</v>
      </c>
      <c r="J1268">
        <v>10</v>
      </c>
      <c r="K1268" t="s">
        <v>996</v>
      </c>
      <c r="L1268">
        <v>1</v>
      </c>
      <c r="M1268">
        <v>191190</v>
      </c>
      <c r="N1268" t="s">
        <v>44</v>
      </c>
      <c r="O1268">
        <v>0</v>
      </c>
      <c r="P1268" t="s">
        <v>693</v>
      </c>
      <c r="Q1268" t="s">
        <v>694</v>
      </c>
      <c r="R1268" t="s">
        <v>1335</v>
      </c>
      <c r="S1268" t="s">
        <v>1195</v>
      </c>
      <c r="T1268" t="s">
        <v>1196</v>
      </c>
      <c r="U1268" t="s">
        <v>1333</v>
      </c>
      <c r="V1268">
        <v>0</v>
      </c>
      <c r="W1268" t="s">
        <v>1334</v>
      </c>
    </row>
    <row r="1269" spans="1:23" x14ac:dyDescent="0.35">
      <c r="A1269" t="s">
        <v>736</v>
      </c>
      <c r="B1269" s="34">
        <v>44393</v>
      </c>
      <c r="C1269" t="s">
        <v>660</v>
      </c>
      <c r="D1269" t="s">
        <v>661</v>
      </c>
      <c r="E1269" t="s">
        <v>662</v>
      </c>
      <c r="F1269" t="s">
        <v>692</v>
      </c>
      <c r="G1269">
        <v>1</v>
      </c>
      <c r="H1269" s="34">
        <v>44393</v>
      </c>
      <c r="I1269">
        <v>1.2E-2</v>
      </c>
      <c r="J1269">
        <v>10</v>
      </c>
      <c r="K1269" t="s">
        <v>996</v>
      </c>
      <c r="L1269">
        <v>1</v>
      </c>
      <c r="M1269">
        <v>208340</v>
      </c>
      <c r="N1269" t="s">
        <v>44</v>
      </c>
      <c r="O1269">
        <v>0</v>
      </c>
      <c r="P1269" t="s">
        <v>693</v>
      </c>
      <c r="Q1269" t="s">
        <v>694</v>
      </c>
      <c r="R1269" t="s">
        <v>1337</v>
      </c>
      <c r="S1269" t="s">
        <v>1195</v>
      </c>
      <c r="T1269" t="s">
        <v>1196</v>
      </c>
      <c r="U1269" t="s">
        <v>1333</v>
      </c>
      <c r="V1269">
        <v>0</v>
      </c>
      <c r="W1269" t="s">
        <v>1334</v>
      </c>
    </row>
    <row r="1270" spans="1:23" x14ac:dyDescent="0.35">
      <c r="A1270" t="s">
        <v>739</v>
      </c>
      <c r="B1270" s="34">
        <v>44393</v>
      </c>
      <c r="C1270" t="s">
        <v>660</v>
      </c>
      <c r="D1270" t="s">
        <v>661</v>
      </c>
      <c r="E1270" t="s">
        <v>662</v>
      </c>
      <c r="F1270" t="s">
        <v>692</v>
      </c>
      <c r="G1270">
        <v>1</v>
      </c>
      <c r="H1270" s="34">
        <v>44393</v>
      </c>
      <c r="I1270">
        <v>7.0000000000000001E-3</v>
      </c>
      <c r="J1270">
        <v>10</v>
      </c>
      <c r="K1270" t="s">
        <v>996</v>
      </c>
      <c r="L1270">
        <v>1</v>
      </c>
      <c r="M1270">
        <v>193710</v>
      </c>
      <c r="N1270" t="s">
        <v>44</v>
      </c>
      <c r="O1270">
        <v>0</v>
      </c>
      <c r="P1270" t="s">
        <v>693</v>
      </c>
      <c r="Q1270" t="s">
        <v>694</v>
      </c>
      <c r="R1270" t="s">
        <v>1335</v>
      </c>
      <c r="S1270" t="s">
        <v>1195</v>
      </c>
      <c r="T1270" t="s">
        <v>1196</v>
      </c>
      <c r="U1270" t="s">
        <v>1333</v>
      </c>
      <c r="V1270">
        <v>0</v>
      </c>
      <c r="W1270" t="s">
        <v>1334</v>
      </c>
    </row>
    <row r="1271" spans="1:23" x14ac:dyDescent="0.35">
      <c r="A1271" t="s">
        <v>742</v>
      </c>
      <c r="B1271" s="34">
        <v>44393</v>
      </c>
      <c r="C1271" t="s">
        <v>660</v>
      </c>
      <c r="D1271" t="s">
        <v>661</v>
      </c>
      <c r="E1271" t="s">
        <v>662</v>
      </c>
      <c r="F1271" t="s">
        <v>692</v>
      </c>
      <c r="G1271">
        <v>1</v>
      </c>
      <c r="H1271" s="34">
        <v>44393</v>
      </c>
      <c r="I1271">
        <v>0</v>
      </c>
      <c r="J1271">
        <v>10</v>
      </c>
      <c r="K1271" t="s">
        <v>996</v>
      </c>
      <c r="L1271">
        <v>1</v>
      </c>
      <c r="M1271">
        <v>237530</v>
      </c>
      <c r="N1271" t="s">
        <v>44</v>
      </c>
      <c r="O1271">
        <v>0</v>
      </c>
      <c r="P1271" t="s">
        <v>693</v>
      </c>
      <c r="Q1271" t="s">
        <v>694</v>
      </c>
      <c r="R1271" t="s">
        <v>1335</v>
      </c>
      <c r="S1271" t="s">
        <v>1195</v>
      </c>
      <c r="T1271" t="s">
        <v>1196</v>
      </c>
      <c r="U1271" t="s">
        <v>1333</v>
      </c>
      <c r="V1271">
        <v>0</v>
      </c>
      <c r="W1271" t="s">
        <v>1334</v>
      </c>
    </row>
    <row r="1272" spans="1:23" x14ac:dyDescent="0.35">
      <c r="A1272" t="s">
        <v>1219</v>
      </c>
      <c r="B1272" s="34">
        <v>44393</v>
      </c>
      <c r="C1272" t="s">
        <v>660</v>
      </c>
      <c r="D1272" t="s">
        <v>661</v>
      </c>
      <c r="E1272" t="s">
        <v>662</v>
      </c>
      <c r="F1272" t="s">
        <v>772</v>
      </c>
      <c r="G1272">
        <v>10</v>
      </c>
      <c r="H1272" s="34">
        <v>44393</v>
      </c>
      <c r="I1272" t="s">
        <v>44</v>
      </c>
      <c r="J1272">
        <v>10</v>
      </c>
      <c r="K1272" t="s">
        <v>996</v>
      </c>
      <c r="L1272">
        <v>1</v>
      </c>
      <c r="M1272">
        <v>175340</v>
      </c>
      <c r="N1272">
        <v>3</v>
      </c>
      <c r="O1272">
        <v>756720</v>
      </c>
      <c r="P1272" t="s">
        <v>693</v>
      </c>
      <c r="Q1272" t="s">
        <v>694</v>
      </c>
      <c r="R1272" t="s">
        <v>1338</v>
      </c>
      <c r="S1272" t="s">
        <v>1195</v>
      </c>
      <c r="T1272" t="s">
        <v>1196</v>
      </c>
      <c r="U1272" t="s">
        <v>1333</v>
      </c>
      <c r="V1272">
        <v>4.3159999999999998</v>
      </c>
      <c r="W1272" t="s">
        <v>703</v>
      </c>
    </row>
    <row r="1273" spans="1:23" x14ac:dyDescent="0.35">
      <c r="A1273" t="s">
        <v>1220</v>
      </c>
      <c r="B1273" s="34">
        <v>44393</v>
      </c>
      <c r="C1273" t="s">
        <v>660</v>
      </c>
      <c r="D1273" t="s">
        <v>661</v>
      </c>
      <c r="E1273" t="s">
        <v>662</v>
      </c>
      <c r="F1273" t="s">
        <v>772</v>
      </c>
      <c r="G1273">
        <v>10</v>
      </c>
      <c r="H1273" s="34">
        <v>44393</v>
      </c>
      <c r="I1273" t="s">
        <v>44</v>
      </c>
      <c r="J1273">
        <v>10</v>
      </c>
      <c r="K1273" t="s">
        <v>996</v>
      </c>
      <c r="L1273">
        <v>1</v>
      </c>
      <c r="M1273">
        <v>218430</v>
      </c>
      <c r="N1273">
        <v>3</v>
      </c>
      <c r="O1273">
        <v>942270</v>
      </c>
      <c r="P1273" t="s">
        <v>693</v>
      </c>
      <c r="Q1273" t="s">
        <v>694</v>
      </c>
      <c r="R1273" t="s">
        <v>1338</v>
      </c>
      <c r="S1273" t="s">
        <v>1195</v>
      </c>
      <c r="T1273" t="s">
        <v>1196</v>
      </c>
      <c r="U1273" t="s">
        <v>1333</v>
      </c>
      <c r="V1273">
        <v>4.3140000000000001</v>
      </c>
      <c r="W1273" t="s">
        <v>703</v>
      </c>
    </row>
    <row r="1274" spans="1:23" x14ac:dyDescent="0.35">
      <c r="A1274" t="s">
        <v>1221</v>
      </c>
      <c r="B1274" s="34">
        <v>44393</v>
      </c>
      <c r="C1274" t="s">
        <v>660</v>
      </c>
      <c r="D1274" t="s">
        <v>661</v>
      </c>
      <c r="E1274" t="s">
        <v>662</v>
      </c>
      <c r="F1274" t="s">
        <v>772</v>
      </c>
      <c r="G1274">
        <v>10</v>
      </c>
      <c r="H1274" s="34">
        <v>44393</v>
      </c>
      <c r="I1274" t="s">
        <v>44</v>
      </c>
      <c r="J1274">
        <v>10</v>
      </c>
      <c r="K1274" t="s">
        <v>996</v>
      </c>
      <c r="L1274">
        <v>1</v>
      </c>
      <c r="M1274">
        <v>158830</v>
      </c>
      <c r="N1274">
        <v>3</v>
      </c>
      <c r="O1274">
        <v>646100</v>
      </c>
      <c r="P1274" t="s">
        <v>693</v>
      </c>
      <c r="Q1274" t="s">
        <v>694</v>
      </c>
      <c r="R1274" t="s">
        <v>1338</v>
      </c>
      <c r="S1274" t="s">
        <v>1195</v>
      </c>
      <c r="T1274" t="s">
        <v>1196</v>
      </c>
      <c r="U1274" t="s">
        <v>1333</v>
      </c>
      <c r="V1274">
        <v>4.0679999999999996</v>
      </c>
      <c r="W1274" t="s">
        <v>703</v>
      </c>
    </row>
    <row r="1275" spans="1:23" x14ac:dyDescent="0.35">
      <c r="A1275" t="s">
        <v>1222</v>
      </c>
      <c r="B1275" s="34">
        <v>44393</v>
      </c>
      <c r="C1275" t="s">
        <v>660</v>
      </c>
      <c r="D1275" t="s">
        <v>661</v>
      </c>
      <c r="E1275" t="s">
        <v>662</v>
      </c>
      <c r="F1275" t="s">
        <v>780</v>
      </c>
      <c r="G1275">
        <v>10</v>
      </c>
      <c r="H1275" s="34">
        <v>44393</v>
      </c>
      <c r="I1275" t="s">
        <v>44</v>
      </c>
      <c r="J1275">
        <v>10</v>
      </c>
      <c r="K1275" t="s">
        <v>996</v>
      </c>
      <c r="L1275">
        <v>1</v>
      </c>
      <c r="M1275">
        <v>200770</v>
      </c>
      <c r="N1275">
        <v>3</v>
      </c>
      <c r="O1275">
        <v>663340</v>
      </c>
      <c r="P1275" t="s">
        <v>693</v>
      </c>
      <c r="Q1275" t="s">
        <v>694</v>
      </c>
      <c r="R1275" t="s">
        <v>1338</v>
      </c>
      <c r="S1275" t="s">
        <v>1195</v>
      </c>
      <c r="T1275" t="s">
        <v>1196</v>
      </c>
      <c r="U1275" t="s">
        <v>1333</v>
      </c>
      <c r="V1275">
        <v>3.3039999999999998</v>
      </c>
      <c r="W1275" t="s">
        <v>703</v>
      </c>
    </row>
    <row r="1276" spans="1:23" x14ac:dyDescent="0.35">
      <c r="A1276" t="s">
        <v>1224</v>
      </c>
      <c r="B1276" s="34">
        <v>44393</v>
      </c>
      <c r="C1276" t="s">
        <v>660</v>
      </c>
      <c r="D1276" t="s">
        <v>661</v>
      </c>
      <c r="E1276" t="s">
        <v>662</v>
      </c>
      <c r="F1276" t="s">
        <v>780</v>
      </c>
      <c r="G1276">
        <v>10</v>
      </c>
      <c r="H1276" s="34">
        <v>44393</v>
      </c>
      <c r="I1276" t="s">
        <v>44</v>
      </c>
      <c r="J1276">
        <v>10</v>
      </c>
      <c r="K1276" t="s">
        <v>996</v>
      </c>
      <c r="L1276">
        <v>1</v>
      </c>
      <c r="M1276">
        <v>173620</v>
      </c>
      <c r="N1276">
        <v>3</v>
      </c>
      <c r="O1276">
        <v>560140</v>
      </c>
      <c r="P1276" t="s">
        <v>693</v>
      </c>
      <c r="Q1276" t="s">
        <v>694</v>
      </c>
      <c r="R1276" t="s">
        <v>1338</v>
      </c>
      <c r="S1276" t="s">
        <v>1195</v>
      </c>
      <c r="T1276" t="s">
        <v>1196</v>
      </c>
      <c r="U1276" t="s">
        <v>1333</v>
      </c>
      <c r="V1276">
        <v>3.226</v>
      </c>
      <c r="W1276" t="s">
        <v>703</v>
      </c>
    </row>
    <row r="1277" spans="1:23" x14ac:dyDescent="0.35">
      <c r="A1277" t="s">
        <v>1225</v>
      </c>
      <c r="B1277" s="34">
        <v>44393</v>
      </c>
      <c r="C1277" t="s">
        <v>660</v>
      </c>
      <c r="D1277" t="s">
        <v>661</v>
      </c>
      <c r="E1277" t="s">
        <v>662</v>
      </c>
      <c r="F1277" t="s">
        <v>780</v>
      </c>
      <c r="G1277">
        <v>10</v>
      </c>
      <c r="H1277" s="34">
        <v>44393</v>
      </c>
      <c r="I1277" t="s">
        <v>44</v>
      </c>
      <c r="J1277">
        <v>10</v>
      </c>
      <c r="K1277" t="s">
        <v>996</v>
      </c>
      <c r="L1277">
        <v>1</v>
      </c>
      <c r="M1277">
        <v>189130</v>
      </c>
      <c r="N1277">
        <v>3</v>
      </c>
      <c r="O1277">
        <v>628920</v>
      </c>
      <c r="P1277" t="s">
        <v>693</v>
      </c>
      <c r="Q1277" t="s">
        <v>694</v>
      </c>
      <c r="R1277" t="s">
        <v>1338</v>
      </c>
      <c r="S1277" t="s">
        <v>1195</v>
      </c>
      <c r="T1277" t="s">
        <v>1196</v>
      </c>
      <c r="U1277" t="s">
        <v>1333</v>
      </c>
      <c r="V1277">
        <v>3.3250000000000002</v>
      </c>
      <c r="W1277" t="s">
        <v>703</v>
      </c>
    </row>
    <row r="1278" spans="1:23" x14ac:dyDescent="0.35">
      <c r="A1278" t="s">
        <v>725</v>
      </c>
      <c r="B1278" s="34">
        <v>44393</v>
      </c>
      <c r="C1278" t="s">
        <v>660</v>
      </c>
      <c r="D1278" t="s">
        <v>661</v>
      </c>
      <c r="E1278" t="s">
        <v>662</v>
      </c>
      <c r="F1278" t="s">
        <v>692</v>
      </c>
      <c r="G1278">
        <v>1</v>
      </c>
      <c r="H1278" s="34">
        <v>44393</v>
      </c>
      <c r="I1278">
        <v>0.08</v>
      </c>
      <c r="J1278">
        <v>10</v>
      </c>
      <c r="K1278" t="s">
        <v>996</v>
      </c>
      <c r="L1278">
        <v>1</v>
      </c>
      <c r="M1278">
        <v>225890</v>
      </c>
      <c r="N1278" t="s">
        <v>44</v>
      </c>
      <c r="O1278">
        <v>0</v>
      </c>
      <c r="P1278" t="s">
        <v>693</v>
      </c>
      <c r="Q1278" t="s">
        <v>694</v>
      </c>
      <c r="R1278" t="s">
        <v>1335</v>
      </c>
      <c r="S1278" t="s">
        <v>1195</v>
      </c>
      <c r="T1278" t="s">
        <v>1196</v>
      </c>
      <c r="U1278" t="s">
        <v>1333</v>
      </c>
      <c r="V1278">
        <v>0</v>
      </c>
      <c r="W1278" t="s">
        <v>1334</v>
      </c>
    </row>
    <row r="1279" spans="1:23" x14ac:dyDescent="0.35">
      <c r="A1279" t="s">
        <v>891</v>
      </c>
      <c r="B1279" s="34">
        <v>44393</v>
      </c>
      <c r="C1279" t="s">
        <v>660</v>
      </c>
      <c r="D1279" t="s">
        <v>661</v>
      </c>
      <c r="E1279" t="s">
        <v>662</v>
      </c>
      <c r="F1279" t="s">
        <v>692</v>
      </c>
      <c r="G1279">
        <v>1</v>
      </c>
      <c r="H1279" s="34">
        <v>44393</v>
      </c>
      <c r="I1279">
        <v>0.2</v>
      </c>
      <c r="J1279">
        <v>10</v>
      </c>
      <c r="K1279" t="s">
        <v>996</v>
      </c>
      <c r="L1279">
        <v>1</v>
      </c>
      <c r="M1279">
        <v>215110</v>
      </c>
      <c r="N1279" t="s">
        <v>44</v>
      </c>
      <c r="O1279">
        <v>0</v>
      </c>
      <c r="P1279" t="s">
        <v>693</v>
      </c>
      <c r="Q1279" t="s">
        <v>694</v>
      </c>
      <c r="R1279" t="s">
        <v>1335</v>
      </c>
      <c r="S1279" t="s">
        <v>1195</v>
      </c>
      <c r="T1279" t="s">
        <v>1196</v>
      </c>
      <c r="U1279" t="s">
        <v>1333</v>
      </c>
      <c r="V1279">
        <v>0</v>
      </c>
      <c r="W1279" t="s">
        <v>1334</v>
      </c>
    </row>
    <row r="1280" spans="1:23" x14ac:dyDescent="0.35">
      <c r="A1280" t="s">
        <v>1226</v>
      </c>
      <c r="B1280" s="34">
        <v>44393</v>
      </c>
      <c r="C1280" t="s">
        <v>660</v>
      </c>
      <c r="D1280" t="s">
        <v>661</v>
      </c>
      <c r="E1280" t="s">
        <v>662</v>
      </c>
      <c r="F1280" t="s">
        <v>789</v>
      </c>
      <c r="G1280">
        <v>2</v>
      </c>
      <c r="H1280" s="34">
        <v>44393</v>
      </c>
      <c r="I1280" t="s">
        <v>44</v>
      </c>
      <c r="J1280">
        <v>10</v>
      </c>
      <c r="K1280" t="s">
        <v>996</v>
      </c>
      <c r="L1280">
        <v>1</v>
      </c>
      <c r="M1280">
        <v>226820</v>
      </c>
      <c r="N1280">
        <v>3</v>
      </c>
      <c r="O1280">
        <v>140200</v>
      </c>
      <c r="P1280" t="s">
        <v>693</v>
      </c>
      <c r="Q1280" t="s">
        <v>694</v>
      </c>
      <c r="R1280" t="s">
        <v>1338</v>
      </c>
      <c r="S1280" t="s">
        <v>1195</v>
      </c>
      <c r="T1280" t="s">
        <v>1196</v>
      </c>
      <c r="U1280" t="s">
        <v>1333</v>
      </c>
      <c r="V1280">
        <v>0.61809999999999998</v>
      </c>
      <c r="W1280" t="s">
        <v>703</v>
      </c>
    </row>
    <row r="1281" spans="1:23" x14ac:dyDescent="0.35">
      <c r="A1281" t="s">
        <v>1228</v>
      </c>
      <c r="B1281" s="34">
        <v>44393</v>
      </c>
      <c r="C1281" t="s">
        <v>660</v>
      </c>
      <c r="D1281" t="s">
        <v>661</v>
      </c>
      <c r="E1281" t="s">
        <v>662</v>
      </c>
      <c r="F1281" t="s">
        <v>789</v>
      </c>
      <c r="G1281">
        <v>2</v>
      </c>
      <c r="H1281" s="34">
        <v>44393</v>
      </c>
      <c r="I1281" t="s">
        <v>44</v>
      </c>
      <c r="J1281">
        <v>10</v>
      </c>
      <c r="K1281" t="s">
        <v>996</v>
      </c>
      <c r="L1281">
        <v>1</v>
      </c>
      <c r="M1281">
        <v>214780</v>
      </c>
      <c r="N1281">
        <v>3</v>
      </c>
      <c r="O1281">
        <v>127990</v>
      </c>
      <c r="P1281" t="s">
        <v>693</v>
      </c>
      <c r="Q1281" t="s">
        <v>694</v>
      </c>
      <c r="R1281" t="s">
        <v>1338</v>
      </c>
      <c r="S1281" t="s">
        <v>1195</v>
      </c>
      <c r="T1281" t="s">
        <v>1196</v>
      </c>
      <c r="U1281" t="s">
        <v>1333</v>
      </c>
      <c r="V1281">
        <v>0.59589999999999999</v>
      </c>
      <c r="W1281" t="s">
        <v>703</v>
      </c>
    </row>
    <row r="1282" spans="1:23" x14ac:dyDescent="0.35">
      <c r="A1282" t="s">
        <v>1230</v>
      </c>
      <c r="B1282" s="34">
        <v>44393</v>
      </c>
      <c r="C1282" t="s">
        <v>660</v>
      </c>
      <c r="D1282" t="s">
        <v>661</v>
      </c>
      <c r="E1282" t="s">
        <v>662</v>
      </c>
      <c r="F1282" t="s">
        <v>789</v>
      </c>
      <c r="G1282">
        <v>2</v>
      </c>
      <c r="H1282" s="34">
        <v>44393</v>
      </c>
      <c r="I1282" t="s">
        <v>44</v>
      </c>
      <c r="J1282">
        <v>10</v>
      </c>
      <c r="K1282" t="s">
        <v>996</v>
      </c>
      <c r="L1282">
        <v>1</v>
      </c>
      <c r="M1282">
        <v>218220</v>
      </c>
      <c r="N1282">
        <v>3</v>
      </c>
      <c r="O1282">
        <v>150070</v>
      </c>
      <c r="P1282" t="s">
        <v>693</v>
      </c>
      <c r="Q1282" t="s">
        <v>694</v>
      </c>
      <c r="R1282" t="s">
        <v>1338</v>
      </c>
      <c r="S1282" t="s">
        <v>1195</v>
      </c>
      <c r="T1282" t="s">
        <v>1196</v>
      </c>
      <c r="U1282" t="s">
        <v>1333</v>
      </c>
      <c r="V1282">
        <v>0.68769999999999998</v>
      </c>
      <c r="W1282" t="s">
        <v>703</v>
      </c>
    </row>
    <row r="1283" spans="1:23" x14ac:dyDescent="0.35">
      <c r="A1283" t="s">
        <v>1231</v>
      </c>
      <c r="B1283" s="34">
        <v>44393</v>
      </c>
      <c r="C1283" t="s">
        <v>660</v>
      </c>
      <c r="D1283" t="s">
        <v>661</v>
      </c>
      <c r="E1283" t="s">
        <v>662</v>
      </c>
      <c r="F1283" t="s">
        <v>772</v>
      </c>
      <c r="G1283">
        <v>10</v>
      </c>
      <c r="H1283" s="34">
        <v>44393</v>
      </c>
      <c r="I1283" t="s">
        <v>44</v>
      </c>
      <c r="J1283">
        <v>10</v>
      </c>
      <c r="K1283" t="s">
        <v>996</v>
      </c>
      <c r="L1283">
        <v>1</v>
      </c>
      <c r="M1283">
        <v>191660</v>
      </c>
      <c r="N1283">
        <v>2</v>
      </c>
      <c r="O1283">
        <v>594060</v>
      </c>
      <c r="P1283" t="s">
        <v>693</v>
      </c>
      <c r="Q1283" t="s">
        <v>694</v>
      </c>
      <c r="R1283" t="s">
        <v>1338</v>
      </c>
      <c r="S1283" t="s">
        <v>1195</v>
      </c>
      <c r="T1283" t="s">
        <v>1196</v>
      </c>
      <c r="U1283" t="s">
        <v>1333</v>
      </c>
      <c r="V1283">
        <v>3.1</v>
      </c>
      <c r="W1283" t="s">
        <v>703</v>
      </c>
    </row>
    <row r="1284" spans="1:23" x14ac:dyDescent="0.35">
      <c r="A1284" t="s">
        <v>1232</v>
      </c>
      <c r="B1284" s="34">
        <v>44393</v>
      </c>
      <c r="C1284" t="s">
        <v>660</v>
      </c>
      <c r="D1284" t="s">
        <v>661</v>
      </c>
      <c r="E1284" t="s">
        <v>662</v>
      </c>
      <c r="F1284" t="s">
        <v>772</v>
      </c>
      <c r="G1284">
        <v>10</v>
      </c>
      <c r="H1284" s="34">
        <v>44393</v>
      </c>
      <c r="I1284" t="s">
        <v>44</v>
      </c>
      <c r="J1284">
        <v>10</v>
      </c>
      <c r="K1284" t="s">
        <v>996</v>
      </c>
      <c r="L1284">
        <v>1</v>
      </c>
      <c r="M1284">
        <v>201140</v>
      </c>
      <c r="N1284">
        <v>2</v>
      </c>
      <c r="O1284">
        <v>663730</v>
      </c>
      <c r="P1284" t="s">
        <v>693</v>
      </c>
      <c r="Q1284" t="s">
        <v>694</v>
      </c>
      <c r="R1284" t="s">
        <v>1338</v>
      </c>
      <c r="S1284" t="s">
        <v>1195</v>
      </c>
      <c r="T1284" t="s">
        <v>1196</v>
      </c>
      <c r="U1284" t="s">
        <v>1333</v>
      </c>
      <c r="V1284">
        <v>3.3</v>
      </c>
      <c r="W1284" t="s">
        <v>703</v>
      </c>
    </row>
    <row r="1285" spans="1:23" x14ac:dyDescent="0.35">
      <c r="A1285" t="s">
        <v>1234</v>
      </c>
      <c r="B1285" s="34">
        <v>44393</v>
      </c>
      <c r="C1285" t="s">
        <v>660</v>
      </c>
      <c r="D1285" t="s">
        <v>661</v>
      </c>
      <c r="E1285" t="s">
        <v>662</v>
      </c>
      <c r="F1285" t="s">
        <v>772</v>
      </c>
      <c r="G1285">
        <v>10</v>
      </c>
      <c r="H1285" s="34">
        <v>44393</v>
      </c>
      <c r="I1285" t="s">
        <v>44</v>
      </c>
      <c r="J1285">
        <v>10</v>
      </c>
      <c r="K1285" t="s">
        <v>996</v>
      </c>
      <c r="L1285">
        <v>1</v>
      </c>
      <c r="M1285">
        <v>209340</v>
      </c>
      <c r="N1285">
        <v>2</v>
      </c>
      <c r="O1285">
        <v>656770</v>
      </c>
      <c r="P1285" t="s">
        <v>693</v>
      </c>
      <c r="Q1285" t="s">
        <v>694</v>
      </c>
      <c r="R1285" t="s">
        <v>1338</v>
      </c>
      <c r="S1285" t="s">
        <v>1195</v>
      </c>
      <c r="T1285" t="s">
        <v>1196</v>
      </c>
      <c r="U1285" t="s">
        <v>1333</v>
      </c>
      <c r="V1285">
        <v>3.137</v>
      </c>
      <c r="W1285" t="s">
        <v>703</v>
      </c>
    </row>
    <row r="1286" spans="1:23" x14ac:dyDescent="0.35">
      <c r="A1286" t="s">
        <v>1236</v>
      </c>
      <c r="B1286" s="34">
        <v>44393</v>
      </c>
      <c r="C1286" t="s">
        <v>660</v>
      </c>
      <c r="D1286" t="s">
        <v>661</v>
      </c>
      <c r="E1286" t="s">
        <v>662</v>
      </c>
      <c r="F1286" t="s">
        <v>780</v>
      </c>
      <c r="G1286">
        <v>10</v>
      </c>
      <c r="H1286" s="34">
        <v>44393</v>
      </c>
      <c r="I1286" t="s">
        <v>44</v>
      </c>
      <c r="J1286">
        <v>10</v>
      </c>
      <c r="K1286" t="s">
        <v>996</v>
      </c>
      <c r="L1286">
        <v>1</v>
      </c>
      <c r="M1286">
        <v>247780</v>
      </c>
      <c r="N1286">
        <v>2</v>
      </c>
      <c r="O1286">
        <v>603010</v>
      </c>
      <c r="P1286" t="s">
        <v>693</v>
      </c>
      <c r="Q1286" t="s">
        <v>694</v>
      </c>
      <c r="R1286" t="s">
        <v>1338</v>
      </c>
      <c r="S1286" t="s">
        <v>1195</v>
      </c>
      <c r="T1286" t="s">
        <v>1196</v>
      </c>
      <c r="U1286" t="s">
        <v>1333</v>
      </c>
      <c r="V1286">
        <v>2.4340000000000002</v>
      </c>
      <c r="W1286" t="s">
        <v>703</v>
      </c>
    </row>
    <row r="1287" spans="1:23" x14ac:dyDescent="0.35">
      <c r="A1287" t="s">
        <v>1237</v>
      </c>
      <c r="B1287" s="34">
        <v>44393</v>
      </c>
      <c r="C1287" t="s">
        <v>660</v>
      </c>
      <c r="D1287" t="s">
        <v>661</v>
      </c>
      <c r="E1287" t="s">
        <v>662</v>
      </c>
      <c r="F1287" t="s">
        <v>780</v>
      </c>
      <c r="G1287">
        <v>10</v>
      </c>
      <c r="H1287" s="34">
        <v>44393</v>
      </c>
      <c r="I1287" t="s">
        <v>44</v>
      </c>
      <c r="J1287">
        <v>10</v>
      </c>
      <c r="K1287" t="s">
        <v>996</v>
      </c>
      <c r="L1287">
        <v>1</v>
      </c>
      <c r="M1287">
        <v>245050</v>
      </c>
      <c r="N1287">
        <v>2</v>
      </c>
      <c r="O1287">
        <v>598270</v>
      </c>
      <c r="P1287" t="s">
        <v>693</v>
      </c>
      <c r="Q1287" t="s">
        <v>694</v>
      </c>
      <c r="R1287" t="s">
        <v>1338</v>
      </c>
      <c r="S1287" t="s">
        <v>1195</v>
      </c>
      <c r="T1287" t="s">
        <v>1196</v>
      </c>
      <c r="U1287" t="s">
        <v>1333</v>
      </c>
      <c r="V1287">
        <v>2.4409999999999998</v>
      </c>
      <c r="W1287" t="s">
        <v>703</v>
      </c>
    </row>
    <row r="1288" spans="1:23" x14ac:dyDescent="0.35">
      <c r="A1288" t="s">
        <v>1239</v>
      </c>
      <c r="B1288" s="34">
        <v>44393</v>
      </c>
      <c r="C1288" t="s">
        <v>660</v>
      </c>
      <c r="D1288" t="s">
        <v>661</v>
      </c>
      <c r="E1288" t="s">
        <v>662</v>
      </c>
      <c r="F1288" t="s">
        <v>780</v>
      </c>
      <c r="G1288">
        <v>10</v>
      </c>
      <c r="H1288" s="34">
        <v>44393</v>
      </c>
      <c r="I1288" t="s">
        <v>44</v>
      </c>
      <c r="J1288">
        <v>10</v>
      </c>
      <c r="K1288" t="s">
        <v>996</v>
      </c>
      <c r="L1288">
        <v>1</v>
      </c>
      <c r="M1288">
        <v>223430</v>
      </c>
      <c r="N1288">
        <v>2</v>
      </c>
      <c r="O1288">
        <v>558860</v>
      </c>
      <c r="P1288" t="s">
        <v>693</v>
      </c>
      <c r="Q1288" t="s">
        <v>694</v>
      </c>
      <c r="R1288" t="s">
        <v>1338</v>
      </c>
      <c r="S1288" t="s">
        <v>1195</v>
      </c>
      <c r="T1288" t="s">
        <v>1196</v>
      </c>
      <c r="U1288" t="s">
        <v>1333</v>
      </c>
      <c r="V1288">
        <v>2.5009999999999999</v>
      </c>
      <c r="W1288" t="s">
        <v>703</v>
      </c>
    </row>
    <row r="1289" spans="1:23" x14ac:dyDescent="0.35">
      <c r="A1289" t="s">
        <v>765</v>
      </c>
      <c r="B1289" s="34">
        <v>44393</v>
      </c>
      <c r="C1289" t="s">
        <v>660</v>
      </c>
      <c r="D1289" t="s">
        <v>661</v>
      </c>
      <c r="E1289" t="s">
        <v>662</v>
      </c>
      <c r="F1289" t="s">
        <v>692</v>
      </c>
      <c r="G1289">
        <v>1</v>
      </c>
      <c r="H1289" s="34">
        <v>44393</v>
      </c>
      <c r="I1289">
        <v>0.8</v>
      </c>
      <c r="J1289">
        <v>10</v>
      </c>
      <c r="K1289" t="s">
        <v>996</v>
      </c>
      <c r="L1289">
        <v>1</v>
      </c>
      <c r="M1289">
        <v>308060</v>
      </c>
      <c r="N1289" t="s">
        <v>44</v>
      </c>
      <c r="O1289">
        <v>0</v>
      </c>
      <c r="P1289" t="s">
        <v>693</v>
      </c>
      <c r="Q1289" t="s">
        <v>694</v>
      </c>
      <c r="R1289" t="s">
        <v>1335</v>
      </c>
      <c r="S1289" t="s">
        <v>1195</v>
      </c>
      <c r="T1289" t="s">
        <v>1196</v>
      </c>
      <c r="U1289" t="s">
        <v>1333</v>
      </c>
      <c r="V1289">
        <v>0</v>
      </c>
      <c r="W1289" t="s">
        <v>1334</v>
      </c>
    </row>
    <row r="1290" spans="1:23" x14ac:dyDescent="0.35">
      <c r="A1290" t="s">
        <v>713</v>
      </c>
      <c r="B1290" s="34">
        <v>44393</v>
      </c>
      <c r="C1290" t="s">
        <v>660</v>
      </c>
      <c r="D1290" t="s">
        <v>661</v>
      </c>
      <c r="E1290" t="s">
        <v>662</v>
      </c>
      <c r="F1290" t="s">
        <v>692</v>
      </c>
      <c r="G1290">
        <v>1</v>
      </c>
      <c r="H1290" s="34">
        <v>44393</v>
      </c>
      <c r="I1290">
        <v>0.5</v>
      </c>
      <c r="J1290">
        <v>10</v>
      </c>
      <c r="K1290" t="s">
        <v>996</v>
      </c>
      <c r="L1290">
        <v>1</v>
      </c>
      <c r="M1290">
        <v>234670</v>
      </c>
      <c r="N1290" t="s">
        <v>44</v>
      </c>
      <c r="O1290">
        <v>0</v>
      </c>
      <c r="P1290" t="s">
        <v>693</v>
      </c>
      <c r="Q1290" t="s">
        <v>694</v>
      </c>
      <c r="R1290" t="s">
        <v>1335</v>
      </c>
      <c r="S1290" t="s">
        <v>1195</v>
      </c>
      <c r="T1290" t="s">
        <v>1196</v>
      </c>
      <c r="U1290" t="s">
        <v>1333</v>
      </c>
      <c r="V1290">
        <v>0</v>
      </c>
      <c r="W1290" t="s">
        <v>1334</v>
      </c>
    </row>
    <row r="1291" spans="1:23" x14ac:dyDescent="0.35">
      <c r="A1291" t="s">
        <v>742</v>
      </c>
      <c r="B1291" s="34">
        <v>44393</v>
      </c>
      <c r="C1291" t="s">
        <v>660</v>
      </c>
      <c r="D1291" t="s">
        <v>661</v>
      </c>
      <c r="E1291" t="s">
        <v>662</v>
      </c>
      <c r="F1291" t="s">
        <v>692</v>
      </c>
      <c r="G1291">
        <v>1</v>
      </c>
      <c r="H1291" s="34">
        <v>44393</v>
      </c>
      <c r="I1291">
        <v>0</v>
      </c>
      <c r="J1291">
        <v>10</v>
      </c>
      <c r="K1291" t="s">
        <v>996</v>
      </c>
      <c r="L1291">
        <v>1</v>
      </c>
      <c r="M1291">
        <v>239450</v>
      </c>
      <c r="N1291" t="s">
        <v>44</v>
      </c>
      <c r="O1291">
        <v>0</v>
      </c>
      <c r="P1291" t="s">
        <v>693</v>
      </c>
      <c r="Q1291" t="s">
        <v>694</v>
      </c>
      <c r="R1291" t="s">
        <v>1335</v>
      </c>
      <c r="S1291" t="s">
        <v>1195</v>
      </c>
      <c r="T1291" t="s">
        <v>1196</v>
      </c>
      <c r="U1291" t="s">
        <v>1333</v>
      </c>
      <c r="V1291">
        <v>0</v>
      </c>
      <c r="W1291" t="s">
        <v>1334</v>
      </c>
    </row>
    <row r="1292" spans="1:23" x14ac:dyDescent="0.35">
      <c r="A1292" t="s">
        <v>1241</v>
      </c>
      <c r="B1292" s="34">
        <v>44393</v>
      </c>
      <c r="C1292" t="s">
        <v>660</v>
      </c>
      <c r="D1292" t="s">
        <v>661</v>
      </c>
      <c r="E1292" t="s">
        <v>662</v>
      </c>
      <c r="F1292" t="s">
        <v>789</v>
      </c>
      <c r="G1292">
        <v>2</v>
      </c>
      <c r="H1292" s="34">
        <v>44393</v>
      </c>
      <c r="I1292" t="s">
        <v>44</v>
      </c>
      <c r="J1292">
        <v>10</v>
      </c>
      <c r="K1292" t="s">
        <v>996</v>
      </c>
      <c r="L1292">
        <v>1</v>
      </c>
      <c r="M1292">
        <v>232090</v>
      </c>
      <c r="N1292">
        <v>2</v>
      </c>
      <c r="O1292">
        <v>167710</v>
      </c>
      <c r="P1292" t="s">
        <v>693</v>
      </c>
      <c r="Q1292" t="s">
        <v>694</v>
      </c>
      <c r="R1292" t="s">
        <v>1339</v>
      </c>
      <c r="S1292" t="s">
        <v>1195</v>
      </c>
      <c r="T1292" t="s">
        <v>1196</v>
      </c>
      <c r="U1292" t="s">
        <v>1333</v>
      </c>
      <c r="V1292">
        <v>0.72260000000000002</v>
      </c>
      <c r="W1292" t="s">
        <v>703</v>
      </c>
    </row>
    <row r="1293" spans="1:23" x14ac:dyDescent="0.35">
      <c r="A1293" t="s">
        <v>1243</v>
      </c>
      <c r="B1293" s="34">
        <v>44393</v>
      </c>
      <c r="C1293" t="s">
        <v>660</v>
      </c>
      <c r="D1293" t="s">
        <v>661</v>
      </c>
      <c r="E1293" t="s">
        <v>662</v>
      </c>
      <c r="F1293" t="s">
        <v>789</v>
      </c>
      <c r="G1293">
        <v>2</v>
      </c>
      <c r="H1293" s="34">
        <v>44393</v>
      </c>
      <c r="I1293" t="s">
        <v>44</v>
      </c>
      <c r="J1293">
        <v>10</v>
      </c>
      <c r="K1293" t="s">
        <v>996</v>
      </c>
      <c r="L1293">
        <v>1</v>
      </c>
      <c r="M1293">
        <v>200090</v>
      </c>
      <c r="N1293">
        <v>2</v>
      </c>
      <c r="O1293">
        <v>127200</v>
      </c>
      <c r="P1293" t="s">
        <v>693</v>
      </c>
      <c r="Q1293" t="s">
        <v>694</v>
      </c>
      <c r="R1293" t="s">
        <v>1338</v>
      </c>
      <c r="S1293" t="s">
        <v>1195</v>
      </c>
      <c r="T1293" t="s">
        <v>1196</v>
      </c>
      <c r="U1293" t="s">
        <v>1333</v>
      </c>
      <c r="V1293">
        <v>0.63570000000000004</v>
      </c>
      <c r="W1293" t="s">
        <v>703</v>
      </c>
    </row>
    <row r="1294" spans="1:23" x14ac:dyDescent="0.35">
      <c r="A1294" t="s">
        <v>1244</v>
      </c>
      <c r="B1294" s="34">
        <v>44393</v>
      </c>
      <c r="C1294" t="s">
        <v>660</v>
      </c>
      <c r="D1294" t="s">
        <v>661</v>
      </c>
      <c r="E1294" t="s">
        <v>662</v>
      </c>
      <c r="F1294" t="s">
        <v>789</v>
      </c>
      <c r="G1294">
        <v>2</v>
      </c>
      <c r="H1294" s="34">
        <v>44393</v>
      </c>
      <c r="I1294" t="s">
        <v>44</v>
      </c>
      <c r="J1294">
        <v>10</v>
      </c>
      <c r="K1294" t="s">
        <v>996</v>
      </c>
      <c r="L1294">
        <v>1</v>
      </c>
      <c r="M1294">
        <v>196070</v>
      </c>
      <c r="N1294">
        <v>2</v>
      </c>
      <c r="O1294">
        <v>114770</v>
      </c>
      <c r="P1294" t="s">
        <v>693</v>
      </c>
      <c r="Q1294" t="s">
        <v>694</v>
      </c>
      <c r="R1294" t="s">
        <v>1338</v>
      </c>
      <c r="S1294" t="s">
        <v>1195</v>
      </c>
      <c r="T1294" t="s">
        <v>1196</v>
      </c>
      <c r="U1294" t="s">
        <v>1333</v>
      </c>
      <c r="V1294">
        <v>0.58540000000000003</v>
      </c>
      <c r="W1294" t="s">
        <v>703</v>
      </c>
    </row>
    <row r="1295" spans="1:23" x14ac:dyDescent="0.35">
      <c r="A1295" t="s">
        <v>1246</v>
      </c>
      <c r="B1295" s="34">
        <v>44393</v>
      </c>
      <c r="C1295" t="s">
        <v>660</v>
      </c>
      <c r="D1295" t="s">
        <v>661</v>
      </c>
      <c r="E1295" t="s">
        <v>662</v>
      </c>
      <c r="F1295" t="s">
        <v>772</v>
      </c>
      <c r="G1295">
        <v>10</v>
      </c>
      <c r="H1295" s="34">
        <v>44393</v>
      </c>
      <c r="I1295" t="s">
        <v>44</v>
      </c>
      <c r="J1295">
        <v>10</v>
      </c>
      <c r="K1295" t="s">
        <v>996</v>
      </c>
      <c r="L1295">
        <v>1</v>
      </c>
      <c r="M1295">
        <v>105080</v>
      </c>
      <c r="N1295">
        <v>1</v>
      </c>
      <c r="O1295">
        <v>326450</v>
      </c>
      <c r="P1295" t="s">
        <v>693</v>
      </c>
      <c r="Q1295" t="s">
        <v>694</v>
      </c>
      <c r="R1295" t="s">
        <v>1339</v>
      </c>
      <c r="S1295" t="s">
        <v>1195</v>
      </c>
      <c r="T1295" t="s">
        <v>1196</v>
      </c>
      <c r="U1295" t="s">
        <v>1333</v>
      </c>
      <c r="V1295">
        <v>3.1070000000000002</v>
      </c>
      <c r="W1295" t="s">
        <v>703</v>
      </c>
    </row>
    <row r="1296" spans="1:23" x14ac:dyDescent="0.35">
      <c r="A1296" t="s">
        <v>1248</v>
      </c>
      <c r="B1296" s="34">
        <v>44393</v>
      </c>
      <c r="C1296" t="s">
        <v>660</v>
      </c>
      <c r="D1296" t="s">
        <v>661</v>
      </c>
      <c r="E1296" t="s">
        <v>662</v>
      </c>
      <c r="F1296" t="s">
        <v>772</v>
      </c>
      <c r="G1296">
        <v>10</v>
      </c>
      <c r="H1296" s="34">
        <v>44393</v>
      </c>
      <c r="I1296" t="s">
        <v>44</v>
      </c>
      <c r="J1296">
        <v>10</v>
      </c>
      <c r="K1296" t="s">
        <v>996</v>
      </c>
      <c r="L1296">
        <v>1</v>
      </c>
      <c r="M1296">
        <v>205810</v>
      </c>
      <c r="N1296">
        <v>1</v>
      </c>
      <c r="O1296">
        <v>679330</v>
      </c>
      <c r="P1296" t="s">
        <v>693</v>
      </c>
      <c r="Q1296" t="s">
        <v>694</v>
      </c>
      <c r="R1296" t="s">
        <v>1338</v>
      </c>
      <c r="S1296" t="s">
        <v>1195</v>
      </c>
      <c r="T1296" t="s">
        <v>1196</v>
      </c>
      <c r="U1296" t="s">
        <v>1333</v>
      </c>
      <c r="V1296">
        <v>3.3010000000000002</v>
      </c>
      <c r="W1296" t="s">
        <v>703</v>
      </c>
    </row>
    <row r="1297" spans="1:23" x14ac:dyDescent="0.35">
      <c r="A1297" t="s">
        <v>1250</v>
      </c>
      <c r="B1297" s="34">
        <v>44393</v>
      </c>
      <c r="C1297" t="s">
        <v>660</v>
      </c>
      <c r="D1297" t="s">
        <v>661</v>
      </c>
      <c r="E1297" t="s">
        <v>662</v>
      </c>
      <c r="F1297" t="s">
        <v>772</v>
      </c>
      <c r="G1297">
        <v>10</v>
      </c>
      <c r="H1297" s="34">
        <v>44393</v>
      </c>
      <c r="I1297" t="s">
        <v>44</v>
      </c>
      <c r="J1297">
        <v>10</v>
      </c>
      <c r="K1297" t="s">
        <v>996</v>
      </c>
      <c r="L1297">
        <v>1</v>
      </c>
      <c r="M1297">
        <v>216180</v>
      </c>
      <c r="N1297">
        <v>1</v>
      </c>
      <c r="O1297">
        <v>693610</v>
      </c>
      <c r="P1297" t="s">
        <v>693</v>
      </c>
      <c r="Q1297" t="s">
        <v>694</v>
      </c>
      <c r="R1297" t="s">
        <v>1338</v>
      </c>
      <c r="S1297" t="s">
        <v>1195</v>
      </c>
      <c r="T1297" t="s">
        <v>1196</v>
      </c>
      <c r="U1297" t="s">
        <v>1333</v>
      </c>
      <c r="V1297">
        <v>3.2080000000000002</v>
      </c>
      <c r="W1297" t="s">
        <v>703</v>
      </c>
    </row>
    <row r="1298" spans="1:23" x14ac:dyDescent="0.35">
      <c r="A1298" t="s">
        <v>1252</v>
      </c>
      <c r="B1298" s="34">
        <v>44393</v>
      </c>
      <c r="C1298" t="s">
        <v>660</v>
      </c>
      <c r="D1298" t="s">
        <v>661</v>
      </c>
      <c r="E1298" t="s">
        <v>662</v>
      </c>
      <c r="F1298" t="s">
        <v>780</v>
      </c>
      <c r="G1298">
        <v>10</v>
      </c>
      <c r="H1298" s="34">
        <v>44393</v>
      </c>
      <c r="I1298" t="s">
        <v>44</v>
      </c>
      <c r="J1298">
        <v>10</v>
      </c>
      <c r="K1298" t="s">
        <v>996</v>
      </c>
      <c r="L1298">
        <v>1</v>
      </c>
      <c r="M1298">
        <v>215300</v>
      </c>
      <c r="N1298">
        <v>1</v>
      </c>
      <c r="O1298">
        <v>492480</v>
      </c>
      <c r="P1298" t="s">
        <v>693</v>
      </c>
      <c r="Q1298" t="s">
        <v>694</v>
      </c>
      <c r="R1298" t="s">
        <v>1338</v>
      </c>
      <c r="S1298" t="s">
        <v>1195</v>
      </c>
      <c r="T1298" t="s">
        <v>1196</v>
      </c>
      <c r="U1298" t="s">
        <v>1333</v>
      </c>
      <c r="V1298">
        <v>2.2869999999999999</v>
      </c>
      <c r="W1298" t="s">
        <v>703</v>
      </c>
    </row>
    <row r="1299" spans="1:23" x14ac:dyDescent="0.35">
      <c r="A1299" t="s">
        <v>1253</v>
      </c>
      <c r="B1299" s="34">
        <v>44393</v>
      </c>
      <c r="C1299" t="s">
        <v>660</v>
      </c>
      <c r="D1299" t="s">
        <v>661</v>
      </c>
      <c r="E1299" t="s">
        <v>662</v>
      </c>
      <c r="F1299" t="s">
        <v>780</v>
      </c>
      <c r="G1299">
        <v>10</v>
      </c>
      <c r="H1299" s="34">
        <v>44393</v>
      </c>
      <c r="I1299" t="s">
        <v>44</v>
      </c>
      <c r="J1299">
        <v>10</v>
      </c>
      <c r="K1299" t="s">
        <v>996</v>
      </c>
      <c r="L1299">
        <v>1</v>
      </c>
      <c r="M1299">
        <v>248040</v>
      </c>
      <c r="N1299">
        <v>1</v>
      </c>
      <c r="O1299">
        <v>602130</v>
      </c>
      <c r="P1299" t="s">
        <v>693</v>
      </c>
      <c r="Q1299" t="s">
        <v>694</v>
      </c>
      <c r="R1299" t="s">
        <v>1338</v>
      </c>
      <c r="S1299" t="s">
        <v>1195</v>
      </c>
      <c r="T1299" t="s">
        <v>1196</v>
      </c>
      <c r="U1299" t="s">
        <v>1333</v>
      </c>
      <c r="V1299">
        <v>2.4279999999999999</v>
      </c>
      <c r="W1299" t="s">
        <v>703</v>
      </c>
    </row>
    <row r="1300" spans="1:23" x14ac:dyDescent="0.35">
      <c r="A1300" t="s">
        <v>1255</v>
      </c>
      <c r="B1300" s="34">
        <v>44393</v>
      </c>
      <c r="C1300" t="s">
        <v>660</v>
      </c>
      <c r="D1300" t="s">
        <v>661</v>
      </c>
      <c r="E1300" t="s">
        <v>662</v>
      </c>
      <c r="F1300" t="s">
        <v>780</v>
      </c>
      <c r="G1300">
        <v>10</v>
      </c>
      <c r="H1300" s="34">
        <v>44393</v>
      </c>
      <c r="I1300" t="s">
        <v>44</v>
      </c>
      <c r="J1300">
        <v>10</v>
      </c>
      <c r="K1300" t="s">
        <v>996</v>
      </c>
      <c r="L1300">
        <v>1</v>
      </c>
      <c r="M1300">
        <v>249120</v>
      </c>
      <c r="N1300">
        <v>1</v>
      </c>
      <c r="O1300">
        <v>581220</v>
      </c>
      <c r="P1300" t="s">
        <v>693</v>
      </c>
      <c r="Q1300" t="s">
        <v>694</v>
      </c>
      <c r="R1300" t="s">
        <v>1339</v>
      </c>
      <c r="S1300" t="s">
        <v>1195</v>
      </c>
      <c r="T1300" t="s">
        <v>1196</v>
      </c>
      <c r="U1300" t="s">
        <v>1333</v>
      </c>
      <c r="V1300">
        <v>2.3330000000000002</v>
      </c>
      <c r="W1300" t="s">
        <v>703</v>
      </c>
    </row>
    <row r="1301" spans="1:23" x14ac:dyDescent="0.35">
      <c r="A1301" t="s">
        <v>716</v>
      </c>
      <c r="B1301" s="34">
        <v>44393</v>
      </c>
      <c r="C1301" t="s">
        <v>660</v>
      </c>
      <c r="D1301" t="s">
        <v>661</v>
      </c>
      <c r="E1301" t="s">
        <v>662</v>
      </c>
      <c r="F1301" t="s">
        <v>692</v>
      </c>
      <c r="G1301">
        <v>1</v>
      </c>
      <c r="H1301" s="34">
        <v>44393</v>
      </c>
      <c r="I1301">
        <v>0.35</v>
      </c>
      <c r="J1301">
        <v>10</v>
      </c>
      <c r="K1301" t="s">
        <v>996</v>
      </c>
      <c r="L1301">
        <v>1</v>
      </c>
      <c r="M1301">
        <v>209220</v>
      </c>
      <c r="N1301" t="s">
        <v>44</v>
      </c>
      <c r="O1301">
        <v>0</v>
      </c>
      <c r="P1301" t="s">
        <v>693</v>
      </c>
      <c r="Q1301" t="s">
        <v>694</v>
      </c>
      <c r="R1301" t="s">
        <v>1335</v>
      </c>
      <c r="S1301" t="s">
        <v>1195</v>
      </c>
      <c r="T1301" t="s">
        <v>1196</v>
      </c>
      <c r="U1301" t="s">
        <v>1333</v>
      </c>
      <c r="V1301">
        <v>0</v>
      </c>
      <c r="W1301" t="s">
        <v>1334</v>
      </c>
    </row>
    <row r="1302" spans="1:23" x14ac:dyDescent="0.35">
      <c r="A1302" t="s">
        <v>891</v>
      </c>
      <c r="B1302" s="34">
        <v>44393</v>
      </c>
      <c r="C1302" t="s">
        <v>660</v>
      </c>
      <c r="D1302" t="s">
        <v>661</v>
      </c>
      <c r="E1302" t="s">
        <v>662</v>
      </c>
      <c r="F1302" t="s">
        <v>692</v>
      </c>
      <c r="G1302">
        <v>1</v>
      </c>
      <c r="H1302" s="34">
        <v>44393</v>
      </c>
      <c r="I1302">
        <v>0.2</v>
      </c>
      <c r="J1302">
        <v>10</v>
      </c>
      <c r="K1302" t="s">
        <v>996</v>
      </c>
      <c r="L1302">
        <v>1</v>
      </c>
      <c r="M1302">
        <v>213200</v>
      </c>
      <c r="N1302" t="s">
        <v>44</v>
      </c>
      <c r="O1302">
        <v>0</v>
      </c>
      <c r="P1302" t="s">
        <v>693</v>
      </c>
      <c r="Q1302" t="s">
        <v>694</v>
      </c>
      <c r="R1302" t="s">
        <v>1335</v>
      </c>
      <c r="S1302" t="s">
        <v>1195</v>
      </c>
      <c r="T1302" t="s">
        <v>1196</v>
      </c>
      <c r="U1302" t="s">
        <v>1333</v>
      </c>
      <c r="V1302">
        <v>0</v>
      </c>
      <c r="W1302" t="s">
        <v>1334</v>
      </c>
    </row>
    <row r="1303" spans="1:23" x14ac:dyDescent="0.35">
      <c r="A1303" t="s">
        <v>742</v>
      </c>
      <c r="B1303" s="34">
        <v>44393</v>
      </c>
      <c r="C1303" t="s">
        <v>660</v>
      </c>
      <c r="D1303" t="s">
        <v>661</v>
      </c>
      <c r="E1303" t="s">
        <v>662</v>
      </c>
      <c r="F1303" t="s">
        <v>692</v>
      </c>
      <c r="G1303">
        <v>1</v>
      </c>
      <c r="H1303" s="34">
        <v>44393</v>
      </c>
      <c r="I1303">
        <v>0</v>
      </c>
      <c r="J1303">
        <v>10</v>
      </c>
      <c r="K1303" t="s">
        <v>996</v>
      </c>
      <c r="L1303">
        <v>1</v>
      </c>
      <c r="M1303">
        <v>304900</v>
      </c>
      <c r="N1303" t="s">
        <v>44</v>
      </c>
      <c r="O1303">
        <v>0</v>
      </c>
      <c r="P1303" t="s">
        <v>693</v>
      </c>
      <c r="Q1303" t="s">
        <v>694</v>
      </c>
      <c r="R1303" t="s">
        <v>1340</v>
      </c>
      <c r="S1303" t="s">
        <v>1195</v>
      </c>
      <c r="T1303" t="s">
        <v>1196</v>
      </c>
      <c r="U1303" t="s">
        <v>1333</v>
      </c>
      <c r="V1303">
        <v>0</v>
      </c>
      <c r="W1303" t="s">
        <v>1334</v>
      </c>
    </row>
    <row r="1304" spans="1:23" x14ac:dyDescent="0.35">
      <c r="A1304" t="s">
        <v>1257</v>
      </c>
      <c r="B1304" s="34">
        <v>44393</v>
      </c>
      <c r="C1304" t="s">
        <v>660</v>
      </c>
      <c r="D1304" t="s">
        <v>661</v>
      </c>
      <c r="E1304" t="s">
        <v>662</v>
      </c>
      <c r="F1304" t="s">
        <v>789</v>
      </c>
      <c r="G1304">
        <v>2</v>
      </c>
      <c r="H1304" s="34">
        <v>44393</v>
      </c>
      <c r="I1304" t="s">
        <v>44</v>
      </c>
      <c r="J1304">
        <v>10</v>
      </c>
      <c r="K1304" t="s">
        <v>996</v>
      </c>
      <c r="L1304">
        <v>1</v>
      </c>
      <c r="M1304">
        <v>225610</v>
      </c>
      <c r="N1304">
        <v>1</v>
      </c>
      <c r="O1304">
        <v>138680</v>
      </c>
      <c r="P1304" t="s">
        <v>693</v>
      </c>
      <c r="Q1304" t="s">
        <v>694</v>
      </c>
      <c r="R1304" t="s">
        <v>1338</v>
      </c>
      <c r="S1304" t="s">
        <v>1195</v>
      </c>
      <c r="T1304" t="s">
        <v>1196</v>
      </c>
      <c r="U1304" t="s">
        <v>1333</v>
      </c>
      <c r="V1304">
        <v>0.61470000000000002</v>
      </c>
      <c r="W1304" t="s">
        <v>703</v>
      </c>
    </row>
    <row r="1305" spans="1:23" x14ac:dyDescent="0.35">
      <c r="A1305" t="s">
        <v>1258</v>
      </c>
      <c r="B1305" s="34">
        <v>44393</v>
      </c>
      <c r="C1305" t="s">
        <v>660</v>
      </c>
      <c r="D1305" t="s">
        <v>661</v>
      </c>
      <c r="E1305" t="s">
        <v>662</v>
      </c>
      <c r="F1305" t="s">
        <v>789</v>
      </c>
      <c r="G1305">
        <v>2</v>
      </c>
      <c r="H1305" s="34">
        <v>44393</v>
      </c>
      <c r="I1305" t="s">
        <v>44</v>
      </c>
      <c r="J1305">
        <v>10</v>
      </c>
      <c r="K1305" t="s">
        <v>996</v>
      </c>
      <c r="L1305">
        <v>1</v>
      </c>
      <c r="M1305">
        <v>228170</v>
      </c>
      <c r="N1305">
        <v>1</v>
      </c>
      <c r="O1305">
        <v>165100</v>
      </c>
      <c r="P1305" t="s">
        <v>693</v>
      </c>
      <c r="Q1305" t="s">
        <v>694</v>
      </c>
      <c r="R1305" t="s">
        <v>1339</v>
      </c>
      <c r="S1305" t="s">
        <v>1195</v>
      </c>
      <c r="T1305" t="s">
        <v>1196</v>
      </c>
      <c r="U1305" t="s">
        <v>1333</v>
      </c>
      <c r="V1305">
        <v>0.72360000000000002</v>
      </c>
      <c r="W1305" t="s">
        <v>703</v>
      </c>
    </row>
    <row r="1306" spans="1:23" x14ac:dyDescent="0.35">
      <c r="A1306" t="s">
        <v>1259</v>
      </c>
      <c r="B1306" s="34">
        <v>44393</v>
      </c>
      <c r="C1306" t="s">
        <v>660</v>
      </c>
      <c r="D1306" t="s">
        <v>661</v>
      </c>
      <c r="E1306" t="s">
        <v>662</v>
      </c>
      <c r="F1306" t="s">
        <v>789</v>
      </c>
      <c r="G1306">
        <v>2</v>
      </c>
      <c r="H1306" s="34">
        <v>44393</v>
      </c>
      <c r="I1306" t="s">
        <v>44</v>
      </c>
      <c r="J1306">
        <v>10</v>
      </c>
      <c r="K1306" t="s">
        <v>996</v>
      </c>
      <c r="L1306">
        <v>1</v>
      </c>
      <c r="M1306">
        <v>260200</v>
      </c>
      <c r="N1306">
        <v>1</v>
      </c>
      <c r="O1306">
        <v>165230</v>
      </c>
      <c r="P1306" t="s">
        <v>693</v>
      </c>
      <c r="Q1306" t="s">
        <v>694</v>
      </c>
      <c r="R1306" t="s">
        <v>1339</v>
      </c>
      <c r="S1306" t="s">
        <v>1195</v>
      </c>
      <c r="T1306" t="s">
        <v>1196</v>
      </c>
      <c r="U1306" t="s">
        <v>1333</v>
      </c>
      <c r="V1306">
        <v>0.63500000000000001</v>
      </c>
      <c r="W1306" t="s">
        <v>703</v>
      </c>
    </row>
    <row r="1307" spans="1:23" x14ac:dyDescent="0.35">
      <c r="A1307" t="s">
        <v>722</v>
      </c>
      <c r="B1307" s="34">
        <v>44393</v>
      </c>
      <c r="C1307" t="s">
        <v>660</v>
      </c>
      <c r="D1307" t="s">
        <v>661</v>
      </c>
      <c r="E1307" t="s">
        <v>662</v>
      </c>
      <c r="F1307" t="s">
        <v>692</v>
      </c>
      <c r="G1307">
        <v>1</v>
      </c>
      <c r="H1307" s="34">
        <v>44393</v>
      </c>
      <c r="I1307">
        <v>0.125</v>
      </c>
      <c r="J1307">
        <v>10</v>
      </c>
      <c r="K1307" t="s">
        <v>996</v>
      </c>
      <c r="L1307">
        <v>1</v>
      </c>
      <c r="M1307">
        <v>211050</v>
      </c>
      <c r="N1307" t="s">
        <v>44</v>
      </c>
      <c r="O1307">
        <v>0</v>
      </c>
      <c r="P1307" t="s">
        <v>693</v>
      </c>
      <c r="Q1307" t="s">
        <v>694</v>
      </c>
      <c r="R1307" t="s">
        <v>1335</v>
      </c>
      <c r="S1307" t="s">
        <v>1195</v>
      </c>
      <c r="T1307" t="s">
        <v>1196</v>
      </c>
      <c r="U1307" t="s">
        <v>1333</v>
      </c>
      <c r="V1307">
        <v>0</v>
      </c>
      <c r="W1307" t="s">
        <v>1334</v>
      </c>
    </row>
    <row r="1308" spans="1:23" x14ac:dyDescent="0.35">
      <c r="A1308" t="s">
        <v>742</v>
      </c>
      <c r="B1308" s="34">
        <v>44393</v>
      </c>
      <c r="C1308" t="s">
        <v>660</v>
      </c>
      <c r="D1308" t="s">
        <v>661</v>
      </c>
      <c r="E1308" t="s">
        <v>662</v>
      </c>
      <c r="F1308" t="s">
        <v>692</v>
      </c>
      <c r="G1308">
        <v>1</v>
      </c>
      <c r="H1308" s="34">
        <v>44393</v>
      </c>
      <c r="I1308">
        <v>0</v>
      </c>
      <c r="J1308">
        <v>10</v>
      </c>
      <c r="K1308" t="s">
        <v>996</v>
      </c>
      <c r="L1308">
        <v>1</v>
      </c>
      <c r="M1308">
        <v>290100</v>
      </c>
      <c r="N1308" t="s">
        <v>44</v>
      </c>
      <c r="O1308">
        <v>0</v>
      </c>
      <c r="P1308" t="s">
        <v>693</v>
      </c>
      <c r="Q1308" t="s">
        <v>694</v>
      </c>
      <c r="R1308" t="s">
        <v>1335</v>
      </c>
      <c r="S1308" t="s">
        <v>1195</v>
      </c>
      <c r="T1308" t="s">
        <v>1196</v>
      </c>
      <c r="U1308" t="s">
        <v>1333</v>
      </c>
      <c r="V1308">
        <v>0</v>
      </c>
      <c r="W1308" t="s">
        <v>1334</v>
      </c>
    </row>
    <row r="1309" spans="1:23" x14ac:dyDescent="0.35">
      <c r="A1309" t="s">
        <v>1361</v>
      </c>
      <c r="B1309" s="34">
        <v>44306</v>
      </c>
      <c r="C1309" t="s">
        <v>660</v>
      </c>
      <c r="D1309" t="s">
        <v>661</v>
      </c>
      <c r="E1309" t="s">
        <v>662</v>
      </c>
      <c r="F1309" t="s">
        <v>692</v>
      </c>
      <c r="G1309">
        <v>1</v>
      </c>
      <c r="H1309" s="34">
        <v>44306</v>
      </c>
      <c r="I1309">
        <v>5</v>
      </c>
      <c r="J1309">
        <v>10</v>
      </c>
      <c r="K1309" t="s">
        <v>996</v>
      </c>
      <c r="L1309">
        <v>1</v>
      </c>
      <c r="M1309">
        <v>823330</v>
      </c>
      <c r="N1309" t="s">
        <v>44</v>
      </c>
      <c r="O1309">
        <v>0</v>
      </c>
      <c r="P1309" t="s">
        <v>693</v>
      </c>
      <c r="Q1309" t="s">
        <v>694</v>
      </c>
      <c r="R1309" t="s">
        <v>1362</v>
      </c>
      <c r="T1309" t="s">
        <v>1343</v>
      </c>
      <c r="U1309" t="s">
        <v>1363</v>
      </c>
      <c r="V1309">
        <v>0</v>
      </c>
      <c r="W1309" t="s">
        <v>1334</v>
      </c>
    </row>
    <row r="1310" spans="1:23" x14ac:dyDescent="0.35">
      <c r="A1310" t="s">
        <v>1361</v>
      </c>
      <c r="B1310" s="34">
        <v>44306</v>
      </c>
      <c r="C1310" t="s">
        <v>660</v>
      </c>
      <c r="D1310" t="s">
        <v>661</v>
      </c>
      <c r="E1310" t="s">
        <v>662</v>
      </c>
      <c r="F1310" t="s">
        <v>692</v>
      </c>
      <c r="G1310">
        <v>1</v>
      </c>
      <c r="H1310" s="34">
        <v>44306</v>
      </c>
      <c r="I1310">
        <v>5</v>
      </c>
      <c r="J1310">
        <v>10</v>
      </c>
      <c r="K1310" t="s">
        <v>996</v>
      </c>
      <c r="L1310">
        <v>1</v>
      </c>
      <c r="M1310">
        <v>901330</v>
      </c>
      <c r="N1310" t="s">
        <v>44</v>
      </c>
      <c r="O1310">
        <v>0</v>
      </c>
      <c r="P1310" t="s">
        <v>693</v>
      </c>
      <c r="Q1310" t="s">
        <v>694</v>
      </c>
      <c r="R1310" t="s">
        <v>1364</v>
      </c>
      <c r="T1310" t="s">
        <v>1343</v>
      </c>
      <c r="U1310" t="s">
        <v>1363</v>
      </c>
      <c r="V1310">
        <v>0</v>
      </c>
      <c r="W1310" t="s">
        <v>1334</v>
      </c>
    </row>
    <row r="1311" spans="1:23" x14ac:dyDescent="0.35">
      <c r="A1311" t="s">
        <v>1361</v>
      </c>
      <c r="B1311" s="34">
        <v>44306</v>
      </c>
      <c r="C1311" t="s">
        <v>660</v>
      </c>
      <c r="D1311" t="s">
        <v>661</v>
      </c>
      <c r="E1311" t="s">
        <v>662</v>
      </c>
      <c r="F1311" t="s">
        <v>692</v>
      </c>
      <c r="G1311">
        <v>1</v>
      </c>
      <c r="H1311" s="34">
        <v>44306</v>
      </c>
      <c r="I1311">
        <v>5</v>
      </c>
      <c r="J1311">
        <v>10</v>
      </c>
      <c r="K1311" t="s">
        <v>996</v>
      </c>
      <c r="L1311">
        <v>1</v>
      </c>
      <c r="M1311">
        <v>825610</v>
      </c>
      <c r="N1311" t="s">
        <v>44</v>
      </c>
      <c r="O1311">
        <v>0</v>
      </c>
      <c r="P1311" t="s">
        <v>693</v>
      </c>
      <c r="Q1311" t="s">
        <v>694</v>
      </c>
      <c r="R1311" t="s">
        <v>1365</v>
      </c>
      <c r="T1311" t="s">
        <v>1343</v>
      </c>
      <c r="U1311" t="s">
        <v>1363</v>
      </c>
      <c r="V1311">
        <v>0</v>
      </c>
      <c r="W1311" t="s">
        <v>1334</v>
      </c>
    </row>
    <row r="1312" spans="1:23" x14ac:dyDescent="0.35">
      <c r="A1312" t="s">
        <v>1366</v>
      </c>
      <c r="B1312" s="34">
        <v>44306</v>
      </c>
      <c r="C1312" t="s">
        <v>660</v>
      </c>
      <c r="D1312" t="s">
        <v>661</v>
      </c>
      <c r="E1312" t="s">
        <v>662</v>
      </c>
      <c r="F1312" t="s">
        <v>692</v>
      </c>
      <c r="G1312">
        <v>1</v>
      </c>
      <c r="H1312" s="34">
        <v>44306</v>
      </c>
      <c r="I1312">
        <v>3.5</v>
      </c>
      <c r="J1312">
        <v>10</v>
      </c>
      <c r="K1312" t="s">
        <v>996</v>
      </c>
      <c r="L1312">
        <v>1</v>
      </c>
      <c r="M1312">
        <v>936720</v>
      </c>
      <c r="N1312" t="s">
        <v>44</v>
      </c>
      <c r="O1312">
        <v>0</v>
      </c>
      <c r="P1312" t="s">
        <v>693</v>
      </c>
      <c r="Q1312" t="s">
        <v>694</v>
      </c>
      <c r="R1312" t="s">
        <v>1367</v>
      </c>
      <c r="T1312" t="s">
        <v>1343</v>
      </c>
      <c r="U1312" t="s">
        <v>1363</v>
      </c>
      <c r="V1312">
        <v>0</v>
      </c>
      <c r="W1312" t="s">
        <v>1334</v>
      </c>
    </row>
    <row r="1313" spans="1:23" x14ac:dyDescent="0.35">
      <c r="A1313" t="s">
        <v>1368</v>
      </c>
      <c r="B1313" s="34">
        <v>44306</v>
      </c>
      <c r="C1313" t="s">
        <v>660</v>
      </c>
      <c r="D1313" t="s">
        <v>661</v>
      </c>
      <c r="E1313" t="s">
        <v>662</v>
      </c>
      <c r="F1313" t="s">
        <v>692</v>
      </c>
      <c r="G1313">
        <v>1</v>
      </c>
      <c r="H1313" s="34">
        <v>44306</v>
      </c>
      <c r="I1313">
        <v>2.5</v>
      </c>
      <c r="J1313">
        <v>10</v>
      </c>
      <c r="K1313" t="s">
        <v>996</v>
      </c>
      <c r="L1313">
        <v>1</v>
      </c>
      <c r="M1313">
        <v>852130</v>
      </c>
      <c r="N1313" t="s">
        <v>44</v>
      </c>
      <c r="O1313">
        <v>0</v>
      </c>
      <c r="P1313" t="s">
        <v>693</v>
      </c>
      <c r="Q1313" t="s">
        <v>694</v>
      </c>
      <c r="R1313" t="s">
        <v>1365</v>
      </c>
      <c r="T1313" t="s">
        <v>1343</v>
      </c>
      <c r="U1313" t="s">
        <v>1363</v>
      </c>
      <c r="V1313">
        <v>0</v>
      </c>
      <c r="W1313" t="s">
        <v>1334</v>
      </c>
    </row>
    <row r="1314" spans="1:23" x14ac:dyDescent="0.35">
      <c r="A1314" t="s">
        <v>1369</v>
      </c>
      <c r="B1314" s="34">
        <v>44306</v>
      </c>
      <c r="C1314" t="s">
        <v>660</v>
      </c>
      <c r="D1314" t="s">
        <v>661</v>
      </c>
      <c r="E1314" t="s">
        <v>662</v>
      </c>
      <c r="F1314" t="s">
        <v>692</v>
      </c>
      <c r="G1314">
        <v>1</v>
      </c>
      <c r="H1314" s="34">
        <v>44306</v>
      </c>
      <c r="I1314">
        <v>1.5</v>
      </c>
      <c r="J1314">
        <v>10</v>
      </c>
      <c r="K1314" t="s">
        <v>996</v>
      </c>
      <c r="L1314">
        <v>1</v>
      </c>
      <c r="M1314">
        <v>867140</v>
      </c>
      <c r="N1314" t="s">
        <v>44</v>
      </c>
      <c r="O1314">
        <v>0</v>
      </c>
      <c r="P1314" t="s">
        <v>693</v>
      </c>
      <c r="Q1314" t="s">
        <v>694</v>
      </c>
      <c r="R1314" t="s">
        <v>1370</v>
      </c>
      <c r="T1314" t="s">
        <v>1343</v>
      </c>
      <c r="U1314" t="s">
        <v>1363</v>
      </c>
      <c r="V1314">
        <v>0</v>
      </c>
      <c r="W1314" t="s">
        <v>1334</v>
      </c>
    </row>
    <row r="1315" spans="1:23" x14ac:dyDescent="0.35">
      <c r="A1315" t="s">
        <v>1371</v>
      </c>
      <c r="B1315" s="34">
        <v>44306</v>
      </c>
      <c r="C1315" t="s">
        <v>660</v>
      </c>
      <c r="D1315" t="s">
        <v>661</v>
      </c>
      <c r="E1315" t="s">
        <v>662</v>
      </c>
      <c r="F1315" t="s">
        <v>692</v>
      </c>
      <c r="G1315">
        <v>1</v>
      </c>
      <c r="H1315" s="34">
        <v>44306</v>
      </c>
      <c r="I1315">
        <v>0.8</v>
      </c>
      <c r="J1315">
        <v>10</v>
      </c>
      <c r="K1315" t="s">
        <v>996</v>
      </c>
      <c r="L1315">
        <v>1</v>
      </c>
      <c r="M1315">
        <v>957410</v>
      </c>
      <c r="N1315" t="s">
        <v>44</v>
      </c>
      <c r="O1315">
        <v>0</v>
      </c>
      <c r="P1315" t="s">
        <v>693</v>
      </c>
      <c r="Q1315" t="s">
        <v>694</v>
      </c>
      <c r="R1315" t="s">
        <v>1372</v>
      </c>
      <c r="T1315" t="s">
        <v>1343</v>
      </c>
      <c r="U1315" t="s">
        <v>1363</v>
      </c>
      <c r="V1315">
        <v>0</v>
      </c>
      <c r="W1315" t="s">
        <v>1334</v>
      </c>
    </row>
    <row r="1316" spans="1:23" x14ac:dyDescent="0.35">
      <c r="A1316" t="s">
        <v>1373</v>
      </c>
      <c r="B1316" s="34">
        <v>44306</v>
      </c>
      <c r="C1316" t="s">
        <v>660</v>
      </c>
      <c r="D1316" t="s">
        <v>661</v>
      </c>
      <c r="E1316" t="s">
        <v>662</v>
      </c>
      <c r="F1316" t="s">
        <v>692</v>
      </c>
      <c r="G1316">
        <v>1</v>
      </c>
      <c r="H1316" s="34">
        <v>44306</v>
      </c>
      <c r="I1316">
        <v>0.5</v>
      </c>
      <c r="J1316">
        <v>10</v>
      </c>
      <c r="K1316" t="s">
        <v>996</v>
      </c>
      <c r="L1316">
        <v>1</v>
      </c>
      <c r="M1316">
        <v>950620</v>
      </c>
      <c r="N1316" t="s">
        <v>44</v>
      </c>
      <c r="O1316">
        <v>0</v>
      </c>
      <c r="P1316" t="s">
        <v>693</v>
      </c>
      <c r="Q1316" t="s">
        <v>694</v>
      </c>
      <c r="R1316" t="s">
        <v>1374</v>
      </c>
      <c r="T1316" t="s">
        <v>1343</v>
      </c>
      <c r="U1316" t="s">
        <v>1363</v>
      </c>
      <c r="V1316">
        <v>0</v>
      </c>
      <c r="W1316" t="s">
        <v>1334</v>
      </c>
    </row>
    <row r="1317" spans="1:23" x14ac:dyDescent="0.35">
      <c r="A1317" t="s">
        <v>1375</v>
      </c>
      <c r="B1317" s="34">
        <v>44306</v>
      </c>
      <c r="C1317" t="s">
        <v>660</v>
      </c>
      <c r="D1317" t="s">
        <v>661</v>
      </c>
      <c r="E1317" t="s">
        <v>662</v>
      </c>
      <c r="F1317" t="s">
        <v>692</v>
      </c>
      <c r="G1317">
        <v>1</v>
      </c>
      <c r="H1317" s="34">
        <v>44306</v>
      </c>
      <c r="I1317">
        <v>0.35</v>
      </c>
      <c r="J1317">
        <v>10</v>
      </c>
      <c r="K1317" t="s">
        <v>996</v>
      </c>
      <c r="L1317">
        <v>1</v>
      </c>
      <c r="M1317">
        <v>927440</v>
      </c>
      <c r="N1317" t="s">
        <v>44</v>
      </c>
      <c r="O1317">
        <v>0</v>
      </c>
      <c r="P1317" t="s">
        <v>693</v>
      </c>
      <c r="Q1317" t="s">
        <v>694</v>
      </c>
      <c r="R1317" t="s">
        <v>1372</v>
      </c>
      <c r="T1317" t="s">
        <v>1343</v>
      </c>
      <c r="U1317" t="s">
        <v>1363</v>
      </c>
      <c r="V1317">
        <v>0</v>
      </c>
      <c r="W1317" t="s">
        <v>1334</v>
      </c>
    </row>
    <row r="1318" spans="1:23" x14ac:dyDescent="0.35">
      <c r="A1318" t="s">
        <v>1376</v>
      </c>
      <c r="B1318" s="34">
        <v>44306</v>
      </c>
      <c r="C1318" t="s">
        <v>660</v>
      </c>
      <c r="D1318" t="s">
        <v>661</v>
      </c>
      <c r="E1318" t="s">
        <v>662</v>
      </c>
      <c r="F1318" t="s">
        <v>692</v>
      </c>
      <c r="G1318">
        <v>1</v>
      </c>
      <c r="H1318" s="34">
        <v>44306</v>
      </c>
      <c r="I1318">
        <v>0.2</v>
      </c>
      <c r="J1318">
        <v>10</v>
      </c>
      <c r="K1318" t="s">
        <v>996</v>
      </c>
      <c r="L1318">
        <v>1</v>
      </c>
      <c r="M1318">
        <v>972550</v>
      </c>
      <c r="N1318" t="s">
        <v>44</v>
      </c>
      <c r="O1318">
        <v>0</v>
      </c>
      <c r="P1318" t="s">
        <v>693</v>
      </c>
      <c r="Q1318" t="s">
        <v>694</v>
      </c>
      <c r="R1318" t="s">
        <v>1377</v>
      </c>
      <c r="T1318" t="s">
        <v>1343</v>
      </c>
      <c r="U1318" t="s">
        <v>1363</v>
      </c>
      <c r="V1318">
        <v>0</v>
      </c>
      <c r="W1318" t="s">
        <v>1334</v>
      </c>
    </row>
    <row r="1319" spans="1:23" x14ac:dyDescent="0.35">
      <c r="A1319" t="s">
        <v>1378</v>
      </c>
      <c r="B1319" s="34">
        <v>44306</v>
      </c>
      <c r="C1319" t="s">
        <v>660</v>
      </c>
      <c r="D1319" t="s">
        <v>661</v>
      </c>
      <c r="E1319" t="s">
        <v>662</v>
      </c>
      <c r="F1319" t="s">
        <v>692</v>
      </c>
      <c r="G1319">
        <v>1</v>
      </c>
      <c r="H1319" s="34">
        <v>44306</v>
      </c>
      <c r="I1319">
        <v>0.125</v>
      </c>
      <c r="J1319">
        <v>10</v>
      </c>
      <c r="K1319" t="s">
        <v>996</v>
      </c>
      <c r="L1319">
        <v>1</v>
      </c>
      <c r="M1319">
        <v>944040</v>
      </c>
      <c r="N1319" t="s">
        <v>44</v>
      </c>
      <c r="O1319">
        <v>0</v>
      </c>
      <c r="P1319" t="s">
        <v>693</v>
      </c>
      <c r="Q1319" t="s">
        <v>694</v>
      </c>
      <c r="R1319" t="s">
        <v>1379</v>
      </c>
      <c r="T1319" t="s">
        <v>1343</v>
      </c>
      <c r="U1319" t="s">
        <v>1363</v>
      </c>
      <c r="V1319">
        <v>0</v>
      </c>
      <c r="W1319" t="s">
        <v>1334</v>
      </c>
    </row>
    <row r="1320" spans="1:23" x14ac:dyDescent="0.35">
      <c r="A1320" t="s">
        <v>1380</v>
      </c>
      <c r="B1320" s="34">
        <v>44306</v>
      </c>
      <c r="C1320" t="s">
        <v>660</v>
      </c>
      <c r="D1320" t="s">
        <v>661</v>
      </c>
      <c r="E1320" t="s">
        <v>662</v>
      </c>
      <c r="F1320" t="s">
        <v>692</v>
      </c>
      <c r="G1320">
        <v>1</v>
      </c>
      <c r="H1320" s="34">
        <v>44306</v>
      </c>
      <c r="I1320">
        <v>0.08</v>
      </c>
      <c r="J1320">
        <v>10</v>
      </c>
      <c r="K1320" t="s">
        <v>996</v>
      </c>
      <c r="L1320">
        <v>1</v>
      </c>
      <c r="M1320">
        <v>813760</v>
      </c>
      <c r="N1320" t="s">
        <v>44</v>
      </c>
      <c r="O1320">
        <v>0</v>
      </c>
      <c r="P1320" t="s">
        <v>693</v>
      </c>
      <c r="Q1320" t="s">
        <v>694</v>
      </c>
      <c r="R1320" t="s">
        <v>1381</v>
      </c>
      <c r="T1320" t="s">
        <v>1343</v>
      </c>
      <c r="U1320" t="s">
        <v>1363</v>
      </c>
      <c r="V1320">
        <v>0</v>
      </c>
      <c r="W1320" t="s">
        <v>1334</v>
      </c>
    </row>
    <row r="1321" spans="1:23" x14ac:dyDescent="0.35">
      <c r="A1321" t="s">
        <v>1382</v>
      </c>
      <c r="B1321" s="34">
        <v>44306</v>
      </c>
      <c r="C1321" t="s">
        <v>660</v>
      </c>
      <c r="D1321" t="s">
        <v>661</v>
      </c>
      <c r="E1321" t="s">
        <v>662</v>
      </c>
      <c r="F1321" t="s">
        <v>692</v>
      </c>
      <c r="G1321">
        <v>1</v>
      </c>
      <c r="H1321" s="34">
        <v>44306</v>
      </c>
      <c r="I1321">
        <v>0.05</v>
      </c>
      <c r="J1321">
        <v>10</v>
      </c>
      <c r="K1321" t="s">
        <v>996</v>
      </c>
      <c r="L1321">
        <v>1</v>
      </c>
      <c r="M1321">
        <v>792160</v>
      </c>
      <c r="N1321" t="s">
        <v>44</v>
      </c>
      <c r="O1321">
        <v>0</v>
      </c>
      <c r="P1321" t="s">
        <v>693</v>
      </c>
      <c r="Q1321" t="s">
        <v>694</v>
      </c>
      <c r="R1321" t="s">
        <v>1372</v>
      </c>
      <c r="T1321" t="s">
        <v>1343</v>
      </c>
      <c r="U1321" t="s">
        <v>1363</v>
      </c>
      <c r="V1321">
        <v>0</v>
      </c>
      <c r="W1321" t="s">
        <v>1334</v>
      </c>
    </row>
    <row r="1322" spans="1:23" x14ac:dyDescent="0.35">
      <c r="A1322" t="s">
        <v>1383</v>
      </c>
      <c r="B1322" s="34">
        <v>44306</v>
      </c>
      <c r="C1322" t="s">
        <v>660</v>
      </c>
      <c r="D1322" t="s">
        <v>661</v>
      </c>
      <c r="E1322" t="s">
        <v>662</v>
      </c>
      <c r="F1322" t="s">
        <v>692</v>
      </c>
      <c r="G1322">
        <v>1</v>
      </c>
      <c r="H1322" s="34">
        <v>44306</v>
      </c>
      <c r="I1322">
        <v>0.03</v>
      </c>
      <c r="J1322">
        <v>10</v>
      </c>
      <c r="K1322" t="s">
        <v>996</v>
      </c>
      <c r="L1322">
        <v>1</v>
      </c>
      <c r="M1322">
        <v>1013000</v>
      </c>
      <c r="N1322" t="s">
        <v>44</v>
      </c>
      <c r="O1322">
        <v>0</v>
      </c>
      <c r="P1322" t="s">
        <v>693</v>
      </c>
      <c r="Q1322" t="s">
        <v>694</v>
      </c>
      <c r="R1322" t="s">
        <v>1384</v>
      </c>
      <c r="T1322" t="s">
        <v>1343</v>
      </c>
      <c r="U1322" t="s">
        <v>1363</v>
      </c>
      <c r="V1322">
        <v>0</v>
      </c>
      <c r="W1322" t="s">
        <v>1334</v>
      </c>
    </row>
    <row r="1323" spans="1:23" x14ac:dyDescent="0.35">
      <c r="A1323" t="s">
        <v>1385</v>
      </c>
      <c r="B1323" s="34">
        <v>44306</v>
      </c>
      <c r="C1323" t="s">
        <v>660</v>
      </c>
      <c r="D1323" t="s">
        <v>661</v>
      </c>
      <c r="E1323" t="s">
        <v>662</v>
      </c>
      <c r="F1323" t="s">
        <v>692</v>
      </c>
      <c r="G1323">
        <v>1</v>
      </c>
      <c r="H1323" s="34">
        <v>44306</v>
      </c>
      <c r="I1323">
        <v>0.02</v>
      </c>
      <c r="J1323">
        <v>10</v>
      </c>
      <c r="K1323" t="s">
        <v>996</v>
      </c>
      <c r="L1323">
        <v>1</v>
      </c>
      <c r="M1323">
        <v>932110</v>
      </c>
      <c r="N1323" t="s">
        <v>44</v>
      </c>
      <c r="O1323">
        <v>0</v>
      </c>
      <c r="P1323" t="s">
        <v>693</v>
      </c>
      <c r="Q1323" t="s">
        <v>694</v>
      </c>
      <c r="R1323" t="s">
        <v>1386</v>
      </c>
      <c r="T1323" t="s">
        <v>1343</v>
      </c>
      <c r="U1323" t="s">
        <v>1363</v>
      </c>
      <c r="V1323">
        <v>0</v>
      </c>
      <c r="W1323" t="s">
        <v>1334</v>
      </c>
    </row>
    <row r="1324" spans="1:23" x14ac:dyDescent="0.35">
      <c r="A1324" t="s">
        <v>1387</v>
      </c>
      <c r="B1324" s="34">
        <v>44306</v>
      </c>
      <c r="C1324" t="s">
        <v>660</v>
      </c>
      <c r="D1324" t="s">
        <v>661</v>
      </c>
      <c r="E1324" t="s">
        <v>662</v>
      </c>
      <c r="F1324" t="s">
        <v>692</v>
      </c>
      <c r="G1324">
        <v>1</v>
      </c>
      <c r="H1324" s="34">
        <v>44306</v>
      </c>
      <c r="I1324">
        <v>1.2E-2</v>
      </c>
      <c r="J1324">
        <v>10</v>
      </c>
      <c r="K1324" t="s">
        <v>996</v>
      </c>
      <c r="L1324">
        <v>1</v>
      </c>
      <c r="M1324">
        <v>904820</v>
      </c>
      <c r="N1324" t="s">
        <v>44</v>
      </c>
      <c r="O1324">
        <v>0</v>
      </c>
      <c r="P1324" t="s">
        <v>693</v>
      </c>
      <c r="Q1324" t="s">
        <v>694</v>
      </c>
      <c r="R1324" t="s">
        <v>1388</v>
      </c>
      <c r="T1324" t="s">
        <v>1343</v>
      </c>
      <c r="U1324" t="s">
        <v>1363</v>
      </c>
      <c r="V1324">
        <v>0</v>
      </c>
      <c r="W1324" t="s">
        <v>1334</v>
      </c>
    </row>
    <row r="1325" spans="1:23" x14ac:dyDescent="0.35">
      <c r="A1325" t="s">
        <v>1389</v>
      </c>
      <c r="B1325" s="34">
        <v>44306</v>
      </c>
      <c r="C1325" t="s">
        <v>660</v>
      </c>
      <c r="D1325" t="s">
        <v>661</v>
      </c>
      <c r="E1325" t="s">
        <v>662</v>
      </c>
      <c r="F1325" t="s">
        <v>692</v>
      </c>
      <c r="G1325">
        <v>1</v>
      </c>
      <c r="H1325" s="34">
        <v>44306</v>
      </c>
      <c r="I1325">
        <v>7.0000000000000001E-3</v>
      </c>
      <c r="J1325">
        <v>10</v>
      </c>
      <c r="K1325" t="s">
        <v>996</v>
      </c>
      <c r="L1325">
        <v>1</v>
      </c>
      <c r="M1325">
        <v>924820</v>
      </c>
      <c r="N1325" t="s">
        <v>44</v>
      </c>
      <c r="O1325">
        <v>0</v>
      </c>
      <c r="P1325" t="s">
        <v>693</v>
      </c>
      <c r="Q1325" t="s">
        <v>694</v>
      </c>
      <c r="R1325" t="s">
        <v>1390</v>
      </c>
      <c r="T1325" t="s">
        <v>1343</v>
      </c>
      <c r="U1325" t="s">
        <v>1363</v>
      </c>
      <c r="V1325">
        <v>0</v>
      </c>
      <c r="W1325" t="s">
        <v>1334</v>
      </c>
    </row>
    <row r="1326" spans="1:23" x14ac:dyDescent="0.35">
      <c r="A1326" t="s">
        <v>1391</v>
      </c>
      <c r="B1326" s="34">
        <v>44306</v>
      </c>
      <c r="C1326" t="s">
        <v>660</v>
      </c>
      <c r="D1326" t="s">
        <v>661</v>
      </c>
      <c r="E1326" t="s">
        <v>662</v>
      </c>
      <c r="F1326" t="s">
        <v>772</v>
      </c>
      <c r="G1326">
        <v>10</v>
      </c>
      <c r="H1326" s="34">
        <v>44306</v>
      </c>
      <c r="I1326" t="s">
        <v>44</v>
      </c>
      <c r="J1326">
        <v>10</v>
      </c>
      <c r="K1326" t="s">
        <v>996</v>
      </c>
      <c r="L1326">
        <v>1</v>
      </c>
      <c r="M1326">
        <v>932240</v>
      </c>
      <c r="N1326">
        <v>1</v>
      </c>
      <c r="O1326">
        <v>2444900</v>
      </c>
      <c r="P1326" t="s">
        <v>693</v>
      </c>
      <c r="Q1326" t="s">
        <v>694</v>
      </c>
      <c r="R1326" t="s">
        <v>1392</v>
      </c>
      <c r="T1326" t="s">
        <v>1343</v>
      </c>
      <c r="U1326" t="s">
        <v>1363</v>
      </c>
      <c r="V1326">
        <v>2.6230000000000002</v>
      </c>
      <c r="W1326" t="s">
        <v>703</v>
      </c>
    </row>
    <row r="1327" spans="1:23" x14ac:dyDescent="0.35">
      <c r="A1327" t="s">
        <v>1393</v>
      </c>
      <c r="B1327" s="34">
        <v>44306</v>
      </c>
      <c r="C1327" t="s">
        <v>660</v>
      </c>
      <c r="D1327" t="s">
        <v>661</v>
      </c>
      <c r="E1327" t="s">
        <v>662</v>
      </c>
      <c r="F1327" t="s">
        <v>772</v>
      </c>
      <c r="G1327">
        <v>10</v>
      </c>
      <c r="H1327" s="34">
        <v>44306</v>
      </c>
      <c r="I1327" t="s">
        <v>44</v>
      </c>
      <c r="J1327">
        <v>10</v>
      </c>
      <c r="K1327" t="s">
        <v>996</v>
      </c>
      <c r="L1327">
        <v>1</v>
      </c>
      <c r="M1327">
        <v>916030</v>
      </c>
      <c r="N1327">
        <v>1</v>
      </c>
      <c r="O1327">
        <v>2459800</v>
      </c>
      <c r="P1327" t="s">
        <v>693</v>
      </c>
      <c r="Q1327" t="s">
        <v>694</v>
      </c>
      <c r="R1327" t="s">
        <v>1394</v>
      </c>
      <c r="T1327" t="s">
        <v>1343</v>
      </c>
      <c r="U1327" t="s">
        <v>1363</v>
      </c>
      <c r="V1327">
        <v>2.6850000000000001</v>
      </c>
      <c r="W1327" t="s">
        <v>703</v>
      </c>
    </row>
    <row r="1328" spans="1:23" x14ac:dyDescent="0.35">
      <c r="A1328" t="s">
        <v>1395</v>
      </c>
      <c r="B1328" s="34">
        <v>44306</v>
      </c>
      <c r="C1328" t="s">
        <v>660</v>
      </c>
      <c r="D1328" t="s">
        <v>661</v>
      </c>
      <c r="E1328" t="s">
        <v>662</v>
      </c>
      <c r="F1328" t="s">
        <v>772</v>
      </c>
      <c r="G1328">
        <v>10</v>
      </c>
      <c r="H1328" s="34">
        <v>44306</v>
      </c>
      <c r="I1328" t="s">
        <v>44</v>
      </c>
      <c r="J1328">
        <v>10</v>
      </c>
      <c r="K1328" t="s">
        <v>996</v>
      </c>
      <c r="L1328">
        <v>1</v>
      </c>
      <c r="M1328">
        <v>920170</v>
      </c>
      <c r="N1328">
        <v>1</v>
      </c>
      <c r="O1328">
        <v>2787900</v>
      </c>
      <c r="P1328" t="s">
        <v>693</v>
      </c>
      <c r="Q1328" t="s">
        <v>694</v>
      </c>
      <c r="R1328" t="s">
        <v>1392</v>
      </c>
      <c r="T1328" t="s">
        <v>1343</v>
      </c>
      <c r="U1328" t="s">
        <v>1363</v>
      </c>
      <c r="V1328">
        <v>3.03</v>
      </c>
      <c r="W1328" t="s">
        <v>703</v>
      </c>
    </row>
    <row r="1329" spans="1:23" x14ac:dyDescent="0.35">
      <c r="A1329" t="s">
        <v>1396</v>
      </c>
      <c r="B1329" s="34">
        <v>44306</v>
      </c>
      <c r="C1329" t="s">
        <v>660</v>
      </c>
      <c r="D1329" t="s">
        <v>661</v>
      </c>
      <c r="E1329" t="s">
        <v>662</v>
      </c>
      <c r="F1329" t="s">
        <v>780</v>
      </c>
      <c r="G1329">
        <v>10</v>
      </c>
      <c r="H1329" s="34">
        <v>44306</v>
      </c>
      <c r="I1329" t="s">
        <v>44</v>
      </c>
      <c r="J1329">
        <v>10</v>
      </c>
      <c r="K1329" t="s">
        <v>996</v>
      </c>
      <c r="L1329">
        <v>1</v>
      </c>
      <c r="M1329">
        <v>888190</v>
      </c>
      <c r="N1329">
        <v>1</v>
      </c>
      <c r="O1329">
        <v>2194000</v>
      </c>
      <c r="P1329" t="s">
        <v>693</v>
      </c>
      <c r="Q1329" t="s">
        <v>694</v>
      </c>
      <c r="R1329" t="s">
        <v>1394</v>
      </c>
      <c r="T1329" t="s">
        <v>1343</v>
      </c>
      <c r="U1329" t="s">
        <v>1363</v>
      </c>
      <c r="V1329">
        <v>2.4700000000000002</v>
      </c>
      <c r="W1329" t="s">
        <v>703</v>
      </c>
    </row>
    <row r="1330" spans="1:23" x14ac:dyDescent="0.35">
      <c r="A1330" t="s">
        <v>1397</v>
      </c>
      <c r="B1330" s="34">
        <v>44306</v>
      </c>
      <c r="C1330" t="s">
        <v>660</v>
      </c>
      <c r="D1330" t="s">
        <v>661</v>
      </c>
      <c r="E1330" t="s">
        <v>662</v>
      </c>
      <c r="F1330" t="s">
        <v>780</v>
      </c>
      <c r="G1330">
        <v>10</v>
      </c>
      <c r="H1330" s="34">
        <v>44306</v>
      </c>
      <c r="I1330" t="s">
        <v>44</v>
      </c>
      <c r="J1330">
        <v>10</v>
      </c>
      <c r="K1330" t="s">
        <v>996</v>
      </c>
      <c r="L1330">
        <v>1</v>
      </c>
      <c r="M1330">
        <v>930900</v>
      </c>
      <c r="N1330">
        <v>1</v>
      </c>
      <c r="O1330">
        <v>2342900</v>
      </c>
      <c r="P1330" t="s">
        <v>693</v>
      </c>
      <c r="Q1330" t="s">
        <v>694</v>
      </c>
      <c r="R1330" t="s">
        <v>1392</v>
      </c>
      <c r="T1330" t="s">
        <v>1343</v>
      </c>
      <c r="U1330" t="s">
        <v>1363</v>
      </c>
      <c r="V1330">
        <v>2.5169999999999999</v>
      </c>
      <c r="W1330" t="s">
        <v>703</v>
      </c>
    </row>
    <row r="1331" spans="1:23" x14ac:dyDescent="0.35">
      <c r="A1331" t="s">
        <v>1398</v>
      </c>
      <c r="B1331" s="34">
        <v>44306</v>
      </c>
      <c r="C1331" t="s">
        <v>660</v>
      </c>
      <c r="D1331" t="s">
        <v>661</v>
      </c>
      <c r="E1331" t="s">
        <v>662</v>
      </c>
      <c r="F1331" t="s">
        <v>780</v>
      </c>
      <c r="G1331">
        <v>10</v>
      </c>
      <c r="H1331" s="34">
        <v>44306</v>
      </c>
      <c r="I1331" t="s">
        <v>44</v>
      </c>
      <c r="J1331">
        <v>10</v>
      </c>
      <c r="K1331" t="s">
        <v>996</v>
      </c>
      <c r="L1331">
        <v>1</v>
      </c>
      <c r="M1331">
        <v>879300</v>
      </c>
      <c r="N1331">
        <v>1</v>
      </c>
      <c r="O1331">
        <v>2224900</v>
      </c>
      <c r="P1331" t="s">
        <v>693</v>
      </c>
      <c r="Q1331" t="s">
        <v>694</v>
      </c>
      <c r="R1331" t="s">
        <v>1365</v>
      </c>
      <c r="T1331" t="s">
        <v>1343</v>
      </c>
      <c r="U1331" t="s">
        <v>1363</v>
      </c>
      <c r="V1331">
        <v>2.5299999999999998</v>
      </c>
      <c r="W1331" t="s">
        <v>703</v>
      </c>
    </row>
    <row r="1332" spans="1:23" x14ac:dyDescent="0.35">
      <c r="A1332" t="s">
        <v>1380</v>
      </c>
      <c r="B1332" s="34">
        <v>44306</v>
      </c>
      <c r="C1332" t="s">
        <v>660</v>
      </c>
      <c r="D1332" t="s">
        <v>661</v>
      </c>
      <c r="E1332" t="s">
        <v>662</v>
      </c>
      <c r="F1332" t="s">
        <v>692</v>
      </c>
      <c r="G1332">
        <v>1</v>
      </c>
      <c r="H1332" s="34">
        <v>44306</v>
      </c>
      <c r="I1332">
        <v>0.08</v>
      </c>
      <c r="J1332">
        <v>10</v>
      </c>
      <c r="K1332" t="s">
        <v>996</v>
      </c>
      <c r="L1332">
        <v>1</v>
      </c>
      <c r="M1332">
        <v>928050</v>
      </c>
      <c r="N1332" t="s">
        <v>44</v>
      </c>
      <c r="O1332">
        <v>0</v>
      </c>
      <c r="P1332" t="s">
        <v>693</v>
      </c>
      <c r="Q1332" t="s">
        <v>694</v>
      </c>
      <c r="R1332" t="s">
        <v>1399</v>
      </c>
      <c r="T1332" t="s">
        <v>1343</v>
      </c>
      <c r="U1332" t="s">
        <v>1363</v>
      </c>
      <c r="V1332">
        <v>0</v>
      </c>
      <c r="W1332" t="s">
        <v>1334</v>
      </c>
    </row>
    <row r="1333" spans="1:23" x14ac:dyDescent="0.35">
      <c r="A1333" t="s">
        <v>1400</v>
      </c>
      <c r="B1333" s="34">
        <v>44306</v>
      </c>
      <c r="C1333" t="s">
        <v>660</v>
      </c>
      <c r="D1333" t="s">
        <v>661</v>
      </c>
      <c r="E1333" t="s">
        <v>662</v>
      </c>
      <c r="F1333" t="s">
        <v>692</v>
      </c>
      <c r="G1333">
        <v>1</v>
      </c>
      <c r="H1333" s="34">
        <v>44306</v>
      </c>
      <c r="I1333">
        <v>0.125</v>
      </c>
      <c r="J1333">
        <v>10</v>
      </c>
      <c r="K1333" t="s">
        <v>996</v>
      </c>
      <c r="L1333">
        <v>1</v>
      </c>
      <c r="M1333">
        <v>958280</v>
      </c>
      <c r="N1333" t="s">
        <v>44</v>
      </c>
      <c r="O1333">
        <v>0</v>
      </c>
      <c r="P1333" t="s">
        <v>693</v>
      </c>
      <c r="Q1333" t="s">
        <v>694</v>
      </c>
      <c r="R1333" t="s">
        <v>1401</v>
      </c>
      <c r="T1333" t="s">
        <v>1343</v>
      </c>
      <c r="U1333" t="s">
        <v>1363</v>
      </c>
      <c r="V1333">
        <v>0</v>
      </c>
      <c r="W1333" t="s">
        <v>1334</v>
      </c>
    </row>
    <row r="1334" spans="1:23" x14ac:dyDescent="0.35">
      <c r="A1334" t="s">
        <v>1402</v>
      </c>
      <c r="B1334" s="34">
        <v>44306</v>
      </c>
      <c r="C1334" t="s">
        <v>660</v>
      </c>
      <c r="D1334" t="s">
        <v>661</v>
      </c>
      <c r="E1334" t="s">
        <v>662</v>
      </c>
      <c r="F1334" t="s">
        <v>789</v>
      </c>
      <c r="G1334">
        <v>2</v>
      </c>
      <c r="H1334" s="34">
        <v>44306</v>
      </c>
      <c r="I1334" t="s">
        <v>44</v>
      </c>
      <c r="J1334">
        <v>10</v>
      </c>
      <c r="K1334" t="s">
        <v>996</v>
      </c>
      <c r="L1334">
        <v>1</v>
      </c>
      <c r="M1334">
        <v>990500</v>
      </c>
      <c r="N1334">
        <v>1</v>
      </c>
      <c r="O1334">
        <v>600440</v>
      </c>
      <c r="P1334" t="s">
        <v>693</v>
      </c>
      <c r="Q1334" t="s">
        <v>694</v>
      </c>
      <c r="R1334" t="s">
        <v>1392</v>
      </c>
      <c r="T1334" t="s">
        <v>1343</v>
      </c>
      <c r="U1334" t="s">
        <v>1363</v>
      </c>
      <c r="V1334">
        <v>0.60619999999999996</v>
      </c>
      <c r="W1334" t="s">
        <v>703</v>
      </c>
    </row>
    <row r="1335" spans="1:23" x14ac:dyDescent="0.35">
      <c r="A1335" t="s">
        <v>1403</v>
      </c>
      <c r="B1335" s="34">
        <v>44306</v>
      </c>
      <c r="C1335" t="s">
        <v>660</v>
      </c>
      <c r="D1335" t="s">
        <v>661</v>
      </c>
      <c r="E1335" t="s">
        <v>662</v>
      </c>
      <c r="F1335" t="s">
        <v>789</v>
      </c>
      <c r="G1335">
        <v>2</v>
      </c>
      <c r="H1335" s="34">
        <v>44306</v>
      </c>
      <c r="I1335" t="s">
        <v>44</v>
      </c>
      <c r="J1335">
        <v>10</v>
      </c>
      <c r="K1335" t="s">
        <v>996</v>
      </c>
      <c r="L1335">
        <v>1</v>
      </c>
      <c r="M1335">
        <v>800180</v>
      </c>
      <c r="N1335">
        <v>1</v>
      </c>
      <c r="O1335">
        <v>483840</v>
      </c>
      <c r="P1335" t="s">
        <v>693</v>
      </c>
      <c r="Q1335" t="s">
        <v>694</v>
      </c>
      <c r="R1335" t="s">
        <v>1394</v>
      </c>
      <c r="T1335" t="s">
        <v>1343</v>
      </c>
      <c r="U1335" t="s">
        <v>1363</v>
      </c>
      <c r="V1335">
        <v>0.60470000000000002</v>
      </c>
      <c r="W1335" t="s">
        <v>703</v>
      </c>
    </row>
    <row r="1336" spans="1:23" x14ac:dyDescent="0.35">
      <c r="A1336" t="s">
        <v>1404</v>
      </c>
      <c r="B1336" s="34">
        <v>44306</v>
      </c>
      <c r="C1336" t="s">
        <v>660</v>
      </c>
      <c r="D1336" t="s">
        <v>661</v>
      </c>
      <c r="E1336" t="s">
        <v>662</v>
      </c>
      <c r="F1336" t="s">
        <v>789</v>
      </c>
      <c r="G1336">
        <v>2</v>
      </c>
      <c r="H1336" s="34">
        <v>44306</v>
      </c>
      <c r="I1336" t="s">
        <v>44</v>
      </c>
      <c r="J1336">
        <v>10</v>
      </c>
      <c r="K1336" t="s">
        <v>996</v>
      </c>
      <c r="L1336">
        <v>1</v>
      </c>
      <c r="M1336">
        <v>893160</v>
      </c>
      <c r="N1336">
        <v>1</v>
      </c>
      <c r="O1336">
        <v>511070</v>
      </c>
      <c r="P1336" t="s">
        <v>693</v>
      </c>
      <c r="Q1336" t="s">
        <v>694</v>
      </c>
      <c r="R1336" t="s">
        <v>1367</v>
      </c>
      <c r="T1336" t="s">
        <v>1343</v>
      </c>
      <c r="U1336" t="s">
        <v>1363</v>
      </c>
      <c r="V1336">
        <v>0.57220000000000004</v>
      </c>
      <c r="W1336" t="s">
        <v>703</v>
      </c>
    </row>
    <row r="1337" spans="1:23" x14ac:dyDescent="0.35">
      <c r="A1337" t="s">
        <v>1405</v>
      </c>
      <c r="B1337" s="34">
        <v>44306</v>
      </c>
      <c r="C1337" t="s">
        <v>660</v>
      </c>
      <c r="D1337" t="s">
        <v>661</v>
      </c>
      <c r="E1337" t="s">
        <v>662</v>
      </c>
      <c r="F1337" t="s">
        <v>692</v>
      </c>
      <c r="G1337">
        <v>1</v>
      </c>
      <c r="H1337" s="34">
        <v>44306</v>
      </c>
      <c r="I1337">
        <v>0.8</v>
      </c>
      <c r="J1337">
        <v>10</v>
      </c>
      <c r="K1337" t="s">
        <v>996</v>
      </c>
      <c r="L1337">
        <v>1</v>
      </c>
      <c r="M1337">
        <v>922480</v>
      </c>
      <c r="N1337" t="s">
        <v>44</v>
      </c>
      <c r="O1337">
        <v>0</v>
      </c>
      <c r="P1337" t="s">
        <v>693</v>
      </c>
      <c r="Q1337" t="s">
        <v>694</v>
      </c>
      <c r="R1337" t="s">
        <v>1406</v>
      </c>
      <c r="T1337" t="s">
        <v>1343</v>
      </c>
      <c r="U1337" t="s">
        <v>1363</v>
      </c>
      <c r="V1337">
        <v>0</v>
      </c>
      <c r="W1337" t="s">
        <v>1334</v>
      </c>
    </row>
    <row r="1338" spans="1:23" x14ac:dyDescent="0.35">
      <c r="A1338" t="s">
        <v>1376</v>
      </c>
      <c r="B1338" s="34">
        <v>44306</v>
      </c>
      <c r="C1338" t="s">
        <v>660</v>
      </c>
      <c r="D1338" t="s">
        <v>661</v>
      </c>
      <c r="E1338" t="s">
        <v>662</v>
      </c>
      <c r="F1338" t="s">
        <v>692</v>
      </c>
      <c r="G1338">
        <v>1</v>
      </c>
      <c r="H1338" s="34">
        <v>44306</v>
      </c>
      <c r="I1338">
        <v>0.2</v>
      </c>
      <c r="J1338">
        <v>10</v>
      </c>
      <c r="K1338" t="s">
        <v>996</v>
      </c>
      <c r="L1338">
        <v>1</v>
      </c>
      <c r="M1338">
        <v>993590</v>
      </c>
      <c r="N1338" t="s">
        <v>44</v>
      </c>
      <c r="O1338">
        <v>0</v>
      </c>
      <c r="P1338" t="s">
        <v>693</v>
      </c>
      <c r="Q1338" t="s">
        <v>694</v>
      </c>
      <c r="R1338" t="s">
        <v>1388</v>
      </c>
      <c r="T1338" t="s">
        <v>1343</v>
      </c>
      <c r="U1338" t="s">
        <v>1363</v>
      </c>
      <c r="V1338">
        <v>0</v>
      </c>
      <c r="W1338" t="s">
        <v>1334</v>
      </c>
    </row>
    <row r="1339" spans="1:23" x14ac:dyDescent="0.35">
      <c r="A1339" t="s">
        <v>1407</v>
      </c>
      <c r="B1339" s="34">
        <v>44306</v>
      </c>
      <c r="C1339" t="s">
        <v>660</v>
      </c>
      <c r="D1339" t="s">
        <v>661</v>
      </c>
      <c r="E1339" t="s">
        <v>662</v>
      </c>
      <c r="F1339" t="s">
        <v>692</v>
      </c>
      <c r="G1339">
        <v>1</v>
      </c>
      <c r="H1339" s="34">
        <v>44306</v>
      </c>
      <c r="I1339">
        <v>5</v>
      </c>
      <c r="J1339">
        <v>10</v>
      </c>
      <c r="K1339" t="s">
        <v>996</v>
      </c>
      <c r="L1339">
        <v>1</v>
      </c>
      <c r="M1339">
        <v>897890</v>
      </c>
      <c r="N1339" t="s">
        <v>44</v>
      </c>
      <c r="O1339">
        <v>0</v>
      </c>
      <c r="P1339" t="s">
        <v>693</v>
      </c>
      <c r="Q1339" t="s">
        <v>694</v>
      </c>
      <c r="R1339" t="s">
        <v>1377</v>
      </c>
      <c r="S1339" t="s">
        <v>1408</v>
      </c>
      <c r="T1339" t="s">
        <v>1343</v>
      </c>
      <c r="U1339" t="s">
        <v>1363</v>
      </c>
      <c r="V1339">
        <v>0</v>
      </c>
      <c r="W1339" t="s">
        <v>1334</v>
      </c>
    </row>
    <row r="1340" spans="1:23" x14ac:dyDescent="0.35">
      <c r="A1340" t="s">
        <v>1407</v>
      </c>
      <c r="B1340" s="34">
        <v>44306</v>
      </c>
      <c r="C1340" t="s">
        <v>660</v>
      </c>
      <c r="D1340" t="s">
        <v>661</v>
      </c>
      <c r="E1340" t="s">
        <v>662</v>
      </c>
      <c r="F1340" t="s">
        <v>692</v>
      </c>
      <c r="G1340">
        <v>1</v>
      </c>
      <c r="H1340" s="34">
        <v>44306</v>
      </c>
      <c r="I1340">
        <v>5</v>
      </c>
      <c r="J1340">
        <v>10</v>
      </c>
      <c r="K1340" t="s">
        <v>996</v>
      </c>
      <c r="L1340">
        <v>1</v>
      </c>
      <c r="M1340">
        <v>935200</v>
      </c>
      <c r="N1340" t="s">
        <v>44</v>
      </c>
      <c r="O1340">
        <v>0</v>
      </c>
      <c r="P1340" t="s">
        <v>693</v>
      </c>
      <c r="Q1340" t="s">
        <v>694</v>
      </c>
      <c r="R1340" t="s">
        <v>1409</v>
      </c>
      <c r="S1340" t="s">
        <v>1408</v>
      </c>
      <c r="T1340" t="s">
        <v>1343</v>
      </c>
      <c r="U1340" t="s">
        <v>1363</v>
      </c>
      <c r="V1340">
        <v>0</v>
      </c>
      <c r="W1340" t="s">
        <v>1334</v>
      </c>
    </row>
    <row r="1341" spans="1:23" x14ac:dyDescent="0.35">
      <c r="A1341" t="s">
        <v>1407</v>
      </c>
      <c r="B1341" s="34">
        <v>44306</v>
      </c>
      <c r="C1341" t="s">
        <v>660</v>
      </c>
      <c r="D1341" t="s">
        <v>661</v>
      </c>
      <c r="E1341" t="s">
        <v>662</v>
      </c>
      <c r="F1341" t="s">
        <v>692</v>
      </c>
      <c r="G1341">
        <v>1</v>
      </c>
      <c r="H1341" s="34">
        <v>44306</v>
      </c>
      <c r="I1341">
        <v>5</v>
      </c>
      <c r="J1341">
        <v>10</v>
      </c>
      <c r="K1341" t="s">
        <v>996</v>
      </c>
      <c r="L1341">
        <v>1</v>
      </c>
      <c r="M1341">
        <v>943770</v>
      </c>
      <c r="N1341" t="s">
        <v>44</v>
      </c>
      <c r="O1341">
        <v>0</v>
      </c>
      <c r="P1341" t="s">
        <v>693</v>
      </c>
      <c r="Q1341" t="s">
        <v>694</v>
      </c>
      <c r="R1341" t="s">
        <v>1410</v>
      </c>
      <c r="S1341" t="s">
        <v>1408</v>
      </c>
      <c r="T1341" t="s">
        <v>1343</v>
      </c>
      <c r="U1341" t="s">
        <v>1363</v>
      </c>
      <c r="V1341">
        <v>0</v>
      </c>
      <c r="W1341" t="s">
        <v>1334</v>
      </c>
    </row>
    <row r="1342" spans="1:23" x14ac:dyDescent="0.35">
      <c r="A1342" t="s">
        <v>1411</v>
      </c>
      <c r="B1342" s="34">
        <v>44306</v>
      </c>
      <c r="C1342" t="s">
        <v>660</v>
      </c>
      <c r="D1342" t="s">
        <v>661</v>
      </c>
      <c r="E1342" t="s">
        <v>662</v>
      </c>
      <c r="F1342" t="s">
        <v>692</v>
      </c>
      <c r="G1342">
        <v>1</v>
      </c>
      <c r="H1342" s="34">
        <v>44306</v>
      </c>
      <c r="I1342">
        <v>3.5</v>
      </c>
      <c r="J1342">
        <v>10</v>
      </c>
      <c r="K1342" t="s">
        <v>996</v>
      </c>
      <c r="L1342">
        <v>1</v>
      </c>
      <c r="M1342">
        <v>911960</v>
      </c>
      <c r="N1342" t="s">
        <v>44</v>
      </c>
      <c r="O1342">
        <v>0</v>
      </c>
      <c r="P1342" t="s">
        <v>693</v>
      </c>
      <c r="Q1342" t="s">
        <v>694</v>
      </c>
      <c r="R1342" t="s">
        <v>1365</v>
      </c>
      <c r="S1342" t="s">
        <v>1408</v>
      </c>
      <c r="T1342" t="s">
        <v>1343</v>
      </c>
      <c r="U1342" t="s">
        <v>1363</v>
      </c>
      <c r="V1342">
        <v>0</v>
      </c>
      <c r="W1342" t="s">
        <v>1334</v>
      </c>
    </row>
    <row r="1343" spans="1:23" x14ac:dyDescent="0.35">
      <c r="A1343" t="s">
        <v>1412</v>
      </c>
      <c r="B1343" s="34">
        <v>44306</v>
      </c>
      <c r="C1343" t="s">
        <v>660</v>
      </c>
      <c r="D1343" t="s">
        <v>661</v>
      </c>
      <c r="E1343" t="s">
        <v>662</v>
      </c>
      <c r="F1343" t="s">
        <v>692</v>
      </c>
      <c r="G1343">
        <v>1</v>
      </c>
      <c r="H1343" s="34">
        <v>44306</v>
      </c>
      <c r="I1343">
        <v>2.5</v>
      </c>
      <c r="J1343">
        <v>10</v>
      </c>
      <c r="K1343" t="s">
        <v>996</v>
      </c>
      <c r="L1343">
        <v>1</v>
      </c>
      <c r="M1343">
        <v>974170</v>
      </c>
      <c r="N1343" t="s">
        <v>44</v>
      </c>
      <c r="O1343">
        <v>0</v>
      </c>
      <c r="P1343" t="s">
        <v>693</v>
      </c>
      <c r="Q1343" t="s">
        <v>694</v>
      </c>
      <c r="R1343" t="s">
        <v>1413</v>
      </c>
      <c r="S1343" t="s">
        <v>1408</v>
      </c>
      <c r="T1343" t="s">
        <v>1343</v>
      </c>
      <c r="U1343" t="s">
        <v>1363</v>
      </c>
      <c r="V1343">
        <v>0</v>
      </c>
      <c r="W1343" t="s">
        <v>1334</v>
      </c>
    </row>
    <row r="1344" spans="1:23" x14ac:dyDescent="0.35">
      <c r="A1344" t="s">
        <v>1414</v>
      </c>
      <c r="B1344" s="34">
        <v>44306</v>
      </c>
      <c r="C1344" t="s">
        <v>660</v>
      </c>
      <c r="D1344" t="s">
        <v>661</v>
      </c>
      <c r="E1344" t="s">
        <v>662</v>
      </c>
      <c r="F1344" t="s">
        <v>692</v>
      </c>
      <c r="G1344">
        <v>1</v>
      </c>
      <c r="H1344" s="34">
        <v>44306</v>
      </c>
      <c r="I1344">
        <v>1.5</v>
      </c>
      <c r="J1344">
        <v>10</v>
      </c>
      <c r="K1344" t="s">
        <v>996</v>
      </c>
      <c r="L1344">
        <v>1</v>
      </c>
      <c r="M1344">
        <v>965690</v>
      </c>
      <c r="N1344" t="s">
        <v>44</v>
      </c>
      <c r="O1344">
        <v>0</v>
      </c>
      <c r="P1344" t="s">
        <v>693</v>
      </c>
      <c r="Q1344" t="s">
        <v>694</v>
      </c>
      <c r="R1344" t="s">
        <v>1379</v>
      </c>
      <c r="S1344" t="s">
        <v>1408</v>
      </c>
      <c r="T1344" t="s">
        <v>1343</v>
      </c>
      <c r="U1344" t="s">
        <v>1363</v>
      </c>
      <c r="V1344">
        <v>0</v>
      </c>
      <c r="W1344" t="s">
        <v>1334</v>
      </c>
    </row>
    <row r="1345" spans="1:23" x14ac:dyDescent="0.35">
      <c r="A1345" t="s">
        <v>1415</v>
      </c>
      <c r="B1345" s="34">
        <v>44306</v>
      </c>
      <c r="C1345" t="s">
        <v>660</v>
      </c>
      <c r="D1345" t="s">
        <v>661</v>
      </c>
      <c r="E1345" t="s">
        <v>662</v>
      </c>
      <c r="F1345" t="s">
        <v>692</v>
      </c>
      <c r="G1345">
        <v>1</v>
      </c>
      <c r="H1345" s="34">
        <v>44306</v>
      </c>
      <c r="I1345">
        <v>0.8</v>
      </c>
      <c r="J1345">
        <v>10</v>
      </c>
      <c r="K1345" t="s">
        <v>996</v>
      </c>
      <c r="L1345">
        <v>1</v>
      </c>
      <c r="M1345">
        <v>925910</v>
      </c>
      <c r="N1345" t="s">
        <v>44</v>
      </c>
      <c r="O1345">
        <v>0</v>
      </c>
      <c r="P1345" t="s">
        <v>693</v>
      </c>
      <c r="Q1345" t="s">
        <v>694</v>
      </c>
      <c r="R1345" t="s">
        <v>1384</v>
      </c>
      <c r="S1345" t="s">
        <v>1408</v>
      </c>
      <c r="T1345" t="s">
        <v>1343</v>
      </c>
      <c r="U1345" t="s">
        <v>1363</v>
      </c>
      <c r="V1345">
        <v>0</v>
      </c>
      <c r="W1345" t="s">
        <v>1334</v>
      </c>
    </row>
    <row r="1346" spans="1:23" x14ac:dyDescent="0.35">
      <c r="A1346" t="s">
        <v>1416</v>
      </c>
      <c r="B1346" s="34">
        <v>44306</v>
      </c>
      <c r="C1346" t="s">
        <v>660</v>
      </c>
      <c r="D1346" t="s">
        <v>661</v>
      </c>
      <c r="E1346" t="s">
        <v>662</v>
      </c>
      <c r="F1346" t="s">
        <v>692</v>
      </c>
      <c r="G1346">
        <v>1</v>
      </c>
      <c r="H1346" s="34">
        <v>44306</v>
      </c>
      <c r="I1346">
        <v>0.5</v>
      </c>
      <c r="J1346">
        <v>10</v>
      </c>
      <c r="K1346" t="s">
        <v>996</v>
      </c>
      <c r="L1346">
        <v>1</v>
      </c>
      <c r="M1346">
        <v>982070</v>
      </c>
      <c r="N1346" t="s">
        <v>44</v>
      </c>
      <c r="O1346">
        <v>0</v>
      </c>
      <c r="P1346" t="s">
        <v>693</v>
      </c>
      <c r="Q1346" t="s">
        <v>694</v>
      </c>
      <c r="R1346" t="s">
        <v>1417</v>
      </c>
      <c r="S1346" t="s">
        <v>1408</v>
      </c>
      <c r="T1346" t="s">
        <v>1343</v>
      </c>
      <c r="U1346" t="s">
        <v>1363</v>
      </c>
      <c r="V1346">
        <v>0</v>
      </c>
      <c r="W1346" t="s">
        <v>1334</v>
      </c>
    </row>
    <row r="1347" spans="1:23" x14ac:dyDescent="0.35">
      <c r="A1347" t="s">
        <v>1418</v>
      </c>
      <c r="B1347" s="34">
        <v>44306</v>
      </c>
      <c r="C1347" t="s">
        <v>660</v>
      </c>
      <c r="D1347" t="s">
        <v>661</v>
      </c>
      <c r="E1347" t="s">
        <v>662</v>
      </c>
      <c r="F1347" t="s">
        <v>692</v>
      </c>
      <c r="G1347">
        <v>1</v>
      </c>
      <c r="H1347" s="34">
        <v>44306</v>
      </c>
      <c r="I1347">
        <v>0.35</v>
      </c>
      <c r="J1347">
        <v>10</v>
      </c>
      <c r="K1347" t="s">
        <v>996</v>
      </c>
      <c r="L1347">
        <v>1</v>
      </c>
      <c r="M1347">
        <v>925680</v>
      </c>
      <c r="N1347" t="s">
        <v>44</v>
      </c>
      <c r="O1347">
        <v>0</v>
      </c>
      <c r="P1347" t="s">
        <v>693</v>
      </c>
      <c r="Q1347" t="s">
        <v>694</v>
      </c>
      <c r="R1347" t="s">
        <v>1381</v>
      </c>
      <c r="S1347" t="s">
        <v>1408</v>
      </c>
      <c r="T1347" t="s">
        <v>1343</v>
      </c>
      <c r="U1347" t="s">
        <v>1363</v>
      </c>
      <c r="V1347">
        <v>0</v>
      </c>
      <c r="W1347" t="s">
        <v>1334</v>
      </c>
    </row>
    <row r="1348" spans="1:23" x14ac:dyDescent="0.35">
      <c r="A1348" t="s">
        <v>1419</v>
      </c>
      <c r="B1348" s="34">
        <v>44306</v>
      </c>
      <c r="C1348" t="s">
        <v>660</v>
      </c>
      <c r="D1348" t="s">
        <v>661</v>
      </c>
      <c r="E1348" t="s">
        <v>662</v>
      </c>
      <c r="F1348" t="s">
        <v>692</v>
      </c>
      <c r="G1348">
        <v>1</v>
      </c>
      <c r="H1348" s="34">
        <v>44306</v>
      </c>
      <c r="I1348">
        <v>0.2</v>
      </c>
      <c r="J1348">
        <v>10</v>
      </c>
      <c r="K1348" t="s">
        <v>996</v>
      </c>
      <c r="L1348">
        <v>1</v>
      </c>
      <c r="M1348">
        <v>1041900</v>
      </c>
      <c r="N1348" t="s">
        <v>44</v>
      </c>
      <c r="O1348">
        <v>0</v>
      </c>
      <c r="P1348" t="s">
        <v>693</v>
      </c>
      <c r="Q1348" t="s">
        <v>694</v>
      </c>
      <c r="R1348" t="s">
        <v>1420</v>
      </c>
      <c r="S1348" t="s">
        <v>1408</v>
      </c>
      <c r="T1348" t="s">
        <v>1343</v>
      </c>
      <c r="U1348" t="s">
        <v>1363</v>
      </c>
      <c r="V1348">
        <v>0</v>
      </c>
      <c r="W1348" t="s">
        <v>1334</v>
      </c>
    </row>
    <row r="1349" spans="1:23" x14ac:dyDescent="0.35">
      <c r="A1349" t="s">
        <v>1421</v>
      </c>
      <c r="B1349" s="34">
        <v>44306</v>
      </c>
      <c r="C1349" t="s">
        <v>660</v>
      </c>
      <c r="D1349" t="s">
        <v>661</v>
      </c>
      <c r="E1349" t="s">
        <v>662</v>
      </c>
      <c r="F1349" t="s">
        <v>692</v>
      </c>
      <c r="G1349">
        <v>1</v>
      </c>
      <c r="H1349" s="34">
        <v>44306</v>
      </c>
      <c r="I1349">
        <v>0.125</v>
      </c>
      <c r="J1349">
        <v>10</v>
      </c>
      <c r="K1349" t="s">
        <v>996</v>
      </c>
      <c r="L1349">
        <v>1</v>
      </c>
      <c r="M1349">
        <v>920980</v>
      </c>
      <c r="N1349" t="s">
        <v>44</v>
      </c>
      <c r="O1349">
        <v>0</v>
      </c>
      <c r="P1349" t="s">
        <v>693</v>
      </c>
      <c r="Q1349" t="s">
        <v>694</v>
      </c>
      <c r="R1349" t="s">
        <v>1374</v>
      </c>
      <c r="S1349" t="s">
        <v>1408</v>
      </c>
      <c r="T1349" t="s">
        <v>1343</v>
      </c>
      <c r="U1349" t="s">
        <v>1363</v>
      </c>
      <c r="V1349">
        <v>0</v>
      </c>
      <c r="W1349" t="s">
        <v>1334</v>
      </c>
    </row>
    <row r="1350" spans="1:23" x14ac:dyDescent="0.35">
      <c r="A1350" t="s">
        <v>1422</v>
      </c>
      <c r="B1350" s="34">
        <v>44306</v>
      </c>
      <c r="C1350" t="s">
        <v>660</v>
      </c>
      <c r="D1350" t="s">
        <v>661</v>
      </c>
      <c r="E1350" t="s">
        <v>662</v>
      </c>
      <c r="F1350" t="s">
        <v>692</v>
      </c>
      <c r="G1350">
        <v>1</v>
      </c>
      <c r="H1350" s="34">
        <v>44306</v>
      </c>
      <c r="I1350">
        <v>0.08</v>
      </c>
      <c r="J1350">
        <v>10</v>
      </c>
      <c r="K1350" t="s">
        <v>996</v>
      </c>
      <c r="L1350">
        <v>1</v>
      </c>
      <c r="M1350">
        <v>953120</v>
      </c>
      <c r="N1350" t="s">
        <v>44</v>
      </c>
      <c r="O1350">
        <v>0</v>
      </c>
      <c r="P1350" t="s">
        <v>693</v>
      </c>
      <c r="Q1350" t="s">
        <v>694</v>
      </c>
      <c r="R1350" t="s">
        <v>1423</v>
      </c>
      <c r="S1350" t="s">
        <v>1408</v>
      </c>
      <c r="T1350" t="s">
        <v>1343</v>
      </c>
      <c r="U1350" t="s">
        <v>1363</v>
      </c>
      <c r="V1350">
        <v>0</v>
      </c>
      <c r="W1350" t="s">
        <v>1334</v>
      </c>
    </row>
    <row r="1351" spans="1:23" x14ac:dyDescent="0.35">
      <c r="A1351" t="s">
        <v>1424</v>
      </c>
      <c r="B1351" s="34">
        <v>44306</v>
      </c>
      <c r="C1351" t="s">
        <v>660</v>
      </c>
      <c r="D1351" t="s">
        <v>661</v>
      </c>
      <c r="E1351" t="s">
        <v>662</v>
      </c>
      <c r="F1351" t="s">
        <v>692</v>
      </c>
      <c r="G1351">
        <v>1</v>
      </c>
      <c r="H1351" s="34">
        <v>44306</v>
      </c>
      <c r="I1351">
        <v>0.05</v>
      </c>
      <c r="J1351">
        <v>10</v>
      </c>
      <c r="K1351" t="s">
        <v>996</v>
      </c>
      <c r="L1351">
        <v>1</v>
      </c>
      <c r="M1351">
        <v>1162.2</v>
      </c>
      <c r="N1351" t="s">
        <v>44</v>
      </c>
      <c r="O1351">
        <v>0</v>
      </c>
      <c r="P1351" t="s">
        <v>693</v>
      </c>
      <c r="Q1351" t="s">
        <v>694</v>
      </c>
      <c r="R1351" t="s">
        <v>1377</v>
      </c>
      <c r="S1351" t="s">
        <v>1408</v>
      </c>
      <c r="T1351" t="s">
        <v>1343</v>
      </c>
      <c r="U1351" t="s">
        <v>1363</v>
      </c>
      <c r="V1351">
        <v>0</v>
      </c>
      <c r="W1351" t="s">
        <v>1334</v>
      </c>
    </row>
    <row r="1352" spans="1:23" x14ac:dyDescent="0.35">
      <c r="A1352" t="s">
        <v>1425</v>
      </c>
      <c r="B1352" s="34">
        <v>44306</v>
      </c>
      <c r="C1352" t="s">
        <v>660</v>
      </c>
      <c r="D1352" t="s">
        <v>661</v>
      </c>
      <c r="E1352" t="s">
        <v>662</v>
      </c>
      <c r="F1352" t="s">
        <v>692</v>
      </c>
      <c r="G1352">
        <v>1</v>
      </c>
      <c r="H1352" s="34">
        <v>44306</v>
      </c>
      <c r="I1352">
        <v>0.03</v>
      </c>
      <c r="J1352">
        <v>10</v>
      </c>
      <c r="K1352" t="s">
        <v>996</v>
      </c>
      <c r="L1352">
        <v>1</v>
      </c>
      <c r="M1352">
        <v>1356100</v>
      </c>
      <c r="N1352" t="s">
        <v>44</v>
      </c>
      <c r="O1352">
        <v>0</v>
      </c>
      <c r="P1352" t="s">
        <v>693</v>
      </c>
      <c r="Q1352" t="s">
        <v>694</v>
      </c>
      <c r="R1352" t="s">
        <v>1426</v>
      </c>
      <c r="S1352" t="s">
        <v>1408</v>
      </c>
      <c r="T1352" t="s">
        <v>1343</v>
      </c>
      <c r="U1352" t="s">
        <v>1363</v>
      </c>
      <c r="V1352">
        <v>0</v>
      </c>
      <c r="W1352" t="s">
        <v>1334</v>
      </c>
    </row>
    <row r="1353" spans="1:23" x14ac:dyDescent="0.35">
      <c r="A1353" t="s">
        <v>1427</v>
      </c>
      <c r="B1353" s="34">
        <v>44306</v>
      </c>
      <c r="C1353" t="s">
        <v>660</v>
      </c>
      <c r="D1353" t="s">
        <v>661</v>
      </c>
      <c r="E1353" t="s">
        <v>662</v>
      </c>
      <c r="F1353" t="s">
        <v>692</v>
      </c>
      <c r="G1353">
        <v>1</v>
      </c>
      <c r="H1353" s="34">
        <v>44306</v>
      </c>
      <c r="I1353">
        <v>0.02</v>
      </c>
      <c r="J1353">
        <v>10</v>
      </c>
      <c r="K1353" t="s">
        <v>996</v>
      </c>
      <c r="L1353">
        <v>1</v>
      </c>
      <c r="M1353">
        <v>988680</v>
      </c>
      <c r="N1353" t="s">
        <v>44</v>
      </c>
      <c r="O1353">
        <v>0</v>
      </c>
      <c r="P1353" t="s">
        <v>693</v>
      </c>
      <c r="Q1353" t="s">
        <v>694</v>
      </c>
      <c r="R1353" t="s">
        <v>1367</v>
      </c>
      <c r="S1353" t="s">
        <v>1408</v>
      </c>
      <c r="T1353" t="s">
        <v>1343</v>
      </c>
      <c r="U1353" t="s">
        <v>1363</v>
      </c>
      <c r="V1353">
        <v>0</v>
      </c>
      <c r="W1353" t="s">
        <v>1334</v>
      </c>
    </row>
    <row r="1354" spans="1:23" x14ac:dyDescent="0.35">
      <c r="A1354" t="s">
        <v>1428</v>
      </c>
      <c r="B1354" s="34">
        <v>44306</v>
      </c>
      <c r="C1354" t="s">
        <v>660</v>
      </c>
      <c r="D1354" t="s">
        <v>661</v>
      </c>
      <c r="E1354" t="s">
        <v>662</v>
      </c>
      <c r="F1354" t="s">
        <v>692</v>
      </c>
      <c r="G1354">
        <v>1</v>
      </c>
      <c r="H1354" s="34">
        <v>44306</v>
      </c>
      <c r="I1354">
        <v>1.2E-2</v>
      </c>
      <c r="J1354">
        <v>10</v>
      </c>
      <c r="K1354" t="s">
        <v>996</v>
      </c>
      <c r="L1354">
        <v>1</v>
      </c>
      <c r="M1354">
        <v>959240</v>
      </c>
      <c r="N1354" t="s">
        <v>44</v>
      </c>
      <c r="O1354">
        <v>0</v>
      </c>
      <c r="P1354" t="s">
        <v>693</v>
      </c>
      <c r="Q1354" t="s">
        <v>694</v>
      </c>
      <c r="R1354" t="s">
        <v>1429</v>
      </c>
      <c r="S1354" t="s">
        <v>1408</v>
      </c>
      <c r="T1354" t="s">
        <v>1343</v>
      </c>
      <c r="U1354" t="s">
        <v>1363</v>
      </c>
      <c r="V1354">
        <v>0</v>
      </c>
      <c r="W1354" t="s">
        <v>1334</v>
      </c>
    </row>
    <row r="1355" spans="1:23" x14ac:dyDescent="0.35">
      <c r="A1355" t="s">
        <v>1430</v>
      </c>
      <c r="B1355" s="34">
        <v>44306</v>
      </c>
      <c r="C1355" t="s">
        <v>660</v>
      </c>
      <c r="D1355" t="s">
        <v>661</v>
      </c>
      <c r="E1355" t="s">
        <v>662</v>
      </c>
      <c r="F1355" t="s">
        <v>692</v>
      </c>
      <c r="G1355">
        <v>1</v>
      </c>
      <c r="H1355" s="34">
        <v>44306</v>
      </c>
      <c r="I1355">
        <v>7.0000000000000001E-3</v>
      </c>
      <c r="J1355">
        <v>10</v>
      </c>
      <c r="K1355" t="s">
        <v>996</v>
      </c>
      <c r="L1355">
        <v>1</v>
      </c>
      <c r="M1355">
        <v>976920</v>
      </c>
      <c r="N1355" t="s">
        <v>44</v>
      </c>
      <c r="O1355">
        <v>0</v>
      </c>
      <c r="P1355" t="s">
        <v>693</v>
      </c>
      <c r="Q1355" t="s">
        <v>694</v>
      </c>
      <c r="R1355" t="s">
        <v>1399</v>
      </c>
      <c r="S1355" t="s">
        <v>1408</v>
      </c>
      <c r="T1355" t="s">
        <v>1343</v>
      </c>
      <c r="U1355" t="s">
        <v>1363</v>
      </c>
      <c r="V1355">
        <v>0</v>
      </c>
      <c r="W1355" t="s">
        <v>1334</v>
      </c>
    </row>
    <row r="1356" spans="1:23" x14ac:dyDescent="0.35">
      <c r="A1356" t="s">
        <v>1431</v>
      </c>
      <c r="B1356" s="34">
        <v>44306</v>
      </c>
      <c r="C1356" t="s">
        <v>660</v>
      </c>
      <c r="D1356" t="s">
        <v>661</v>
      </c>
      <c r="E1356" t="s">
        <v>662</v>
      </c>
      <c r="F1356" t="s">
        <v>692</v>
      </c>
      <c r="G1356">
        <v>1</v>
      </c>
      <c r="H1356" s="34">
        <v>44306</v>
      </c>
      <c r="I1356">
        <v>0.02</v>
      </c>
      <c r="J1356">
        <v>10</v>
      </c>
      <c r="K1356" t="s">
        <v>996</v>
      </c>
      <c r="L1356">
        <v>1</v>
      </c>
      <c r="M1356">
        <v>941770</v>
      </c>
      <c r="N1356" t="s">
        <v>44</v>
      </c>
      <c r="O1356">
        <v>0</v>
      </c>
      <c r="P1356" t="s">
        <v>693</v>
      </c>
      <c r="Q1356" t="s">
        <v>694</v>
      </c>
      <c r="R1356" t="s">
        <v>1432</v>
      </c>
      <c r="T1356" t="s">
        <v>1343</v>
      </c>
      <c r="U1356" t="s">
        <v>1363</v>
      </c>
      <c r="V1356">
        <v>0</v>
      </c>
      <c r="W1356" t="s">
        <v>1334</v>
      </c>
    </row>
    <row r="1357" spans="1:23" x14ac:dyDescent="0.35">
      <c r="A1357" t="s">
        <v>1391</v>
      </c>
      <c r="B1357" s="34">
        <v>44306</v>
      </c>
      <c r="C1357" t="s">
        <v>660</v>
      </c>
      <c r="D1357" t="s">
        <v>661</v>
      </c>
      <c r="E1357" t="s">
        <v>662</v>
      </c>
      <c r="F1357" t="s">
        <v>772</v>
      </c>
      <c r="G1357">
        <v>10</v>
      </c>
      <c r="H1357" s="34">
        <v>44306</v>
      </c>
      <c r="I1357" t="s">
        <v>44</v>
      </c>
      <c r="J1357">
        <v>10</v>
      </c>
      <c r="K1357" t="s">
        <v>996</v>
      </c>
      <c r="L1357">
        <v>1</v>
      </c>
      <c r="M1357">
        <v>1007400</v>
      </c>
      <c r="N1357">
        <v>1</v>
      </c>
      <c r="O1357">
        <v>2584500</v>
      </c>
      <c r="P1357" t="s">
        <v>693</v>
      </c>
      <c r="Q1357" t="s">
        <v>694</v>
      </c>
      <c r="R1357" t="s">
        <v>1394</v>
      </c>
      <c r="T1357" t="s">
        <v>1343</v>
      </c>
      <c r="U1357" t="s">
        <v>1363</v>
      </c>
      <c r="V1357">
        <v>2.5659999999999998</v>
      </c>
      <c r="W1357" t="s">
        <v>703</v>
      </c>
    </row>
    <row r="1358" spans="1:23" x14ac:dyDescent="0.35">
      <c r="A1358" t="s">
        <v>1393</v>
      </c>
      <c r="B1358" s="34">
        <v>44306</v>
      </c>
      <c r="C1358" t="s">
        <v>660</v>
      </c>
      <c r="D1358" t="s">
        <v>661</v>
      </c>
      <c r="E1358" t="s">
        <v>662</v>
      </c>
      <c r="F1358" t="s">
        <v>772</v>
      </c>
      <c r="G1358">
        <v>10</v>
      </c>
      <c r="H1358" s="34">
        <v>44306</v>
      </c>
      <c r="I1358" t="s">
        <v>44</v>
      </c>
      <c r="J1358">
        <v>10</v>
      </c>
      <c r="K1358" t="s">
        <v>996</v>
      </c>
      <c r="L1358">
        <v>1</v>
      </c>
      <c r="M1358">
        <v>1005600</v>
      </c>
      <c r="N1358">
        <v>1</v>
      </c>
      <c r="O1358">
        <v>2858400</v>
      </c>
      <c r="P1358" t="s">
        <v>693</v>
      </c>
      <c r="Q1358" t="s">
        <v>694</v>
      </c>
      <c r="R1358" t="s">
        <v>1392</v>
      </c>
      <c r="T1358" t="s">
        <v>1343</v>
      </c>
      <c r="U1358" t="s">
        <v>1363</v>
      </c>
      <c r="V1358">
        <v>2.8420000000000001</v>
      </c>
      <c r="W1358" t="s">
        <v>703</v>
      </c>
    </row>
    <row r="1359" spans="1:23" x14ac:dyDescent="0.35">
      <c r="A1359" t="s">
        <v>1395</v>
      </c>
      <c r="B1359" s="34">
        <v>44306</v>
      </c>
      <c r="C1359" t="s">
        <v>660</v>
      </c>
      <c r="D1359" t="s">
        <v>661</v>
      </c>
      <c r="E1359" t="s">
        <v>662</v>
      </c>
      <c r="F1359" t="s">
        <v>772</v>
      </c>
      <c r="G1359">
        <v>10</v>
      </c>
      <c r="H1359" s="34">
        <v>44306</v>
      </c>
      <c r="I1359" t="s">
        <v>44</v>
      </c>
      <c r="J1359">
        <v>10</v>
      </c>
      <c r="K1359" t="s">
        <v>996</v>
      </c>
      <c r="L1359">
        <v>1</v>
      </c>
      <c r="M1359">
        <v>965820</v>
      </c>
      <c r="N1359">
        <v>1</v>
      </c>
      <c r="O1359">
        <v>2609100</v>
      </c>
      <c r="P1359" t="s">
        <v>693</v>
      </c>
      <c r="Q1359" t="s">
        <v>694</v>
      </c>
      <c r="R1359" t="s">
        <v>1394</v>
      </c>
      <c r="T1359" t="s">
        <v>1343</v>
      </c>
      <c r="U1359" t="s">
        <v>1363</v>
      </c>
      <c r="V1359">
        <v>2.7010000000000001</v>
      </c>
      <c r="W1359" t="s">
        <v>703</v>
      </c>
    </row>
    <row r="1360" spans="1:23" x14ac:dyDescent="0.35">
      <c r="A1360" t="s">
        <v>1396</v>
      </c>
      <c r="B1360" s="34">
        <v>44306</v>
      </c>
      <c r="C1360" t="s">
        <v>660</v>
      </c>
      <c r="D1360" t="s">
        <v>661</v>
      </c>
      <c r="E1360" t="s">
        <v>662</v>
      </c>
      <c r="F1360" t="s">
        <v>780</v>
      </c>
      <c r="G1360">
        <v>10</v>
      </c>
      <c r="H1360" s="34">
        <v>44306</v>
      </c>
      <c r="I1360" t="s">
        <v>44</v>
      </c>
      <c r="J1360">
        <v>10</v>
      </c>
      <c r="K1360" t="s">
        <v>996</v>
      </c>
      <c r="L1360">
        <v>1</v>
      </c>
      <c r="M1360">
        <v>1078900</v>
      </c>
      <c r="N1360">
        <v>1</v>
      </c>
      <c r="O1360">
        <v>2321100</v>
      </c>
      <c r="P1360" t="s">
        <v>693</v>
      </c>
      <c r="Q1360" t="s">
        <v>694</v>
      </c>
      <c r="R1360" t="s">
        <v>1367</v>
      </c>
      <c r="T1360" t="s">
        <v>1343</v>
      </c>
      <c r="U1360" t="s">
        <v>1363</v>
      </c>
      <c r="V1360">
        <v>2.1509999999999998</v>
      </c>
      <c r="W1360" t="s">
        <v>703</v>
      </c>
    </row>
    <row r="1361" spans="1:23" x14ac:dyDescent="0.35">
      <c r="A1361" t="s">
        <v>1397</v>
      </c>
      <c r="B1361" s="34">
        <v>44306</v>
      </c>
      <c r="C1361" t="s">
        <v>660</v>
      </c>
      <c r="D1361" t="s">
        <v>661</v>
      </c>
      <c r="E1361" t="s">
        <v>662</v>
      </c>
      <c r="F1361" t="s">
        <v>780</v>
      </c>
      <c r="G1361">
        <v>10</v>
      </c>
      <c r="H1361" s="34">
        <v>44306</v>
      </c>
      <c r="I1361" t="s">
        <v>44</v>
      </c>
      <c r="J1361">
        <v>10</v>
      </c>
      <c r="K1361" t="s">
        <v>996</v>
      </c>
      <c r="L1361">
        <v>1</v>
      </c>
      <c r="M1361">
        <v>913940</v>
      </c>
      <c r="N1361">
        <v>1</v>
      </c>
      <c r="O1361">
        <v>2036400</v>
      </c>
      <c r="P1361" t="s">
        <v>693</v>
      </c>
      <c r="Q1361" t="s">
        <v>694</v>
      </c>
      <c r="R1361" t="s">
        <v>1394</v>
      </c>
      <c r="T1361" t="s">
        <v>1343</v>
      </c>
      <c r="U1361" t="s">
        <v>1363</v>
      </c>
      <c r="V1361">
        <v>2.2280000000000002</v>
      </c>
      <c r="W1361" t="s">
        <v>703</v>
      </c>
    </row>
    <row r="1362" spans="1:23" x14ac:dyDescent="0.35">
      <c r="A1362" t="s">
        <v>1398</v>
      </c>
      <c r="B1362" s="34">
        <v>44306</v>
      </c>
      <c r="C1362" t="s">
        <v>660</v>
      </c>
      <c r="D1362" t="s">
        <v>661</v>
      </c>
      <c r="E1362" t="s">
        <v>662</v>
      </c>
      <c r="F1362" t="s">
        <v>780</v>
      </c>
      <c r="G1362">
        <v>10</v>
      </c>
      <c r="H1362" s="34">
        <v>44306</v>
      </c>
      <c r="I1362" t="s">
        <v>44</v>
      </c>
      <c r="J1362">
        <v>10</v>
      </c>
      <c r="K1362" t="s">
        <v>996</v>
      </c>
      <c r="L1362">
        <v>1</v>
      </c>
      <c r="M1362">
        <v>895740</v>
      </c>
      <c r="N1362">
        <v>1</v>
      </c>
      <c r="O1362">
        <v>2145200</v>
      </c>
      <c r="P1362" t="s">
        <v>693</v>
      </c>
      <c r="Q1362" t="s">
        <v>694</v>
      </c>
      <c r="R1362" t="s">
        <v>1367</v>
      </c>
      <c r="T1362" t="s">
        <v>1343</v>
      </c>
      <c r="U1362" t="s">
        <v>1363</v>
      </c>
      <c r="V1362">
        <v>2.395</v>
      </c>
      <c r="W1362" t="s">
        <v>703</v>
      </c>
    </row>
    <row r="1363" spans="1:23" x14ac:dyDescent="0.35">
      <c r="A1363" t="s">
        <v>1419</v>
      </c>
      <c r="B1363" s="34">
        <v>44306</v>
      </c>
      <c r="C1363" t="s">
        <v>660</v>
      </c>
      <c r="D1363" t="s">
        <v>661</v>
      </c>
      <c r="E1363" t="s">
        <v>662</v>
      </c>
      <c r="F1363" t="s">
        <v>692</v>
      </c>
      <c r="G1363">
        <v>1</v>
      </c>
      <c r="H1363" s="34">
        <v>44306</v>
      </c>
      <c r="I1363">
        <v>0.2</v>
      </c>
      <c r="J1363">
        <v>10</v>
      </c>
      <c r="K1363" t="s">
        <v>996</v>
      </c>
      <c r="L1363">
        <v>1</v>
      </c>
      <c r="M1363">
        <v>1082700</v>
      </c>
      <c r="N1363" t="s">
        <v>44</v>
      </c>
      <c r="O1363">
        <v>0</v>
      </c>
      <c r="P1363" t="s">
        <v>693</v>
      </c>
      <c r="Q1363" t="s">
        <v>694</v>
      </c>
      <c r="R1363" t="s">
        <v>1433</v>
      </c>
      <c r="T1363" t="s">
        <v>1343</v>
      </c>
      <c r="U1363" t="s">
        <v>1363</v>
      </c>
      <c r="V1363">
        <v>0</v>
      </c>
      <c r="W1363" t="s">
        <v>1334</v>
      </c>
    </row>
    <row r="1364" spans="1:23" x14ac:dyDescent="0.35">
      <c r="A1364" t="s">
        <v>1434</v>
      </c>
      <c r="B1364" s="34">
        <v>44306</v>
      </c>
      <c r="C1364" t="s">
        <v>660</v>
      </c>
      <c r="D1364" t="s">
        <v>661</v>
      </c>
      <c r="E1364" t="s">
        <v>662</v>
      </c>
      <c r="F1364" t="s">
        <v>692</v>
      </c>
      <c r="G1364">
        <v>1</v>
      </c>
      <c r="H1364" s="34">
        <v>44306</v>
      </c>
      <c r="I1364">
        <v>0.125</v>
      </c>
      <c r="J1364">
        <v>10</v>
      </c>
      <c r="K1364" t="s">
        <v>996</v>
      </c>
      <c r="L1364">
        <v>1</v>
      </c>
      <c r="M1364">
        <v>930980</v>
      </c>
      <c r="N1364" t="s">
        <v>44</v>
      </c>
      <c r="O1364">
        <v>0</v>
      </c>
      <c r="P1364" t="s">
        <v>693</v>
      </c>
      <c r="Q1364" t="s">
        <v>694</v>
      </c>
      <c r="R1364" t="s">
        <v>1392</v>
      </c>
      <c r="T1364" t="s">
        <v>1343</v>
      </c>
      <c r="U1364" t="s">
        <v>1363</v>
      </c>
      <c r="V1364">
        <v>0</v>
      </c>
      <c r="W1364" t="s">
        <v>1334</v>
      </c>
    </row>
    <row r="1365" spans="1:23" x14ac:dyDescent="0.35">
      <c r="A1365" t="s">
        <v>1402</v>
      </c>
      <c r="B1365" s="34">
        <v>44306</v>
      </c>
      <c r="C1365" t="s">
        <v>660</v>
      </c>
      <c r="D1365" t="s">
        <v>661</v>
      </c>
      <c r="E1365" t="s">
        <v>662</v>
      </c>
      <c r="F1365" t="s">
        <v>789</v>
      </c>
      <c r="G1365">
        <v>2</v>
      </c>
      <c r="H1365" s="34">
        <v>44306</v>
      </c>
      <c r="I1365" t="s">
        <v>44</v>
      </c>
      <c r="J1365">
        <v>10</v>
      </c>
      <c r="K1365" t="s">
        <v>996</v>
      </c>
      <c r="L1365">
        <v>1</v>
      </c>
      <c r="M1365">
        <v>1042000</v>
      </c>
      <c r="N1365">
        <v>1</v>
      </c>
      <c r="O1365">
        <v>764600</v>
      </c>
      <c r="P1365" t="s">
        <v>693</v>
      </c>
      <c r="Q1365" t="s">
        <v>694</v>
      </c>
      <c r="R1365" t="s">
        <v>1394</v>
      </c>
      <c r="T1365" t="s">
        <v>1343</v>
      </c>
      <c r="U1365" t="s">
        <v>1363</v>
      </c>
      <c r="V1365">
        <v>0.73380000000000001</v>
      </c>
      <c r="W1365" t="s">
        <v>703</v>
      </c>
    </row>
    <row r="1366" spans="1:23" x14ac:dyDescent="0.35">
      <c r="A1366" t="s">
        <v>1403</v>
      </c>
      <c r="B1366" s="34">
        <v>44306</v>
      </c>
      <c r="C1366" t="s">
        <v>660</v>
      </c>
      <c r="D1366" t="s">
        <v>661</v>
      </c>
      <c r="E1366" t="s">
        <v>662</v>
      </c>
      <c r="F1366" t="s">
        <v>789</v>
      </c>
      <c r="G1366">
        <v>2</v>
      </c>
      <c r="H1366" s="34">
        <v>44306</v>
      </c>
      <c r="I1366" t="s">
        <v>44</v>
      </c>
      <c r="J1366">
        <v>10</v>
      </c>
      <c r="K1366" t="s">
        <v>996</v>
      </c>
      <c r="L1366">
        <v>1</v>
      </c>
      <c r="M1366">
        <v>1061100</v>
      </c>
      <c r="N1366">
        <v>1</v>
      </c>
      <c r="O1366">
        <v>699520</v>
      </c>
      <c r="P1366" t="s">
        <v>693</v>
      </c>
      <c r="Q1366" t="s">
        <v>694</v>
      </c>
      <c r="R1366" t="s">
        <v>1435</v>
      </c>
      <c r="T1366" t="s">
        <v>1343</v>
      </c>
      <c r="U1366" t="s">
        <v>1363</v>
      </c>
      <c r="V1366">
        <v>0.65920000000000001</v>
      </c>
      <c r="W1366" t="s">
        <v>703</v>
      </c>
    </row>
    <row r="1367" spans="1:23" x14ac:dyDescent="0.35">
      <c r="A1367" t="s">
        <v>1404</v>
      </c>
      <c r="B1367" s="34">
        <v>44306</v>
      </c>
      <c r="C1367" t="s">
        <v>660</v>
      </c>
      <c r="D1367" t="s">
        <v>661</v>
      </c>
      <c r="E1367" t="s">
        <v>662</v>
      </c>
      <c r="F1367" t="s">
        <v>789</v>
      </c>
      <c r="G1367">
        <v>2</v>
      </c>
      <c r="H1367" s="34">
        <v>44306</v>
      </c>
      <c r="I1367" t="s">
        <v>44</v>
      </c>
      <c r="J1367">
        <v>10</v>
      </c>
      <c r="K1367" t="s">
        <v>996</v>
      </c>
      <c r="L1367">
        <v>1</v>
      </c>
      <c r="M1367">
        <v>1035500</v>
      </c>
      <c r="N1367">
        <v>1</v>
      </c>
      <c r="O1367">
        <v>815500</v>
      </c>
      <c r="P1367" t="s">
        <v>693</v>
      </c>
      <c r="Q1367" t="s">
        <v>694</v>
      </c>
      <c r="R1367" t="s">
        <v>1394</v>
      </c>
      <c r="T1367" t="s">
        <v>1343</v>
      </c>
      <c r="U1367" t="s">
        <v>1363</v>
      </c>
      <c r="V1367">
        <v>0.78749999999999998</v>
      </c>
      <c r="W1367" t="s">
        <v>703</v>
      </c>
    </row>
    <row r="1368" spans="1:23" x14ac:dyDescent="0.35">
      <c r="A1368" t="s">
        <v>1405</v>
      </c>
      <c r="B1368" s="34">
        <v>44306</v>
      </c>
      <c r="C1368" t="s">
        <v>660</v>
      </c>
      <c r="D1368" t="s">
        <v>661</v>
      </c>
      <c r="E1368" t="s">
        <v>662</v>
      </c>
      <c r="F1368" t="s">
        <v>692</v>
      </c>
      <c r="G1368">
        <v>1</v>
      </c>
      <c r="H1368" s="34">
        <v>44306</v>
      </c>
      <c r="I1368">
        <v>0.8</v>
      </c>
      <c r="J1368">
        <v>10</v>
      </c>
      <c r="K1368" t="s">
        <v>996</v>
      </c>
      <c r="L1368">
        <v>1</v>
      </c>
      <c r="M1368">
        <v>1010200</v>
      </c>
      <c r="N1368" t="s">
        <v>44</v>
      </c>
      <c r="O1368">
        <v>0</v>
      </c>
      <c r="P1368" t="s">
        <v>693</v>
      </c>
      <c r="Q1368" t="s">
        <v>694</v>
      </c>
      <c r="R1368" t="s">
        <v>1436</v>
      </c>
      <c r="T1368" t="s">
        <v>1343</v>
      </c>
      <c r="U1368" t="s">
        <v>1363</v>
      </c>
      <c r="V1368">
        <v>0</v>
      </c>
      <c r="W1368" t="s">
        <v>1334</v>
      </c>
    </row>
    <row r="1369" spans="1:23" x14ac:dyDescent="0.35">
      <c r="A1369" t="s">
        <v>1424</v>
      </c>
      <c r="B1369" s="34">
        <v>44306</v>
      </c>
      <c r="C1369" t="s">
        <v>660</v>
      </c>
      <c r="D1369" t="s">
        <v>661</v>
      </c>
      <c r="E1369" t="s">
        <v>662</v>
      </c>
      <c r="F1369" t="s">
        <v>692</v>
      </c>
      <c r="G1369">
        <v>1</v>
      </c>
      <c r="H1369" s="34">
        <v>44306</v>
      </c>
      <c r="I1369">
        <v>0.05</v>
      </c>
      <c r="J1369">
        <v>10</v>
      </c>
      <c r="K1369" t="s">
        <v>996</v>
      </c>
      <c r="L1369">
        <v>1</v>
      </c>
      <c r="M1369">
        <v>2652.1</v>
      </c>
      <c r="N1369" t="s">
        <v>44</v>
      </c>
      <c r="O1369">
        <v>0</v>
      </c>
      <c r="P1369" t="s">
        <v>693</v>
      </c>
      <c r="Q1369" t="s">
        <v>694</v>
      </c>
      <c r="R1369" t="s">
        <v>1423</v>
      </c>
      <c r="S1369" t="s">
        <v>1408</v>
      </c>
      <c r="T1369" t="s">
        <v>1343</v>
      </c>
      <c r="U1369" t="s">
        <v>1363</v>
      </c>
      <c r="V1369">
        <v>0</v>
      </c>
      <c r="W1369" t="s">
        <v>1334</v>
      </c>
    </row>
    <row r="1370" spans="1:23" x14ac:dyDescent="0.35">
      <c r="A1370" t="s">
        <v>1653</v>
      </c>
      <c r="B1370" s="34">
        <v>44097</v>
      </c>
      <c r="C1370" t="s">
        <v>660</v>
      </c>
      <c r="D1370" t="s">
        <v>661</v>
      </c>
      <c r="E1370" t="s">
        <v>662</v>
      </c>
      <c r="F1370" t="s">
        <v>692</v>
      </c>
      <c r="G1370">
        <v>1</v>
      </c>
      <c r="H1370" s="34">
        <v>44097</v>
      </c>
      <c r="I1370">
        <v>7.0000000000000001E-3</v>
      </c>
      <c r="J1370">
        <v>10</v>
      </c>
      <c r="K1370" t="s">
        <v>996</v>
      </c>
      <c r="L1370">
        <v>1</v>
      </c>
      <c r="M1370">
        <v>885440</v>
      </c>
      <c r="N1370" t="s">
        <v>44</v>
      </c>
      <c r="O1370">
        <v>0</v>
      </c>
      <c r="P1370" t="s">
        <v>693</v>
      </c>
      <c r="Q1370" t="s">
        <v>694</v>
      </c>
      <c r="R1370" t="s">
        <v>1765</v>
      </c>
      <c r="S1370" t="s">
        <v>1655</v>
      </c>
      <c r="T1370" t="s">
        <v>1656</v>
      </c>
      <c r="U1370" t="s">
        <v>1657</v>
      </c>
      <c r="V1370">
        <v>0</v>
      </c>
      <c r="W1370" t="s">
        <v>703</v>
      </c>
    </row>
    <row r="1371" spans="1:23" x14ac:dyDescent="0.35">
      <c r="A1371" t="s">
        <v>1658</v>
      </c>
      <c r="B1371" s="34">
        <v>44097</v>
      </c>
      <c r="C1371" t="s">
        <v>660</v>
      </c>
      <c r="D1371" t="s">
        <v>661</v>
      </c>
      <c r="E1371" t="s">
        <v>662</v>
      </c>
      <c r="F1371" t="s">
        <v>692</v>
      </c>
      <c r="G1371">
        <v>1</v>
      </c>
      <c r="H1371" s="34">
        <v>44097</v>
      </c>
      <c r="I1371">
        <v>1.2E-2</v>
      </c>
      <c r="J1371">
        <v>10</v>
      </c>
      <c r="K1371" t="s">
        <v>996</v>
      </c>
      <c r="L1371">
        <v>1</v>
      </c>
      <c r="M1371">
        <v>686160</v>
      </c>
      <c r="N1371" t="s">
        <v>44</v>
      </c>
      <c r="O1371">
        <v>30963</v>
      </c>
      <c r="P1371" t="s">
        <v>693</v>
      </c>
      <c r="Q1371" t="s">
        <v>694</v>
      </c>
      <c r="R1371" t="s">
        <v>1766</v>
      </c>
      <c r="S1371" t="s">
        <v>1660</v>
      </c>
      <c r="T1371" t="s">
        <v>1656</v>
      </c>
      <c r="U1371" t="s">
        <v>1657</v>
      </c>
      <c r="V1371">
        <v>4.5130000000000003E-2</v>
      </c>
      <c r="W1371" t="s">
        <v>703</v>
      </c>
    </row>
    <row r="1372" spans="1:23" x14ac:dyDescent="0.35">
      <c r="A1372" t="s">
        <v>1661</v>
      </c>
      <c r="B1372" s="34">
        <v>44097</v>
      </c>
      <c r="C1372" t="s">
        <v>660</v>
      </c>
      <c r="D1372" t="s">
        <v>661</v>
      </c>
      <c r="E1372" t="s">
        <v>662</v>
      </c>
      <c r="F1372" t="s">
        <v>692</v>
      </c>
      <c r="G1372">
        <v>1</v>
      </c>
      <c r="H1372" s="34">
        <v>44097</v>
      </c>
      <c r="I1372">
        <v>0.02</v>
      </c>
      <c r="J1372">
        <v>10</v>
      </c>
      <c r="K1372" t="s">
        <v>996</v>
      </c>
      <c r="L1372">
        <v>1</v>
      </c>
      <c r="M1372">
        <v>713150</v>
      </c>
      <c r="N1372" t="s">
        <v>44</v>
      </c>
      <c r="O1372">
        <v>60376</v>
      </c>
      <c r="P1372" t="s">
        <v>693</v>
      </c>
      <c r="Q1372" t="s">
        <v>694</v>
      </c>
      <c r="R1372" t="s">
        <v>1767</v>
      </c>
      <c r="S1372" t="s">
        <v>1663</v>
      </c>
      <c r="T1372" t="s">
        <v>1656</v>
      </c>
      <c r="U1372" t="s">
        <v>1657</v>
      </c>
      <c r="V1372">
        <v>8.4659999999999999E-2</v>
      </c>
      <c r="W1372" t="s">
        <v>703</v>
      </c>
    </row>
    <row r="1373" spans="1:23" x14ac:dyDescent="0.35">
      <c r="A1373" t="s">
        <v>1664</v>
      </c>
      <c r="B1373" s="34">
        <v>44097</v>
      </c>
      <c r="C1373" t="s">
        <v>660</v>
      </c>
      <c r="D1373" t="s">
        <v>661</v>
      </c>
      <c r="E1373" t="s">
        <v>662</v>
      </c>
      <c r="F1373" t="s">
        <v>692</v>
      </c>
      <c r="G1373">
        <v>1</v>
      </c>
      <c r="H1373" s="34">
        <v>44097</v>
      </c>
      <c r="I1373">
        <v>0.03</v>
      </c>
      <c r="J1373">
        <v>10</v>
      </c>
      <c r="K1373" t="s">
        <v>996</v>
      </c>
      <c r="L1373">
        <v>1</v>
      </c>
      <c r="M1373">
        <v>804880</v>
      </c>
      <c r="N1373" t="s">
        <v>44</v>
      </c>
      <c r="O1373">
        <v>0</v>
      </c>
      <c r="P1373" t="s">
        <v>693</v>
      </c>
      <c r="Q1373" t="s">
        <v>694</v>
      </c>
      <c r="R1373" t="s">
        <v>1768</v>
      </c>
      <c r="S1373" t="s">
        <v>1666</v>
      </c>
      <c r="T1373" t="s">
        <v>1656</v>
      </c>
      <c r="U1373" t="s">
        <v>1657</v>
      </c>
      <c r="V1373">
        <v>0</v>
      </c>
      <c r="W1373" t="s">
        <v>703</v>
      </c>
    </row>
    <row r="1374" spans="1:23" x14ac:dyDescent="0.35">
      <c r="A1374" t="s">
        <v>1667</v>
      </c>
      <c r="B1374" s="34">
        <v>44097</v>
      </c>
      <c r="C1374" t="s">
        <v>660</v>
      </c>
      <c r="D1374" t="s">
        <v>661</v>
      </c>
      <c r="E1374" t="s">
        <v>662</v>
      </c>
      <c r="F1374" t="s">
        <v>692</v>
      </c>
      <c r="G1374">
        <v>1</v>
      </c>
      <c r="H1374" s="34">
        <v>44097</v>
      </c>
      <c r="I1374">
        <v>0.05</v>
      </c>
      <c r="J1374">
        <v>10</v>
      </c>
      <c r="K1374" t="s">
        <v>996</v>
      </c>
      <c r="L1374">
        <v>1</v>
      </c>
      <c r="M1374">
        <v>830930</v>
      </c>
      <c r="N1374" t="s">
        <v>44</v>
      </c>
      <c r="O1374">
        <v>120970</v>
      </c>
      <c r="P1374" t="s">
        <v>693</v>
      </c>
      <c r="Q1374" t="s">
        <v>694</v>
      </c>
      <c r="R1374" t="s">
        <v>1769</v>
      </c>
      <c r="S1374" t="s">
        <v>1669</v>
      </c>
      <c r="T1374" t="s">
        <v>1656</v>
      </c>
      <c r="U1374" t="s">
        <v>1657</v>
      </c>
      <c r="V1374">
        <v>0.14560000000000001</v>
      </c>
      <c r="W1374" t="s">
        <v>703</v>
      </c>
    </row>
    <row r="1375" spans="1:23" x14ac:dyDescent="0.35">
      <c r="A1375" t="s">
        <v>1670</v>
      </c>
      <c r="B1375" s="34">
        <v>44097</v>
      </c>
      <c r="C1375" t="s">
        <v>660</v>
      </c>
      <c r="D1375" t="s">
        <v>661</v>
      </c>
      <c r="E1375" t="s">
        <v>662</v>
      </c>
      <c r="F1375" t="s">
        <v>692</v>
      </c>
      <c r="G1375">
        <v>1</v>
      </c>
      <c r="H1375" s="34">
        <v>44097</v>
      </c>
      <c r="I1375">
        <v>0.08</v>
      </c>
      <c r="J1375">
        <v>10</v>
      </c>
      <c r="K1375" t="s">
        <v>996</v>
      </c>
      <c r="L1375">
        <v>1</v>
      </c>
      <c r="M1375">
        <v>733830</v>
      </c>
      <c r="N1375" t="s">
        <v>44</v>
      </c>
      <c r="O1375">
        <v>175140</v>
      </c>
      <c r="P1375" t="s">
        <v>693</v>
      </c>
      <c r="Q1375" t="s">
        <v>694</v>
      </c>
      <c r="R1375" t="s">
        <v>1767</v>
      </c>
      <c r="S1375" t="s">
        <v>1672</v>
      </c>
      <c r="T1375" t="s">
        <v>1656</v>
      </c>
      <c r="U1375" t="s">
        <v>1657</v>
      </c>
      <c r="V1375">
        <v>0.2387</v>
      </c>
      <c r="W1375" t="s">
        <v>703</v>
      </c>
    </row>
    <row r="1376" spans="1:23" x14ac:dyDescent="0.35">
      <c r="A1376" t="s">
        <v>1673</v>
      </c>
      <c r="B1376" s="34">
        <v>44097</v>
      </c>
      <c r="C1376" t="s">
        <v>660</v>
      </c>
      <c r="D1376" t="s">
        <v>661</v>
      </c>
      <c r="E1376" t="s">
        <v>662</v>
      </c>
      <c r="F1376" t="s">
        <v>692</v>
      </c>
      <c r="G1376">
        <v>1</v>
      </c>
      <c r="H1376" s="34">
        <v>44097</v>
      </c>
      <c r="I1376">
        <v>0.125</v>
      </c>
      <c r="J1376">
        <v>10</v>
      </c>
      <c r="K1376" t="s">
        <v>996</v>
      </c>
      <c r="L1376">
        <v>1</v>
      </c>
      <c r="M1376">
        <v>680470</v>
      </c>
      <c r="N1376" t="s">
        <v>44</v>
      </c>
      <c r="O1376">
        <v>248480</v>
      </c>
      <c r="P1376" t="s">
        <v>693</v>
      </c>
      <c r="Q1376" t="s">
        <v>694</v>
      </c>
      <c r="R1376" t="s">
        <v>1770</v>
      </c>
      <c r="S1376" t="s">
        <v>1675</v>
      </c>
      <c r="T1376" t="s">
        <v>1656</v>
      </c>
      <c r="U1376" t="s">
        <v>1657</v>
      </c>
      <c r="V1376">
        <v>0.36520000000000002</v>
      </c>
      <c r="W1376" t="s">
        <v>703</v>
      </c>
    </row>
    <row r="1377" spans="1:23" x14ac:dyDescent="0.35">
      <c r="A1377" t="s">
        <v>1676</v>
      </c>
      <c r="B1377" s="34">
        <v>44097</v>
      </c>
      <c r="C1377" t="s">
        <v>660</v>
      </c>
      <c r="D1377" t="s">
        <v>661</v>
      </c>
      <c r="E1377" t="s">
        <v>662</v>
      </c>
      <c r="F1377" t="s">
        <v>692</v>
      </c>
      <c r="G1377">
        <v>1</v>
      </c>
      <c r="H1377" s="34">
        <v>44097</v>
      </c>
      <c r="I1377">
        <v>0.2</v>
      </c>
      <c r="J1377">
        <v>10</v>
      </c>
      <c r="K1377" t="s">
        <v>996</v>
      </c>
      <c r="L1377">
        <v>1</v>
      </c>
      <c r="M1377">
        <v>870260</v>
      </c>
      <c r="N1377" t="s">
        <v>44</v>
      </c>
      <c r="O1377">
        <v>506950</v>
      </c>
      <c r="P1377" t="s">
        <v>693</v>
      </c>
      <c r="Q1377" t="s">
        <v>694</v>
      </c>
      <c r="R1377" t="s">
        <v>1767</v>
      </c>
      <c r="S1377" t="s">
        <v>1678</v>
      </c>
      <c r="T1377" t="s">
        <v>1656</v>
      </c>
      <c r="U1377" t="s">
        <v>1657</v>
      </c>
      <c r="V1377">
        <v>0.58250000000000002</v>
      </c>
      <c r="W1377" t="s">
        <v>703</v>
      </c>
    </row>
    <row r="1378" spans="1:23" x14ac:dyDescent="0.35">
      <c r="A1378" t="s">
        <v>1679</v>
      </c>
      <c r="B1378" s="34">
        <v>44097</v>
      </c>
      <c r="C1378" t="s">
        <v>660</v>
      </c>
      <c r="D1378" t="s">
        <v>661</v>
      </c>
      <c r="E1378" t="s">
        <v>662</v>
      </c>
      <c r="F1378" t="s">
        <v>692</v>
      </c>
      <c r="G1378">
        <v>1</v>
      </c>
      <c r="H1378" s="34">
        <v>44097</v>
      </c>
      <c r="I1378">
        <v>0.35</v>
      </c>
      <c r="J1378">
        <v>10</v>
      </c>
      <c r="K1378" t="s">
        <v>996</v>
      </c>
      <c r="L1378">
        <v>1</v>
      </c>
      <c r="M1378">
        <v>645200</v>
      </c>
      <c r="N1378" t="s">
        <v>44</v>
      </c>
      <c r="O1378">
        <v>681720</v>
      </c>
      <c r="P1378" t="s">
        <v>693</v>
      </c>
      <c r="Q1378" t="s">
        <v>694</v>
      </c>
      <c r="R1378" t="s">
        <v>1767</v>
      </c>
      <c r="S1378" t="s">
        <v>1681</v>
      </c>
      <c r="T1378" t="s">
        <v>1656</v>
      </c>
      <c r="U1378" t="s">
        <v>1657</v>
      </c>
      <c r="V1378">
        <v>1.0569999999999999</v>
      </c>
      <c r="W1378" t="s">
        <v>703</v>
      </c>
    </row>
    <row r="1379" spans="1:23" x14ac:dyDescent="0.35">
      <c r="A1379" t="s">
        <v>1682</v>
      </c>
      <c r="B1379" s="34">
        <v>44097</v>
      </c>
      <c r="C1379" t="s">
        <v>660</v>
      </c>
      <c r="D1379" t="s">
        <v>661</v>
      </c>
      <c r="E1379" t="s">
        <v>662</v>
      </c>
      <c r="F1379" t="s">
        <v>692</v>
      </c>
      <c r="G1379">
        <v>1</v>
      </c>
      <c r="H1379" s="34">
        <v>44097</v>
      </c>
      <c r="I1379">
        <v>0.5</v>
      </c>
      <c r="J1379">
        <v>10</v>
      </c>
      <c r="K1379" t="s">
        <v>996</v>
      </c>
      <c r="L1379">
        <v>1</v>
      </c>
      <c r="M1379">
        <v>607370</v>
      </c>
      <c r="N1379" t="s">
        <v>44</v>
      </c>
      <c r="O1379">
        <v>887850</v>
      </c>
      <c r="P1379" t="s">
        <v>693</v>
      </c>
      <c r="Q1379" t="s">
        <v>694</v>
      </c>
      <c r="R1379" t="s">
        <v>1767</v>
      </c>
      <c r="S1379" t="s">
        <v>1684</v>
      </c>
      <c r="T1379" t="s">
        <v>1656</v>
      </c>
      <c r="U1379" t="s">
        <v>1657</v>
      </c>
      <c r="V1379">
        <v>1.462</v>
      </c>
      <c r="W1379" t="s">
        <v>703</v>
      </c>
    </row>
    <row r="1380" spans="1:23" x14ac:dyDescent="0.35">
      <c r="A1380" t="s">
        <v>1685</v>
      </c>
      <c r="B1380" s="34">
        <v>44097</v>
      </c>
      <c r="C1380" t="s">
        <v>660</v>
      </c>
      <c r="D1380" t="s">
        <v>661</v>
      </c>
      <c r="E1380" t="s">
        <v>662</v>
      </c>
      <c r="F1380" t="s">
        <v>692</v>
      </c>
      <c r="G1380">
        <v>1</v>
      </c>
      <c r="H1380" s="34">
        <v>44097</v>
      </c>
      <c r="I1380">
        <v>0.8</v>
      </c>
      <c r="J1380">
        <v>10</v>
      </c>
      <c r="K1380" t="s">
        <v>996</v>
      </c>
      <c r="L1380">
        <v>1</v>
      </c>
      <c r="M1380">
        <v>559900</v>
      </c>
      <c r="N1380" t="s">
        <v>44</v>
      </c>
      <c r="O1380">
        <v>1268000</v>
      </c>
      <c r="P1380" t="s">
        <v>693</v>
      </c>
      <c r="Q1380" t="s">
        <v>694</v>
      </c>
      <c r="R1380" t="s">
        <v>1771</v>
      </c>
      <c r="S1380" t="s">
        <v>1687</v>
      </c>
      <c r="T1380" t="s">
        <v>1656</v>
      </c>
      <c r="U1380" t="s">
        <v>1657</v>
      </c>
      <c r="V1380">
        <v>2.2650000000000001</v>
      </c>
      <c r="W1380" t="s">
        <v>703</v>
      </c>
    </row>
    <row r="1381" spans="1:23" x14ac:dyDescent="0.35">
      <c r="A1381" t="s">
        <v>1688</v>
      </c>
      <c r="B1381" s="34">
        <v>44097</v>
      </c>
      <c r="C1381" t="s">
        <v>660</v>
      </c>
      <c r="D1381" t="s">
        <v>661</v>
      </c>
      <c r="E1381" t="s">
        <v>662</v>
      </c>
      <c r="F1381" t="s">
        <v>692</v>
      </c>
      <c r="G1381">
        <v>1</v>
      </c>
      <c r="H1381" s="34">
        <v>44097</v>
      </c>
      <c r="I1381">
        <v>1.5</v>
      </c>
      <c r="J1381">
        <v>10</v>
      </c>
      <c r="K1381" t="s">
        <v>996</v>
      </c>
      <c r="L1381">
        <v>1</v>
      </c>
      <c r="M1381">
        <v>656800</v>
      </c>
      <c r="N1381" t="s">
        <v>44</v>
      </c>
      <c r="O1381">
        <v>2949800</v>
      </c>
      <c r="P1381" t="s">
        <v>693</v>
      </c>
      <c r="Q1381" t="s">
        <v>694</v>
      </c>
      <c r="R1381" t="s">
        <v>1767</v>
      </c>
      <c r="S1381" t="s">
        <v>1689</v>
      </c>
      <c r="T1381" t="s">
        <v>1656</v>
      </c>
      <c r="U1381" t="s">
        <v>1657</v>
      </c>
      <c r="V1381">
        <v>4.4909999999999997</v>
      </c>
      <c r="W1381" t="s">
        <v>703</v>
      </c>
    </row>
    <row r="1382" spans="1:23" x14ac:dyDescent="0.35">
      <c r="A1382" t="s">
        <v>1690</v>
      </c>
      <c r="B1382" s="34">
        <v>44097</v>
      </c>
      <c r="C1382" t="s">
        <v>660</v>
      </c>
      <c r="D1382" t="s">
        <v>661</v>
      </c>
      <c r="E1382" t="s">
        <v>662</v>
      </c>
      <c r="F1382" t="s">
        <v>692</v>
      </c>
      <c r="G1382">
        <v>1</v>
      </c>
      <c r="H1382" s="34">
        <v>44097</v>
      </c>
      <c r="I1382">
        <v>2.5</v>
      </c>
      <c r="J1382">
        <v>10</v>
      </c>
      <c r="K1382" t="s">
        <v>996</v>
      </c>
      <c r="L1382">
        <v>1</v>
      </c>
      <c r="M1382">
        <v>607760</v>
      </c>
      <c r="N1382" t="s">
        <v>44</v>
      </c>
      <c r="O1382">
        <v>4279800</v>
      </c>
      <c r="P1382" t="s">
        <v>693</v>
      </c>
      <c r="Q1382" t="s">
        <v>694</v>
      </c>
      <c r="R1382" t="s">
        <v>1771</v>
      </c>
      <c r="S1382" t="s">
        <v>1691</v>
      </c>
      <c r="T1382" t="s">
        <v>1656</v>
      </c>
      <c r="U1382" t="s">
        <v>1657</v>
      </c>
      <c r="V1382">
        <v>7.0419999999999998</v>
      </c>
      <c r="W1382" t="s">
        <v>703</v>
      </c>
    </row>
    <row r="1383" spans="1:23" x14ac:dyDescent="0.35">
      <c r="A1383" t="s">
        <v>1692</v>
      </c>
      <c r="B1383" s="34">
        <v>44097</v>
      </c>
      <c r="C1383" t="s">
        <v>660</v>
      </c>
      <c r="D1383" t="s">
        <v>661</v>
      </c>
      <c r="E1383" t="s">
        <v>662</v>
      </c>
      <c r="F1383" t="s">
        <v>692</v>
      </c>
      <c r="G1383">
        <v>1</v>
      </c>
      <c r="H1383" s="34">
        <v>44097</v>
      </c>
      <c r="I1383">
        <v>3.5</v>
      </c>
      <c r="J1383">
        <v>10</v>
      </c>
      <c r="K1383" t="s">
        <v>996</v>
      </c>
      <c r="L1383">
        <v>1</v>
      </c>
      <c r="M1383">
        <v>674090</v>
      </c>
      <c r="N1383" t="s">
        <v>44</v>
      </c>
      <c r="O1383">
        <v>7153900</v>
      </c>
      <c r="P1383" t="s">
        <v>693</v>
      </c>
      <c r="Q1383" t="s">
        <v>694</v>
      </c>
      <c r="R1383" t="s">
        <v>1771</v>
      </c>
      <c r="S1383" t="s">
        <v>1694</v>
      </c>
      <c r="T1383" t="s">
        <v>1656</v>
      </c>
      <c r="U1383" t="s">
        <v>1657</v>
      </c>
      <c r="V1383">
        <v>10.61</v>
      </c>
      <c r="W1383" t="s">
        <v>703</v>
      </c>
    </row>
    <row r="1384" spans="1:23" x14ac:dyDescent="0.35">
      <c r="A1384" t="s">
        <v>1695</v>
      </c>
      <c r="B1384" s="34">
        <v>44097</v>
      </c>
      <c r="C1384" t="s">
        <v>660</v>
      </c>
      <c r="D1384" t="s">
        <v>661</v>
      </c>
      <c r="E1384" t="s">
        <v>662</v>
      </c>
      <c r="F1384" t="s">
        <v>692</v>
      </c>
      <c r="G1384">
        <v>1</v>
      </c>
      <c r="H1384" s="34">
        <v>44097</v>
      </c>
      <c r="I1384">
        <v>5</v>
      </c>
      <c r="J1384">
        <v>10</v>
      </c>
      <c r="K1384" t="s">
        <v>996</v>
      </c>
      <c r="L1384">
        <v>1</v>
      </c>
      <c r="M1384">
        <v>616160</v>
      </c>
      <c r="N1384" t="s">
        <v>44</v>
      </c>
      <c r="O1384">
        <v>8869700</v>
      </c>
      <c r="P1384" t="s">
        <v>693</v>
      </c>
      <c r="Q1384" t="s">
        <v>694</v>
      </c>
      <c r="R1384" t="s">
        <v>1767</v>
      </c>
      <c r="S1384" t="s">
        <v>1697</v>
      </c>
      <c r="T1384" t="s">
        <v>1656</v>
      </c>
      <c r="U1384" t="s">
        <v>1657</v>
      </c>
      <c r="V1384">
        <v>14.4</v>
      </c>
      <c r="W1384" t="s">
        <v>703</v>
      </c>
    </row>
    <row r="1385" spans="1:23" x14ac:dyDescent="0.35">
      <c r="A1385" t="s">
        <v>1698</v>
      </c>
      <c r="B1385" s="34">
        <v>44097</v>
      </c>
      <c r="C1385" t="s">
        <v>660</v>
      </c>
      <c r="D1385" t="s">
        <v>661</v>
      </c>
      <c r="E1385" t="s">
        <v>662</v>
      </c>
      <c r="F1385" t="s">
        <v>692</v>
      </c>
      <c r="G1385">
        <v>1</v>
      </c>
      <c r="H1385" s="34">
        <v>44097</v>
      </c>
      <c r="I1385">
        <v>0</v>
      </c>
      <c r="J1385">
        <v>10</v>
      </c>
      <c r="K1385" t="s">
        <v>996</v>
      </c>
      <c r="L1385">
        <v>1</v>
      </c>
      <c r="M1385">
        <v>332380</v>
      </c>
      <c r="N1385" t="s">
        <v>44</v>
      </c>
      <c r="O1385">
        <v>0</v>
      </c>
      <c r="P1385" t="s">
        <v>693</v>
      </c>
      <c r="Q1385" t="s">
        <v>694</v>
      </c>
      <c r="R1385" t="s">
        <v>1772</v>
      </c>
      <c r="S1385" t="s">
        <v>1700</v>
      </c>
      <c r="T1385" t="s">
        <v>1656</v>
      </c>
      <c r="U1385" t="s">
        <v>1657</v>
      </c>
      <c r="V1385">
        <v>0</v>
      </c>
      <c r="W1385" t="s">
        <v>703</v>
      </c>
    </row>
    <row r="1386" spans="1:23" x14ac:dyDescent="0.35">
      <c r="A1386" t="s">
        <v>1698</v>
      </c>
      <c r="B1386" s="34">
        <v>44097</v>
      </c>
      <c r="C1386" t="s">
        <v>660</v>
      </c>
      <c r="D1386" t="s">
        <v>661</v>
      </c>
      <c r="E1386" t="s">
        <v>662</v>
      </c>
      <c r="F1386" t="s">
        <v>692</v>
      </c>
      <c r="G1386">
        <v>1</v>
      </c>
      <c r="H1386" s="34">
        <v>44097</v>
      </c>
      <c r="I1386">
        <v>0</v>
      </c>
      <c r="J1386">
        <v>10</v>
      </c>
      <c r="K1386" t="s">
        <v>996</v>
      </c>
      <c r="L1386">
        <v>1</v>
      </c>
      <c r="M1386">
        <v>250630</v>
      </c>
      <c r="N1386" t="s">
        <v>44</v>
      </c>
      <c r="O1386">
        <v>0</v>
      </c>
      <c r="P1386" t="s">
        <v>693</v>
      </c>
      <c r="Q1386" t="s">
        <v>694</v>
      </c>
      <c r="R1386" t="s">
        <v>1773</v>
      </c>
      <c r="S1386" t="s">
        <v>1701</v>
      </c>
      <c r="T1386" t="s">
        <v>1656</v>
      </c>
      <c r="U1386" t="s">
        <v>1657</v>
      </c>
      <c r="V1386">
        <v>0</v>
      </c>
      <c r="W1386" t="s">
        <v>703</v>
      </c>
    </row>
    <row r="1387" spans="1:23" x14ac:dyDescent="0.35">
      <c r="A1387" t="s">
        <v>1698</v>
      </c>
      <c r="B1387" s="34">
        <v>44097</v>
      </c>
      <c r="C1387" t="s">
        <v>660</v>
      </c>
      <c r="D1387" t="s">
        <v>661</v>
      </c>
      <c r="E1387" t="s">
        <v>662</v>
      </c>
      <c r="F1387" t="s">
        <v>692</v>
      </c>
      <c r="G1387">
        <v>1</v>
      </c>
      <c r="H1387" s="34">
        <v>44097</v>
      </c>
      <c r="I1387">
        <v>0</v>
      </c>
      <c r="J1387">
        <v>10</v>
      </c>
      <c r="K1387" t="s">
        <v>996</v>
      </c>
      <c r="L1387">
        <v>1</v>
      </c>
      <c r="M1387">
        <v>608630</v>
      </c>
      <c r="N1387" t="s">
        <v>44</v>
      </c>
      <c r="O1387">
        <v>0</v>
      </c>
      <c r="P1387" t="s">
        <v>693</v>
      </c>
      <c r="Q1387" t="s">
        <v>694</v>
      </c>
      <c r="R1387" t="s">
        <v>1774</v>
      </c>
      <c r="S1387" t="s">
        <v>1703</v>
      </c>
      <c r="T1387" t="s">
        <v>1656</v>
      </c>
      <c r="U1387" t="s">
        <v>1657</v>
      </c>
      <c r="V1387">
        <v>0</v>
      </c>
      <c r="W1387" t="s">
        <v>703</v>
      </c>
    </row>
    <row r="1388" spans="1:23" x14ac:dyDescent="0.35">
      <c r="A1388" t="s">
        <v>1698</v>
      </c>
      <c r="B1388" s="34">
        <v>44097</v>
      </c>
      <c r="C1388" t="s">
        <v>660</v>
      </c>
      <c r="D1388" t="s">
        <v>661</v>
      </c>
      <c r="E1388" t="s">
        <v>662</v>
      </c>
      <c r="F1388" t="s">
        <v>692</v>
      </c>
      <c r="G1388">
        <v>1</v>
      </c>
      <c r="H1388" s="34">
        <v>44097</v>
      </c>
      <c r="I1388">
        <v>0</v>
      </c>
      <c r="J1388">
        <v>10</v>
      </c>
      <c r="K1388" t="s">
        <v>996</v>
      </c>
      <c r="L1388">
        <v>1</v>
      </c>
      <c r="M1388">
        <v>307750</v>
      </c>
      <c r="N1388" t="s">
        <v>44</v>
      </c>
      <c r="O1388">
        <v>0</v>
      </c>
      <c r="P1388" t="s">
        <v>693</v>
      </c>
      <c r="Q1388" t="s">
        <v>694</v>
      </c>
      <c r="R1388" t="s">
        <v>1775</v>
      </c>
      <c r="S1388" t="s">
        <v>1705</v>
      </c>
      <c r="T1388" t="s">
        <v>1656</v>
      </c>
      <c r="U1388" t="s">
        <v>1657</v>
      </c>
      <c r="V1388">
        <v>0</v>
      </c>
      <c r="W1388" t="s">
        <v>703</v>
      </c>
    </row>
    <row r="1389" spans="1:23" x14ac:dyDescent="0.35">
      <c r="A1389" t="s">
        <v>1698</v>
      </c>
      <c r="B1389" s="34">
        <v>44097</v>
      </c>
      <c r="C1389" t="s">
        <v>660</v>
      </c>
      <c r="D1389" t="s">
        <v>661</v>
      </c>
      <c r="E1389" t="s">
        <v>662</v>
      </c>
      <c r="F1389" t="s">
        <v>692</v>
      </c>
      <c r="G1389">
        <v>1</v>
      </c>
      <c r="H1389" s="34">
        <v>44097</v>
      </c>
      <c r="I1389">
        <v>0</v>
      </c>
      <c r="J1389">
        <v>10</v>
      </c>
      <c r="K1389" t="s">
        <v>996</v>
      </c>
      <c r="L1389">
        <v>1</v>
      </c>
      <c r="M1389">
        <v>625460</v>
      </c>
      <c r="N1389" t="s">
        <v>44</v>
      </c>
      <c r="O1389">
        <v>0</v>
      </c>
      <c r="P1389" t="s">
        <v>693</v>
      </c>
      <c r="Q1389" t="s">
        <v>694</v>
      </c>
      <c r="R1389" t="s">
        <v>1768</v>
      </c>
      <c r="S1389" t="s">
        <v>1707</v>
      </c>
      <c r="T1389" t="s">
        <v>1656</v>
      </c>
      <c r="U1389" t="s">
        <v>1657</v>
      </c>
      <c r="V1389">
        <v>0</v>
      </c>
      <c r="W1389" t="s">
        <v>703</v>
      </c>
    </row>
    <row r="1390" spans="1:23" x14ac:dyDescent="0.35">
      <c r="A1390" t="s">
        <v>1708</v>
      </c>
      <c r="B1390" s="34">
        <v>44097</v>
      </c>
      <c r="C1390" t="s">
        <v>660</v>
      </c>
      <c r="D1390" t="s">
        <v>661</v>
      </c>
      <c r="E1390" t="s">
        <v>662</v>
      </c>
      <c r="F1390" t="s">
        <v>692</v>
      </c>
      <c r="G1390">
        <v>1</v>
      </c>
      <c r="H1390" s="34">
        <v>44097</v>
      </c>
      <c r="I1390">
        <v>0.03</v>
      </c>
      <c r="J1390">
        <v>10</v>
      </c>
      <c r="K1390" t="s">
        <v>996</v>
      </c>
      <c r="L1390">
        <v>1</v>
      </c>
      <c r="M1390">
        <v>590900</v>
      </c>
      <c r="N1390" t="s">
        <v>44</v>
      </c>
      <c r="O1390">
        <v>73124</v>
      </c>
      <c r="P1390" t="s">
        <v>693</v>
      </c>
      <c r="Q1390" t="s">
        <v>694</v>
      </c>
      <c r="R1390" t="s">
        <v>1767</v>
      </c>
      <c r="S1390" t="s">
        <v>1710</v>
      </c>
      <c r="T1390" t="s">
        <v>1656</v>
      </c>
      <c r="U1390" t="s">
        <v>1657</v>
      </c>
      <c r="V1390">
        <v>0.12379999999999999</v>
      </c>
      <c r="W1390" t="s">
        <v>703</v>
      </c>
    </row>
    <row r="1391" spans="1:23" x14ac:dyDescent="0.35">
      <c r="A1391" t="s">
        <v>1673</v>
      </c>
      <c r="B1391" s="34">
        <v>44097</v>
      </c>
      <c r="C1391" t="s">
        <v>660</v>
      </c>
      <c r="D1391" t="s">
        <v>661</v>
      </c>
      <c r="E1391" t="s">
        <v>662</v>
      </c>
      <c r="F1391" t="s">
        <v>692</v>
      </c>
      <c r="G1391">
        <v>1</v>
      </c>
      <c r="H1391" s="34">
        <v>44097</v>
      </c>
      <c r="I1391">
        <v>0.125</v>
      </c>
      <c r="J1391">
        <v>10</v>
      </c>
      <c r="K1391" t="s">
        <v>996</v>
      </c>
      <c r="L1391">
        <v>1</v>
      </c>
      <c r="M1391">
        <v>404050</v>
      </c>
      <c r="N1391" t="s">
        <v>44</v>
      </c>
      <c r="O1391">
        <v>142520</v>
      </c>
      <c r="P1391" t="s">
        <v>693</v>
      </c>
      <c r="Q1391" t="s">
        <v>694</v>
      </c>
      <c r="R1391" t="s">
        <v>1771</v>
      </c>
      <c r="S1391" t="s">
        <v>1711</v>
      </c>
      <c r="T1391" t="s">
        <v>1656</v>
      </c>
      <c r="U1391" t="s">
        <v>1657</v>
      </c>
      <c r="V1391">
        <v>0.35270000000000001</v>
      </c>
      <c r="W1391" t="s">
        <v>703</v>
      </c>
    </row>
    <row r="1392" spans="1:23" x14ac:dyDescent="0.35">
      <c r="A1392" t="s">
        <v>1712</v>
      </c>
      <c r="B1392" s="34">
        <v>44097</v>
      </c>
      <c r="C1392" t="s">
        <v>660</v>
      </c>
      <c r="D1392" t="s">
        <v>661</v>
      </c>
      <c r="E1392" t="s">
        <v>662</v>
      </c>
      <c r="F1392" t="s">
        <v>692</v>
      </c>
      <c r="G1392">
        <v>1</v>
      </c>
      <c r="H1392" s="34">
        <v>44097</v>
      </c>
      <c r="I1392">
        <v>0.2</v>
      </c>
      <c r="J1392">
        <v>10</v>
      </c>
      <c r="K1392" t="s">
        <v>996</v>
      </c>
      <c r="L1392">
        <v>1</v>
      </c>
      <c r="M1392">
        <v>584980</v>
      </c>
      <c r="N1392" t="s">
        <v>44</v>
      </c>
      <c r="O1392">
        <v>334960</v>
      </c>
      <c r="P1392" t="s">
        <v>693</v>
      </c>
      <c r="Q1392" t="s">
        <v>694</v>
      </c>
      <c r="R1392" t="s">
        <v>1776</v>
      </c>
      <c r="S1392" t="s">
        <v>1713</v>
      </c>
      <c r="T1392" t="s">
        <v>1656</v>
      </c>
      <c r="U1392" t="s">
        <v>1657</v>
      </c>
      <c r="V1392">
        <v>0.5726</v>
      </c>
      <c r="W1392" t="s">
        <v>703</v>
      </c>
    </row>
    <row r="1393" spans="1:23" x14ac:dyDescent="0.35">
      <c r="A1393" t="s">
        <v>1667</v>
      </c>
      <c r="B1393" s="34">
        <v>44097</v>
      </c>
      <c r="C1393" t="s">
        <v>660</v>
      </c>
      <c r="D1393" t="s">
        <v>661</v>
      </c>
      <c r="E1393" t="s">
        <v>662</v>
      </c>
      <c r="F1393" t="s">
        <v>692</v>
      </c>
      <c r="G1393">
        <v>1</v>
      </c>
      <c r="H1393" s="34">
        <v>44097</v>
      </c>
      <c r="I1393">
        <v>0.05</v>
      </c>
      <c r="J1393">
        <v>10</v>
      </c>
      <c r="K1393" t="s">
        <v>996</v>
      </c>
      <c r="L1393">
        <v>1</v>
      </c>
      <c r="M1393">
        <v>955290</v>
      </c>
      <c r="N1393" t="s">
        <v>44</v>
      </c>
      <c r="O1393">
        <v>137980</v>
      </c>
      <c r="P1393" t="s">
        <v>693</v>
      </c>
      <c r="Q1393" t="s">
        <v>694</v>
      </c>
      <c r="R1393" t="s">
        <v>1770</v>
      </c>
      <c r="S1393" t="s">
        <v>1715</v>
      </c>
      <c r="T1393" t="s">
        <v>1656</v>
      </c>
      <c r="U1393" t="s">
        <v>1657</v>
      </c>
      <c r="V1393">
        <v>0.1444</v>
      </c>
      <c r="W1393" t="s">
        <v>703</v>
      </c>
    </row>
    <row r="1394" spans="1:23" x14ac:dyDescent="0.35">
      <c r="A1394" t="s">
        <v>1716</v>
      </c>
      <c r="B1394" s="34">
        <v>44097</v>
      </c>
      <c r="C1394" t="s">
        <v>660</v>
      </c>
      <c r="D1394" t="s">
        <v>661</v>
      </c>
      <c r="E1394" t="s">
        <v>662</v>
      </c>
      <c r="F1394" t="s">
        <v>692</v>
      </c>
      <c r="G1394">
        <v>1</v>
      </c>
      <c r="H1394" s="34">
        <v>44097</v>
      </c>
      <c r="I1394">
        <v>0.8</v>
      </c>
      <c r="J1394">
        <v>10</v>
      </c>
      <c r="K1394" t="s">
        <v>996</v>
      </c>
      <c r="L1394">
        <v>1</v>
      </c>
      <c r="M1394">
        <v>526340</v>
      </c>
      <c r="N1394" t="s">
        <v>44</v>
      </c>
      <c r="O1394">
        <v>1482200</v>
      </c>
      <c r="P1394" t="s">
        <v>693</v>
      </c>
      <c r="Q1394" t="s">
        <v>694</v>
      </c>
      <c r="R1394" t="s">
        <v>1770</v>
      </c>
      <c r="S1394" t="s">
        <v>1718</v>
      </c>
      <c r="T1394" t="s">
        <v>1656</v>
      </c>
      <c r="U1394" t="s">
        <v>1657</v>
      </c>
      <c r="V1394">
        <v>2.8159999999999998</v>
      </c>
      <c r="W1394" t="s">
        <v>703</v>
      </c>
    </row>
    <row r="1395" spans="1:23" x14ac:dyDescent="0.35">
      <c r="A1395" t="s">
        <v>1690</v>
      </c>
      <c r="B1395" s="34">
        <v>44097</v>
      </c>
      <c r="C1395" t="s">
        <v>660</v>
      </c>
      <c r="D1395" t="s">
        <v>661</v>
      </c>
      <c r="E1395" t="s">
        <v>662</v>
      </c>
      <c r="F1395" t="s">
        <v>692</v>
      </c>
      <c r="G1395">
        <v>1</v>
      </c>
      <c r="H1395" s="34">
        <v>44097</v>
      </c>
      <c r="I1395">
        <v>2.5</v>
      </c>
      <c r="J1395">
        <v>10</v>
      </c>
      <c r="K1395" t="s">
        <v>996</v>
      </c>
      <c r="L1395">
        <v>1</v>
      </c>
      <c r="M1395">
        <v>626560</v>
      </c>
      <c r="N1395" t="s">
        <v>44</v>
      </c>
      <c r="O1395">
        <v>4456900</v>
      </c>
      <c r="P1395" t="s">
        <v>693</v>
      </c>
      <c r="Q1395" t="s">
        <v>694</v>
      </c>
      <c r="R1395" t="s">
        <v>1771</v>
      </c>
      <c r="S1395" t="s">
        <v>1720</v>
      </c>
      <c r="T1395" t="s">
        <v>1656</v>
      </c>
      <c r="U1395" t="s">
        <v>1657</v>
      </c>
      <c r="V1395">
        <v>7.1130000000000004</v>
      </c>
      <c r="W1395" t="s">
        <v>703</v>
      </c>
    </row>
    <row r="1396" spans="1:23" x14ac:dyDescent="0.35">
      <c r="A1396" t="s">
        <v>1721</v>
      </c>
      <c r="B1396" s="34">
        <v>44097</v>
      </c>
      <c r="C1396" t="s">
        <v>660</v>
      </c>
      <c r="D1396" t="s">
        <v>661</v>
      </c>
      <c r="E1396" t="s">
        <v>662</v>
      </c>
      <c r="F1396" t="s">
        <v>772</v>
      </c>
      <c r="G1396">
        <v>10</v>
      </c>
      <c r="H1396" s="34">
        <v>44097</v>
      </c>
      <c r="I1396" t="s">
        <v>44</v>
      </c>
      <c r="J1396">
        <v>10</v>
      </c>
      <c r="K1396" t="s">
        <v>996</v>
      </c>
      <c r="L1396">
        <v>1</v>
      </c>
      <c r="M1396">
        <v>534610</v>
      </c>
      <c r="N1396">
        <v>1</v>
      </c>
      <c r="O1396">
        <v>1456400</v>
      </c>
      <c r="P1396" t="s">
        <v>693</v>
      </c>
      <c r="Q1396" t="s">
        <v>694</v>
      </c>
      <c r="R1396" t="s">
        <v>1767</v>
      </c>
      <c r="S1396" t="s">
        <v>1723</v>
      </c>
      <c r="T1396" t="s">
        <v>1656</v>
      </c>
      <c r="U1396" t="s">
        <v>1657</v>
      </c>
      <c r="V1396">
        <v>2.7240000000000002</v>
      </c>
      <c r="W1396" t="s">
        <v>703</v>
      </c>
    </row>
    <row r="1397" spans="1:23" x14ac:dyDescent="0.35">
      <c r="A1397" t="s">
        <v>1724</v>
      </c>
      <c r="B1397" s="34">
        <v>44097</v>
      </c>
      <c r="C1397" t="s">
        <v>660</v>
      </c>
      <c r="D1397" t="s">
        <v>661</v>
      </c>
      <c r="E1397" t="s">
        <v>662</v>
      </c>
      <c r="F1397" t="s">
        <v>772</v>
      </c>
      <c r="G1397">
        <v>10</v>
      </c>
      <c r="H1397" s="34">
        <v>44097</v>
      </c>
      <c r="I1397" t="s">
        <v>44</v>
      </c>
      <c r="J1397">
        <v>10</v>
      </c>
      <c r="K1397" t="s">
        <v>996</v>
      </c>
      <c r="L1397">
        <v>1</v>
      </c>
      <c r="M1397">
        <v>541980</v>
      </c>
      <c r="N1397">
        <v>1</v>
      </c>
      <c r="O1397">
        <v>1474400</v>
      </c>
      <c r="P1397" t="s">
        <v>693</v>
      </c>
      <c r="Q1397" t="s">
        <v>694</v>
      </c>
      <c r="R1397" t="s">
        <v>1777</v>
      </c>
      <c r="S1397" t="s">
        <v>1726</v>
      </c>
      <c r="T1397" t="s">
        <v>1656</v>
      </c>
      <c r="U1397" t="s">
        <v>1657</v>
      </c>
      <c r="V1397">
        <v>2.72</v>
      </c>
      <c r="W1397" t="s">
        <v>703</v>
      </c>
    </row>
    <row r="1398" spans="1:23" x14ac:dyDescent="0.35">
      <c r="A1398" t="s">
        <v>1727</v>
      </c>
      <c r="B1398" s="34">
        <v>44097</v>
      </c>
      <c r="C1398" t="s">
        <v>660</v>
      </c>
      <c r="D1398" t="s">
        <v>661</v>
      </c>
      <c r="E1398" t="s">
        <v>662</v>
      </c>
      <c r="F1398" t="s">
        <v>772</v>
      </c>
      <c r="G1398">
        <v>10</v>
      </c>
      <c r="H1398" s="34">
        <v>44097</v>
      </c>
      <c r="I1398" t="s">
        <v>44</v>
      </c>
      <c r="J1398">
        <v>10</v>
      </c>
      <c r="K1398" t="s">
        <v>996</v>
      </c>
      <c r="L1398">
        <v>1</v>
      </c>
      <c r="M1398">
        <v>564140</v>
      </c>
      <c r="N1398">
        <v>1</v>
      </c>
      <c r="O1398">
        <v>1479000</v>
      </c>
      <c r="P1398" t="s">
        <v>693</v>
      </c>
      <c r="Q1398" t="s">
        <v>694</v>
      </c>
      <c r="R1398" t="s">
        <v>1767</v>
      </c>
      <c r="S1398" t="s">
        <v>1729</v>
      </c>
      <c r="T1398" t="s">
        <v>1656</v>
      </c>
      <c r="U1398" t="s">
        <v>1657</v>
      </c>
      <c r="V1398">
        <v>2.6219999999999999</v>
      </c>
      <c r="W1398" t="s">
        <v>703</v>
      </c>
    </row>
    <row r="1399" spans="1:23" x14ac:dyDescent="0.35">
      <c r="A1399" t="s">
        <v>1730</v>
      </c>
      <c r="B1399" s="34">
        <v>44097</v>
      </c>
      <c r="C1399" t="s">
        <v>660</v>
      </c>
      <c r="D1399" t="s">
        <v>661</v>
      </c>
      <c r="E1399" t="s">
        <v>662</v>
      </c>
      <c r="F1399" t="s">
        <v>780</v>
      </c>
      <c r="G1399">
        <v>10</v>
      </c>
      <c r="H1399" s="34">
        <v>44097</v>
      </c>
      <c r="I1399" t="s">
        <v>44</v>
      </c>
      <c r="J1399">
        <v>10</v>
      </c>
      <c r="K1399" t="s">
        <v>996</v>
      </c>
      <c r="L1399">
        <v>1</v>
      </c>
      <c r="M1399">
        <v>547920</v>
      </c>
      <c r="N1399">
        <v>1</v>
      </c>
      <c r="O1399">
        <v>1161300</v>
      </c>
      <c r="P1399" t="s">
        <v>693</v>
      </c>
      <c r="Q1399" t="s">
        <v>694</v>
      </c>
      <c r="R1399" t="s">
        <v>1767</v>
      </c>
      <c r="S1399" t="s">
        <v>1732</v>
      </c>
      <c r="T1399" t="s">
        <v>1656</v>
      </c>
      <c r="U1399" t="s">
        <v>1657</v>
      </c>
      <c r="V1399">
        <v>2.1190000000000002</v>
      </c>
      <c r="W1399" t="s">
        <v>703</v>
      </c>
    </row>
    <row r="1400" spans="1:23" x14ac:dyDescent="0.35">
      <c r="A1400" t="s">
        <v>1733</v>
      </c>
      <c r="B1400" s="34">
        <v>44097</v>
      </c>
      <c r="C1400" t="s">
        <v>660</v>
      </c>
      <c r="D1400" t="s">
        <v>661</v>
      </c>
      <c r="E1400" t="s">
        <v>662</v>
      </c>
      <c r="F1400" t="s">
        <v>780</v>
      </c>
      <c r="G1400">
        <v>10</v>
      </c>
      <c r="H1400" s="34">
        <v>44097</v>
      </c>
      <c r="I1400" t="s">
        <v>44</v>
      </c>
      <c r="J1400">
        <v>10</v>
      </c>
      <c r="K1400" t="s">
        <v>996</v>
      </c>
      <c r="L1400">
        <v>1</v>
      </c>
      <c r="M1400">
        <v>673430</v>
      </c>
      <c r="N1400">
        <v>1</v>
      </c>
      <c r="O1400">
        <v>1499400</v>
      </c>
      <c r="P1400" t="s">
        <v>693</v>
      </c>
      <c r="Q1400" t="s">
        <v>694</v>
      </c>
      <c r="R1400" t="s">
        <v>1767</v>
      </c>
      <c r="S1400" t="s">
        <v>1735</v>
      </c>
      <c r="T1400" t="s">
        <v>1656</v>
      </c>
      <c r="U1400" t="s">
        <v>1657</v>
      </c>
      <c r="V1400">
        <v>2.2269999999999999</v>
      </c>
      <c r="W1400" t="s">
        <v>703</v>
      </c>
    </row>
    <row r="1401" spans="1:23" x14ac:dyDescent="0.35">
      <c r="A1401" t="s">
        <v>1736</v>
      </c>
      <c r="B1401" s="34">
        <v>44097</v>
      </c>
      <c r="C1401" t="s">
        <v>660</v>
      </c>
      <c r="D1401" t="s">
        <v>661</v>
      </c>
      <c r="E1401" t="s">
        <v>662</v>
      </c>
      <c r="F1401" t="s">
        <v>780</v>
      </c>
      <c r="G1401">
        <v>10</v>
      </c>
      <c r="H1401" s="34">
        <v>44097</v>
      </c>
      <c r="I1401" t="s">
        <v>44</v>
      </c>
      <c r="J1401">
        <v>10</v>
      </c>
      <c r="K1401" t="s">
        <v>996</v>
      </c>
      <c r="L1401">
        <v>1</v>
      </c>
      <c r="M1401">
        <v>742590</v>
      </c>
      <c r="N1401">
        <v>1</v>
      </c>
      <c r="O1401">
        <v>1694600</v>
      </c>
      <c r="P1401" t="s">
        <v>693</v>
      </c>
      <c r="Q1401" t="s">
        <v>694</v>
      </c>
      <c r="R1401" t="s">
        <v>1767</v>
      </c>
      <c r="S1401" t="s">
        <v>1738</v>
      </c>
      <c r="T1401" t="s">
        <v>1656</v>
      </c>
      <c r="U1401" t="s">
        <v>1657</v>
      </c>
      <c r="V1401">
        <v>2.282</v>
      </c>
      <c r="W1401" t="s">
        <v>703</v>
      </c>
    </row>
    <row r="1402" spans="1:23" x14ac:dyDescent="0.35">
      <c r="A1402" t="s">
        <v>1739</v>
      </c>
      <c r="B1402" s="34">
        <v>44097</v>
      </c>
      <c r="C1402" t="s">
        <v>660</v>
      </c>
      <c r="D1402" t="s">
        <v>661</v>
      </c>
      <c r="E1402" t="s">
        <v>662</v>
      </c>
      <c r="F1402" t="s">
        <v>789</v>
      </c>
      <c r="G1402">
        <v>2</v>
      </c>
      <c r="H1402" s="34">
        <v>44097</v>
      </c>
      <c r="I1402" t="s">
        <v>44</v>
      </c>
      <c r="J1402">
        <v>10</v>
      </c>
      <c r="K1402" t="s">
        <v>996</v>
      </c>
      <c r="L1402">
        <v>1</v>
      </c>
      <c r="M1402">
        <v>698350</v>
      </c>
      <c r="N1402">
        <v>1</v>
      </c>
      <c r="O1402">
        <v>487810</v>
      </c>
      <c r="P1402" t="s">
        <v>693</v>
      </c>
      <c r="Q1402" t="s">
        <v>694</v>
      </c>
      <c r="R1402" t="s">
        <v>1770</v>
      </c>
      <c r="S1402" t="s">
        <v>1740</v>
      </c>
      <c r="T1402" t="s">
        <v>1656</v>
      </c>
      <c r="U1402" t="s">
        <v>1657</v>
      </c>
      <c r="V1402">
        <v>0.69850000000000001</v>
      </c>
      <c r="W1402" t="s">
        <v>703</v>
      </c>
    </row>
    <row r="1403" spans="1:23" x14ac:dyDescent="0.35">
      <c r="A1403" t="s">
        <v>1741</v>
      </c>
      <c r="B1403" s="34">
        <v>44097</v>
      </c>
      <c r="C1403" t="s">
        <v>660</v>
      </c>
      <c r="D1403" t="s">
        <v>661</v>
      </c>
      <c r="E1403" t="s">
        <v>662</v>
      </c>
      <c r="F1403" t="s">
        <v>789</v>
      </c>
      <c r="G1403">
        <v>2</v>
      </c>
      <c r="H1403" s="34">
        <v>44097</v>
      </c>
      <c r="I1403" t="s">
        <v>44</v>
      </c>
      <c r="J1403">
        <v>10</v>
      </c>
      <c r="K1403" t="s">
        <v>996</v>
      </c>
      <c r="L1403">
        <v>1</v>
      </c>
      <c r="M1403">
        <v>666270</v>
      </c>
      <c r="N1403">
        <v>1</v>
      </c>
      <c r="O1403">
        <v>548170</v>
      </c>
      <c r="P1403" t="s">
        <v>693</v>
      </c>
      <c r="Q1403" t="s">
        <v>694</v>
      </c>
      <c r="R1403" t="s">
        <v>1767</v>
      </c>
      <c r="S1403" t="s">
        <v>1742</v>
      </c>
      <c r="T1403" t="s">
        <v>1656</v>
      </c>
      <c r="U1403" t="s">
        <v>1657</v>
      </c>
      <c r="V1403">
        <v>0.82269999999999999</v>
      </c>
      <c r="W1403" t="s">
        <v>703</v>
      </c>
    </row>
    <row r="1404" spans="1:23" x14ac:dyDescent="0.35">
      <c r="A1404" t="s">
        <v>1743</v>
      </c>
      <c r="B1404" s="34">
        <v>44097</v>
      </c>
      <c r="C1404" t="s">
        <v>660</v>
      </c>
      <c r="D1404" t="s">
        <v>661</v>
      </c>
      <c r="E1404" t="s">
        <v>662</v>
      </c>
      <c r="F1404" t="s">
        <v>789</v>
      </c>
      <c r="G1404">
        <v>2</v>
      </c>
      <c r="H1404" s="34">
        <v>44097</v>
      </c>
      <c r="I1404" t="s">
        <v>44</v>
      </c>
      <c r="J1404">
        <v>10</v>
      </c>
      <c r="K1404" t="s">
        <v>996</v>
      </c>
      <c r="L1404">
        <v>1</v>
      </c>
      <c r="M1404">
        <v>624630</v>
      </c>
      <c r="N1404">
        <v>1</v>
      </c>
      <c r="O1404">
        <v>543860</v>
      </c>
      <c r="P1404" t="s">
        <v>693</v>
      </c>
      <c r="Q1404" t="s">
        <v>694</v>
      </c>
      <c r="R1404" t="s">
        <v>1776</v>
      </c>
      <c r="S1404" t="s">
        <v>1745</v>
      </c>
      <c r="T1404" t="s">
        <v>1656</v>
      </c>
      <c r="U1404" t="s">
        <v>1657</v>
      </c>
      <c r="V1404">
        <v>0.87070000000000003</v>
      </c>
      <c r="W1404" t="s">
        <v>703</v>
      </c>
    </row>
    <row r="1405" spans="1:23" x14ac:dyDescent="0.35">
      <c r="A1405" t="s">
        <v>1746</v>
      </c>
      <c r="B1405" s="34">
        <v>44097</v>
      </c>
      <c r="C1405" t="s">
        <v>660</v>
      </c>
      <c r="D1405" t="s">
        <v>661</v>
      </c>
      <c r="E1405" t="s">
        <v>662</v>
      </c>
      <c r="F1405" t="s">
        <v>772</v>
      </c>
      <c r="G1405">
        <v>10</v>
      </c>
      <c r="H1405" s="34">
        <v>44097</v>
      </c>
      <c r="I1405" t="s">
        <v>44</v>
      </c>
      <c r="J1405">
        <v>10</v>
      </c>
      <c r="K1405" t="s">
        <v>996</v>
      </c>
      <c r="L1405">
        <v>1</v>
      </c>
      <c r="M1405">
        <v>595650</v>
      </c>
      <c r="N1405">
        <v>2</v>
      </c>
      <c r="O1405">
        <v>1595600</v>
      </c>
      <c r="P1405" t="s">
        <v>693</v>
      </c>
      <c r="Q1405" t="s">
        <v>694</v>
      </c>
      <c r="R1405" t="s">
        <v>1771</v>
      </c>
      <c r="S1405" t="s">
        <v>1747</v>
      </c>
      <c r="T1405" t="s">
        <v>1656</v>
      </c>
      <c r="U1405" t="s">
        <v>1657</v>
      </c>
      <c r="V1405">
        <v>2.6789999999999998</v>
      </c>
      <c r="W1405" t="s">
        <v>703</v>
      </c>
    </row>
    <row r="1406" spans="1:23" x14ac:dyDescent="0.35">
      <c r="A1406" t="s">
        <v>1748</v>
      </c>
      <c r="B1406" s="34">
        <v>44097</v>
      </c>
      <c r="C1406" t="s">
        <v>660</v>
      </c>
      <c r="D1406" t="s">
        <v>661</v>
      </c>
      <c r="E1406" t="s">
        <v>662</v>
      </c>
      <c r="F1406" t="s">
        <v>772</v>
      </c>
      <c r="G1406">
        <v>10</v>
      </c>
      <c r="H1406" s="34">
        <v>44097</v>
      </c>
      <c r="I1406" t="s">
        <v>44</v>
      </c>
      <c r="J1406">
        <v>10</v>
      </c>
      <c r="K1406" t="s">
        <v>996</v>
      </c>
      <c r="L1406">
        <v>1</v>
      </c>
      <c r="M1406">
        <v>602330</v>
      </c>
      <c r="N1406">
        <v>2</v>
      </c>
      <c r="O1406">
        <v>1645800</v>
      </c>
      <c r="P1406" t="s">
        <v>693</v>
      </c>
      <c r="Q1406" t="s">
        <v>694</v>
      </c>
      <c r="R1406" t="s">
        <v>1771</v>
      </c>
      <c r="S1406" t="s">
        <v>1749</v>
      </c>
      <c r="T1406" t="s">
        <v>1656</v>
      </c>
      <c r="U1406" t="s">
        <v>1657</v>
      </c>
      <c r="V1406">
        <v>2.7320000000000002</v>
      </c>
      <c r="W1406" t="s">
        <v>703</v>
      </c>
    </row>
    <row r="1407" spans="1:23" x14ac:dyDescent="0.35">
      <c r="A1407" t="s">
        <v>1750</v>
      </c>
      <c r="B1407" s="34">
        <v>44097</v>
      </c>
      <c r="C1407" t="s">
        <v>660</v>
      </c>
      <c r="D1407" t="s">
        <v>661</v>
      </c>
      <c r="E1407" t="s">
        <v>662</v>
      </c>
      <c r="F1407" t="s">
        <v>772</v>
      </c>
      <c r="G1407">
        <v>10</v>
      </c>
      <c r="H1407" s="34">
        <v>44097</v>
      </c>
      <c r="I1407" t="s">
        <v>44</v>
      </c>
      <c r="J1407">
        <v>10</v>
      </c>
      <c r="K1407" t="s">
        <v>996</v>
      </c>
      <c r="L1407">
        <v>1</v>
      </c>
      <c r="M1407">
        <v>629740</v>
      </c>
      <c r="N1407">
        <v>2</v>
      </c>
      <c r="O1407">
        <v>1742000</v>
      </c>
      <c r="P1407" t="s">
        <v>693</v>
      </c>
      <c r="Q1407" t="s">
        <v>694</v>
      </c>
      <c r="R1407" t="s">
        <v>1771</v>
      </c>
      <c r="S1407" t="s">
        <v>1752</v>
      </c>
      <c r="T1407" t="s">
        <v>1656</v>
      </c>
      <c r="U1407" t="s">
        <v>1657</v>
      </c>
      <c r="V1407">
        <v>2.766</v>
      </c>
      <c r="W1407" t="s">
        <v>703</v>
      </c>
    </row>
    <row r="1408" spans="1:23" x14ac:dyDescent="0.35">
      <c r="A1408" t="s">
        <v>1753</v>
      </c>
      <c r="B1408" s="34">
        <v>44097</v>
      </c>
      <c r="C1408" t="s">
        <v>660</v>
      </c>
      <c r="D1408" t="s">
        <v>661</v>
      </c>
      <c r="E1408" t="s">
        <v>662</v>
      </c>
      <c r="F1408" t="s">
        <v>780</v>
      </c>
      <c r="G1408">
        <v>10</v>
      </c>
      <c r="H1408" s="34">
        <v>44097</v>
      </c>
      <c r="I1408" t="s">
        <v>44</v>
      </c>
      <c r="J1408">
        <v>10</v>
      </c>
      <c r="K1408" t="s">
        <v>996</v>
      </c>
      <c r="L1408">
        <v>1</v>
      </c>
      <c r="M1408">
        <v>571440</v>
      </c>
      <c r="N1408">
        <v>2</v>
      </c>
      <c r="O1408">
        <v>1287500</v>
      </c>
      <c r="P1408" t="s">
        <v>693</v>
      </c>
      <c r="Q1408" t="s">
        <v>694</v>
      </c>
      <c r="R1408" t="s">
        <v>1767</v>
      </c>
      <c r="S1408" t="s">
        <v>1754</v>
      </c>
      <c r="T1408" t="s">
        <v>1656</v>
      </c>
      <c r="U1408" t="s">
        <v>1657</v>
      </c>
      <c r="V1408">
        <v>2.2530000000000001</v>
      </c>
      <c r="W1408" t="s">
        <v>703</v>
      </c>
    </row>
    <row r="1409" spans="1:23" x14ac:dyDescent="0.35">
      <c r="A1409" t="s">
        <v>1755</v>
      </c>
      <c r="B1409" s="34">
        <v>44097</v>
      </c>
      <c r="C1409" t="s">
        <v>660</v>
      </c>
      <c r="D1409" t="s">
        <v>661</v>
      </c>
      <c r="E1409" t="s">
        <v>662</v>
      </c>
      <c r="F1409" t="s">
        <v>780</v>
      </c>
      <c r="G1409">
        <v>10</v>
      </c>
      <c r="H1409" s="34">
        <v>44097</v>
      </c>
      <c r="I1409" t="s">
        <v>44</v>
      </c>
      <c r="J1409">
        <v>10</v>
      </c>
      <c r="K1409" t="s">
        <v>996</v>
      </c>
      <c r="L1409">
        <v>1</v>
      </c>
      <c r="M1409">
        <v>575390</v>
      </c>
      <c r="N1409">
        <v>2</v>
      </c>
      <c r="O1409">
        <v>1349000</v>
      </c>
      <c r="P1409" t="s">
        <v>693</v>
      </c>
      <c r="Q1409" t="s">
        <v>694</v>
      </c>
      <c r="R1409" t="s">
        <v>1771</v>
      </c>
      <c r="S1409" t="s">
        <v>1756</v>
      </c>
      <c r="T1409" t="s">
        <v>1656</v>
      </c>
      <c r="U1409" t="s">
        <v>1657</v>
      </c>
      <c r="V1409">
        <v>2.3439999999999999</v>
      </c>
      <c r="W1409" t="s">
        <v>703</v>
      </c>
    </row>
    <row r="1410" spans="1:23" x14ac:dyDescent="0.35">
      <c r="A1410" t="s">
        <v>1757</v>
      </c>
      <c r="B1410" s="34">
        <v>44097</v>
      </c>
      <c r="C1410" t="s">
        <v>660</v>
      </c>
      <c r="D1410" t="s">
        <v>661</v>
      </c>
      <c r="E1410" t="s">
        <v>662</v>
      </c>
      <c r="F1410" t="s">
        <v>780</v>
      </c>
      <c r="G1410">
        <v>10</v>
      </c>
      <c r="H1410" s="34">
        <v>44097</v>
      </c>
      <c r="I1410" t="s">
        <v>44</v>
      </c>
      <c r="J1410">
        <v>10</v>
      </c>
      <c r="K1410" t="s">
        <v>996</v>
      </c>
      <c r="L1410">
        <v>1</v>
      </c>
      <c r="M1410">
        <v>567530</v>
      </c>
      <c r="N1410">
        <v>2</v>
      </c>
      <c r="O1410">
        <v>1335500</v>
      </c>
      <c r="P1410" t="s">
        <v>693</v>
      </c>
      <c r="Q1410" t="s">
        <v>694</v>
      </c>
      <c r="R1410" t="s">
        <v>1770</v>
      </c>
      <c r="S1410" t="s">
        <v>1758</v>
      </c>
      <c r="T1410" t="s">
        <v>1656</v>
      </c>
      <c r="U1410" t="s">
        <v>1657</v>
      </c>
      <c r="V1410">
        <v>2.3530000000000002</v>
      </c>
      <c r="W1410" t="s">
        <v>703</v>
      </c>
    </row>
    <row r="1411" spans="1:23" x14ac:dyDescent="0.35">
      <c r="A1411" t="s">
        <v>1759</v>
      </c>
      <c r="B1411" s="34">
        <v>44097</v>
      </c>
      <c r="C1411" t="s">
        <v>660</v>
      </c>
      <c r="D1411" t="s">
        <v>661</v>
      </c>
      <c r="E1411" t="s">
        <v>662</v>
      </c>
      <c r="F1411" t="s">
        <v>789</v>
      </c>
      <c r="G1411">
        <v>2</v>
      </c>
      <c r="H1411" s="34">
        <v>44097</v>
      </c>
      <c r="I1411" t="s">
        <v>44</v>
      </c>
      <c r="J1411">
        <v>10</v>
      </c>
      <c r="K1411" t="s">
        <v>996</v>
      </c>
      <c r="L1411">
        <v>1</v>
      </c>
      <c r="M1411">
        <v>588690</v>
      </c>
      <c r="N1411">
        <v>2</v>
      </c>
      <c r="O1411">
        <v>417160</v>
      </c>
      <c r="P1411" t="s">
        <v>693</v>
      </c>
      <c r="Q1411" t="s">
        <v>694</v>
      </c>
      <c r="R1411" t="s">
        <v>1767</v>
      </c>
      <c r="S1411" t="s">
        <v>1760</v>
      </c>
      <c r="T1411" t="s">
        <v>1656</v>
      </c>
      <c r="U1411" t="s">
        <v>1657</v>
      </c>
      <c r="V1411">
        <v>0.70860000000000001</v>
      </c>
      <c r="W1411" t="s">
        <v>703</v>
      </c>
    </row>
    <row r="1412" spans="1:23" x14ac:dyDescent="0.35">
      <c r="A1412" t="s">
        <v>1761</v>
      </c>
      <c r="B1412" s="34">
        <v>44097</v>
      </c>
      <c r="C1412" t="s">
        <v>660</v>
      </c>
      <c r="D1412" t="s">
        <v>661</v>
      </c>
      <c r="E1412" t="s">
        <v>662</v>
      </c>
      <c r="F1412" t="s">
        <v>789</v>
      </c>
      <c r="G1412">
        <v>2</v>
      </c>
      <c r="H1412" s="34">
        <v>44097</v>
      </c>
      <c r="I1412" t="s">
        <v>44</v>
      </c>
      <c r="J1412">
        <v>10</v>
      </c>
      <c r="K1412" t="s">
        <v>996</v>
      </c>
      <c r="L1412">
        <v>1</v>
      </c>
      <c r="M1412">
        <v>580770</v>
      </c>
      <c r="N1412">
        <v>2</v>
      </c>
      <c r="O1412">
        <v>417220</v>
      </c>
      <c r="P1412" t="s">
        <v>693</v>
      </c>
      <c r="Q1412" t="s">
        <v>694</v>
      </c>
      <c r="R1412" t="s">
        <v>1771</v>
      </c>
      <c r="S1412" t="s">
        <v>1762</v>
      </c>
      <c r="T1412" t="s">
        <v>1656</v>
      </c>
      <c r="U1412" t="s">
        <v>1657</v>
      </c>
      <c r="V1412">
        <v>0.71840000000000004</v>
      </c>
      <c r="W1412" t="s">
        <v>703</v>
      </c>
    </row>
    <row r="1413" spans="1:23" x14ac:dyDescent="0.35">
      <c r="A1413" t="s">
        <v>1763</v>
      </c>
      <c r="B1413" s="34">
        <v>44097</v>
      </c>
      <c r="C1413" t="s">
        <v>660</v>
      </c>
      <c r="D1413" t="s">
        <v>661</v>
      </c>
      <c r="E1413" t="s">
        <v>662</v>
      </c>
      <c r="F1413" t="s">
        <v>789</v>
      </c>
      <c r="G1413">
        <v>2</v>
      </c>
      <c r="H1413" s="34">
        <v>44097</v>
      </c>
      <c r="I1413" t="s">
        <v>44</v>
      </c>
      <c r="J1413">
        <v>10</v>
      </c>
      <c r="K1413" t="s">
        <v>996</v>
      </c>
      <c r="L1413">
        <v>1</v>
      </c>
      <c r="M1413">
        <v>597540</v>
      </c>
      <c r="N1413">
        <v>2</v>
      </c>
      <c r="O1413">
        <v>482590</v>
      </c>
      <c r="P1413" t="s">
        <v>693</v>
      </c>
      <c r="Q1413" t="s">
        <v>694</v>
      </c>
      <c r="R1413" t="s">
        <v>1767</v>
      </c>
      <c r="S1413" t="s">
        <v>1764</v>
      </c>
      <c r="T1413" t="s">
        <v>1656</v>
      </c>
      <c r="U1413" t="s">
        <v>1657</v>
      </c>
      <c r="V1413">
        <v>0.80759999999999998</v>
      </c>
      <c r="W1413" t="s">
        <v>703</v>
      </c>
    </row>
    <row r="1414" spans="1:23" x14ac:dyDescent="0.35">
      <c r="A1414">
        <v>220119012</v>
      </c>
      <c r="B1414" s="34">
        <v>44452</v>
      </c>
      <c r="C1414" t="s">
        <v>660</v>
      </c>
      <c r="D1414" t="s">
        <v>661</v>
      </c>
      <c r="E1414" t="s">
        <v>662</v>
      </c>
      <c r="F1414" t="s">
        <v>692</v>
      </c>
      <c r="G1414">
        <v>1</v>
      </c>
      <c r="H1414" s="34">
        <v>44452</v>
      </c>
      <c r="I1414">
        <v>1.75E-3</v>
      </c>
      <c r="J1414">
        <v>10</v>
      </c>
      <c r="K1414" t="s">
        <v>996</v>
      </c>
      <c r="L1414">
        <v>1</v>
      </c>
      <c r="M1414">
        <v>88678</v>
      </c>
      <c r="N1414" t="s">
        <v>44</v>
      </c>
      <c r="O1414">
        <v>1973</v>
      </c>
      <c r="P1414" t="s">
        <v>693</v>
      </c>
      <c r="Q1414" t="s">
        <v>694</v>
      </c>
      <c r="R1414" t="s">
        <v>1794</v>
      </c>
      <c r="S1414" t="s">
        <v>1795</v>
      </c>
      <c r="T1414" t="s">
        <v>1796</v>
      </c>
      <c r="U1414" t="s">
        <v>1797</v>
      </c>
      <c r="V1414">
        <v>2.2249999999999999E-2</v>
      </c>
      <c r="W1414" t="s">
        <v>703</v>
      </c>
    </row>
    <row r="1415" spans="1:23" x14ac:dyDescent="0.35">
      <c r="A1415">
        <v>220119010</v>
      </c>
      <c r="B1415" s="34">
        <v>44452</v>
      </c>
      <c r="C1415" t="s">
        <v>660</v>
      </c>
      <c r="D1415" t="s">
        <v>661</v>
      </c>
      <c r="E1415" t="s">
        <v>662</v>
      </c>
      <c r="F1415" t="s">
        <v>692</v>
      </c>
      <c r="G1415">
        <v>1</v>
      </c>
      <c r="H1415" s="34">
        <v>44452</v>
      </c>
      <c r="I1415">
        <v>0.125</v>
      </c>
      <c r="J1415">
        <v>10</v>
      </c>
      <c r="K1415" t="s">
        <v>996</v>
      </c>
      <c r="L1415">
        <v>1</v>
      </c>
      <c r="M1415">
        <v>88016</v>
      </c>
      <c r="N1415" t="s">
        <v>44</v>
      </c>
      <c r="O1415">
        <v>168600</v>
      </c>
      <c r="P1415" t="s">
        <v>693</v>
      </c>
      <c r="Q1415" t="s">
        <v>694</v>
      </c>
      <c r="R1415" t="s">
        <v>1794</v>
      </c>
      <c r="T1415" t="s">
        <v>1796</v>
      </c>
      <c r="U1415" t="s">
        <v>1797</v>
      </c>
      <c r="V1415">
        <v>1.9159999999999999</v>
      </c>
      <c r="W1415" t="s">
        <v>703</v>
      </c>
    </row>
    <row r="1416" spans="1:23" x14ac:dyDescent="0.35">
      <c r="A1416">
        <v>220119015</v>
      </c>
      <c r="B1416" s="34">
        <v>44452</v>
      </c>
      <c r="C1416" t="s">
        <v>660</v>
      </c>
      <c r="D1416" t="s">
        <v>661</v>
      </c>
      <c r="E1416" t="s">
        <v>662</v>
      </c>
      <c r="F1416" t="s">
        <v>692</v>
      </c>
      <c r="G1416">
        <v>1</v>
      </c>
      <c r="H1416" s="34">
        <v>44452</v>
      </c>
      <c r="I1416">
        <v>0.2</v>
      </c>
      <c r="J1416">
        <v>10</v>
      </c>
      <c r="K1416" t="s">
        <v>996</v>
      </c>
      <c r="L1416">
        <v>1</v>
      </c>
      <c r="M1416">
        <v>84497</v>
      </c>
      <c r="N1416" t="s">
        <v>44</v>
      </c>
      <c r="O1416">
        <v>232240</v>
      </c>
      <c r="P1416" t="s">
        <v>693</v>
      </c>
      <c r="Q1416" t="s">
        <v>694</v>
      </c>
      <c r="R1416" t="s">
        <v>1794</v>
      </c>
      <c r="T1416" t="s">
        <v>1796</v>
      </c>
      <c r="U1416" t="s">
        <v>1797</v>
      </c>
      <c r="V1416">
        <v>2.7480000000000002</v>
      </c>
      <c r="W1416" t="s">
        <v>703</v>
      </c>
    </row>
    <row r="1417" spans="1:23" x14ac:dyDescent="0.35">
      <c r="A1417">
        <v>220119004</v>
      </c>
      <c r="B1417" s="34">
        <v>44452</v>
      </c>
      <c r="C1417" t="s">
        <v>660</v>
      </c>
      <c r="D1417" t="s">
        <v>661</v>
      </c>
      <c r="E1417" t="s">
        <v>662</v>
      </c>
      <c r="F1417" t="s">
        <v>692</v>
      </c>
      <c r="G1417">
        <v>1</v>
      </c>
      <c r="H1417" s="34">
        <v>44452</v>
      </c>
      <c r="I1417">
        <v>0.375</v>
      </c>
      <c r="J1417">
        <v>10</v>
      </c>
      <c r="K1417" t="s">
        <v>996</v>
      </c>
      <c r="L1417">
        <v>1</v>
      </c>
      <c r="M1417">
        <v>96399</v>
      </c>
      <c r="N1417" t="s">
        <v>44</v>
      </c>
      <c r="O1417">
        <v>518640</v>
      </c>
      <c r="P1417" t="s">
        <v>693</v>
      </c>
      <c r="Q1417" t="s">
        <v>694</v>
      </c>
      <c r="R1417" t="s">
        <v>1794</v>
      </c>
      <c r="T1417" t="s">
        <v>1796</v>
      </c>
      <c r="U1417" t="s">
        <v>1797</v>
      </c>
      <c r="V1417">
        <v>5.38</v>
      </c>
      <c r="W1417" t="s">
        <v>703</v>
      </c>
    </row>
    <row r="1418" spans="1:23" x14ac:dyDescent="0.35">
      <c r="A1418">
        <v>220119009</v>
      </c>
      <c r="B1418" s="34">
        <v>44452</v>
      </c>
      <c r="C1418" t="s">
        <v>660</v>
      </c>
      <c r="D1418" t="s">
        <v>661</v>
      </c>
      <c r="E1418" t="s">
        <v>662</v>
      </c>
      <c r="F1418" t="s">
        <v>692</v>
      </c>
      <c r="G1418">
        <v>1</v>
      </c>
      <c r="H1418" s="34">
        <v>44452</v>
      </c>
      <c r="I1418">
        <v>0.625</v>
      </c>
      <c r="J1418">
        <v>10</v>
      </c>
      <c r="K1418" t="s">
        <v>996</v>
      </c>
      <c r="L1418">
        <v>1</v>
      </c>
      <c r="M1418">
        <v>114600</v>
      </c>
      <c r="N1418" t="s">
        <v>44</v>
      </c>
      <c r="O1418">
        <v>1056800</v>
      </c>
      <c r="P1418" t="s">
        <v>693</v>
      </c>
      <c r="Q1418" t="s">
        <v>694</v>
      </c>
      <c r="R1418" t="s">
        <v>1794</v>
      </c>
      <c r="T1418" t="s">
        <v>1796</v>
      </c>
      <c r="U1418" t="s">
        <v>1797</v>
      </c>
      <c r="V1418">
        <v>9.2219999999999995</v>
      </c>
      <c r="W1418" t="s">
        <v>703</v>
      </c>
    </row>
    <row r="1419" spans="1:23" x14ac:dyDescent="0.35">
      <c r="A1419">
        <v>220119017</v>
      </c>
      <c r="B1419" s="34">
        <v>44452</v>
      </c>
      <c r="C1419" t="s">
        <v>660</v>
      </c>
      <c r="D1419" t="s">
        <v>661</v>
      </c>
      <c r="E1419" t="s">
        <v>662</v>
      </c>
      <c r="F1419" t="s">
        <v>692</v>
      </c>
      <c r="G1419">
        <v>1</v>
      </c>
      <c r="H1419" s="34">
        <v>44452</v>
      </c>
      <c r="I1419">
        <v>0.875</v>
      </c>
      <c r="J1419">
        <v>10</v>
      </c>
      <c r="K1419" t="s">
        <v>996</v>
      </c>
      <c r="L1419">
        <v>1</v>
      </c>
      <c r="M1419">
        <v>76100</v>
      </c>
      <c r="N1419" t="s">
        <v>44</v>
      </c>
      <c r="O1419">
        <v>1004400</v>
      </c>
      <c r="P1419" t="s">
        <v>693</v>
      </c>
      <c r="Q1419" t="s">
        <v>694</v>
      </c>
      <c r="R1419" t="s">
        <v>1794</v>
      </c>
      <c r="T1419" t="s">
        <v>1796</v>
      </c>
      <c r="U1419" t="s">
        <v>1797</v>
      </c>
      <c r="V1419">
        <v>13.2</v>
      </c>
      <c r="W1419" t="s">
        <v>703</v>
      </c>
    </row>
    <row r="1420" spans="1:23" x14ac:dyDescent="0.35">
      <c r="A1420">
        <v>220119018</v>
      </c>
      <c r="B1420" s="34">
        <v>44452</v>
      </c>
      <c r="C1420" t="s">
        <v>660</v>
      </c>
      <c r="D1420" t="s">
        <v>661</v>
      </c>
      <c r="E1420" t="s">
        <v>662</v>
      </c>
      <c r="F1420" t="s">
        <v>692</v>
      </c>
      <c r="G1420">
        <v>1</v>
      </c>
      <c r="H1420" s="34">
        <v>44452</v>
      </c>
      <c r="I1420">
        <v>1.25</v>
      </c>
      <c r="J1420">
        <v>10</v>
      </c>
      <c r="K1420" t="s">
        <v>996</v>
      </c>
      <c r="L1420">
        <v>1</v>
      </c>
      <c r="M1420">
        <v>84140</v>
      </c>
      <c r="N1420" t="s">
        <v>44</v>
      </c>
      <c r="O1420">
        <v>1540700</v>
      </c>
      <c r="P1420" t="s">
        <v>693</v>
      </c>
      <c r="Q1420" t="s">
        <v>694</v>
      </c>
      <c r="R1420" t="s">
        <v>1794</v>
      </c>
      <c r="T1420" t="s">
        <v>1796</v>
      </c>
      <c r="U1420" t="s">
        <v>1797</v>
      </c>
      <c r="V1420">
        <v>18.309999999999999</v>
      </c>
      <c r="W1420" t="s">
        <v>703</v>
      </c>
    </row>
    <row r="1421" spans="1:23" x14ac:dyDescent="0.35">
      <c r="A1421">
        <v>220119016</v>
      </c>
      <c r="B1421" s="34">
        <v>44452</v>
      </c>
      <c r="C1421" t="s">
        <v>660</v>
      </c>
      <c r="D1421" t="s">
        <v>661</v>
      </c>
      <c r="E1421" t="s">
        <v>662</v>
      </c>
      <c r="F1421" t="s">
        <v>692</v>
      </c>
      <c r="G1421">
        <v>1</v>
      </c>
      <c r="H1421" s="34">
        <v>44452</v>
      </c>
      <c r="I1421">
        <v>3.0000000000000001E-3</v>
      </c>
      <c r="J1421">
        <v>10</v>
      </c>
      <c r="K1421" t="s">
        <v>996</v>
      </c>
      <c r="L1421">
        <v>1</v>
      </c>
      <c r="M1421">
        <v>81174</v>
      </c>
      <c r="N1421" t="s">
        <v>44</v>
      </c>
      <c r="O1421">
        <v>8349</v>
      </c>
      <c r="P1421" t="s">
        <v>693</v>
      </c>
      <c r="Q1421" t="s">
        <v>694</v>
      </c>
      <c r="R1421" t="s">
        <v>1794</v>
      </c>
      <c r="T1421" t="s">
        <v>1796</v>
      </c>
      <c r="U1421" t="s">
        <v>1797</v>
      </c>
      <c r="V1421">
        <v>0.10290000000000001</v>
      </c>
      <c r="W1421" t="s">
        <v>703</v>
      </c>
    </row>
    <row r="1422" spans="1:23" x14ac:dyDescent="0.35">
      <c r="A1422">
        <v>220119003</v>
      </c>
      <c r="B1422" s="34">
        <v>44452</v>
      </c>
      <c r="C1422" t="s">
        <v>660</v>
      </c>
      <c r="D1422" t="s">
        <v>661</v>
      </c>
      <c r="E1422" t="s">
        <v>662</v>
      </c>
      <c r="F1422" t="s">
        <v>692</v>
      </c>
      <c r="G1422">
        <v>1</v>
      </c>
      <c r="H1422" s="34">
        <v>44452</v>
      </c>
      <c r="I1422">
        <v>5.0000000000000001E-3</v>
      </c>
      <c r="J1422">
        <v>10</v>
      </c>
      <c r="K1422" t="s">
        <v>996</v>
      </c>
      <c r="L1422">
        <v>1</v>
      </c>
      <c r="M1422">
        <v>83484</v>
      </c>
      <c r="N1422" t="s">
        <v>44</v>
      </c>
      <c r="O1422">
        <v>3383</v>
      </c>
      <c r="P1422" t="s">
        <v>693</v>
      </c>
      <c r="Q1422" t="s">
        <v>694</v>
      </c>
      <c r="R1422" t="s">
        <v>1794</v>
      </c>
      <c r="T1422" t="s">
        <v>1796</v>
      </c>
      <c r="U1422" t="s">
        <v>1797</v>
      </c>
      <c r="V1422">
        <v>4.052E-2</v>
      </c>
      <c r="W1422" t="s">
        <v>703</v>
      </c>
    </row>
    <row r="1423" spans="1:23" x14ac:dyDescent="0.35">
      <c r="A1423">
        <v>220119007</v>
      </c>
      <c r="B1423" s="34">
        <v>44452</v>
      </c>
      <c r="C1423" t="s">
        <v>660</v>
      </c>
      <c r="D1423" t="s">
        <v>661</v>
      </c>
      <c r="E1423" t="s">
        <v>662</v>
      </c>
      <c r="F1423" t="s">
        <v>692</v>
      </c>
      <c r="G1423">
        <v>1</v>
      </c>
      <c r="H1423" s="34">
        <v>44452</v>
      </c>
      <c r="I1423">
        <v>7.4999999999999997E-3</v>
      </c>
      <c r="J1423">
        <v>10</v>
      </c>
      <c r="K1423" t="s">
        <v>996</v>
      </c>
      <c r="L1423">
        <v>1</v>
      </c>
      <c r="M1423">
        <v>98224</v>
      </c>
      <c r="N1423" t="s">
        <v>44</v>
      </c>
      <c r="O1423">
        <v>18548</v>
      </c>
      <c r="P1423" t="s">
        <v>693</v>
      </c>
      <c r="Q1423" t="s">
        <v>694</v>
      </c>
      <c r="R1423" t="s">
        <v>1794</v>
      </c>
      <c r="T1423" t="s">
        <v>1796</v>
      </c>
      <c r="U1423" t="s">
        <v>1797</v>
      </c>
      <c r="V1423">
        <v>0.1888</v>
      </c>
      <c r="W1423" t="s">
        <v>703</v>
      </c>
    </row>
    <row r="1424" spans="1:23" x14ac:dyDescent="0.35">
      <c r="A1424">
        <v>220119014</v>
      </c>
      <c r="B1424" s="34">
        <v>44452</v>
      </c>
      <c r="C1424" t="s">
        <v>660</v>
      </c>
      <c r="D1424" t="s">
        <v>661</v>
      </c>
      <c r="E1424" t="s">
        <v>662</v>
      </c>
      <c r="F1424" t="s">
        <v>692</v>
      </c>
      <c r="G1424">
        <v>1</v>
      </c>
      <c r="H1424" s="34">
        <v>44452</v>
      </c>
      <c r="I1424">
        <v>1.2500000000000001E-2</v>
      </c>
      <c r="J1424">
        <v>10</v>
      </c>
      <c r="K1424" t="s">
        <v>996</v>
      </c>
      <c r="L1424">
        <v>1</v>
      </c>
      <c r="M1424">
        <v>83314</v>
      </c>
      <c r="N1424" t="s">
        <v>44</v>
      </c>
      <c r="O1424">
        <v>17643</v>
      </c>
      <c r="P1424" t="s">
        <v>693</v>
      </c>
      <c r="Q1424" t="s">
        <v>694</v>
      </c>
      <c r="R1424" t="s">
        <v>1794</v>
      </c>
      <c r="T1424" t="s">
        <v>1796</v>
      </c>
      <c r="U1424" t="s">
        <v>1797</v>
      </c>
      <c r="V1424">
        <v>0.21179999999999999</v>
      </c>
      <c r="W1424" t="s">
        <v>703</v>
      </c>
    </row>
    <row r="1425" spans="1:23" x14ac:dyDescent="0.35">
      <c r="A1425">
        <v>220119006</v>
      </c>
      <c r="B1425" s="34">
        <v>44452</v>
      </c>
      <c r="C1425" t="s">
        <v>660</v>
      </c>
      <c r="D1425" t="s">
        <v>661</v>
      </c>
      <c r="E1425" t="s">
        <v>662</v>
      </c>
      <c r="F1425" t="s">
        <v>692</v>
      </c>
      <c r="G1425">
        <v>1</v>
      </c>
      <c r="H1425" s="34">
        <v>44452</v>
      </c>
      <c r="I1425">
        <v>0.02</v>
      </c>
      <c r="J1425">
        <v>10</v>
      </c>
      <c r="K1425" t="s">
        <v>996</v>
      </c>
      <c r="L1425">
        <v>1</v>
      </c>
      <c r="M1425">
        <v>89824</v>
      </c>
      <c r="N1425" t="s">
        <v>44</v>
      </c>
      <c r="O1425">
        <v>23664</v>
      </c>
      <c r="P1425" t="s">
        <v>693</v>
      </c>
      <c r="Q1425" t="s">
        <v>694</v>
      </c>
      <c r="R1425" t="s">
        <v>1794</v>
      </c>
      <c r="T1425" t="s">
        <v>1796</v>
      </c>
      <c r="U1425" t="s">
        <v>1797</v>
      </c>
      <c r="V1425">
        <v>0.26340000000000002</v>
      </c>
      <c r="W1425" t="s">
        <v>703</v>
      </c>
    </row>
    <row r="1426" spans="1:23" x14ac:dyDescent="0.35">
      <c r="A1426">
        <v>220119008</v>
      </c>
      <c r="B1426" s="34">
        <v>44452</v>
      </c>
      <c r="C1426" t="s">
        <v>660</v>
      </c>
      <c r="D1426" t="s">
        <v>661</v>
      </c>
      <c r="E1426" t="s">
        <v>662</v>
      </c>
      <c r="F1426" t="s">
        <v>692</v>
      </c>
      <c r="G1426">
        <v>1</v>
      </c>
      <c r="H1426" s="34">
        <v>44452</v>
      </c>
      <c r="I1426">
        <v>3.125E-2</v>
      </c>
      <c r="J1426">
        <v>10</v>
      </c>
      <c r="K1426" t="s">
        <v>996</v>
      </c>
      <c r="L1426">
        <v>1</v>
      </c>
      <c r="M1426">
        <v>96149</v>
      </c>
      <c r="N1426" t="s">
        <v>44</v>
      </c>
      <c r="O1426">
        <v>47195</v>
      </c>
      <c r="P1426" t="s">
        <v>693</v>
      </c>
      <c r="Q1426" t="s">
        <v>694</v>
      </c>
      <c r="R1426" t="s">
        <v>1794</v>
      </c>
      <c r="T1426" t="s">
        <v>1796</v>
      </c>
      <c r="U1426" t="s">
        <v>1797</v>
      </c>
      <c r="V1426">
        <v>0.4909</v>
      </c>
      <c r="W1426" t="s">
        <v>703</v>
      </c>
    </row>
    <row r="1427" spans="1:23" x14ac:dyDescent="0.35">
      <c r="A1427">
        <v>220119013</v>
      </c>
      <c r="B1427" s="34">
        <v>44452</v>
      </c>
      <c r="C1427" t="s">
        <v>660</v>
      </c>
      <c r="D1427" t="s">
        <v>661</v>
      </c>
      <c r="E1427" t="s">
        <v>662</v>
      </c>
      <c r="F1427" t="s">
        <v>692</v>
      </c>
      <c r="G1427">
        <v>1</v>
      </c>
      <c r="H1427" s="34">
        <v>44452</v>
      </c>
      <c r="I1427">
        <v>0.05</v>
      </c>
      <c r="J1427">
        <v>10</v>
      </c>
      <c r="K1427" t="s">
        <v>996</v>
      </c>
      <c r="L1427">
        <v>1</v>
      </c>
      <c r="M1427">
        <v>75642</v>
      </c>
      <c r="N1427" t="s">
        <v>44</v>
      </c>
      <c r="O1427">
        <v>53037</v>
      </c>
      <c r="P1427" t="s">
        <v>693</v>
      </c>
      <c r="Q1427" t="s">
        <v>694</v>
      </c>
      <c r="R1427" t="s">
        <v>1794</v>
      </c>
      <c r="T1427" t="s">
        <v>1796</v>
      </c>
      <c r="U1427" t="s">
        <v>1797</v>
      </c>
      <c r="V1427">
        <v>0.70120000000000005</v>
      </c>
      <c r="W1427" t="s">
        <v>703</v>
      </c>
    </row>
    <row r="1428" spans="1:23" x14ac:dyDescent="0.35">
      <c r="A1428">
        <v>220119005</v>
      </c>
      <c r="B1428" s="34">
        <v>44452</v>
      </c>
      <c r="C1428" t="s">
        <v>660</v>
      </c>
      <c r="D1428" t="s">
        <v>661</v>
      </c>
      <c r="E1428" t="s">
        <v>662</v>
      </c>
      <c r="F1428" t="s">
        <v>692</v>
      </c>
      <c r="G1428">
        <v>1</v>
      </c>
      <c r="H1428" s="34">
        <v>44452</v>
      </c>
      <c r="I1428">
        <v>8.7499999999999994E-2</v>
      </c>
      <c r="J1428">
        <v>10</v>
      </c>
      <c r="K1428" t="s">
        <v>996</v>
      </c>
      <c r="L1428">
        <v>1</v>
      </c>
      <c r="M1428">
        <v>95810</v>
      </c>
      <c r="N1428" t="s">
        <v>44</v>
      </c>
      <c r="O1428">
        <v>141120</v>
      </c>
      <c r="P1428" t="s">
        <v>693</v>
      </c>
      <c r="Q1428" t="s">
        <v>694</v>
      </c>
      <c r="R1428" t="s">
        <v>1794</v>
      </c>
      <c r="T1428" t="s">
        <v>1796</v>
      </c>
      <c r="U1428" t="s">
        <v>1797</v>
      </c>
      <c r="V1428">
        <v>1.4730000000000001</v>
      </c>
      <c r="W1428" t="s">
        <v>703</v>
      </c>
    </row>
    <row r="1429" spans="1:23" x14ac:dyDescent="0.35">
      <c r="A1429">
        <v>220119061</v>
      </c>
      <c r="B1429" s="34">
        <v>44452</v>
      </c>
      <c r="C1429" t="s">
        <v>660</v>
      </c>
      <c r="D1429" t="s">
        <v>661</v>
      </c>
      <c r="E1429" t="s">
        <v>662</v>
      </c>
      <c r="F1429" t="s">
        <v>692</v>
      </c>
      <c r="G1429">
        <v>1</v>
      </c>
      <c r="H1429" s="34">
        <v>44452</v>
      </c>
      <c r="I1429">
        <v>1.75E-3</v>
      </c>
      <c r="J1429">
        <v>10</v>
      </c>
      <c r="K1429" t="s">
        <v>996</v>
      </c>
      <c r="L1429">
        <v>1</v>
      </c>
      <c r="M1429">
        <v>56391</v>
      </c>
      <c r="N1429" t="s">
        <v>44</v>
      </c>
      <c r="O1429">
        <v>5188</v>
      </c>
      <c r="P1429" t="s">
        <v>693</v>
      </c>
      <c r="Q1429" t="s">
        <v>694</v>
      </c>
      <c r="R1429" t="s">
        <v>1794</v>
      </c>
      <c r="S1429" t="s">
        <v>1798</v>
      </c>
      <c r="T1429" t="s">
        <v>1796</v>
      </c>
      <c r="U1429" t="s">
        <v>1797</v>
      </c>
      <c r="V1429">
        <v>9.1999999999999998E-2</v>
      </c>
      <c r="W1429" t="s">
        <v>703</v>
      </c>
    </row>
    <row r="1430" spans="1:23" x14ac:dyDescent="0.35">
      <c r="A1430">
        <v>220119060</v>
      </c>
      <c r="B1430" s="34">
        <v>44452</v>
      </c>
      <c r="C1430" t="s">
        <v>660</v>
      </c>
      <c r="D1430" t="s">
        <v>661</v>
      </c>
      <c r="E1430" t="s">
        <v>662</v>
      </c>
      <c r="F1430" t="s">
        <v>692</v>
      </c>
      <c r="G1430">
        <v>1</v>
      </c>
      <c r="H1430" s="34">
        <v>44452</v>
      </c>
      <c r="I1430">
        <v>0.125</v>
      </c>
      <c r="J1430">
        <v>10</v>
      </c>
      <c r="K1430" t="s">
        <v>996</v>
      </c>
      <c r="L1430">
        <v>1</v>
      </c>
      <c r="M1430">
        <v>61048</v>
      </c>
      <c r="N1430" t="s">
        <v>44</v>
      </c>
      <c r="O1430">
        <v>123420</v>
      </c>
      <c r="P1430" t="s">
        <v>693</v>
      </c>
      <c r="Q1430" t="s">
        <v>694</v>
      </c>
      <c r="R1430" t="s">
        <v>1794</v>
      </c>
      <c r="T1430" t="s">
        <v>1796</v>
      </c>
      <c r="U1430" t="s">
        <v>1797</v>
      </c>
      <c r="V1430">
        <v>2.0219999999999998</v>
      </c>
      <c r="W1430" t="s">
        <v>703</v>
      </c>
    </row>
    <row r="1431" spans="1:23" x14ac:dyDescent="0.35">
      <c r="A1431">
        <v>220119064</v>
      </c>
      <c r="B1431" s="34">
        <v>44452</v>
      </c>
      <c r="C1431" t="s">
        <v>660</v>
      </c>
      <c r="D1431" t="s">
        <v>661</v>
      </c>
      <c r="E1431" t="s">
        <v>662</v>
      </c>
      <c r="F1431" t="s">
        <v>692</v>
      </c>
      <c r="G1431">
        <v>1</v>
      </c>
      <c r="H1431" s="34">
        <v>44452</v>
      </c>
      <c r="I1431">
        <v>0.2</v>
      </c>
      <c r="J1431">
        <v>10</v>
      </c>
      <c r="K1431" t="s">
        <v>996</v>
      </c>
      <c r="L1431">
        <v>1</v>
      </c>
      <c r="M1431">
        <v>54407</v>
      </c>
      <c r="N1431" t="s">
        <v>44</v>
      </c>
      <c r="O1431">
        <v>162240</v>
      </c>
      <c r="P1431" t="s">
        <v>693</v>
      </c>
      <c r="Q1431" t="s">
        <v>694</v>
      </c>
      <c r="R1431" t="s">
        <v>1794</v>
      </c>
      <c r="T1431" t="s">
        <v>1796</v>
      </c>
      <c r="U1431" t="s">
        <v>1797</v>
      </c>
      <c r="V1431">
        <v>2.9820000000000002</v>
      </c>
      <c r="W1431" t="s">
        <v>703</v>
      </c>
    </row>
    <row r="1432" spans="1:23" x14ac:dyDescent="0.35">
      <c r="A1432">
        <v>220119053</v>
      </c>
      <c r="B1432" s="34">
        <v>44452</v>
      </c>
      <c r="C1432" t="s">
        <v>660</v>
      </c>
      <c r="D1432" t="s">
        <v>661</v>
      </c>
      <c r="E1432" t="s">
        <v>662</v>
      </c>
      <c r="F1432" t="s">
        <v>692</v>
      </c>
      <c r="G1432">
        <v>1</v>
      </c>
      <c r="H1432" s="34">
        <v>44452</v>
      </c>
      <c r="I1432">
        <v>0.375</v>
      </c>
      <c r="J1432">
        <v>10</v>
      </c>
      <c r="K1432" t="s">
        <v>996</v>
      </c>
      <c r="L1432">
        <v>1</v>
      </c>
      <c r="M1432">
        <v>67417</v>
      </c>
      <c r="N1432" t="s">
        <v>44</v>
      </c>
      <c r="O1432">
        <v>351320</v>
      </c>
      <c r="P1432" t="s">
        <v>693</v>
      </c>
      <c r="Q1432" t="s">
        <v>694</v>
      </c>
      <c r="R1432" t="s">
        <v>1794</v>
      </c>
      <c r="T1432" t="s">
        <v>1796</v>
      </c>
      <c r="U1432" t="s">
        <v>1797</v>
      </c>
      <c r="V1432">
        <v>5.2110000000000003</v>
      </c>
      <c r="W1432" t="s">
        <v>703</v>
      </c>
    </row>
    <row r="1433" spans="1:23" x14ac:dyDescent="0.35">
      <c r="A1433">
        <v>220119059</v>
      </c>
      <c r="B1433" s="34">
        <v>44452</v>
      </c>
      <c r="C1433" t="s">
        <v>660</v>
      </c>
      <c r="D1433" t="s">
        <v>661</v>
      </c>
      <c r="E1433" t="s">
        <v>662</v>
      </c>
      <c r="F1433" t="s">
        <v>692</v>
      </c>
      <c r="G1433">
        <v>1</v>
      </c>
      <c r="H1433" s="34">
        <v>44452</v>
      </c>
      <c r="I1433">
        <v>0.625</v>
      </c>
      <c r="J1433">
        <v>10</v>
      </c>
      <c r="K1433" t="s">
        <v>996</v>
      </c>
      <c r="L1433">
        <v>1</v>
      </c>
      <c r="M1433">
        <v>83245</v>
      </c>
      <c r="N1433" t="s">
        <v>44</v>
      </c>
      <c r="O1433">
        <v>842360</v>
      </c>
      <c r="P1433" t="s">
        <v>693</v>
      </c>
      <c r="Q1433" t="s">
        <v>694</v>
      </c>
      <c r="R1433" t="s">
        <v>1794</v>
      </c>
      <c r="T1433" t="s">
        <v>1796</v>
      </c>
      <c r="U1433" t="s">
        <v>1797</v>
      </c>
      <c r="V1433">
        <v>10.119999999999999</v>
      </c>
      <c r="W1433" t="s">
        <v>703</v>
      </c>
    </row>
    <row r="1434" spans="1:23" x14ac:dyDescent="0.35">
      <c r="A1434">
        <v>220119067</v>
      </c>
      <c r="B1434" s="34">
        <v>44452</v>
      </c>
      <c r="C1434" t="s">
        <v>660</v>
      </c>
      <c r="D1434" t="s">
        <v>661</v>
      </c>
      <c r="E1434" t="s">
        <v>662</v>
      </c>
      <c r="F1434" t="s">
        <v>692</v>
      </c>
      <c r="G1434">
        <v>1</v>
      </c>
      <c r="H1434" s="34">
        <v>44452</v>
      </c>
      <c r="I1434">
        <v>0.875</v>
      </c>
      <c r="J1434">
        <v>10</v>
      </c>
      <c r="K1434" t="s">
        <v>996</v>
      </c>
      <c r="L1434">
        <v>1</v>
      </c>
      <c r="M1434">
        <v>58203</v>
      </c>
      <c r="N1434" t="s">
        <v>44</v>
      </c>
      <c r="O1434">
        <v>796120</v>
      </c>
      <c r="P1434" t="s">
        <v>693</v>
      </c>
      <c r="Q1434" t="s">
        <v>694</v>
      </c>
      <c r="R1434" t="s">
        <v>1794</v>
      </c>
      <c r="T1434" t="s">
        <v>1796</v>
      </c>
      <c r="U1434" t="s">
        <v>1797</v>
      </c>
      <c r="V1434">
        <v>13.68</v>
      </c>
      <c r="W1434" t="s">
        <v>703</v>
      </c>
    </row>
    <row r="1435" spans="1:23" x14ac:dyDescent="0.35">
      <c r="A1435">
        <v>220119068</v>
      </c>
      <c r="B1435" s="34">
        <v>44452</v>
      </c>
      <c r="C1435" t="s">
        <v>660</v>
      </c>
      <c r="D1435" t="s">
        <v>661</v>
      </c>
      <c r="E1435" t="s">
        <v>662</v>
      </c>
      <c r="F1435" t="s">
        <v>692</v>
      </c>
      <c r="G1435">
        <v>1</v>
      </c>
      <c r="H1435" s="34">
        <v>44452</v>
      </c>
      <c r="I1435">
        <v>1.25</v>
      </c>
      <c r="J1435">
        <v>10</v>
      </c>
      <c r="K1435" t="s">
        <v>996</v>
      </c>
      <c r="L1435">
        <v>1</v>
      </c>
      <c r="M1435">
        <v>60097</v>
      </c>
      <c r="N1435" t="s">
        <v>44</v>
      </c>
      <c r="O1435">
        <v>1189300</v>
      </c>
      <c r="P1435" t="s">
        <v>693</v>
      </c>
      <c r="Q1435" t="s">
        <v>694</v>
      </c>
      <c r="R1435" t="s">
        <v>1794</v>
      </c>
      <c r="T1435" t="s">
        <v>1796</v>
      </c>
      <c r="U1435" t="s">
        <v>1797</v>
      </c>
      <c r="V1435">
        <v>19.79</v>
      </c>
      <c r="W1435" t="s">
        <v>703</v>
      </c>
    </row>
    <row r="1436" spans="1:23" x14ac:dyDescent="0.35">
      <c r="A1436">
        <v>220119066</v>
      </c>
      <c r="B1436" s="34">
        <v>44452</v>
      </c>
      <c r="C1436" t="s">
        <v>660</v>
      </c>
      <c r="D1436" t="s">
        <v>661</v>
      </c>
      <c r="E1436" t="s">
        <v>662</v>
      </c>
      <c r="F1436" t="s">
        <v>692</v>
      </c>
      <c r="G1436">
        <v>1</v>
      </c>
      <c r="H1436" s="34">
        <v>44452</v>
      </c>
      <c r="I1436">
        <v>3.0000000000000001E-3</v>
      </c>
      <c r="J1436">
        <v>10</v>
      </c>
      <c r="K1436" t="s">
        <v>996</v>
      </c>
      <c r="L1436">
        <v>1</v>
      </c>
      <c r="M1436">
        <v>68769</v>
      </c>
      <c r="N1436" t="s">
        <v>44</v>
      </c>
      <c r="O1436">
        <v>8093</v>
      </c>
      <c r="P1436" t="s">
        <v>693</v>
      </c>
      <c r="Q1436" t="s">
        <v>694</v>
      </c>
      <c r="R1436" t="s">
        <v>1794</v>
      </c>
      <c r="T1436" t="s">
        <v>1796</v>
      </c>
      <c r="U1436" t="s">
        <v>1797</v>
      </c>
      <c r="V1436">
        <v>0.1177</v>
      </c>
      <c r="W1436" t="s">
        <v>703</v>
      </c>
    </row>
    <row r="1437" spans="1:23" x14ac:dyDescent="0.35">
      <c r="A1437">
        <v>220119052</v>
      </c>
      <c r="B1437" s="34">
        <v>44452</v>
      </c>
      <c r="C1437" t="s">
        <v>660</v>
      </c>
      <c r="D1437" t="s">
        <v>661</v>
      </c>
      <c r="E1437" t="s">
        <v>662</v>
      </c>
      <c r="F1437" t="s">
        <v>692</v>
      </c>
      <c r="G1437">
        <v>1</v>
      </c>
      <c r="H1437" s="34">
        <v>44452</v>
      </c>
      <c r="I1437">
        <v>5.0000000000000001E-3</v>
      </c>
      <c r="J1437">
        <v>10</v>
      </c>
      <c r="K1437" t="s">
        <v>996</v>
      </c>
      <c r="L1437">
        <v>1</v>
      </c>
      <c r="M1437">
        <v>62347</v>
      </c>
      <c r="N1437" t="s">
        <v>44</v>
      </c>
      <c r="O1437">
        <v>7429</v>
      </c>
      <c r="P1437" t="s">
        <v>693</v>
      </c>
      <c r="Q1437" t="s">
        <v>694</v>
      </c>
      <c r="R1437" t="s">
        <v>1794</v>
      </c>
      <c r="T1437" t="s">
        <v>1796</v>
      </c>
      <c r="U1437" t="s">
        <v>1797</v>
      </c>
      <c r="V1437">
        <v>0.1192</v>
      </c>
      <c r="W1437" t="s">
        <v>703</v>
      </c>
    </row>
    <row r="1438" spans="1:23" x14ac:dyDescent="0.35">
      <c r="A1438">
        <v>220119057</v>
      </c>
      <c r="B1438" s="34">
        <v>44452</v>
      </c>
      <c r="C1438" t="s">
        <v>660</v>
      </c>
      <c r="D1438" t="s">
        <v>661</v>
      </c>
      <c r="E1438" t="s">
        <v>662</v>
      </c>
      <c r="F1438" t="s">
        <v>692</v>
      </c>
      <c r="G1438">
        <v>1</v>
      </c>
      <c r="H1438" s="34">
        <v>44452</v>
      </c>
      <c r="I1438">
        <v>7.4999999999999997E-3</v>
      </c>
      <c r="J1438">
        <v>10</v>
      </c>
      <c r="K1438" t="s">
        <v>996</v>
      </c>
      <c r="L1438">
        <v>1</v>
      </c>
      <c r="M1438">
        <v>65977</v>
      </c>
      <c r="N1438" t="s">
        <v>44</v>
      </c>
      <c r="O1438">
        <v>6796</v>
      </c>
      <c r="P1438" t="s">
        <v>693</v>
      </c>
      <c r="Q1438" t="s">
        <v>694</v>
      </c>
      <c r="R1438" t="s">
        <v>1794</v>
      </c>
      <c r="T1438" t="s">
        <v>1796</v>
      </c>
      <c r="U1438" t="s">
        <v>1797</v>
      </c>
      <c r="V1438">
        <v>0.10299999999999999</v>
      </c>
      <c r="W1438" t="s">
        <v>703</v>
      </c>
    </row>
    <row r="1439" spans="1:23" x14ac:dyDescent="0.35">
      <c r="A1439">
        <v>220119063</v>
      </c>
      <c r="B1439" s="34">
        <v>44452</v>
      </c>
      <c r="C1439" t="s">
        <v>660</v>
      </c>
      <c r="D1439" t="s">
        <v>661</v>
      </c>
      <c r="E1439" t="s">
        <v>662</v>
      </c>
      <c r="F1439" t="s">
        <v>692</v>
      </c>
      <c r="G1439">
        <v>1</v>
      </c>
      <c r="H1439" s="34">
        <v>44452</v>
      </c>
      <c r="I1439">
        <v>1.2500000000000001E-2</v>
      </c>
      <c r="J1439">
        <v>10</v>
      </c>
      <c r="K1439" t="s">
        <v>996</v>
      </c>
      <c r="L1439">
        <v>1</v>
      </c>
      <c r="M1439">
        <v>67077</v>
      </c>
      <c r="N1439" t="s">
        <v>44</v>
      </c>
      <c r="O1439">
        <v>13650</v>
      </c>
      <c r="P1439" t="s">
        <v>693</v>
      </c>
      <c r="Q1439" t="s">
        <v>694</v>
      </c>
      <c r="R1439" t="s">
        <v>1794</v>
      </c>
      <c r="T1439" t="s">
        <v>1796</v>
      </c>
      <c r="U1439" t="s">
        <v>1797</v>
      </c>
      <c r="V1439">
        <v>0.20349999999999999</v>
      </c>
      <c r="W1439" t="s">
        <v>703</v>
      </c>
    </row>
    <row r="1440" spans="1:23" x14ac:dyDescent="0.35">
      <c r="A1440">
        <v>220119055</v>
      </c>
      <c r="B1440" s="34">
        <v>44452</v>
      </c>
      <c r="C1440" t="s">
        <v>660</v>
      </c>
      <c r="D1440" t="s">
        <v>661</v>
      </c>
      <c r="E1440" t="s">
        <v>662</v>
      </c>
      <c r="F1440" t="s">
        <v>692</v>
      </c>
      <c r="G1440">
        <v>1</v>
      </c>
      <c r="H1440" s="34">
        <v>44452</v>
      </c>
      <c r="I1440">
        <v>0.02</v>
      </c>
      <c r="J1440">
        <v>10</v>
      </c>
      <c r="K1440" t="s">
        <v>996</v>
      </c>
      <c r="L1440">
        <v>1</v>
      </c>
      <c r="M1440">
        <v>54396</v>
      </c>
      <c r="N1440" t="s">
        <v>44</v>
      </c>
      <c r="O1440">
        <v>17453</v>
      </c>
      <c r="P1440" t="s">
        <v>693</v>
      </c>
      <c r="Q1440" t="s">
        <v>694</v>
      </c>
      <c r="R1440" t="s">
        <v>1794</v>
      </c>
      <c r="T1440" t="s">
        <v>1796</v>
      </c>
      <c r="U1440" t="s">
        <v>1797</v>
      </c>
      <c r="V1440">
        <v>0.32090000000000002</v>
      </c>
      <c r="W1440" t="s">
        <v>703</v>
      </c>
    </row>
    <row r="1441" spans="1:23" x14ac:dyDescent="0.35">
      <c r="A1441">
        <v>220119058</v>
      </c>
      <c r="B1441" s="34">
        <v>44452</v>
      </c>
      <c r="C1441" t="s">
        <v>660</v>
      </c>
      <c r="D1441" t="s">
        <v>661</v>
      </c>
      <c r="E1441" t="s">
        <v>662</v>
      </c>
      <c r="F1441" t="s">
        <v>692</v>
      </c>
      <c r="G1441">
        <v>1</v>
      </c>
      <c r="H1441" s="34">
        <v>44452</v>
      </c>
      <c r="I1441">
        <v>3.125E-2</v>
      </c>
      <c r="J1441">
        <v>10</v>
      </c>
      <c r="K1441" t="s">
        <v>996</v>
      </c>
      <c r="L1441">
        <v>1</v>
      </c>
      <c r="M1441">
        <v>79601</v>
      </c>
      <c r="N1441" t="s">
        <v>44</v>
      </c>
      <c r="O1441">
        <v>29456</v>
      </c>
      <c r="P1441" t="s">
        <v>693</v>
      </c>
      <c r="Q1441" t="s">
        <v>694</v>
      </c>
      <c r="R1441" t="s">
        <v>1794</v>
      </c>
      <c r="T1441" t="s">
        <v>1796</v>
      </c>
      <c r="U1441" t="s">
        <v>1797</v>
      </c>
      <c r="V1441">
        <v>0.37</v>
      </c>
      <c r="W1441" t="s">
        <v>703</v>
      </c>
    </row>
    <row r="1442" spans="1:23" x14ac:dyDescent="0.35">
      <c r="A1442">
        <v>220119062</v>
      </c>
      <c r="B1442" s="34">
        <v>44452</v>
      </c>
      <c r="C1442" t="s">
        <v>660</v>
      </c>
      <c r="D1442" t="s">
        <v>661</v>
      </c>
      <c r="E1442" t="s">
        <v>662</v>
      </c>
      <c r="F1442" t="s">
        <v>692</v>
      </c>
      <c r="G1442">
        <v>1</v>
      </c>
      <c r="H1442" s="34">
        <v>44452</v>
      </c>
      <c r="I1442">
        <v>0.05</v>
      </c>
      <c r="J1442">
        <v>10</v>
      </c>
      <c r="K1442" t="s">
        <v>996</v>
      </c>
      <c r="L1442">
        <v>1</v>
      </c>
      <c r="M1442">
        <v>50525</v>
      </c>
      <c r="N1442" t="s">
        <v>44</v>
      </c>
      <c r="O1442">
        <v>38465</v>
      </c>
      <c r="P1442" t="s">
        <v>693</v>
      </c>
      <c r="Q1442" t="s">
        <v>694</v>
      </c>
      <c r="R1442" t="s">
        <v>1794</v>
      </c>
      <c r="T1442" t="s">
        <v>1796</v>
      </c>
      <c r="U1442" t="s">
        <v>1797</v>
      </c>
      <c r="V1442">
        <v>0.76129999999999998</v>
      </c>
      <c r="W1442" t="s">
        <v>703</v>
      </c>
    </row>
    <row r="1443" spans="1:23" x14ac:dyDescent="0.35">
      <c r="A1443">
        <v>220119026</v>
      </c>
      <c r="B1443" s="34">
        <v>44452</v>
      </c>
      <c r="C1443" t="s">
        <v>660</v>
      </c>
      <c r="D1443" t="s">
        <v>661</v>
      </c>
      <c r="E1443" t="s">
        <v>662</v>
      </c>
      <c r="F1443" t="s">
        <v>692</v>
      </c>
      <c r="G1443">
        <v>1</v>
      </c>
      <c r="H1443" s="34">
        <v>44452</v>
      </c>
      <c r="I1443">
        <v>0</v>
      </c>
      <c r="J1443">
        <v>10</v>
      </c>
      <c r="K1443" t="s">
        <v>996</v>
      </c>
      <c r="L1443">
        <v>1</v>
      </c>
      <c r="M1443">
        <v>48030</v>
      </c>
      <c r="N1443" t="s">
        <v>44</v>
      </c>
      <c r="O1443">
        <v>1565</v>
      </c>
      <c r="P1443" t="s">
        <v>693</v>
      </c>
      <c r="Q1443" t="s">
        <v>694</v>
      </c>
      <c r="R1443" t="s">
        <v>1794</v>
      </c>
      <c r="T1443" t="s">
        <v>1796</v>
      </c>
      <c r="U1443" t="s">
        <v>1797</v>
      </c>
      <c r="V1443">
        <v>3.2579999999999998E-2</v>
      </c>
      <c r="W1443" t="s">
        <v>703</v>
      </c>
    </row>
    <row r="1444" spans="1:23" x14ac:dyDescent="0.35">
      <c r="A1444">
        <v>220125002</v>
      </c>
      <c r="B1444" s="34">
        <v>44452</v>
      </c>
      <c r="C1444" t="s">
        <v>660</v>
      </c>
      <c r="D1444" t="s">
        <v>661</v>
      </c>
      <c r="E1444" t="s">
        <v>662</v>
      </c>
      <c r="F1444" t="s">
        <v>692</v>
      </c>
      <c r="G1444">
        <v>1</v>
      </c>
      <c r="H1444" s="34">
        <v>44452</v>
      </c>
      <c r="I1444">
        <v>0.02</v>
      </c>
      <c r="J1444">
        <v>10</v>
      </c>
      <c r="K1444" t="s">
        <v>996</v>
      </c>
      <c r="L1444">
        <v>1</v>
      </c>
      <c r="M1444">
        <v>27147</v>
      </c>
      <c r="N1444" t="s">
        <v>44</v>
      </c>
      <c r="O1444">
        <v>10902</v>
      </c>
      <c r="P1444" t="s">
        <v>693</v>
      </c>
      <c r="Q1444" t="s">
        <v>694</v>
      </c>
      <c r="R1444" t="s">
        <v>1794</v>
      </c>
      <c r="T1444" t="s">
        <v>1796</v>
      </c>
      <c r="U1444" t="s">
        <v>1797</v>
      </c>
      <c r="V1444">
        <v>0.40160000000000001</v>
      </c>
      <c r="W1444" t="s">
        <v>703</v>
      </c>
    </row>
    <row r="1445" spans="1:23" x14ac:dyDescent="0.35">
      <c r="A1445">
        <v>220125003</v>
      </c>
      <c r="B1445" s="34">
        <v>44452</v>
      </c>
      <c r="C1445" t="s">
        <v>660</v>
      </c>
      <c r="D1445" t="s">
        <v>661</v>
      </c>
      <c r="E1445" t="s">
        <v>662</v>
      </c>
      <c r="F1445" t="s">
        <v>692</v>
      </c>
      <c r="G1445">
        <v>1</v>
      </c>
      <c r="H1445" s="34">
        <v>44452</v>
      </c>
      <c r="I1445">
        <v>0.02</v>
      </c>
      <c r="J1445">
        <v>10</v>
      </c>
      <c r="K1445" t="s">
        <v>996</v>
      </c>
      <c r="L1445">
        <v>1</v>
      </c>
      <c r="M1445">
        <v>33580</v>
      </c>
      <c r="N1445" t="s">
        <v>44</v>
      </c>
      <c r="O1445">
        <v>12521</v>
      </c>
      <c r="P1445" t="s">
        <v>693</v>
      </c>
      <c r="Q1445" t="s">
        <v>694</v>
      </c>
      <c r="R1445" t="s">
        <v>1794</v>
      </c>
      <c r="T1445" t="s">
        <v>1796</v>
      </c>
      <c r="U1445" t="s">
        <v>1797</v>
      </c>
      <c r="V1445">
        <v>0.37290000000000001</v>
      </c>
      <c r="W1445" t="s">
        <v>703</v>
      </c>
    </row>
    <row r="1446" spans="1:23" x14ac:dyDescent="0.35">
      <c r="A1446">
        <v>220125004</v>
      </c>
      <c r="B1446" s="34">
        <v>44452</v>
      </c>
      <c r="C1446" t="s">
        <v>660</v>
      </c>
      <c r="D1446" t="s">
        <v>661</v>
      </c>
      <c r="E1446" t="s">
        <v>662</v>
      </c>
      <c r="F1446" t="s">
        <v>692</v>
      </c>
      <c r="G1446">
        <v>1</v>
      </c>
      <c r="H1446" s="34">
        <v>44452</v>
      </c>
      <c r="I1446">
        <v>0.02</v>
      </c>
      <c r="J1446">
        <v>10</v>
      </c>
      <c r="K1446" t="s">
        <v>996</v>
      </c>
      <c r="L1446">
        <v>1</v>
      </c>
      <c r="M1446">
        <v>43151</v>
      </c>
      <c r="N1446" t="s">
        <v>44</v>
      </c>
      <c r="O1446">
        <v>12543</v>
      </c>
      <c r="P1446" t="s">
        <v>693</v>
      </c>
      <c r="Q1446" t="s">
        <v>694</v>
      </c>
      <c r="R1446" t="s">
        <v>1794</v>
      </c>
      <c r="T1446" t="s">
        <v>1796</v>
      </c>
      <c r="U1446" t="s">
        <v>1797</v>
      </c>
      <c r="V1446">
        <v>0.29070000000000001</v>
      </c>
      <c r="W1446" t="s">
        <v>703</v>
      </c>
    </row>
    <row r="1447" spans="1:23" x14ac:dyDescent="0.35">
      <c r="A1447">
        <v>220125005</v>
      </c>
      <c r="B1447" s="34">
        <v>44452</v>
      </c>
      <c r="C1447" t="s">
        <v>660</v>
      </c>
      <c r="D1447" t="s">
        <v>661</v>
      </c>
      <c r="E1447" t="s">
        <v>662</v>
      </c>
      <c r="F1447" t="s">
        <v>692</v>
      </c>
      <c r="G1447">
        <v>1</v>
      </c>
      <c r="H1447" s="34">
        <v>44452</v>
      </c>
      <c r="I1447">
        <v>0.02</v>
      </c>
      <c r="J1447">
        <v>10</v>
      </c>
      <c r="K1447" t="s">
        <v>996</v>
      </c>
      <c r="L1447">
        <v>1</v>
      </c>
      <c r="M1447">
        <v>38357</v>
      </c>
      <c r="N1447" t="s">
        <v>44</v>
      </c>
      <c r="O1447">
        <v>13643</v>
      </c>
      <c r="P1447" t="s">
        <v>693</v>
      </c>
      <c r="Q1447" t="s">
        <v>694</v>
      </c>
      <c r="R1447" t="s">
        <v>1794</v>
      </c>
      <c r="T1447" t="s">
        <v>1796</v>
      </c>
      <c r="U1447" t="s">
        <v>1797</v>
      </c>
      <c r="V1447">
        <v>0.35570000000000002</v>
      </c>
      <c r="W1447" t="s">
        <v>703</v>
      </c>
    </row>
    <row r="1448" spans="1:23" x14ac:dyDescent="0.35">
      <c r="A1448">
        <v>220125006</v>
      </c>
      <c r="B1448" s="34">
        <v>44452</v>
      </c>
      <c r="C1448" t="s">
        <v>660</v>
      </c>
      <c r="D1448" t="s">
        <v>661</v>
      </c>
      <c r="E1448" t="s">
        <v>662</v>
      </c>
      <c r="F1448" t="s">
        <v>692</v>
      </c>
      <c r="G1448">
        <v>1</v>
      </c>
      <c r="H1448" s="34">
        <v>44452</v>
      </c>
      <c r="I1448">
        <v>0.02</v>
      </c>
      <c r="J1448">
        <v>10</v>
      </c>
      <c r="K1448" t="s">
        <v>996</v>
      </c>
      <c r="L1448">
        <v>1</v>
      </c>
      <c r="M1448">
        <v>39060</v>
      </c>
      <c r="N1448" t="s">
        <v>44</v>
      </c>
      <c r="O1448">
        <v>12608</v>
      </c>
      <c r="P1448" t="s">
        <v>693</v>
      </c>
      <c r="Q1448" t="s">
        <v>694</v>
      </c>
      <c r="R1448" t="s">
        <v>1794</v>
      </c>
      <c r="T1448" t="s">
        <v>1796</v>
      </c>
      <c r="U1448" t="s">
        <v>1797</v>
      </c>
      <c r="V1448">
        <v>0.32279999999999998</v>
      </c>
      <c r="W1448" t="s">
        <v>703</v>
      </c>
    </row>
    <row r="1449" spans="1:23" x14ac:dyDescent="0.35">
      <c r="A1449">
        <v>220125007</v>
      </c>
      <c r="B1449" s="34">
        <v>44452</v>
      </c>
      <c r="C1449" t="s">
        <v>660</v>
      </c>
      <c r="D1449" t="s">
        <v>661</v>
      </c>
      <c r="E1449" t="s">
        <v>662</v>
      </c>
      <c r="F1449" t="s">
        <v>692</v>
      </c>
      <c r="G1449">
        <v>1</v>
      </c>
      <c r="H1449" s="34">
        <v>44452</v>
      </c>
      <c r="I1449">
        <v>0.02</v>
      </c>
      <c r="J1449">
        <v>10</v>
      </c>
      <c r="K1449" t="s">
        <v>996</v>
      </c>
      <c r="L1449">
        <v>1</v>
      </c>
      <c r="M1449">
        <v>43654</v>
      </c>
      <c r="N1449" t="s">
        <v>44</v>
      </c>
      <c r="O1449">
        <v>14800</v>
      </c>
      <c r="P1449" t="s">
        <v>693</v>
      </c>
      <c r="Q1449" t="s">
        <v>694</v>
      </c>
      <c r="R1449" t="s">
        <v>1794</v>
      </c>
      <c r="T1449" t="s">
        <v>1796</v>
      </c>
      <c r="U1449" t="s">
        <v>1797</v>
      </c>
      <c r="V1449">
        <v>0.33900000000000002</v>
      </c>
      <c r="W1449" t="s">
        <v>703</v>
      </c>
    </row>
    <row r="1450" spans="1:23" x14ac:dyDescent="0.35">
      <c r="A1450">
        <v>220119027</v>
      </c>
      <c r="B1450" s="34">
        <v>44452</v>
      </c>
      <c r="C1450" t="s">
        <v>660</v>
      </c>
      <c r="D1450" t="s">
        <v>661</v>
      </c>
      <c r="E1450" t="s">
        <v>662</v>
      </c>
      <c r="F1450" t="s">
        <v>789</v>
      </c>
      <c r="G1450">
        <v>2</v>
      </c>
      <c r="H1450" s="34">
        <v>44452</v>
      </c>
      <c r="I1450" t="s">
        <v>44</v>
      </c>
      <c r="J1450">
        <v>10</v>
      </c>
      <c r="K1450" t="s">
        <v>996</v>
      </c>
      <c r="L1450">
        <v>1</v>
      </c>
      <c r="M1450">
        <v>25135</v>
      </c>
      <c r="N1450">
        <v>1</v>
      </c>
      <c r="O1450">
        <v>24922</v>
      </c>
      <c r="P1450" t="s">
        <v>693</v>
      </c>
      <c r="Q1450" t="s">
        <v>694</v>
      </c>
      <c r="R1450" t="s">
        <v>1794</v>
      </c>
      <c r="T1450" t="s">
        <v>1796</v>
      </c>
      <c r="U1450" t="s">
        <v>1797</v>
      </c>
      <c r="V1450">
        <v>0.99150000000000005</v>
      </c>
      <c r="W1450" t="s">
        <v>703</v>
      </c>
    </row>
    <row r="1451" spans="1:23" x14ac:dyDescent="0.35">
      <c r="A1451">
        <v>220119033</v>
      </c>
      <c r="B1451" s="34">
        <v>44452</v>
      </c>
      <c r="C1451" t="s">
        <v>660</v>
      </c>
      <c r="D1451" t="s">
        <v>661</v>
      </c>
      <c r="E1451" t="s">
        <v>662</v>
      </c>
      <c r="F1451" t="s">
        <v>789</v>
      </c>
      <c r="G1451">
        <v>2</v>
      </c>
      <c r="H1451" s="34">
        <v>44452</v>
      </c>
      <c r="I1451" t="s">
        <v>44</v>
      </c>
      <c r="J1451">
        <v>10</v>
      </c>
      <c r="K1451" t="s">
        <v>996</v>
      </c>
      <c r="L1451">
        <v>1</v>
      </c>
      <c r="M1451">
        <v>22053</v>
      </c>
      <c r="N1451">
        <v>1</v>
      </c>
      <c r="O1451">
        <v>43508</v>
      </c>
      <c r="P1451" t="s">
        <v>693</v>
      </c>
      <c r="Q1451" t="s">
        <v>694</v>
      </c>
      <c r="R1451" t="s">
        <v>1794</v>
      </c>
      <c r="T1451" t="s">
        <v>1796</v>
      </c>
      <c r="U1451" t="s">
        <v>1797</v>
      </c>
      <c r="V1451">
        <v>1.9730000000000001</v>
      </c>
      <c r="W1451" t="s">
        <v>703</v>
      </c>
    </row>
    <row r="1452" spans="1:23" x14ac:dyDescent="0.35">
      <c r="A1452">
        <v>220119025</v>
      </c>
      <c r="B1452" s="34">
        <v>44452</v>
      </c>
      <c r="C1452" t="s">
        <v>660</v>
      </c>
      <c r="D1452" t="s">
        <v>661</v>
      </c>
      <c r="E1452" t="s">
        <v>662</v>
      </c>
      <c r="F1452" t="s">
        <v>789</v>
      </c>
      <c r="G1452">
        <v>2</v>
      </c>
      <c r="H1452" s="34">
        <v>44452</v>
      </c>
      <c r="I1452" t="s">
        <v>44</v>
      </c>
      <c r="J1452">
        <v>10</v>
      </c>
      <c r="K1452" t="s">
        <v>996</v>
      </c>
      <c r="L1452">
        <v>1</v>
      </c>
      <c r="M1452">
        <v>34451</v>
      </c>
      <c r="N1452">
        <v>1</v>
      </c>
      <c r="O1452">
        <v>27178</v>
      </c>
      <c r="P1452" t="s">
        <v>693</v>
      </c>
      <c r="Q1452" t="s">
        <v>694</v>
      </c>
      <c r="R1452" t="s">
        <v>1794</v>
      </c>
      <c r="T1452" t="s">
        <v>1796</v>
      </c>
      <c r="U1452" t="s">
        <v>1797</v>
      </c>
      <c r="V1452">
        <v>0.78890000000000005</v>
      </c>
      <c r="W1452" t="s">
        <v>703</v>
      </c>
    </row>
    <row r="1453" spans="1:23" x14ac:dyDescent="0.35">
      <c r="A1453">
        <v>220119046</v>
      </c>
      <c r="B1453" s="34">
        <v>44452</v>
      </c>
      <c r="C1453" t="s">
        <v>660</v>
      </c>
      <c r="D1453" t="s">
        <v>661</v>
      </c>
      <c r="E1453" t="s">
        <v>662</v>
      </c>
      <c r="F1453" t="s">
        <v>789</v>
      </c>
      <c r="G1453">
        <v>2</v>
      </c>
      <c r="H1453" s="34">
        <v>44452</v>
      </c>
      <c r="I1453" t="s">
        <v>44</v>
      </c>
      <c r="J1453">
        <v>10</v>
      </c>
      <c r="K1453" t="s">
        <v>996</v>
      </c>
      <c r="L1453">
        <v>1</v>
      </c>
      <c r="M1453">
        <v>23786</v>
      </c>
      <c r="N1453">
        <v>2</v>
      </c>
      <c r="O1453">
        <v>17414</v>
      </c>
      <c r="P1453" t="s">
        <v>693</v>
      </c>
      <c r="Q1453" t="s">
        <v>694</v>
      </c>
      <c r="R1453" t="s">
        <v>1794</v>
      </c>
      <c r="T1453" t="s">
        <v>1796</v>
      </c>
      <c r="U1453" t="s">
        <v>1797</v>
      </c>
      <c r="V1453">
        <v>0.73209999999999997</v>
      </c>
      <c r="W1453" t="s">
        <v>703</v>
      </c>
    </row>
    <row r="1454" spans="1:23" x14ac:dyDescent="0.35">
      <c r="A1454">
        <v>220119050</v>
      </c>
      <c r="B1454" s="34">
        <v>44452</v>
      </c>
      <c r="C1454" t="s">
        <v>660</v>
      </c>
      <c r="D1454" t="s">
        <v>661</v>
      </c>
      <c r="E1454" t="s">
        <v>662</v>
      </c>
      <c r="F1454" t="s">
        <v>789</v>
      </c>
      <c r="G1454">
        <v>2</v>
      </c>
      <c r="H1454" s="34">
        <v>44452</v>
      </c>
      <c r="I1454" t="s">
        <v>44</v>
      </c>
      <c r="J1454">
        <v>10</v>
      </c>
      <c r="K1454" t="s">
        <v>996</v>
      </c>
      <c r="L1454">
        <v>1</v>
      </c>
      <c r="M1454">
        <v>24268</v>
      </c>
      <c r="N1454">
        <v>2</v>
      </c>
      <c r="O1454">
        <v>16768</v>
      </c>
      <c r="P1454" t="s">
        <v>693</v>
      </c>
      <c r="Q1454" t="s">
        <v>694</v>
      </c>
      <c r="R1454" t="s">
        <v>1794</v>
      </c>
      <c r="T1454" t="s">
        <v>1796</v>
      </c>
      <c r="U1454" t="s">
        <v>1797</v>
      </c>
      <c r="V1454">
        <v>0.69099999999999995</v>
      </c>
      <c r="W1454" t="s">
        <v>703</v>
      </c>
    </row>
    <row r="1455" spans="1:23" x14ac:dyDescent="0.35">
      <c r="A1455">
        <v>220119035</v>
      </c>
      <c r="B1455" s="34">
        <v>44452</v>
      </c>
      <c r="C1455" t="s">
        <v>660</v>
      </c>
      <c r="D1455" t="s">
        <v>661</v>
      </c>
      <c r="E1455" t="s">
        <v>662</v>
      </c>
      <c r="F1455" t="s">
        <v>789</v>
      </c>
      <c r="G1455">
        <v>2</v>
      </c>
      <c r="H1455" s="34">
        <v>44452</v>
      </c>
      <c r="I1455" t="s">
        <v>44</v>
      </c>
      <c r="J1455">
        <v>10</v>
      </c>
      <c r="K1455" t="s">
        <v>996</v>
      </c>
      <c r="L1455">
        <v>1</v>
      </c>
      <c r="M1455">
        <v>29064</v>
      </c>
      <c r="N1455">
        <v>2</v>
      </c>
      <c r="O1455">
        <v>27679</v>
      </c>
      <c r="P1455" t="s">
        <v>693</v>
      </c>
      <c r="Q1455" t="s">
        <v>694</v>
      </c>
      <c r="R1455" t="s">
        <v>1794</v>
      </c>
      <c r="T1455" t="s">
        <v>1796</v>
      </c>
      <c r="U1455" t="s">
        <v>1797</v>
      </c>
      <c r="V1455">
        <v>0.95230000000000004</v>
      </c>
      <c r="W1455" t="s">
        <v>703</v>
      </c>
    </row>
    <row r="1456" spans="1:23" x14ac:dyDescent="0.35">
      <c r="A1456">
        <v>220119036</v>
      </c>
      <c r="B1456" s="34">
        <v>44452</v>
      </c>
      <c r="C1456" t="s">
        <v>660</v>
      </c>
      <c r="D1456" t="s">
        <v>661</v>
      </c>
      <c r="E1456" t="s">
        <v>662</v>
      </c>
      <c r="F1456" t="s">
        <v>789</v>
      </c>
      <c r="G1456">
        <v>2</v>
      </c>
      <c r="H1456" s="34">
        <v>44452</v>
      </c>
      <c r="I1456" t="s">
        <v>44</v>
      </c>
      <c r="J1456">
        <v>10</v>
      </c>
      <c r="K1456" t="s">
        <v>996</v>
      </c>
      <c r="L1456">
        <v>1</v>
      </c>
      <c r="M1456">
        <v>14190</v>
      </c>
      <c r="N1456">
        <v>3</v>
      </c>
      <c r="O1456">
        <v>13195</v>
      </c>
      <c r="P1456" t="s">
        <v>693</v>
      </c>
      <c r="Q1456" t="s">
        <v>694</v>
      </c>
      <c r="R1456" t="s">
        <v>1794</v>
      </c>
      <c r="T1456" t="s">
        <v>1796</v>
      </c>
      <c r="U1456" t="s">
        <v>1797</v>
      </c>
      <c r="V1456">
        <v>0.92989999999999995</v>
      </c>
      <c r="W1456" t="s">
        <v>703</v>
      </c>
    </row>
    <row r="1457" spans="1:23" x14ac:dyDescent="0.35">
      <c r="A1457">
        <v>220119045</v>
      </c>
      <c r="B1457" s="34">
        <v>44452</v>
      </c>
      <c r="C1457" t="s">
        <v>660</v>
      </c>
      <c r="D1457" t="s">
        <v>661</v>
      </c>
      <c r="E1457" t="s">
        <v>662</v>
      </c>
      <c r="F1457" t="s">
        <v>789</v>
      </c>
      <c r="G1457">
        <v>2</v>
      </c>
      <c r="H1457" s="34">
        <v>44452</v>
      </c>
      <c r="I1457" t="s">
        <v>44</v>
      </c>
      <c r="J1457">
        <v>10</v>
      </c>
      <c r="K1457" t="s">
        <v>996</v>
      </c>
      <c r="L1457">
        <v>1</v>
      </c>
      <c r="M1457">
        <v>33933</v>
      </c>
      <c r="N1457">
        <v>3</v>
      </c>
      <c r="O1457">
        <v>24286</v>
      </c>
      <c r="P1457" t="s">
        <v>693</v>
      </c>
      <c r="Q1457" t="s">
        <v>694</v>
      </c>
      <c r="R1457" t="s">
        <v>1794</v>
      </c>
      <c r="T1457" t="s">
        <v>1796</v>
      </c>
      <c r="U1457" t="s">
        <v>1797</v>
      </c>
      <c r="V1457">
        <v>0.7157</v>
      </c>
      <c r="W1457" t="s">
        <v>703</v>
      </c>
    </row>
    <row r="1458" spans="1:23" x14ac:dyDescent="0.35">
      <c r="A1458">
        <v>220119049</v>
      </c>
      <c r="B1458" s="34">
        <v>44452</v>
      </c>
      <c r="C1458" t="s">
        <v>660</v>
      </c>
      <c r="D1458" t="s">
        <v>661</v>
      </c>
      <c r="E1458" t="s">
        <v>662</v>
      </c>
      <c r="F1458" t="s">
        <v>789</v>
      </c>
      <c r="G1458">
        <v>2</v>
      </c>
      <c r="H1458" s="34">
        <v>44452</v>
      </c>
      <c r="I1458" t="s">
        <v>44</v>
      </c>
      <c r="J1458">
        <v>10</v>
      </c>
      <c r="K1458" t="s">
        <v>996</v>
      </c>
      <c r="L1458">
        <v>1</v>
      </c>
      <c r="M1458">
        <v>46219</v>
      </c>
      <c r="N1458">
        <v>3</v>
      </c>
      <c r="O1458">
        <v>38602</v>
      </c>
      <c r="P1458" t="s">
        <v>693</v>
      </c>
      <c r="Q1458" t="s">
        <v>694</v>
      </c>
      <c r="R1458" t="s">
        <v>1794</v>
      </c>
      <c r="T1458" t="s">
        <v>1796</v>
      </c>
      <c r="U1458" t="s">
        <v>1797</v>
      </c>
      <c r="V1458">
        <v>0.83520000000000005</v>
      </c>
      <c r="W1458" t="s">
        <v>703</v>
      </c>
    </row>
    <row r="1459" spans="1:23" x14ac:dyDescent="0.35">
      <c r="A1459">
        <v>220119034</v>
      </c>
      <c r="B1459" s="34">
        <v>44452</v>
      </c>
      <c r="C1459" t="s">
        <v>660</v>
      </c>
      <c r="D1459" t="s">
        <v>661</v>
      </c>
      <c r="E1459" t="s">
        <v>662</v>
      </c>
      <c r="F1459" t="s">
        <v>772</v>
      </c>
      <c r="G1459">
        <v>10</v>
      </c>
      <c r="H1459" s="34">
        <v>44452</v>
      </c>
      <c r="I1459" t="s">
        <v>44</v>
      </c>
      <c r="J1459">
        <v>10</v>
      </c>
      <c r="K1459" t="s">
        <v>996</v>
      </c>
      <c r="L1459">
        <v>1</v>
      </c>
      <c r="M1459">
        <v>56638</v>
      </c>
      <c r="N1459">
        <v>1</v>
      </c>
      <c r="O1459">
        <v>171580</v>
      </c>
      <c r="P1459" t="s">
        <v>693</v>
      </c>
      <c r="Q1459" t="s">
        <v>694</v>
      </c>
      <c r="R1459" t="s">
        <v>1794</v>
      </c>
      <c r="T1459" t="s">
        <v>1796</v>
      </c>
      <c r="U1459" t="s">
        <v>1797</v>
      </c>
      <c r="V1459">
        <v>3.0289999999999999</v>
      </c>
      <c r="W1459" t="s">
        <v>703</v>
      </c>
    </row>
    <row r="1460" spans="1:23" x14ac:dyDescent="0.35">
      <c r="A1460">
        <v>220119032</v>
      </c>
      <c r="B1460" s="34">
        <v>44452</v>
      </c>
      <c r="C1460" t="s">
        <v>660</v>
      </c>
      <c r="D1460" t="s">
        <v>661</v>
      </c>
      <c r="E1460" t="s">
        <v>662</v>
      </c>
      <c r="F1460" t="s">
        <v>772</v>
      </c>
      <c r="G1460">
        <v>10</v>
      </c>
      <c r="H1460" s="34">
        <v>44452</v>
      </c>
      <c r="I1460" t="s">
        <v>44</v>
      </c>
      <c r="J1460">
        <v>10</v>
      </c>
      <c r="K1460" t="s">
        <v>996</v>
      </c>
      <c r="L1460">
        <v>1</v>
      </c>
      <c r="M1460">
        <v>79519</v>
      </c>
      <c r="N1460">
        <v>1</v>
      </c>
      <c r="O1460">
        <v>265880</v>
      </c>
      <c r="P1460" t="s">
        <v>693</v>
      </c>
      <c r="Q1460" t="s">
        <v>694</v>
      </c>
      <c r="R1460" t="s">
        <v>1794</v>
      </c>
      <c r="T1460" t="s">
        <v>1796</v>
      </c>
      <c r="U1460" t="s">
        <v>1797</v>
      </c>
      <c r="V1460">
        <v>3.3439999999999999</v>
      </c>
      <c r="W1460" t="s">
        <v>703</v>
      </c>
    </row>
    <row r="1461" spans="1:23" x14ac:dyDescent="0.35">
      <c r="A1461">
        <v>220119022</v>
      </c>
      <c r="B1461" s="34">
        <v>44452</v>
      </c>
      <c r="C1461" t="s">
        <v>660</v>
      </c>
      <c r="D1461" t="s">
        <v>661</v>
      </c>
      <c r="E1461" t="s">
        <v>662</v>
      </c>
      <c r="F1461" t="s">
        <v>772</v>
      </c>
      <c r="G1461">
        <v>10</v>
      </c>
      <c r="H1461" s="34">
        <v>44452</v>
      </c>
      <c r="I1461" t="s">
        <v>44</v>
      </c>
      <c r="J1461">
        <v>10</v>
      </c>
      <c r="K1461" t="s">
        <v>996</v>
      </c>
      <c r="L1461">
        <v>1</v>
      </c>
      <c r="M1461">
        <v>59669</v>
      </c>
      <c r="N1461">
        <v>1</v>
      </c>
      <c r="O1461">
        <v>214050</v>
      </c>
      <c r="P1461" t="s">
        <v>693</v>
      </c>
      <c r="Q1461" t="s">
        <v>694</v>
      </c>
      <c r="R1461" t="s">
        <v>1794</v>
      </c>
      <c r="T1461" t="s">
        <v>1796</v>
      </c>
      <c r="U1461" t="s">
        <v>1797</v>
      </c>
      <c r="V1461">
        <v>3.5870000000000002</v>
      </c>
      <c r="W1461" t="s">
        <v>703</v>
      </c>
    </row>
    <row r="1462" spans="1:23" x14ac:dyDescent="0.35">
      <c r="A1462">
        <v>220119051</v>
      </c>
      <c r="B1462" s="34">
        <v>44452</v>
      </c>
      <c r="C1462" t="s">
        <v>660</v>
      </c>
      <c r="D1462" t="s">
        <v>661</v>
      </c>
      <c r="E1462" t="s">
        <v>662</v>
      </c>
      <c r="F1462" t="s">
        <v>772</v>
      </c>
      <c r="G1462">
        <v>10</v>
      </c>
      <c r="H1462" s="34">
        <v>44452</v>
      </c>
      <c r="I1462" t="s">
        <v>44</v>
      </c>
      <c r="J1462">
        <v>10</v>
      </c>
      <c r="K1462" t="s">
        <v>996</v>
      </c>
      <c r="L1462">
        <v>1</v>
      </c>
      <c r="M1462">
        <v>41025</v>
      </c>
      <c r="N1462">
        <v>2</v>
      </c>
      <c r="O1462">
        <v>107330</v>
      </c>
      <c r="P1462" t="s">
        <v>693</v>
      </c>
      <c r="Q1462" t="s">
        <v>694</v>
      </c>
      <c r="R1462" t="s">
        <v>1794</v>
      </c>
      <c r="T1462" t="s">
        <v>1796</v>
      </c>
      <c r="U1462" t="s">
        <v>1797</v>
      </c>
      <c r="V1462">
        <v>2.6160000000000001</v>
      </c>
      <c r="W1462" t="s">
        <v>703</v>
      </c>
    </row>
    <row r="1463" spans="1:23" x14ac:dyDescent="0.35">
      <c r="A1463">
        <v>220119024</v>
      </c>
      <c r="B1463" s="34">
        <v>44452</v>
      </c>
      <c r="C1463" t="s">
        <v>660</v>
      </c>
      <c r="D1463" t="s">
        <v>661</v>
      </c>
      <c r="E1463" t="s">
        <v>662</v>
      </c>
      <c r="F1463" t="s">
        <v>772</v>
      </c>
      <c r="G1463">
        <v>10</v>
      </c>
      <c r="H1463" s="34">
        <v>44452</v>
      </c>
      <c r="I1463" t="s">
        <v>44</v>
      </c>
      <c r="J1463">
        <v>10</v>
      </c>
      <c r="K1463" t="s">
        <v>996</v>
      </c>
      <c r="L1463">
        <v>1</v>
      </c>
      <c r="M1463">
        <v>51033</v>
      </c>
      <c r="N1463">
        <v>2</v>
      </c>
      <c r="O1463">
        <v>148080</v>
      </c>
      <c r="P1463" t="s">
        <v>693</v>
      </c>
      <c r="Q1463" t="s">
        <v>694</v>
      </c>
      <c r="R1463" t="s">
        <v>1794</v>
      </c>
      <c r="T1463" t="s">
        <v>1796</v>
      </c>
      <c r="U1463" t="s">
        <v>1797</v>
      </c>
      <c r="V1463">
        <v>2.9020000000000001</v>
      </c>
      <c r="W1463" t="s">
        <v>703</v>
      </c>
    </row>
    <row r="1464" spans="1:23" x14ac:dyDescent="0.35">
      <c r="A1464">
        <v>220119041</v>
      </c>
      <c r="B1464" s="34">
        <v>44452</v>
      </c>
      <c r="C1464" t="s">
        <v>660</v>
      </c>
      <c r="D1464" t="s">
        <v>661</v>
      </c>
      <c r="E1464" t="s">
        <v>662</v>
      </c>
      <c r="F1464" t="s">
        <v>772</v>
      </c>
      <c r="G1464">
        <v>10</v>
      </c>
      <c r="H1464" s="34">
        <v>44452</v>
      </c>
      <c r="I1464" t="s">
        <v>44</v>
      </c>
      <c r="J1464">
        <v>10</v>
      </c>
      <c r="K1464" t="s">
        <v>996</v>
      </c>
      <c r="L1464">
        <v>1</v>
      </c>
      <c r="M1464">
        <v>24825</v>
      </c>
      <c r="N1464">
        <v>2</v>
      </c>
      <c r="O1464">
        <v>92000</v>
      </c>
      <c r="P1464" t="s">
        <v>693</v>
      </c>
      <c r="Q1464" t="s">
        <v>694</v>
      </c>
      <c r="R1464" t="s">
        <v>1794</v>
      </c>
      <c r="T1464" t="s">
        <v>1796</v>
      </c>
      <c r="U1464" t="s">
        <v>1797</v>
      </c>
      <c r="V1464">
        <v>3.706</v>
      </c>
      <c r="W1464" t="s">
        <v>703</v>
      </c>
    </row>
    <row r="1465" spans="1:23" x14ac:dyDescent="0.35">
      <c r="A1465">
        <v>220119028</v>
      </c>
      <c r="B1465" s="34">
        <v>44452</v>
      </c>
      <c r="C1465" t="s">
        <v>660</v>
      </c>
      <c r="D1465" t="s">
        <v>661</v>
      </c>
      <c r="E1465" t="s">
        <v>662</v>
      </c>
      <c r="F1465" t="s">
        <v>772</v>
      </c>
      <c r="G1465">
        <v>10</v>
      </c>
      <c r="H1465" s="34">
        <v>44452</v>
      </c>
      <c r="I1465" t="s">
        <v>44</v>
      </c>
      <c r="J1465">
        <v>10</v>
      </c>
      <c r="K1465" t="s">
        <v>996</v>
      </c>
      <c r="L1465">
        <v>1</v>
      </c>
      <c r="M1465">
        <v>52352</v>
      </c>
      <c r="N1465">
        <v>3</v>
      </c>
      <c r="O1465">
        <v>163890</v>
      </c>
      <c r="P1465" t="s">
        <v>693</v>
      </c>
      <c r="Q1465" t="s">
        <v>694</v>
      </c>
      <c r="R1465" t="s">
        <v>1794</v>
      </c>
      <c r="T1465" t="s">
        <v>1796</v>
      </c>
      <c r="U1465" t="s">
        <v>1797</v>
      </c>
      <c r="V1465">
        <v>3.1309999999999998</v>
      </c>
      <c r="W1465" t="s">
        <v>703</v>
      </c>
    </row>
    <row r="1466" spans="1:23" x14ac:dyDescent="0.35">
      <c r="A1466">
        <v>220119030</v>
      </c>
      <c r="B1466" s="34">
        <v>44452</v>
      </c>
      <c r="C1466" t="s">
        <v>660</v>
      </c>
      <c r="D1466" t="s">
        <v>661</v>
      </c>
      <c r="E1466" t="s">
        <v>662</v>
      </c>
      <c r="F1466" t="s">
        <v>772</v>
      </c>
      <c r="G1466">
        <v>10</v>
      </c>
      <c r="H1466" s="34">
        <v>44452</v>
      </c>
      <c r="I1466" t="s">
        <v>44</v>
      </c>
      <c r="J1466">
        <v>10</v>
      </c>
      <c r="K1466" t="s">
        <v>996</v>
      </c>
      <c r="L1466">
        <v>1</v>
      </c>
      <c r="M1466">
        <v>43611</v>
      </c>
      <c r="N1466">
        <v>3</v>
      </c>
      <c r="O1466">
        <v>123320</v>
      </c>
      <c r="P1466" t="s">
        <v>693</v>
      </c>
      <c r="Q1466" t="s">
        <v>694</v>
      </c>
      <c r="R1466" t="s">
        <v>1794</v>
      </c>
      <c r="T1466" t="s">
        <v>1796</v>
      </c>
      <c r="U1466" t="s">
        <v>1797</v>
      </c>
      <c r="V1466">
        <v>2.8279999999999998</v>
      </c>
      <c r="W1466" t="s">
        <v>703</v>
      </c>
    </row>
    <row r="1467" spans="1:23" x14ac:dyDescent="0.35">
      <c r="A1467">
        <v>220119031</v>
      </c>
      <c r="B1467" s="34">
        <v>44452</v>
      </c>
      <c r="C1467" t="s">
        <v>660</v>
      </c>
      <c r="D1467" t="s">
        <v>661</v>
      </c>
      <c r="E1467" t="s">
        <v>662</v>
      </c>
      <c r="F1467" t="s">
        <v>772</v>
      </c>
      <c r="G1467">
        <v>10</v>
      </c>
      <c r="H1467" s="34">
        <v>44452</v>
      </c>
      <c r="I1467" t="s">
        <v>44</v>
      </c>
      <c r="J1467">
        <v>10</v>
      </c>
      <c r="K1467" t="s">
        <v>996</v>
      </c>
      <c r="L1467">
        <v>1</v>
      </c>
      <c r="M1467">
        <v>55708</v>
      </c>
      <c r="N1467">
        <v>3</v>
      </c>
      <c r="O1467">
        <v>147500</v>
      </c>
      <c r="P1467" t="s">
        <v>693</v>
      </c>
      <c r="Q1467" t="s">
        <v>694</v>
      </c>
      <c r="R1467" t="s">
        <v>1794</v>
      </c>
      <c r="T1467" t="s">
        <v>1796</v>
      </c>
      <c r="U1467" t="s">
        <v>1797</v>
      </c>
      <c r="V1467">
        <v>2.6480000000000001</v>
      </c>
      <c r="W1467" t="s">
        <v>703</v>
      </c>
    </row>
    <row r="1468" spans="1:23" x14ac:dyDescent="0.35">
      <c r="A1468">
        <v>220119042</v>
      </c>
      <c r="B1468" s="34">
        <v>44452</v>
      </c>
      <c r="C1468" t="s">
        <v>660</v>
      </c>
      <c r="D1468" t="s">
        <v>661</v>
      </c>
      <c r="E1468" t="s">
        <v>662</v>
      </c>
      <c r="F1468" t="s">
        <v>780</v>
      </c>
      <c r="G1468">
        <v>10</v>
      </c>
      <c r="H1468" s="34">
        <v>44452</v>
      </c>
      <c r="I1468" t="s">
        <v>44</v>
      </c>
      <c r="J1468">
        <v>10</v>
      </c>
      <c r="K1468" t="s">
        <v>996</v>
      </c>
      <c r="L1468">
        <v>1</v>
      </c>
      <c r="M1468">
        <v>56810</v>
      </c>
      <c r="N1468">
        <v>1</v>
      </c>
      <c r="O1468">
        <v>128600</v>
      </c>
      <c r="P1468" t="s">
        <v>693</v>
      </c>
      <c r="Q1468" t="s">
        <v>694</v>
      </c>
      <c r="R1468" t="s">
        <v>1794</v>
      </c>
      <c r="T1468" t="s">
        <v>1796</v>
      </c>
      <c r="U1468" t="s">
        <v>1797</v>
      </c>
      <c r="V1468">
        <v>2.2639999999999998</v>
      </c>
      <c r="W1468" t="s">
        <v>703</v>
      </c>
    </row>
    <row r="1469" spans="1:23" x14ac:dyDescent="0.35">
      <c r="A1469">
        <v>220119021</v>
      </c>
      <c r="B1469" s="34">
        <v>44452</v>
      </c>
      <c r="C1469" t="s">
        <v>660</v>
      </c>
      <c r="D1469" t="s">
        <v>661</v>
      </c>
      <c r="E1469" t="s">
        <v>662</v>
      </c>
      <c r="F1469" t="s">
        <v>780</v>
      </c>
      <c r="G1469">
        <v>10</v>
      </c>
      <c r="H1469" s="34">
        <v>44452</v>
      </c>
      <c r="I1469" t="s">
        <v>44</v>
      </c>
      <c r="J1469">
        <v>10</v>
      </c>
      <c r="K1469" t="s">
        <v>996</v>
      </c>
      <c r="L1469">
        <v>1</v>
      </c>
      <c r="M1469">
        <v>60719</v>
      </c>
      <c r="N1469">
        <v>1</v>
      </c>
      <c r="O1469">
        <v>178530</v>
      </c>
      <c r="P1469" t="s">
        <v>693</v>
      </c>
      <c r="Q1469" t="s">
        <v>694</v>
      </c>
      <c r="R1469" t="s">
        <v>1794</v>
      </c>
      <c r="T1469" t="s">
        <v>1796</v>
      </c>
      <c r="U1469" t="s">
        <v>1797</v>
      </c>
      <c r="V1469">
        <v>2.94</v>
      </c>
      <c r="W1469" t="s">
        <v>703</v>
      </c>
    </row>
    <row r="1470" spans="1:23" x14ac:dyDescent="0.35">
      <c r="A1470">
        <v>220119043</v>
      </c>
      <c r="B1470" s="34">
        <v>44452</v>
      </c>
      <c r="C1470" t="s">
        <v>660</v>
      </c>
      <c r="D1470" t="s">
        <v>661</v>
      </c>
      <c r="E1470" t="s">
        <v>662</v>
      </c>
      <c r="F1470" t="s">
        <v>780</v>
      </c>
      <c r="G1470">
        <v>10</v>
      </c>
      <c r="H1470" s="34">
        <v>44452</v>
      </c>
      <c r="I1470" t="s">
        <v>44</v>
      </c>
      <c r="J1470">
        <v>10</v>
      </c>
      <c r="K1470" t="s">
        <v>996</v>
      </c>
      <c r="L1470">
        <v>1</v>
      </c>
      <c r="M1470">
        <v>55372</v>
      </c>
      <c r="N1470">
        <v>1</v>
      </c>
      <c r="O1470">
        <v>173300</v>
      </c>
      <c r="P1470" t="s">
        <v>693</v>
      </c>
      <c r="Q1470" t="s">
        <v>694</v>
      </c>
      <c r="R1470" t="s">
        <v>1794</v>
      </c>
      <c r="T1470" t="s">
        <v>1796</v>
      </c>
      <c r="U1470" t="s">
        <v>1797</v>
      </c>
      <c r="V1470">
        <v>3.13</v>
      </c>
      <c r="W1470" t="s">
        <v>703</v>
      </c>
    </row>
    <row r="1471" spans="1:23" x14ac:dyDescent="0.35">
      <c r="A1471">
        <v>220119037</v>
      </c>
      <c r="B1471" s="34">
        <v>44452</v>
      </c>
      <c r="C1471" t="s">
        <v>660</v>
      </c>
      <c r="D1471" t="s">
        <v>661</v>
      </c>
      <c r="E1471" t="s">
        <v>662</v>
      </c>
      <c r="F1471" t="s">
        <v>780</v>
      </c>
      <c r="G1471">
        <v>10</v>
      </c>
      <c r="H1471" s="34">
        <v>44452</v>
      </c>
      <c r="I1471" t="s">
        <v>44</v>
      </c>
      <c r="J1471">
        <v>10</v>
      </c>
      <c r="K1471" t="s">
        <v>996</v>
      </c>
      <c r="L1471">
        <v>1</v>
      </c>
      <c r="M1471">
        <v>38872</v>
      </c>
      <c r="N1471">
        <v>2</v>
      </c>
      <c r="O1471">
        <v>83283</v>
      </c>
      <c r="P1471" t="s">
        <v>693</v>
      </c>
      <c r="Q1471" t="s">
        <v>694</v>
      </c>
      <c r="R1471" t="s">
        <v>1794</v>
      </c>
      <c r="T1471" t="s">
        <v>1796</v>
      </c>
      <c r="U1471" t="s">
        <v>1797</v>
      </c>
      <c r="V1471">
        <v>2.1419999999999999</v>
      </c>
      <c r="W1471" t="s">
        <v>703</v>
      </c>
    </row>
    <row r="1472" spans="1:23" x14ac:dyDescent="0.35">
      <c r="A1472">
        <v>220119044</v>
      </c>
      <c r="B1472" s="34">
        <v>44452</v>
      </c>
      <c r="C1472" t="s">
        <v>660</v>
      </c>
      <c r="D1472" t="s">
        <v>661</v>
      </c>
      <c r="E1472" t="s">
        <v>662</v>
      </c>
      <c r="F1472" t="s">
        <v>780</v>
      </c>
      <c r="G1472">
        <v>10</v>
      </c>
      <c r="H1472" s="34">
        <v>44452</v>
      </c>
      <c r="I1472" t="s">
        <v>44</v>
      </c>
      <c r="J1472">
        <v>10</v>
      </c>
      <c r="K1472" t="s">
        <v>996</v>
      </c>
      <c r="L1472">
        <v>1</v>
      </c>
      <c r="M1472">
        <v>40630</v>
      </c>
      <c r="N1472">
        <v>2</v>
      </c>
      <c r="O1472">
        <v>101130</v>
      </c>
      <c r="P1472" t="s">
        <v>693</v>
      </c>
      <c r="Q1472" t="s">
        <v>694</v>
      </c>
      <c r="R1472" t="s">
        <v>1794</v>
      </c>
      <c r="T1472" t="s">
        <v>1796</v>
      </c>
      <c r="U1472" t="s">
        <v>1797</v>
      </c>
      <c r="V1472">
        <v>2.4889999999999999</v>
      </c>
      <c r="W1472" t="s">
        <v>703</v>
      </c>
    </row>
    <row r="1473" spans="1:23" x14ac:dyDescent="0.35">
      <c r="A1473">
        <v>220119039</v>
      </c>
      <c r="B1473" s="34">
        <v>44452</v>
      </c>
      <c r="C1473" t="s">
        <v>660</v>
      </c>
      <c r="D1473" t="s">
        <v>661</v>
      </c>
      <c r="E1473" t="s">
        <v>662</v>
      </c>
      <c r="F1473" t="s">
        <v>780</v>
      </c>
      <c r="G1473">
        <v>10</v>
      </c>
      <c r="H1473" s="34">
        <v>44452</v>
      </c>
      <c r="I1473" t="s">
        <v>44</v>
      </c>
      <c r="J1473">
        <v>10</v>
      </c>
      <c r="K1473" t="s">
        <v>996</v>
      </c>
      <c r="L1473">
        <v>1</v>
      </c>
      <c r="M1473">
        <v>52636</v>
      </c>
      <c r="N1473">
        <v>2</v>
      </c>
      <c r="O1473">
        <v>122710</v>
      </c>
      <c r="P1473" t="s">
        <v>693</v>
      </c>
      <c r="Q1473" t="s">
        <v>694</v>
      </c>
      <c r="R1473" t="s">
        <v>1794</v>
      </c>
      <c r="T1473" t="s">
        <v>1796</v>
      </c>
      <c r="U1473" t="s">
        <v>1797</v>
      </c>
      <c r="V1473">
        <v>2.331</v>
      </c>
      <c r="W1473" t="s">
        <v>703</v>
      </c>
    </row>
    <row r="1474" spans="1:23" x14ac:dyDescent="0.35">
      <c r="A1474">
        <v>220119040</v>
      </c>
      <c r="B1474" s="34">
        <v>44452</v>
      </c>
      <c r="C1474" t="s">
        <v>660</v>
      </c>
      <c r="D1474" t="s">
        <v>661</v>
      </c>
      <c r="E1474" t="s">
        <v>662</v>
      </c>
      <c r="F1474" t="s">
        <v>780</v>
      </c>
      <c r="G1474">
        <v>10</v>
      </c>
      <c r="H1474" s="34">
        <v>44452</v>
      </c>
      <c r="I1474" t="s">
        <v>44</v>
      </c>
      <c r="J1474">
        <v>10</v>
      </c>
      <c r="K1474" t="s">
        <v>996</v>
      </c>
      <c r="L1474">
        <v>1</v>
      </c>
      <c r="M1474">
        <v>26234</v>
      </c>
      <c r="N1474">
        <v>3</v>
      </c>
      <c r="O1474">
        <v>72425</v>
      </c>
      <c r="P1474" t="s">
        <v>693</v>
      </c>
      <c r="Q1474" t="s">
        <v>694</v>
      </c>
      <c r="R1474" t="s">
        <v>1794</v>
      </c>
      <c r="T1474" t="s">
        <v>1796</v>
      </c>
      <c r="U1474" t="s">
        <v>1797</v>
      </c>
      <c r="V1474">
        <v>2.7610000000000001</v>
      </c>
      <c r="W1474" t="s">
        <v>703</v>
      </c>
    </row>
    <row r="1475" spans="1:23" x14ac:dyDescent="0.35">
      <c r="A1475">
        <v>220119048</v>
      </c>
      <c r="B1475" s="34">
        <v>44452</v>
      </c>
      <c r="C1475" t="s">
        <v>660</v>
      </c>
      <c r="D1475" t="s">
        <v>661</v>
      </c>
      <c r="E1475" t="s">
        <v>662</v>
      </c>
      <c r="F1475" t="s">
        <v>780</v>
      </c>
      <c r="G1475">
        <v>10</v>
      </c>
      <c r="H1475" s="34">
        <v>44452</v>
      </c>
      <c r="I1475" t="s">
        <v>44</v>
      </c>
      <c r="J1475">
        <v>10</v>
      </c>
      <c r="K1475" t="s">
        <v>996</v>
      </c>
      <c r="L1475">
        <v>1</v>
      </c>
      <c r="M1475">
        <v>37900</v>
      </c>
      <c r="N1475">
        <v>3</v>
      </c>
      <c r="O1475">
        <v>104890</v>
      </c>
      <c r="P1475" t="s">
        <v>693</v>
      </c>
      <c r="Q1475" t="s">
        <v>694</v>
      </c>
      <c r="R1475" t="s">
        <v>1794</v>
      </c>
      <c r="T1475" t="s">
        <v>1796</v>
      </c>
      <c r="U1475" t="s">
        <v>1797</v>
      </c>
      <c r="V1475">
        <v>2.7679999999999998</v>
      </c>
      <c r="W1475" t="s">
        <v>703</v>
      </c>
    </row>
    <row r="1476" spans="1:23" x14ac:dyDescent="0.35">
      <c r="A1476">
        <v>220119023</v>
      </c>
      <c r="B1476" s="34">
        <v>44452</v>
      </c>
      <c r="C1476" t="s">
        <v>660</v>
      </c>
      <c r="D1476" t="s">
        <v>661</v>
      </c>
      <c r="E1476" t="s">
        <v>662</v>
      </c>
      <c r="F1476" t="s">
        <v>780</v>
      </c>
      <c r="G1476">
        <v>10</v>
      </c>
      <c r="H1476" s="34">
        <v>44452</v>
      </c>
      <c r="I1476" t="s">
        <v>44</v>
      </c>
      <c r="J1476">
        <v>10</v>
      </c>
      <c r="K1476" t="s">
        <v>996</v>
      </c>
      <c r="L1476">
        <v>1</v>
      </c>
      <c r="M1476">
        <v>39144</v>
      </c>
      <c r="N1476">
        <v>3</v>
      </c>
      <c r="O1476">
        <v>109120</v>
      </c>
      <c r="P1476" t="s">
        <v>693</v>
      </c>
      <c r="Q1476" t="s">
        <v>694</v>
      </c>
      <c r="R1476" t="s">
        <v>1794</v>
      </c>
      <c r="T1476" t="s">
        <v>1796</v>
      </c>
      <c r="U1476" t="s">
        <v>1797</v>
      </c>
      <c r="V1476">
        <v>2.7879999999999998</v>
      </c>
      <c r="W1476" t="s">
        <v>703</v>
      </c>
    </row>
    <row r="1477" spans="1:23" x14ac:dyDescent="0.35">
      <c r="A1477" t="s">
        <v>1987</v>
      </c>
      <c r="B1477" s="34">
        <v>43866</v>
      </c>
      <c r="C1477" t="s">
        <v>660</v>
      </c>
      <c r="D1477" t="s">
        <v>661</v>
      </c>
      <c r="E1477" t="s">
        <v>662</v>
      </c>
      <c r="F1477" t="s">
        <v>692</v>
      </c>
      <c r="G1477">
        <v>4</v>
      </c>
      <c r="H1477" s="34">
        <v>43866</v>
      </c>
      <c r="I1477">
        <v>0.19098717866116699</v>
      </c>
      <c r="J1477">
        <v>10</v>
      </c>
      <c r="K1477" t="s">
        <v>2068</v>
      </c>
      <c r="L1477">
        <v>1</v>
      </c>
      <c r="M1477">
        <v>390440</v>
      </c>
      <c r="N1477">
        <v>1</v>
      </c>
      <c r="O1477">
        <v>954610</v>
      </c>
      <c r="P1477" t="s">
        <v>341</v>
      </c>
      <c r="Q1477" t="s">
        <v>3769</v>
      </c>
      <c r="R1477">
        <v>11.2189333333333</v>
      </c>
      <c r="T1477" t="s">
        <v>1989</v>
      </c>
      <c r="U1477" t="s">
        <v>1990</v>
      </c>
      <c r="V1477">
        <v>2.4449999999999998</v>
      </c>
      <c r="W1477" t="s">
        <v>703</v>
      </c>
    </row>
    <row r="1478" spans="1:23" x14ac:dyDescent="0.35">
      <c r="A1478" t="s">
        <v>1991</v>
      </c>
      <c r="B1478" s="34">
        <v>43866</v>
      </c>
      <c r="C1478" t="s">
        <v>660</v>
      </c>
      <c r="D1478" t="s">
        <v>661</v>
      </c>
      <c r="E1478" t="s">
        <v>662</v>
      </c>
      <c r="F1478" t="s">
        <v>692</v>
      </c>
      <c r="G1478">
        <v>4</v>
      </c>
      <c r="H1478" s="34">
        <v>43866</v>
      </c>
      <c r="I1478">
        <v>2.6486142418085902E-3</v>
      </c>
      <c r="J1478">
        <v>10</v>
      </c>
      <c r="K1478" t="s">
        <v>2068</v>
      </c>
      <c r="L1478">
        <v>1</v>
      </c>
      <c r="M1478">
        <v>393830</v>
      </c>
      <c r="N1478">
        <v>1</v>
      </c>
      <c r="O1478">
        <v>13353</v>
      </c>
      <c r="P1478" t="s">
        <v>341</v>
      </c>
      <c r="Q1478" t="s">
        <v>3769</v>
      </c>
      <c r="R1478">
        <v>11.2189333333333</v>
      </c>
      <c r="T1478" t="s">
        <v>1989</v>
      </c>
      <c r="U1478" t="s">
        <v>1990</v>
      </c>
      <c r="V1478">
        <v>3.3910000000000003E-2</v>
      </c>
      <c r="W1478" t="s">
        <v>703</v>
      </c>
    </row>
    <row r="1479" spans="1:23" x14ac:dyDescent="0.35">
      <c r="A1479" t="s">
        <v>1992</v>
      </c>
      <c r="B1479" s="34">
        <v>43866</v>
      </c>
      <c r="C1479" t="s">
        <v>660</v>
      </c>
      <c r="D1479" t="s">
        <v>661</v>
      </c>
      <c r="E1479" t="s">
        <v>662</v>
      </c>
      <c r="F1479" t="s">
        <v>692</v>
      </c>
      <c r="G1479">
        <v>4</v>
      </c>
      <c r="H1479" s="34">
        <v>43866</v>
      </c>
      <c r="I1479">
        <v>4.8762838326797002E-2</v>
      </c>
      <c r="J1479">
        <v>10</v>
      </c>
      <c r="K1479" t="s">
        <v>2068</v>
      </c>
      <c r="L1479">
        <v>1</v>
      </c>
      <c r="M1479">
        <v>380540</v>
      </c>
      <c r="N1479">
        <v>1</v>
      </c>
      <c r="O1479">
        <v>237550</v>
      </c>
      <c r="P1479" t="s">
        <v>341</v>
      </c>
      <c r="Q1479" t="s">
        <v>3769</v>
      </c>
      <c r="R1479">
        <v>11.2189833333333</v>
      </c>
      <c r="T1479" t="s">
        <v>1989</v>
      </c>
      <c r="U1479" t="s">
        <v>1990</v>
      </c>
      <c r="V1479">
        <v>0.62419999999999998</v>
      </c>
      <c r="W1479" t="s">
        <v>703</v>
      </c>
    </row>
    <row r="1480" spans="1:23" x14ac:dyDescent="0.35">
      <c r="A1480" t="s">
        <v>1993</v>
      </c>
      <c r="B1480" s="34">
        <v>43866</v>
      </c>
      <c r="C1480" t="s">
        <v>660</v>
      </c>
      <c r="D1480" t="s">
        <v>661</v>
      </c>
      <c r="E1480" t="s">
        <v>662</v>
      </c>
      <c r="F1480" t="s">
        <v>789</v>
      </c>
      <c r="G1480">
        <v>8</v>
      </c>
      <c r="H1480" s="34">
        <v>43866</v>
      </c>
      <c r="I1480">
        <v>5.5628376573655297E-2</v>
      </c>
      <c r="J1480">
        <v>10</v>
      </c>
      <c r="K1480" t="s">
        <v>2068</v>
      </c>
      <c r="L1480">
        <v>1</v>
      </c>
      <c r="M1480">
        <v>456270</v>
      </c>
      <c r="N1480">
        <v>1</v>
      </c>
      <c r="O1480">
        <v>324930</v>
      </c>
      <c r="P1480" t="s">
        <v>341</v>
      </c>
      <c r="Q1480" t="s">
        <v>3769</v>
      </c>
      <c r="R1480">
        <v>11.2189833333333</v>
      </c>
      <c r="T1480" t="s">
        <v>1989</v>
      </c>
      <c r="U1480" t="s">
        <v>1990</v>
      </c>
      <c r="V1480">
        <v>0.71209999999999996</v>
      </c>
      <c r="W1480" t="s">
        <v>703</v>
      </c>
    </row>
    <row r="1481" spans="1:23" x14ac:dyDescent="0.35">
      <c r="A1481" t="s">
        <v>1994</v>
      </c>
      <c r="B1481" s="34">
        <v>43866</v>
      </c>
      <c r="C1481" t="s">
        <v>660</v>
      </c>
      <c r="D1481" t="s">
        <v>661</v>
      </c>
      <c r="E1481" t="s">
        <v>662</v>
      </c>
      <c r="F1481" t="s">
        <v>789</v>
      </c>
      <c r="G1481">
        <v>8</v>
      </c>
      <c r="H1481" s="34">
        <v>43866</v>
      </c>
      <c r="I1481">
        <v>5.3113832162384203E-2</v>
      </c>
      <c r="J1481">
        <v>10</v>
      </c>
      <c r="K1481" t="s">
        <v>2068</v>
      </c>
      <c r="L1481">
        <v>1</v>
      </c>
      <c r="M1481">
        <v>400150</v>
      </c>
      <c r="N1481">
        <v>1</v>
      </c>
      <c r="O1481">
        <v>272080</v>
      </c>
      <c r="P1481" t="s">
        <v>341</v>
      </c>
      <c r="Q1481" t="s">
        <v>3769</v>
      </c>
      <c r="R1481">
        <v>11.2189333333333</v>
      </c>
      <c r="T1481" t="s">
        <v>1989</v>
      </c>
      <c r="U1481" t="s">
        <v>1990</v>
      </c>
      <c r="V1481">
        <v>0.67989999999999995</v>
      </c>
      <c r="W1481" t="s">
        <v>703</v>
      </c>
    </row>
    <row r="1482" spans="1:23" x14ac:dyDescent="0.35">
      <c r="A1482" t="s">
        <v>1995</v>
      </c>
      <c r="B1482" s="34">
        <v>43866</v>
      </c>
      <c r="C1482" t="s">
        <v>660</v>
      </c>
      <c r="D1482" t="s">
        <v>661</v>
      </c>
      <c r="E1482" t="s">
        <v>662</v>
      </c>
      <c r="F1482" t="s">
        <v>789</v>
      </c>
      <c r="G1482">
        <v>8</v>
      </c>
      <c r="H1482" s="34">
        <v>43866</v>
      </c>
      <c r="I1482">
        <v>5.4268464771497098E-2</v>
      </c>
      <c r="J1482">
        <v>10</v>
      </c>
      <c r="K1482" t="s">
        <v>2068</v>
      </c>
      <c r="L1482">
        <v>1</v>
      </c>
      <c r="M1482">
        <v>373090</v>
      </c>
      <c r="N1482">
        <v>1</v>
      </c>
      <c r="O1482">
        <v>259200</v>
      </c>
      <c r="P1482" t="s">
        <v>341</v>
      </c>
      <c r="Q1482" t="s">
        <v>3769</v>
      </c>
      <c r="R1482">
        <v>11.218966666666701</v>
      </c>
      <c r="T1482" t="s">
        <v>1989</v>
      </c>
      <c r="U1482" t="s">
        <v>1990</v>
      </c>
      <c r="V1482">
        <v>0.69469999999999998</v>
      </c>
      <c r="W1482" t="s">
        <v>703</v>
      </c>
    </row>
    <row r="1483" spans="1:23" x14ac:dyDescent="0.35">
      <c r="A1483" t="s">
        <v>1996</v>
      </c>
      <c r="B1483" s="34">
        <v>43866</v>
      </c>
      <c r="C1483" t="s">
        <v>660</v>
      </c>
      <c r="D1483" t="s">
        <v>661</v>
      </c>
      <c r="E1483" t="s">
        <v>662</v>
      </c>
      <c r="F1483" t="s">
        <v>789</v>
      </c>
      <c r="G1483">
        <v>8</v>
      </c>
      <c r="H1483" s="34">
        <v>43866</v>
      </c>
      <c r="I1483">
        <v>6.2978123312405695E-2</v>
      </c>
      <c r="J1483">
        <v>10</v>
      </c>
      <c r="K1483" t="s">
        <v>2068</v>
      </c>
      <c r="L1483">
        <v>1</v>
      </c>
      <c r="M1483">
        <v>504520</v>
      </c>
      <c r="N1483">
        <v>1</v>
      </c>
      <c r="O1483">
        <v>406760</v>
      </c>
      <c r="P1483" t="s">
        <v>341</v>
      </c>
      <c r="Q1483" t="s">
        <v>3769</v>
      </c>
      <c r="R1483">
        <v>11.218916666666701</v>
      </c>
      <c r="T1483" t="s">
        <v>1989</v>
      </c>
      <c r="U1483" t="s">
        <v>1990</v>
      </c>
      <c r="V1483">
        <v>0.80620000000000003</v>
      </c>
      <c r="W1483" t="s">
        <v>703</v>
      </c>
    </row>
    <row r="1484" spans="1:23" x14ac:dyDescent="0.35">
      <c r="A1484" t="s">
        <v>1997</v>
      </c>
      <c r="B1484" s="34">
        <v>43866</v>
      </c>
      <c r="C1484" t="s">
        <v>660</v>
      </c>
      <c r="D1484" t="s">
        <v>661</v>
      </c>
      <c r="E1484" t="s">
        <v>662</v>
      </c>
      <c r="F1484" t="s">
        <v>789</v>
      </c>
      <c r="G1484">
        <v>8</v>
      </c>
      <c r="H1484" s="34">
        <v>43866</v>
      </c>
      <c r="I1484">
        <v>5.3454178229096899E-2</v>
      </c>
      <c r="J1484">
        <v>10</v>
      </c>
      <c r="K1484" t="s">
        <v>2068</v>
      </c>
      <c r="L1484">
        <v>1</v>
      </c>
      <c r="M1484">
        <v>511110</v>
      </c>
      <c r="N1484">
        <v>1</v>
      </c>
      <c r="O1484">
        <v>349760</v>
      </c>
      <c r="P1484" t="s">
        <v>341</v>
      </c>
      <c r="Q1484" t="s">
        <v>3769</v>
      </c>
      <c r="R1484">
        <v>11.2189833333333</v>
      </c>
      <c r="T1484" t="s">
        <v>1989</v>
      </c>
      <c r="U1484" t="s">
        <v>1990</v>
      </c>
      <c r="V1484">
        <v>0.68430000000000002</v>
      </c>
      <c r="W1484" t="s">
        <v>703</v>
      </c>
    </row>
    <row r="1485" spans="1:23" x14ac:dyDescent="0.35">
      <c r="A1485" t="s">
        <v>1998</v>
      </c>
      <c r="B1485" s="34">
        <v>43866</v>
      </c>
      <c r="C1485" t="s">
        <v>660</v>
      </c>
      <c r="D1485" t="s">
        <v>661</v>
      </c>
      <c r="E1485" t="s">
        <v>662</v>
      </c>
      <c r="F1485" t="s">
        <v>789</v>
      </c>
      <c r="G1485">
        <v>8</v>
      </c>
      <c r="H1485" s="34">
        <v>43866</v>
      </c>
      <c r="I1485">
        <v>5.87452507869725E-2</v>
      </c>
      <c r="J1485">
        <v>10</v>
      </c>
      <c r="K1485" t="s">
        <v>2068</v>
      </c>
      <c r="L1485">
        <v>1</v>
      </c>
      <c r="M1485">
        <v>408760</v>
      </c>
      <c r="N1485">
        <v>1</v>
      </c>
      <c r="O1485">
        <v>307410</v>
      </c>
      <c r="P1485" t="s">
        <v>341</v>
      </c>
      <c r="Q1485" t="s">
        <v>3769</v>
      </c>
      <c r="R1485">
        <v>11.21895</v>
      </c>
      <c r="T1485" t="s">
        <v>1989</v>
      </c>
      <c r="U1485" t="s">
        <v>1990</v>
      </c>
      <c r="V1485">
        <v>0.75209999999999999</v>
      </c>
      <c r="W1485" t="s">
        <v>703</v>
      </c>
    </row>
    <row r="1486" spans="1:23" x14ac:dyDescent="0.35">
      <c r="A1486" t="s">
        <v>1999</v>
      </c>
      <c r="B1486" s="34">
        <v>43866</v>
      </c>
      <c r="C1486" t="s">
        <v>660</v>
      </c>
      <c r="D1486" t="s">
        <v>661</v>
      </c>
      <c r="E1486" t="s">
        <v>662</v>
      </c>
      <c r="F1486" t="s">
        <v>789</v>
      </c>
      <c r="G1486">
        <v>8</v>
      </c>
      <c r="H1486" s="34">
        <v>43866</v>
      </c>
      <c r="I1486">
        <v>5.03811828168505E-2</v>
      </c>
      <c r="J1486">
        <v>10</v>
      </c>
      <c r="K1486" t="s">
        <v>2068</v>
      </c>
      <c r="L1486">
        <v>1</v>
      </c>
      <c r="M1486">
        <v>507580</v>
      </c>
      <c r="N1486">
        <v>1</v>
      </c>
      <c r="O1486">
        <v>327380</v>
      </c>
      <c r="P1486" t="s">
        <v>341</v>
      </c>
      <c r="Q1486" t="s">
        <v>3769</v>
      </c>
      <c r="R1486">
        <v>11.218966666666701</v>
      </c>
      <c r="T1486" t="s">
        <v>1989</v>
      </c>
      <c r="U1486" t="s">
        <v>1990</v>
      </c>
      <c r="V1486">
        <v>0.64500000000000002</v>
      </c>
      <c r="W1486" t="s">
        <v>703</v>
      </c>
    </row>
    <row r="1487" spans="1:23" x14ac:dyDescent="0.35">
      <c r="A1487" t="s">
        <v>2000</v>
      </c>
      <c r="B1487" s="34">
        <v>43866</v>
      </c>
      <c r="C1487" t="s">
        <v>660</v>
      </c>
      <c r="D1487" t="s">
        <v>661</v>
      </c>
      <c r="E1487" t="s">
        <v>662</v>
      </c>
      <c r="F1487" t="s">
        <v>789</v>
      </c>
      <c r="G1487">
        <v>8</v>
      </c>
      <c r="H1487" s="34">
        <v>43866</v>
      </c>
      <c r="I1487">
        <v>6.3405893501820895E-2</v>
      </c>
      <c r="J1487">
        <v>10</v>
      </c>
      <c r="K1487" t="s">
        <v>2068</v>
      </c>
      <c r="L1487">
        <v>1</v>
      </c>
      <c r="M1487">
        <v>497270</v>
      </c>
      <c r="N1487">
        <v>1</v>
      </c>
      <c r="O1487">
        <v>403640</v>
      </c>
      <c r="P1487" t="s">
        <v>341</v>
      </c>
      <c r="Q1487" t="s">
        <v>3769</v>
      </c>
      <c r="R1487">
        <v>11.2189333333333</v>
      </c>
      <c r="T1487" t="s">
        <v>1989</v>
      </c>
      <c r="U1487" t="s">
        <v>1990</v>
      </c>
      <c r="V1487">
        <v>0.81169999999999998</v>
      </c>
      <c r="W1487" t="s">
        <v>703</v>
      </c>
    </row>
    <row r="1488" spans="1:23" x14ac:dyDescent="0.35">
      <c r="A1488" t="s">
        <v>2001</v>
      </c>
      <c r="B1488" s="34">
        <v>43866</v>
      </c>
      <c r="C1488" t="s">
        <v>660</v>
      </c>
      <c r="D1488" t="s">
        <v>661</v>
      </c>
      <c r="E1488" t="s">
        <v>662</v>
      </c>
      <c r="F1488" t="s">
        <v>789</v>
      </c>
      <c r="G1488">
        <v>8</v>
      </c>
      <c r="H1488" s="34">
        <v>43866</v>
      </c>
      <c r="I1488">
        <v>5.2149164136432502E-2</v>
      </c>
      <c r="J1488">
        <v>10</v>
      </c>
      <c r="K1488" t="s">
        <v>2068</v>
      </c>
      <c r="L1488">
        <v>1</v>
      </c>
      <c r="M1488">
        <v>563450</v>
      </c>
      <c r="N1488">
        <v>1</v>
      </c>
      <c r="O1488">
        <v>376160</v>
      </c>
      <c r="P1488" t="s">
        <v>341</v>
      </c>
      <c r="Q1488" t="s">
        <v>3769</v>
      </c>
      <c r="R1488">
        <v>11.218966666666701</v>
      </c>
      <c r="T1488" t="s">
        <v>1989</v>
      </c>
      <c r="U1488" t="s">
        <v>1990</v>
      </c>
      <c r="V1488">
        <v>0.66759999999999997</v>
      </c>
      <c r="W1488" t="s">
        <v>703</v>
      </c>
    </row>
    <row r="1489" spans="1:23" x14ac:dyDescent="0.35">
      <c r="A1489" t="s">
        <v>2002</v>
      </c>
      <c r="B1489" s="34">
        <v>43865</v>
      </c>
      <c r="C1489" t="s">
        <v>660</v>
      </c>
      <c r="D1489" t="s">
        <v>661</v>
      </c>
      <c r="E1489" t="s">
        <v>662</v>
      </c>
      <c r="F1489" t="s">
        <v>692</v>
      </c>
      <c r="G1489">
        <v>4</v>
      </c>
      <c r="H1489" s="34">
        <v>43866</v>
      </c>
      <c r="I1489">
        <v>2.33857992820919E-3</v>
      </c>
      <c r="J1489">
        <v>10</v>
      </c>
      <c r="K1489" t="s">
        <v>2068</v>
      </c>
      <c r="L1489">
        <v>1</v>
      </c>
      <c r="M1489">
        <v>444370</v>
      </c>
      <c r="N1489">
        <v>1</v>
      </c>
      <c r="O1489">
        <v>13304</v>
      </c>
      <c r="P1489" t="s">
        <v>341</v>
      </c>
      <c r="Q1489" t="s">
        <v>3769</v>
      </c>
      <c r="R1489">
        <v>11.2267333333333</v>
      </c>
      <c r="T1489" t="s">
        <v>1989</v>
      </c>
      <c r="U1489" t="s">
        <v>1990</v>
      </c>
      <c r="V1489">
        <v>2.9940000000000001E-2</v>
      </c>
      <c r="W1489" t="s">
        <v>703</v>
      </c>
    </row>
    <row r="1490" spans="1:23" x14ac:dyDescent="0.35">
      <c r="A1490" t="s">
        <v>2002</v>
      </c>
      <c r="B1490" s="34">
        <v>43866</v>
      </c>
      <c r="C1490" t="s">
        <v>660</v>
      </c>
      <c r="D1490" t="s">
        <v>661</v>
      </c>
      <c r="E1490" t="s">
        <v>662</v>
      </c>
      <c r="F1490" t="s">
        <v>692</v>
      </c>
      <c r="G1490">
        <v>4</v>
      </c>
      <c r="H1490" s="34">
        <v>43866</v>
      </c>
      <c r="I1490">
        <v>3.3531677132692299E-3</v>
      </c>
      <c r="J1490">
        <v>10</v>
      </c>
      <c r="K1490" t="s">
        <v>2068</v>
      </c>
      <c r="L1490">
        <v>1</v>
      </c>
      <c r="M1490">
        <v>337700</v>
      </c>
      <c r="N1490">
        <v>1</v>
      </c>
      <c r="O1490">
        <v>14496</v>
      </c>
      <c r="P1490" t="s">
        <v>341</v>
      </c>
      <c r="Q1490" t="s">
        <v>3769</v>
      </c>
      <c r="R1490">
        <v>11.226749999999999</v>
      </c>
      <c r="T1490" t="s">
        <v>1989</v>
      </c>
      <c r="U1490" t="s">
        <v>1990</v>
      </c>
      <c r="V1490">
        <v>4.2930000000000003E-2</v>
      </c>
      <c r="W1490" t="s">
        <v>703</v>
      </c>
    </row>
    <row r="1491" spans="1:23" x14ac:dyDescent="0.35">
      <c r="A1491" t="s">
        <v>2003</v>
      </c>
      <c r="B1491" s="34">
        <v>43865</v>
      </c>
      <c r="C1491" t="s">
        <v>660</v>
      </c>
      <c r="D1491" t="s">
        <v>661</v>
      </c>
      <c r="E1491" t="s">
        <v>662</v>
      </c>
      <c r="F1491" t="s">
        <v>692</v>
      </c>
      <c r="G1491">
        <v>4</v>
      </c>
      <c r="H1491" s="34">
        <v>43866</v>
      </c>
      <c r="I1491">
        <v>0.12894879787040101</v>
      </c>
      <c r="J1491">
        <v>10</v>
      </c>
      <c r="K1491" t="s">
        <v>2068</v>
      </c>
      <c r="L1491">
        <v>1</v>
      </c>
      <c r="M1491">
        <v>347580</v>
      </c>
      <c r="N1491">
        <v>1</v>
      </c>
      <c r="O1491">
        <v>573780</v>
      </c>
      <c r="P1491" t="s">
        <v>341</v>
      </c>
      <c r="Q1491" t="s">
        <v>3769</v>
      </c>
      <c r="R1491">
        <v>11.2189833333333</v>
      </c>
      <c r="T1491" t="s">
        <v>1989</v>
      </c>
      <c r="U1491" t="s">
        <v>1990</v>
      </c>
      <c r="V1491">
        <v>1.651</v>
      </c>
      <c r="W1491" t="s">
        <v>703</v>
      </c>
    </row>
    <row r="1492" spans="1:23" x14ac:dyDescent="0.35">
      <c r="A1492" t="s">
        <v>2003</v>
      </c>
      <c r="B1492" s="34">
        <v>43866</v>
      </c>
      <c r="C1492" t="s">
        <v>660</v>
      </c>
      <c r="D1492" t="s">
        <v>661</v>
      </c>
      <c r="E1492" t="s">
        <v>662</v>
      </c>
      <c r="F1492" t="s">
        <v>692</v>
      </c>
      <c r="G1492">
        <v>4</v>
      </c>
      <c r="H1492" s="34">
        <v>43866</v>
      </c>
      <c r="I1492">
        <v>0.12667095840231299</v>
      </c>
      <c r="J1492">
        <v>10</v>
      </c>
      <c r="K1492" t="s">
        <v>2068</v>
      </c>
      <c r="L1492">
        <v>1</v>
      </c>
      <c r="M1492">
        <v>376600</v>
      </c>
      <c r="N1492">
        <v>1</v>
      </c>
      <c r="O1492">
        <v>610700</v>
      </c>
      <c r="P1492" t="s">
        <v>341</v>
      </c>
      <c r="Q1492" t="s">
        <v>3769</v>
      </c>
      <c r="R1492">
        <v>11.21895</v>
      </c>
      <c r="T1492" t="s">
        <v>1989</v>
      </c>
      <c r="U1492" t="s">
        <v>1990</v>
      </c>
      <c r="V1492">
        <v>1.6220000000000001</v>
      </c>
      <c r="W1492" t="s">
        <v>703</v>
      </c>
    </row>
    <row r="1493" spans="1:23" x14ac:dyDescent="0.35">
      <c r="A1493" t="s">
        <v>2004</v>
      </c>
      <c r="B1493" s="34">
        <v>43865</v>
      </c>
      <c r="C1493" t="s">
        <v>660</v>
      </c>
      <c r="D1493" t="s">
        <v>661</v>
      </c>
      <c r="E1493" t="s">
        <v>662</v>
      </c>
      <c r="F1493" t="s">
        <v>692</v>
      </c>
      <c r="G1493">
        <v>4</v>
      </c>
      <c r="H1493" s="34">
        <v>43866</v>
      </c>
      <c r="I1493">
        <v>0.19455382868891499</v>
      </c>
      <c r="J1493">
        <v>10</v>
      </c>
      <c r="K1493" t="s">
        <v>2068</v>
      </c>
      <c r="L1493">
        <v>1</v>
      </c>
      <c r="M1493">
        <v>436200</v>
      </c>
      <c r="N1493">
        <v>1</v>
      </c>
      <c r="O1493">
        <v>1086400</v>
      </c>
      <c r="P1493" t="s">
        <v>341</v>
      </c>
      <c r="Q1493" t="s">
        <v>3769</v>
      </c>
      <c r="R1493">
        <v>11.2189333333333</v>
      </c>
      <c r="T1493" t="s">
        <v>1989</v>
      </c>
      <c r="U1493" t="s">
        <v>1990</v>
      </c>
      <c r="V1493">
        <v>2.4910000000000001</v>
      </c>
      <c r="W1493" t="s">
        <v>703</v>
      </c>
    </row>
    <row r="1494" spans="1:23" x14ac:dyDescent="0.35">
      <c r="A1494" t="s">
        <v>2004</v>
      </c>
      <c r="B1494" s="34">
        <v>43866</v>
      </c>
      <c r="C1494" t="s">
        <v>660</v>
      </c>
      <c r="D1494" t="s">
        <v>661</v>
      </c>
      <c r="E1494" t="s">
        <v>662</v>
      </c>
      <c r="F1494" t="s">
        <v>692</v>
      </c>
      <c r="G1494">
        <v>4</v>
      </c>
      <c r="H1494" s="34">
        <v>43866</v>
      </c>
      <c r="I1494">
        <v>0.19759668206650599</v>
      </c>
      <c r="J1494">
        <v>10</v>
      </c>
      <c r="K1494" t="s">
        <v>2068</v>
      </c>
      <c r="L1494">
        <v>1</v>
      </c>
      <c r="M1494">
        <v>480520</v>
      </c>
      <c r="N1494">
        <v>1</v>
      </c>
      <c r="O1494">
        <v>1215500</v>
      </c>
      <c r="P1494" t="s">
        <v>341</v>
      </c>
      <c r="Q1494" t="s">
        <v>3769</v>
      </c>
      <c r="R1494">
        <v>11.218966666666701</v>
      </c>
      <c r="T1494" t="s">
        <v>1989</v>
      </c>
      <c r="U1494" t="s">
        <v>1990</v>
      </c>
      <c r="V1494">
        <v>2.5299999999999998</v>
      </c>
      <c r="W1494" t="s">
        <v>703</v>
      </c>
    </row>
    <row r="1495" spans="1:23" x14ac:dyDescent="0.35">
      <c r="A1495" t="s">
        <v>2005</v>
      </c>
      <c r="B1495" s="34">
        <v>43865</v>
      </c>
      <c r="C1495" t="s">
        <v>660</v>
      </c>
      <c r="D1495" t="s">
        <v>661</v>
      </c>
      <c r="E1495" t="s">
        <v>662</v>
      </c>
      <c r="F1495" t="s">
        <v>692</v>
      </c>
      <c r="G1495">
        <v>4</v>
      </c>
      <c r="H1495" s="34">
        <v>43866</v>
      </c>
      <c r="I1495">
        <v>0.39327350647850701</v>
      </c>
      <c r="J1495">
        <v>10</v>
      </c>
      <c r="K1495" t="s">
        <v>2068</v>
      </c>
      <c r="L1495">
        <v>1</v>
      </c>
      <c r="M1495">
        <v>466960</v>
      </c>
      <c r="N1495">
        <v>1</v>
      </c>
      <c r="O1495">
        <v>2350900</v>
      </c>
      <c r="P1495" t="s">
        <v>341</v>
      </c>
      <c r="Q1495" t="s">
        <v>3769</v>
      </c>
      <c r="R1495">
        <v>11.218966666666701</v>
      </c>
      <c r="T1495" t="s">
        <v>1989</v>
      </c>
      <c r="U1495" t="s">
        <v>1990</v>
      </c>
      <c r="V1495">
        <v>5.0339999999999998</v>
      </c>
      <c r="W1495" t="s">
        <v>703</v>
      </c>
    </row>
    <row r="1496" spans="1:23" x14ac:dyDescent="0.35">
      <c r="A1496" t="s">
        <v>2005</v>
      </c>
      <c r="B1496" s="34">
        <v>43866</v>
      </c>
      <c r="C1496" t="s">
        <v>660</v>
      </c>
      <c r="D1496" t="s">
        <v>661</v>
      </c>
      <c r="E1496" t="s">
        <v>662</v>
      </c>
      <c r="F1496" t="s">
        <v>692</v>
      </c>
      <c r="G1496">
        <v>4</v>
      </c>
      <c r="H1496" s="34">
        <v>43866</v>
      </c>
      <c r="I1496">
        <v>0.395882201440173</v>
      </c>
      <c r="J1496">
        <v>10</v>
      </c>
      <c r="K1496" t="s">
        <v>2068</v>
      </c>
      <c r="L1496">
        <v>1</v>
      </c>
      <c r="M1496">
        <v>475410</v>
      </c>
      <c r="N1496">
        <v>1</v>
      </c>
      <c r="O1496">
        <v>2409400</v>
      </c>
      <c r="P1496" t="s">
        <v>341</v>
      </c>
      <c r="Q1496" t="s">
        <v>3769</v>
      </c>
      <c r="R1496">
        <v>11.211166666666699</v>
      </c>
      <c r="T1496" t="s">
        <v>1989</v>
      </c>
      <c r="U1496" t="s">
        <v>1990</v>
      </c>
      <c r="V1496">
        <v>5.0679999999999996</v>
      </c>
      <c r="W1496" t="s">
        <v>703</v>
      </c>
    </row>
    <row r="1497" spans="1:23" x14ac:dyDescent="0.35">
      <c r="A1497" t="s">
        <v>2006</v>
      </c>
      <c r="B1497" s="34">
        <v>43865</v>
      </c>
      <c r="C1497" t="s">
        <v>660</v>
      </c>
      <c r="D1497" t="s">
        <v>661</v>
      </c>
      <c r="E1497" t="s">
        <v>662</v>
      </c>
      <c r="F1497" t="s">
        <v>692</v>
      </c>
      <c r="G1497">
        <v>4</v>
      </c>
      <c r="H1497" s="34">
        <v>43866</v>
      </c>
      <c r="I1497">
        <v>0.63898494277661699</v>
      </c>
      <c r="J1497">
        <v>10</v>
      </c>
      <c r="K1497" t="s">
        <v>2068</v>
      </c>
      <c r="L1497">
        <v>1</v>
      </c>
      <c r="M1497">
        <v>474960</v>
      </c>
      <c r="N1497">
        <v>1</v>
      </c>
      <c r="O1497">
        <v>3885200</v>
      </c>
      <c r="P1497" t="s">
        <v>341</v>
      </c>
      <c r="Q1497" t="s">
        <v>3769</v>
      </c>
      <c r="R1497">
        <v>11.2189333333333</v>
      </c>
      <c r="T1497" t="s">
        <v>1989</v>
      </c>
      <c r="U1497" t="s">
        <v>1990</v>
      </c>
      <c r="V1497">
        <v>8.18</v>
      </c>
      <c r="W1497" t="s">
        <v>703</v>
      </c>
    </row>
    <row r="1498" spans="1:23" x14ac:dyDescent="0.35">
      <c r="A1498" t="s">
        <v>2006</v>
      </c>
      <c r="B1498" s="34">
        <v>43866</v>
      </c>
      <c r="C1498" t="s">
        <v>660</v>
      </c>
      <c r="D1498" t="s">
        <v>661</v>
      </c>
      <c r="E1498" t="s">
        <v>662</v>
      </c>
      <c r="F1498" t="s">
        <v>692</v>
      </c>
      <c r="G1498">
        <v>4</v>
      </c>
      <c r="H1498" s="34">
        <v>43866</v>
      </c>
      <c r="I1498">
        <v>0.62598033947127396</v>
      </c>
      <c r="J1498">
        <v>10</v>
      </c>
      <c r="K1498" t="s">
        <v>2068</v>
      </c>
      <c r="L1498">
        <v>1</v>
      </c>
      <c r="M1498">
        <v>457360</v>
      </c>
      <c r="N1498">
        <v>1</v>
      </c>
      <c r="O1498">
        <v>3665100</v>
      </c>
      <c r="P1498" t="s">
        <v>341</v>
      </c>
      <c r="Q1498" t="s">
        <v>3769</v>
      </c>
      <c r="R1498">
        <v>11.2189333333333</v>
      </c>
      <c r="T1498" t="s">
        <v>1989</v>
      </c>
      <c r="U1498" t="s">
        <v>1990</v>
      </c>
      <c r="V1498">
        <v>8.0139999999999993</v>
      </c>
      <c r="W1498" t="s">
        <v>703</v>
      </c>
    </row>
    <row r="1499" spans="1:23" x14ac:dyDescent="0.35">
      <c r="A1499" t="s">
        <v>2006</v>
      </c>
      <c r="B1499" s="34">
        <v>43866</v>
      </c>
      <c r="C1499" t="s">
        <v>660</v>
      </c>
      <c r="D1499" t="s">
        <v>661</v>
      </c>
      <c r="E1499" t="s">
        <v>662</v>
      </c>
      <c r="F1499" t="s">
        <v>692</v>
      </c>
      <c r="G1499">
        <v>4</v>
      </c>
      <c r="H1499" s="34">
        <v>43866</v>
      </c>
      <c r="I1499">
        <v>0.62836173534387396</v>
      </c>
      <c r="J1499">
        <v>10</v>
      </c>
      <c r="K1499" t="s">
        <v>2068</v>
      </c>
      <c r="L1499">
        <v>1</v>
      </c>
      <c r="M1499">
        <v>432270</v>
      </c>
      <c r="N1499">
        <v>1</v>
      </c>
      <c r="O1499">
        <v>3477200</v>
      </c>
      <c r="P1499" t="s">
        <v>341</v>
      </c>
      <c r="Q1499" t="s">
        <v>3769</v>
      </c>
      <c r="R1499">
        <v>11.2189833333333</v>
      </c>
      <c r="T1499" t="s">
        <v>1989</v>
      </c>
      <c r="U1499" t="s">
        <v>1990</v>
      </c>
      <c r="V1499">
        <v>8.0440000000000005</v>
      </c>
      <c r="W1499" t="s">
        <v>703</v>
      </c>
    </row>
    <row r="1500" spans="1:23" x14ac:dyDescent="0.35">
      <c r="A1500" t="s">
        <v>2007</v>
      </c>
      <c r="B1500" s="34">
        <v>43865</v>
      </c>
      <c r="C1500" t="s">
        <v>660</v>
      </c>
      <c r="D1500" t="s">
        <v>661</v>
      </c>
      <c r="E1500" t="s">
        <v>662</v>
      </c>
      <c r="F1500" t="s">
        <v>692</v>
      </c>
      <c r="G1500">
        <v>4</v>
      </c>
      <c r="H1500" s="34">
        <v>43866</v>
      </c>
      <c r="I1500">
        <v>0.88154640796544204</v>
      </c>
      <c r="J1500">
        <v>10</v>
      </c>
      <c r="K1500" t="s">
        <v>2068</v>
      </c>
      <c r="L1500">
        <v>1</v>
      </c>
      <c r="M1500">
        <v>453680</v>
      </c>
      <c r="N1500">
        <v>1</v>
      </c>
      <c r="O1500">
        <v>5120000</v>
      </c>
      <c r="P1500" t="s">
        <v>341</v>
      </c>
      <c r="Q1500" t="s">
        <v>3769</v>
      </c>
      <c r="R1500">
        <v>11.21895</v>
      </c>
      <c r="T1500" t="s">
        <v>1989</v>
      </c>
      <c r="U1500" t="s">
        <v>1990</v>
      </c>
      <c r="V1500">
        <v>11.29</v>
      </c>
      <c r="W1500" t="s">
        <v>703</v>
      </c>
    </row>
    <row r="1501" spans="1:23" x14ac:dyDescent="0.35">
      <c r="A1501" t="s">
        <v>2007</v>
      </c>
      <c r="B1501" s="34">
        <v>43866</v>
      </c>
      <c r="C1501" t="s">
        <v>660</v>
      </c>
      <c r="D1501" t="s">
        <v>661</v>
      </c>
      <c r="E1501" t="s">
        <v>662</v>
      </c>
      <c r="F1501" t="s">
        <v>692</v>
      </c>
      <c r="G1501">
        <v>4</v>
      </c>
      <c r="H1501" s="34">
        <v>43866</v>
      </c>
      <c r="I1501">
        <v>0.88267596227922696</v>
      </c>
      <c r="J1501">
        <v>10</v>
      </c>
      <c r="K1501" t="s">
        <v>2068</v>
      </c>
      <c r="L1501">
        <v>1</v>
      </c>
      <c r="M1501">
        <v>439800</v>
      </c>
      <c r="N1501">
        <v>1</v>
      </c>
      <c r="O1501">
        <v>4969700</v>
      </c>
      <c r="P1501" t="s">
        <v>341</v>
      </c>
      <c r="Q1501" t="s">
        <v>3769</v>
      </c>
      <c r="R1501">
        <v>11.21895</v>
      </c>
      <c r="T1501" t="s">
        <v>1989</v>
      </c>
      <c r="U1501" t="s">
        <v>1990</v>
      </c>
      <c r="V1501">
        <v>11.3</v>
      </c>
      <c r="W1501" t="s">
        <v>703</v>
      </c>
    </row>
    <row r="1502" spans="1:23" x14ac:dyDescent="0.35">
      <c r="A1502" t="s">
        <v>2008</v>
      </c>
      <c r="B1502" s="34">
        <v>43865</v>
      </c>
      <c r="C1502" t="s">
        <v>660</v>
      </c>
      <c r="D1502" t="s">
        <v>661</v>
      </c>
      <c r="E1502" t="s">
        <v>662</v>
      </c>
      <c r="F1502" t="s">
        <v>692</v>
      </c>
      <c r="G1502">
        <v>4</v>
      </c>
      <c r="H1502" s="34">
        <v>43866</v>
      </c>
      <c r="I1502">
        <v>1.23364028978292</v>
      </c>
      <c r="J1502">
        <v>10</v>
      </c>
      <c r="K1502" t="s">
        <v>2068</v>
      </c>
      <c r="L1502">
        <v>1</v>
      </c>
      <c r="M1502">
        <v>418680</v>
      </c>
      <c r="N1502">
        <v>1</v>
      </c>
      <c r="O1502">
        <v>6612100</v>
      </c>
      <c r="P1502" t="s">
        <v>341</v>
      </c>
      <c r="Q1502" t="s">
        <v>3769</v>
      </c>
      <c r="R1502">
        <v>11.2189333333333</v>
      </c>
      <c r="T1502" t="s">
        <v>1989</v>
      </c>
      <c r="U1502" t="s">
        <v>1990</v>
      </c>
      <c r="V1502">
        <v>15.79</v>
      </c>
      <c r="W1502" t="s">
        <v>703</v>
      </c>
    </row>
    <row r="1503" spans="1:23" x14ac:dyDescent="0.35">
      <c r="A1503" t="s">
        <v>2008</v>
      </c>
      <c r="B1503" s="34">
        <v>43866</v>
      </c>
      <c r="C1503" t="s">
        <v>660</v>
      </c>
      <c r="D1503" t="s">
        <v>661</v>
      </c>
      <c r="E1503" t="s">
        <v>662</v>
      </c>
      <c r="F1503" t="s">
        <v>692</v>
      </c>
      <c r="G1503">
        <v>4</v>
      </c>
      <c r="H1503" s="34">
        <v>43866</v>
      </c>
      <c r="I1503">
        <v>1.24581381077508</v>
      </c>
      <c r="J1503">
        <v>10</v>
      </c>
      <c r="K1503" t="s">
        <v>2068</v>
      </c>
      <c r="L1503">
        <v>1</v>
      </c>
      <c r="M1503">
        <v>471130</v>
      </c>
      <c r="N1503">
        <v>1</v>
      </c>
      <c r="O1503">
        <v>7513800</v>
      </c>
      <c r="P1503" t="s">
        <v>341</v>
      </c>
      <c r="Q1503" t="s">
        <v>3769</v>
      </c>
      <c r="R1503">
        <v>11.211166666666699</v>
      </c>
      <c r="T1503" t="s">
        <v>1989</v>
      </c>
      <c r="U1503" t="s">
        <v>1990</v>
      </c>
      <c r="V1503">
        <v>15.95</v>
      </c>
      <c r="W1503" t="s">
        <v>703</v>
      </c>
    </row>
    <row r="1504" spans="1:23" x14ac:dyDescent="0.35">
      <c r="A1504" t="s">
        <v>2009</v>
      </c>
      <c r="B1504" s="34">
        <v>43865</v>
      </c>
      <c r="C1504" t="s">
        <v>660</v>
      </c>
      <c r="D1504" t="s">
        <v>661</v>
      </c>
      <c r="E1504" t="s">
        <v>662</v>
      </c>
      <c r="F1504" t="s">
        <v>692</v>
      </c>
      <c r="G1504">
        <v>4</v>
      </c>
      <c r="H1504" s="34">
        <v>43866</v>
      </c>
      <c r="I1504">
        <v>3.4301173664550498E-3</v>
      </c>
      <c r="J1504">
        <v>10</v>
      </c>
      <c r="K1504" t="s">
        <v>2068</v>
      </c>
      <c r="L1504">
        <v>1</v>
      </c>
      <c r="M1504">
        <v>362630</v>
      </c>
      <c r="N1504">
        <v>1</v>
      </c>
      <c r="O1504">
        <v>15924</v>
      </c>
      <c r="P1504" t="s">
        <v>341</v>
      </c>
      <c r="Q1504" t="s">
        <v>3769</v>
      </c>
      <c r="R1504">
        <v>11.226749999999999</v>
      </c>
      <c r="T1504" t="s">
        <v>1989</v>
      </c>
      <c r="U1504" t="s">
        <v>1990</v>
      </c>
      <c r="V1504">
        <v>4.3909999999999998E-2</v>
      </c>
      <c r="W1504" t="s">
        <v>703</v>
      </c>
    </row>
    <row r="1505" spans="1:23" x14ac:dyDescent="0.35">
      <c r="A1505" t="s">
        <v>2009</v>
      </c>
      <c r="B1505" s="34">
        <v>43866</v>
      </c>
      <c r="C1505" t="s">
        <v>660</v>
      </c>
      <c r="D1505" t="s">
        <v>661</v>
      </c>
      <c r="E1505" t="s">
        <v>662</v>
      </c>
      <c r="F1505" t="s">
        <v>692</v>
      </c>
      <c r="G1505">
        <v>4</v>
      </c>
      <c r="H1505" s="34">
        <v>43866</v>
      </c>
      <c r="I1505">
        <v>4.0782392828490896E-3</v>
      </c>
      <c r="J1505">
        <v>10</v>
      </c>
      <c r="K1505" t="s">
        <v>2068</v>
      </c>
      <c r="L1505">
        <v>1</v>
      </c>
      <c r="M1505">
        <v>333400</v>
      </c>
      <c r="N1505">
        <v>1</v>
      </c>
      <c r="O1505">
        <v>17407</v>
      </c>
      <c r="P1505" t="s">
        <v>341</v>
      </c>
      <c r="Q1505" t="s">
        <v>3769</v>
      </c>
      <c r="R1505">
        <v>11.2189333333333</v>
      </c>
      <c r="T1505" t="s">
        <v>1989</v>
      </c>
      <c r="U1505" t="s">
        <v>1990</v>
      </c>
      <c r="V1505">
        <v>5.2209999999999999E-2</v>
      </c>
      <c r="W1505" t="s">
        <v>703</v>
      </c>
    </row>
    <row r="1506" spans="1:23" x14ac:dyDescent="0.35">
      <c r="A1506" t="s">
        <v>2010</v>
      </c>
      <c r="B1506" s="34">
        <v>43865</v>
      </c>
      <c r="C1506" t="s">
        <v>660</v>
      </c>
      <c r="D1506" t="s">
        <v>661</v>
      </c>
      <c r="E1506" t="s">
        <v>662</v>
      </c>
      <c r="F1506" t="s">
        <v>692</v>
      </c>
      <c r="G1506">
        <v>4</v>
      </c>
      <c r="H1506" s="34">
        <v>43866</v>
      </c>
      <c r="I1506">
        <v>5.9619797785245704E-3</v>
      </c>
      <c r="J1506">
        <v>10</v>
      </c>
      <c r="K1506" t="s">
        <v>2068</v>
      </c>
      <c r="L1506">
        <v>1</v>
      </c>
      <c r="M1506">
        <v>434880</v>
      </c>
      <c r="N1506">
        <v>1</v>
      </c>
      <c r="O1506">
        <v>33192</v>
      </c>
      <c r="P1506" t="s">
        <v>341</v>
      </c>
      <c r="Q1506" t="s">
        <v>3769</v>
      </c>
      <c r="R1506">
        <v>11.2189333333333</v>
      </c>
      <c r="T1506" t="s">
        <v>1989</v>
      </c>
      <c r="U1506" t="s">
        <v>1990</v>
      </c>
      <c r="V1506">
        <v>7.6319999999999999E-2</v>
      </c>
      <c r="W1506" t="s">
        <v>703</v>
      </c>
    </row>
    <row r="1507" spans="1:23" x14ac:dyDescent="0.35">
      <c r="A1507" t="s">
        <v>2010</v>
      </c>
      <c r="B1507" s="34">
        <v>43865</v>
      </c>
      <c r="C1507" t="s">
        <v>660</v>
      </c>
      <c r="D1507" t="s">
        <v>661</v>
      </c>
      <c r="E1507" t="s">
        <v>662</v>
      </c>
      <c r="F1507" t="s">
        <v>692</v>
      </c>
      <c r="G1507">
        <v>4</v>
      </c>
      <c r="H1507" s="34">
        <v>43866</v>
      </c>
      <c r="I1507">
        <v>6.3864095756506704E-3</v>
      </c>
      <c r="J1507">
        <v>10</v>
      </c>
      <c r="K1507" t="s">
        <v>2068</v>
      </c>
      <c r="L1507">
        <v>1</v>
      </c>
      <c r="M1507">
        <v>450230</v>
      </c>
      <c r="N1507">
        <v>1</v>
      </c>
      <c r="O1507">
        <v>36810</v>
      </c>
      <c r="P1507" t="s">
        <v>341</v>
      </c>
      <c r="Q1507" t="s">
        <v>3769</v>
      </c>
      <c r="R1507">
        <v>11.21895</v>
      </c>
      <c r="T1507" t="s">
        <v>1989</v>
      </c>
      <c r="U1507" t="s">
        <v>1990</v>
      </c>
      <c r="V1507">
        <v>8.1759999999999999E-2</v>
      </c>
      <c r="W1507" t="s">
        <v>703</v>
      </c>
    </row>
    <row r="1508" spans="1:23" x14ac:dyDescent="0.35">
      <c r="A1508" t="s">
        <v>2010</v>
      </c>
      <c r="B1508" s="34">
        <v>43866</v>
      </c>
      <c r="C1508" t="s">
        <v>660</v>
      </c>
      <c r="D1508" t="s">
        <v>661</v>
      </c>
      <c r="E1508" t="s">
        <v>662</v>
      </c>
      <c r="F1508" t="s">
        <v>692</v>
      </c>
      <c r="G1508">
        <v>4</v>
      </c>
      <c r="H1508" s="34">
        <v>43866</v>
      </c>
      <c r="I1508">
        <v>6.1035488587026596E-3</v>
      </c>
      <c r="J1508">
        <v>10</v>
      </c>
      <c r="K1508" t="s">
        <v>2068</v>
      </c>
      <c r="L1508">
        <v>1</v>
      </c>
      <c r="M1508">
        <v>413430</v>
      </c>
      <c r="N1508">
        <v>1</v>
      </c>
      <c r="O1508">
        <v>32304</v>
      </c>
      <c r="P1508" t="s">
        <v>341</v>
      </c>
      <c r="Q1508" t="s">
        <v>3769</v>
      </c>
      <c r="R1508">
        <v>11.218966666666701</v>
      </c>
      <c r="T1508" t="s">
        <v>1989</v>
      </c>
      <c r="U1508" t="s">
        <v>1990</v>
      </c>
      <c r="V1508">
        <v>7.8140000000000001E-2</v>
      </c>
      <c r="W1508" t="s">
        <v>703</v>
      </c>
    </row>
    <row r="1509" spans="1:23" x14ac:dyDescent="0.35">
      <c r="A1509" t="s">
        <v>2011</v>
      </c>
      <c r="B1509" s="34">
        <v>43865</v>
      </c>
      <c r="C1509" t="s">
        <v>660</v>
      </c>
      <c r="D1509" t="s">
        <v>661</v>
      </c>
      <c r="E1509" t="s">
        <v>662</v>
      </c>
      <c r="F1509" t="s">
        <v>692</v>
      </c>
      <c r="G1509">
        <v>4</v>
      </c>
      <c r="H1509" s="34">
        <v>43866</v>
      </c>
      <c r="I1509">
        <v>7.9964123124298004E-3</v>
      </c>
      <c r="J1509">
        <v>10</v>
      </c>
      <c r="K1509" t="s">
        <v>2068</v>
      </c>
      <c r="L1509">
        <v>1</v>
      </c>
      <c r="M1509">
        <v>459910</v>
      </c>
      <c r="N1509">
        <v>1</v>
      </c>
      <c r="O1509">
        <v>47080</v>
      </c>
      <c r="P1509" t="s">
        <v>341</v>
      </c>
      <c r="Q1509" t="s">
        <v>3769</v>
      </c>
      <c r="R1509">
        <v>11.2189833333333</v>
      </c>
      <c r="T1509" t="s">
        <v>1989</v>
      </c>
      <c r="U1509" t="s">
        <v>1990</v>
      </c>
      <c r="V1509">
        <v>0.1024</v>
      </c>
      <c r="W1509" t="s">
        <v>703</v>
      </c>
    </row>
    <row r="1510" spans="1:23" x14ac:dyDescent="0.35">
      <c r="A1510" t="s">
        <v>2011</v>
      </c>
      <c r="B1510" s="34">
        <v>43866</v>
      </c>
      <c r="C1510" t="s">
        <v>660</v>
      </c>
      <c r="D1510" t="s">
        <v>661</v>
      </c>
      <c r="E1510" t="s">
        <v>662</v>
      </c>
      <c r="F1510" t="s">
        <v>692</v>
      </c>
      <c r="G1510">
        <v>4</v>
      </c>
      <c r="H1510" s="34">
        <v>43866</v>
      </c>
      <c r="I1510">
        <v>7.8906469975753707E-3</v>
      </c>
      <c r="J1510">
        <v>10</v>
      </c>
      <c r="K1510" t="s">
        <v>2068</v>
      </c>
      <c r="L1510">
        <v>1</v>
      </c>
      <c r="M1510">
        <v>460870</v>
      </c>
      <c r="N1510">
        <v>1</v>
      </c>
      <c r="O1510">
        <v>46554</v>
      </c>
      <c r="P1510" t="s">
        <v>341</v>
      </c>
      <c r="Q1510" t="s">
        <v>3769</v>
      </c>
      <c r="R1510">
        <v>11.2189333333333</v>
      </c>
      <c r="T1510" t="s">
        <v>1989</v>
      </c>
      <c r="U1510" t="s">
        <v>1990</v>
      </c>
      <c r="V1510">
        <v>0.10100000000000001</v>
      </c>
      <c r="W1510" t="s">
        <v>703</v>
      </c>
    </row>
    <row r="1511" spans="1:23" x14ac:dyDescent="0.35">
      <c r="A1511" t="s">
        <v>2012</v>
      </c>
      <c r="B1511" s="34">
        <v>43865</v>
      </c>
      <c r="C1511" t="s">
        <v>660</v>
      </c>
      <c r="D1511" t="s">
        <v>661</v>
      </c>
      <c r="E1511" t="s">
        <v>662</v>
      </c>
      <c r="F1511" t="s">
        <v>692</v>
      </c>
      <c r="G1511">
        <v>4</v>
      </c>
      <c r="H1511" s="34">
        <v>43866</v>
      </c>
      <c r="I1511">
        <v>1.2079246959455101E-2</v>
      </c>
      <c r="J1511">
        <v>10</v>
      </c>
      <c r="K1511" t="s">
        <v>2068</v>
      </c>
      <c r="L1511">
        <v>1</v>
      </c>
      <c r="M1511">
        <v>479040</v>
      </c>
      <c r="N1511">
        <v>1</v>
      </c>
      <c r="O1511">
        <v>74076</v>
      </c>
      <c r="P1511" t="s">
        <v>341</v>
      </c>
      <c r="Q1511" t="s">
        <v>3769</v>
      </c>
      <c r="R1511">
        <v>11.21895</v>
      </c>
      <c r="T1511" t="s">
        <v>1989</v>
      </c>
      <c r="U1511" t="s">
        <v>1990</v>
      </c>
      <c r="V1511">
        <v>0.15459999999999999</v>
      </c>
      <c r="W1511" t="s">
        <v>703</v>
      </c>
    </row>
    <row r="1512" spans="1:23" x14ac:dyDescent="0.35">
      <c r="A1512" t="s">
        <v>2012</v>
      </c>
      <c r="B1512" s="34">
        <v>43866</v>
      </c>
      <c r="C1512" t="s">
        <v>660</v>
      </c>
      <c r="D1512" t="s">
        <v>661</v>
      </c>
      <c r="E1512" t="s">
        <v>662</v>
      </c>
      <c r="F1512" t="s">
        <v>692</v>
      </c>
      <c r="G1512">
        <v>4</v>
      </c>
      <c r="H1512" s="34">
        <v>43866</v>
      </c>
      <c r="I1512">
        <v>1.3084674889509099E-2</v>
      </c>
      <c r="J1512">
        <v>10</v>
      </c>
      <c r="K1512" t="s">
        <v>2068</v>
      </c>
      <c r="L1512">
        <v>1</v>
      </c>
      <c r="M1512">
        <v>495760</v>
      </c>
      <c r="N1512">
        <v>1</v>
      </c>
      <c r="O1512">
        <v>83043</v>
      </c>
      <c r="P1512" t="s">
        <v>341</v>
      </c>
      <c r="Q1512" t="s">
        <v>3769</v>
      </c>
      <c r="R1512">
        <v>11.218966666666701</v>
      </c>
      <c r="T1512" t="s">
        <v>1989</v>
      </c>
      <c r="U1512" t="s">
        <v>1990</v>
      </c>
      <c r="V1512">
        <v>0.16750000000000001</v>
      </c>
      <c r="W1512" t="s">
        <v>703</v>
      </c>
    </row>
    <row r="1513" spans="1:23" x14ac:dyDescent="0.35">
      <c r="A1513" t="s">
        <v>2013</v>
      </c>
      <c r="B1513" s="34">
        <v>43865</v>
      </c>
      <c r="C1513" t="s">
        <v>660</v>
      </c>
      <c r="D1513" t="s">
        <v>661</v>
      </c>
      <c r="E1513" t="s">
        <v>662</v>
      </c>
      <c r="F1513" t="s">
        <v>692</v>
      </c>
      <c r="G1513">
        <v>4</v>
      </c>
      <c r="H1513" s="34">
        <v>43866</v>
      </c>
      <c r="I1513">
        <v>1.9513544539630199E-2</v>
      </c>
      <c r="J1513">
        <v>10</v>
      </c>
      <c r="K1513" t="s">
        <v>2068</v>
      </c>
      <c r="L1513">
        <v>1</v>
      </c>
      <c r="M1513">
        <v>431620</v>
      </c>
      <c r="N1513">
        <v>1</v>
      </c>
      <c r="O1513">
        <v>107820</v>
      </c>
      <c r="P1513" t="s">
        <v>341</v>
      </c>
      <c r="Q1513" t="s">
        <v>3769</v>
      </c>
      <c r="R1513">
        <v>11.218966666666701</v>
      </c>
      <c r="T1513" t="s">
        <v>1989</v>
      </c>
      <c r="U1513" t="s">
        <v>1990</v>
      </c>
      <c r="V1513">
        <v>0.24979999999999999</v>
      </c>
      <c r="W1513" t="s">
        <v>703</v>
      </c>
    </row>
    <row r="1514" spans="1:23" x14ac:dyDescent="0.35">
      <c r="A1514" t="s">
        <v>2013</v>
      </c>
      <c r="B1514" s="34">
        <v>43866</v>
      </c>
      <c r="C1514" t="s">
        <v>660</v>
      </c>
      <c r="D1514" t="s">
        <v>661</v>
      </c>
      <c r="E1514" t="s">
        <v>662</v>
      </c>
      <c r="F1514" t="s">
        <v>692</v>
      </c>
      <c r="G1514">
        <v>4</v>
      </c>
      <c r="H1514" s="34">
        <v>43866</v>
      </c>
      <c r="I1514">
        <v>1.9825393101999399E-2</v>
      </c>
      <c r="J1514">
        <v>10</v>
      </c>
      <c r="K1514" t="s">
        <v>2068</v>
      </c>
      <c r="L1514">
        <v>1</v>
      </c>
      <c r="M1514">
        <v>486880</v>
      </c>
      <c r="N1514">
        <v>1</v>
      </c>
      <c r="O1514">
        <v>123570</v>
      </c>
      <c r="P1514" t="s">
        <v>341</v>
      </c>
      <c r="Q1514" t="s">
        <v>3769</v>
      </c>
      <c r="R1514">
        <v>11.21895</v>
      </c>
      <c r="T1514" t="s">
        <v>1989</v>
      </c>
      <c r="U1514" t="s">
        <v>1990</v>
      </c>
      <c r="V1514">
        <v>0.25380000000000003</v>
      </c>
      <c r="W1514" t="s">
        <v>703</v>
      </c>
    </row>
    <row r="1515" spans="1:23" x14ac:dyDescent="0.35">
      <c r="A1515" t="s">
        <v>2013</v>
      </c>
      <c r="B1515" s="34">
        <v>43866</v>
      </c>
      <c r="C1515" t="s">
        <v>660</v>
      </c>
      <c r="D1515" t="s">
        <v>661</v>
      </c>
      <c r="E1515" t="s">
        <v>662</v>
      </c>
      <c r="F1515" t="s">
        <v>692</v>
      </c>
      <c r="G1515">
        <v>4</v>
      </c>
      <c r="H1515" s="34">
        <v>43866</v>
      </c>
      <c r="I1515">
        <v>1.9710495666897501E-2</v>
      </c>
      <c r="J1515">
        <v>10</v>
      </c>
      <c r="K1515" t="s">
        <v>2068</v>
      </c>
      <c r="L1515">
        <v>1</v>
      </c>
      <c r="M1515">
        <v>472130</v>
      </c>
      <c r="N1515">
        <v>1</v>
      </c>
      <c r="O1515">
        <v>119130</v>
      </c>
      <c r="P1515" t="s">
        <v>341</v>
      </c>
      <c r="Q1515" t="s">
        <v>3769</v>
      </c>
      <c r="R1515">
        <v>11.21895</v>
      </c>
      <c r="T1515" t="s">
        <v>1989</v>
      </c>
      <c r="U1515" t="s">
        <v>1990</v>
      </c>
      <c r="V1515">
        <v>0.25230000000000002</v>
      </c>
      <c r="W1515" t="s">
        <v>703</v>
      </c>
    </row>
    <row r="1516" spans="1:23" x14ac:dyDescent="0.35">
      <c r="A1516" t="s">
        <v>2014</v>
      </c>
      <c r="B1516" s="34">
        <v>43865</v>
      </c>
      <c r="C1516" t="s">
        <v>660</v>
      </c>
      <c r="D1516" t="s">
        <v>661</v>
      </c>
      <c r="E1516" t="s">
        <v>662</v>
      </c>
      <c r="F1516" t="s">
        <v>692</v>
      </c>
      <c r="G1516">
        <v>4</v>
      </c>
      <c r="H1516" s="34">
        <v>43866</v>
      </c>
      <c r="I1516">
        <v>3.05488607087465E-2</v>
      </c>
      <c r="J1516">
        <v>10</v>
      </c>
      <c r="K1516" t="s">
        <v>2068</v>
      </c>
      <c r="L1516">
        <v>1</v>
      </c>
      <c r="M1516">
        <v>452700</v>
      </c>
      <c r="N1516">
        <v>1</v>
      </c>
      <c r="O1516">
        <v>177040</v>
      </c>
      <c r="P1516" t="s">
        <v>341</v>
      </c>
      <c r="Q1516" t="s">
        <v>3769</v>
      </c>
      <c r="R1516">
        <v>11.21895</v>
      </c>
      <c r="T1516" t="s">
        <v>1989</v>
      </c>
      <c r="U1516" t="s">
        <v>1990</v>
      </c>
      <c r="V1516">
        <v>0.3911</v>
      </c>
      <c r="W1516" t="s">
        <v>703</v>
      </c>
    </row>
    <row r="1517" spans="1:23" x14ac:dyDescent="0.35">
      <c r="A1517" t="s">
        <v>2014</v>
      </c>
      <c r="B1517" s="34">
        <v>43866</v>
      </c>
      <c r="C1517" t="s">
        <v>660</v>
      </c>
      <c r="D1517" t="s">
        <v>661</v>
      </c>
      <c r="E1517" t="s">
        <v>662</v>
      </c>
      <c r="F1517" t="s">
        <v>692</v>
      </c>
      <c r="G1517">
        <v>4</v>
      </c>
      <c r="H1517" s="34">
        <v>43866</v>
      </c>
      <c r="I1517">
        <v>3.0735980945693301E-2</v>
      </c>
      <c r="J1517">
        <v>10</v>
      </c>
      <c r="K1517" t="s">
        <v>2068</v>
      </c>
      <c r="L1517">
        <v>1</v>
      </c>
      <c r="M1517">
        <v>483440</v>
      </c>
      <c r="N1517">
        <v>1</v>
      </c>
      <c r="O1517">
        <v>190220</v>
      </c>
      <c r="P1517" t="s">
        <v>341</v>
      </c>
      <c r="Q1517" t="s">
        <v>3769</v>
      </c>
      <c r="R1517">
        <v>11.2189833333333</v>
      </c>
      <c r="T1517" t="s">
        <v>1989</v>
      </c>
      <c r="U1517" t="s">
        <v>1990</v>
      </c>
      <c r="V1517">
        <v>0.39350000000000002</v>
      </c>
      <c r="W1517" t="s">
        <v>703</v>
      </c>
    </row>
    <row r="1518" spans="1:23" x14ac:dyDescent="0.35">
      <c r="A1518" t="s">
        <v>2015</v>
      </c>
      <c r="B1518" s="34">
        <v>43865</v>
      </c>
      <c r="C1518" t="s">
        <v>660</v>
      </c>
      <c r="D1518" t="s">
        <v>661</v>
      </c>
      <c r="E1518" t="s">
        <v>662</v>
      </c>
      <c r="F1518" t="s">
        <v>692</v>
      </c>
      <c r="G1518">
        <v>4</v>
      </c>
      <c r="H1518" s="34">
        <v>43866</v>
      </c>
      <c r="I1518">
        <v>4.9714678039885503E-2</v>
      </c>
      <c r="J1518">
        <v>10</v>
      </c>
      <c r="K1518" t="s">
        <v>2068</v>
      </c>
      <c r="L1518">
        <v>1</v>
      </c>
      <c r="M1518">
        <v>445690</v>
      </c>
      <c r="N1518">
        <v>1</v>
      </c>
      <c r="O1518">
        <v>283650</v>
      </c>
      <c r="P1518" t="s">
        <v>341</v>
      </c>
      <c r="Q1518" t="s">
        <v>3769</v>
      </c>
      <c r="R1518">
        <v>11.2189833333333</v>
      </c>
      <c r="T1518" t="s">
        <v>1989</v>
      </c>
      <c r="U1518" t="s">
        <v>1990</v>
      </c>
      <c r="V1518">
        <v>0.63639999999999997</v>
      </c>
      <c r="W1518" t="s">
        <v>703</v>
      </c>
    </row>
    <row r="1519" spans="1:23" x14ac:dyDescent="0.35">
      <c r="A1519" t="s">
        <v>2015</v>
      </c>
      <c r="B1519" s="34">
        <v>43866</v>
      </c>
      <c r="C1519" t="s">
        <v>660</v>
      </c>
      <c r="D1519" t="s">
        <v>661</v>
      </c>
      <c r="E1519" t="s">
        <v>662</v>
      </c>
      <c r="F1519" t="s">
        <v>692</v>
      </c>
      <c r="G1519">
        <v>4</v>
      </c>
      <c r="H1519" s="34">
        <v>43866</v>
      </c>
      <c r="I1519">
        <v>5.0215684870404703E-2</v>
      </c>
      <c r="J1519">
        <v>10</v>
      </c>
      <c r="K1519" t="s">
        <v>2068</v>
      </c>
      <c r="L1519">
        <v>1</v>
      </c>
      <c r="M1519">
        <v>503850</v>
      </c>
      <c r="N1519">
        <v>1</v>
      </c>
      <c r="O1519">
        <v>323900</v>
      </c>
      <c r="P1519" t="s">
        <v>341</v>
      </c>
      <c r="Q1519" t="s">
        <v>3769</v>
      </c>
      <c r="R1519">
        <v>11.218966666666701</v>
      </c>
      <c r="T1519" t="s">
        <v>1989</v>
      </c>
      <c r="U1519" t="s">
        <v>1990</v>
      </c>
      <c r="V1519">
        <v>0.64290000000000003</v>
      </c>
      <c r="W1519" t="s">
        <v>703</v>
      </c>
    </row>
    <row r="1520" spans="1:23" x14ac:dyDescent="0.35">
      <c r="A1520" t="s">
        <v>2016</v>
      </c>
      <c r="B1520" s="34">
        <v>43865</v>
      </c>
      <c r="C1520" t="s">
        <v>660</v>
      </c>
      <c r="D1520" t="s">
        <v>661</v>
      </c>
      <c r="E1520" t="s">
        <v>662</v>
      </c>
      <c r="F1520" t="s">
        <v>692</v>
      </c>
      <c r="G1520">
        <v>4</v>
      </c>
      <c r="H1520" s="34">
        <v>43866</v>
      </c>
      <c r="I1520">
        <v>8.4746441337541098E-2</v>
      </c>
      <c r="J1520">
        <v>10</v>
      </c>
      <c r="K1520" t="s">
        <v>2068</v>
      </c>
      <c r="L1520">
        <v>1</v>
      </c>
      <c r="M1520">
        <v>426840</v>
      </c>
      <c r="N1520">
        <v>1</v>
      </c>
      <c r="O1520">
        <v>463080</v>
      </c>
      <c r="P1520" t="s">
        <v>341</v>
      </c>
      <c r="Q1520" t="s">
        <v>3769</v>
      </c>
      <c r="R1520">
        <v>11.218916666666701</v>
      </c>
      <c r="T1520" t="s">
        <v>1989</v>
      </c>
      <c r="U1520" t="s">
        <v>1990</v>
      </c>
      <c r="V1520">
        <v>1.085</v>
      </c>
      <c r="W1520" t="s">
        <v>703</v>
      </c>
    </row>
    <row r="1521" spans="1:23" x14ac:dyDescent="0.35">
      <c r="A1521" t="s">
        <v>2016</v>
      </c>
      <c r="B1521" s="34">
        <v>43866</v>
      </c>
      <c r="C1521" t="s">
        <v>660</v>
      </c>
      <c r="D1521" t="s">
        <v>661</v>
      </c>
      <c r="E1521" t="s">
        <v>662</v>
      </c>
      <c r="F1521" t="s">
        <v>692</v>
      </c>
      <c r="G1521">
        <v>4</v>
      </c>
      <c r="H1521" s="34">
        <v>43866</v>
      </c>
      <c r="I1521">
        <v>8.4014848488462093E-2</v>
      </c>
      <c r="J1521">
        <v>10</v>
      </c>
      <c r="K1521" t="s">
        <v>2068</v>
      </c>
      <c r="L1521">
        <v>1</v>
      </c>
      <c r="M1521">
        <v>406580</v>
      </c>
      <c r="N1521">
        <v>1</v>
      </c>
      <c r="O1521">
        <v>437290</v>
      </c>
      <c r="P1521" t="s">
        <v>341</v>
      </c>
      <c r="Q1521" t="s">
        <v>3769</v>
      </c>
      <c r="R1521">
        <v>11.218966666666701</v>
      </c>
      <c r="T1521" t="s">
        <v>1989</v>
      </c>
      <c r="U1521" t="s">
        <v>1990</v>
      </c>
      <c r="V1521">
        <v>1.0760000000000001</v>
      </c>
      <c r="W1521" t="s">
        <v>703</v>
      </c>
    </row>
    <row r="1522" spans="1:23" x14ac:dyDescent="0.35">
      <c r="A1522" t="s">
        <v>2016</v>
      </c>
      <c r="B1522" s="34">
        <v>43866</v>
      </c>
      <c r="C1522" t="s">
        <v>660</v>
      </c>
      <c r="D1522" t="s">
        <v>661</v>
      </c>
      <c r="E1522" t="s">
        <v>662</v>
      </c>
      <c r="F1522" t="s">
        <v>692</v>
      </c>
      <c r="G1522">
        <v>4</v>
      </c>
      <c r="H1522" s="34">
        <v>43866</v>
      </c>
      <c r="I1522">
        <v>8.6549970777349494E-2</v>
      </c>
      <c r="J1522">
        <v>10</v>
      </c>
      <c r="K1522" t="s">
        <v>2068</v>
      </c>
      <c r="L1522">
        <v>1</v>
      </c>
      <c r="M1522">
        <v>425960</v>
      </c>
      <c r="N1522">
        <v>1</v>
      </c>
      <c r="O1522">
        <v>471960</v>
      </c>
      <c r="P1522" t="s">
        <v>341</v>
      </c>
      <c r="Q1522" t="s">
        <v>3769</v>
      </c>
      <c r="R1522">
        <v>11.218966666666701</v>
      </c>
      <c r="T1522" t="s">
        <v>1989</v>
      </c>
      <c r="U1522" t="s">
        <v>1990</v>
      </c>
      <c r="V1522">
        <v>1.1080000000000001</v>
      </c>
      <c r="W1522" t="s">
        <v>703</v>
      </c>
    </row>
    <row r="1523" spans="1:23" x14ac:dyDescent="0.35">
      <c r="A1523" t="s">
        <v>2017</v>
      </c>
      <c r="B1523" s="34">
        <v>43865</v>
      </c>
      <c r="C1523" t="s">
        <v>660</v>
      </c>
      <c r="D1523" t="s">
        <v>661</v>
      </c>
      <c r="E1523" t="s">
        <v>662</v>
      </c>
      <c r="F1523" t="s">
        <v>772</v>
      </c>
      <c r="G1523">
        <v>40</v>
      </c>
      <c r="H1523" s="34">
        <v>43866</v>
      </c>
      <c r="I1523">
        <v>0.23612426846707299</v>
      </c>
      <c r="J1523">
        <v>10</v>
      </c>
      <c r="K1523" t="s">
        <v>2068</v>
      </c>
      <c r="L1523">
        <v>1</v>
      </c>
      <c r="M1523">
        <v>515900</v>
      </c>
      <c r="N1523">
        <v>1</v>
      </c>
      <c r="O1523">
        <v>1559500</v>
      </c>
      <c r="P1523" t="s">
        <v>341</v>
      </c>
      <c r="Q1523" t="s">
        <v>3769</v>
      </c>
      <c r="R1523">
        <v>11.21895</v>
      </c>
      <c r="T1523" t="s">
        <v>1989</v>
      </c>
      <c r="U1523" t="s">
        <v>1990</v>
      </c>
      <c r="V1523">
        <v>3.0230000000000001</v>
      </c>
      <c r="W1523" t="s">
        <v>703</v>
      </c>
    </row>
    <row r="1524" spans="1:23" x14ac:dyDescent="0.35">
      <c r="A1524" t="s">
        <v>2018</v>
      </c>
      <c r="B1524" s="34">
        <v>43865</v>
      </c>
      <c r="C1524" t="s">
        <v>660</v>
      </c>
      <c r="D1524" t="s">
        <v>661</v>
      </c>
      <c r="E1524" t="s">
        <v>662</v>
      </c>
      <c r="F1524" t="s">
        <v>772</v>
      </c>
      <c r="G1524">
        <v>40</v>
      </c>
      <c r="H1524" s="34">
        <v>43866</v>
      </c>
      <c r="I1524">
        <v>0.23936485612069799</v>
      </c>
      <c r="J1524">
        <v>10</v>
      </c>
      <c r="K1524" t="s">
        <v>2068</v>
      </c>
      <c r="L1524">
        <v>1</v>
      </c>
      <c r="M1524">
        <v>487790</v>
      </c>
      <c r="N1524">
        <v>1</v>
      </c>
      <c r="O1524">
        <v>1494700</v>
      </c>
      <c r="P1524" t="s">
        <v>341</v>
      </c>
      <c r="Q1524" t="s">
        <v>3769</v>
      </c>
      <c r="R1524">
        <v>11.218966666666701</v>
      </c>
      <c r="T1524" t="s">
        <v>1989</v>
      </c>
      <c r="U1524" t="s">
        <v>1990</v>
      </c>
      <c r="V1524">
        <v>3.0640000000000001</v>
      </c>
      <c r="W1524" t="s">
        <v>703</v>
      </c>
    </row>
    <row r="1525" spans="1:23" x14ac:dyDescent="0.35">
      <c r="A1525" t="s">
        <v>2019</v>
      </c>
      <c r="B1525" s="34">
        <v>43866</v>
      </c>
      <c r="C1525" t="s">
        <v>660</v>
      </c>
      <c r="D1525" t="s">
        <v>661</v>
      </c>
      <c r="E1525" t="s">
        <v>662</v>
      </c>
      <c r="F1525" t="s">
        <v>772</v>
      </c>
      <c r="G1525">
        <v>40</v>
      </c>
      <c r="H1525" s="34">
        <v>43866</v>
      </c>
      <c r="I1525">
        <v>0.229193711310928</v>
      </c>
      <c r="J1525">
        <v>10</v>
      </c>
      <c r="K1525" t="s">
        <v>2068</v>
      </c>
      <c r="L1525">
        <v>1</v>
      </c>
      <c r="M1525">
        <v>539610</v>
      </c>
      <c r="N1525">
        <v>1</v>
      </c>
      <c r="O1525">
        <v>1583300</v>
      </c>
      <c r="P1525" t="s">
        <v>341</v>
      </c>
      <c r="Q1525" t="s">
        <v>3769</v>
      </c>
      <c r="R1525">
        <v>11.21895</v>
      </c>
      <c r="T1525" t="s">
        <v>1989</v>
      </c>
      <c r="U1525" t="s">
        <v>1990</v>
      </c>
      <c r="V1525">
        <v>2.9340000000000002</v>
      </c>
      <c r="W1525" t="s">
        <v>703</v>
      </c>
    </row>
    <row r="1526" spans="1:23" x14ac:dyDescent="0.35">
      <c r="A1526" t="s">
        <v>2020</v>
      </c>
      <c r="B1526" s="34">
        <v>43866</v>
      </c>
      <c r="C1526" t="s">
        <v>660</v>
      </c>
      <c r="D1526" t="s">
        <v>661</v>
      </c>
      <c r="E1526" t="s">
        <v>662</v>
      </c>
      <c r="F1526" t="s">
        <v>772</v>
      </c>
      <c r="G1526">
        <v>40</v>
      </c>
      <c r="H1526" s="34">
        <v>43866</v>
      </c>
      <c r="I1526">
        <v>0.22860777454541201</v>
      </c>
      <c r="J1526">
        <v>10</v>
      </c>
      <c r="K1526" t="s">
        <v>2068</v>
      </c>
      <c r="L1526">
        <v>1</v>
      </c>
      <c r="M1526">
        <v>522070</v>
      </c>
      <c r="N1526">
        <v>1</v>
      </c>
      <c r="O1526">
        <v>1527900</v>
      </c>
      <c r="P1526" t="s">
        <v>341</v>
      </c>
      <c r="Q1526" t="s">
        <v>3769</v>
      </c>
      <c r="R1526">
        <v>11.2189833333333</v>
      </c>
      <c r="T1526" t="s">
        <v>1989</v>
      </c>
      <c r="U1526" t="s">
        <v>1990</v>
      </c>
      <c r="V1526">
        <v>2.927</v>
      </c>
      <c r="W1526" t="s">
        <v>703</v>
      </c>
    </row>
    <row r="1527" spans="1:23" x14ac:dyDescent="0.35">
      <c r="A1527" t="s">
        <v>2021</v>
      </c>
      <c r="B1527" s="34">
        <v>43866</v>
      </c>
      <c r="C1527" t="s">
        <v>660</v>
      </c>
      <c r="D1527" t="s">
        <v>661</v>
      </c>
      <c r="E1527" t="s">
        <v>662</v>
      </c>
      <c r="F1527" t="s">
        <v>772</v>
      </c>
      <c r="G1527">
        <v>40</v>
      </c>
      <c r="H1527" s="34">
        <v>43866</v>
      </c>
      <c r="I1527">
        <v>0.22835701461821101</v>
      </c>
      <c r="J1527">
        <v>10</v>
      </c>
      <c r="K1527" t="s">
        <v>2068</v>
      </c>
      <c r="L1527">
        <v>1</v>
      </c>
      <c r="M1527">
        <v>433980</v>
      </c>
      <c r="N1527">
        <v>1</v>
      </c>
      <c r="O1527">
        <v>1268700</v>
      </c>
      <c r="P1527" t="s">
        <v>341</v>
      </c>
      <c r="Q1527" t="s">
        <v>3769</v>
      </c>
      <c r="R1527">
        <v>11.2189333333333</v>
      </c>
      <c r="T1527" t="s">
        <v>1989</v>
      </c>
      <c r="U1527" t="s">
        <v>1990</v>
      </c>
      <c r="V1527">
        <v>2.923</v>
      </c>
      <c r="W1527" t="s">
        <v>703</v>
      </c>
    </row>
    <row r="1528" spans="1:23" x14ac:dyDescent="0.35">
      <c r="A1528" t="s">
        <v>2022</v>
      </c>
      <c r="B1528" s="34">
        <v>43865</v>
      </c>
      <c r="C1528" t="s">
        <v>660</v>
      </c>
      <c r="D1528" t="s">
        <v>661</v>
      </c>
      <c r="E1528" t="s">
        <v>662</v>
      </c>
      <c r="F1528" t="s">
        <v>772</v>
      </c>
      <c r="G1528">
        <v>40</v>
      </c>
      <c r="H1528" s="34">
        <v>43866</v>
      </c>
      <c r="I1528">
        <v>0.21614662866408799</v>
      </c>
      <c r="J1528">
        <v>10</v>
      </c>
      <c r="K1528" t="s">
        <v>2068</v>
      </c>
      <c r="L1528">
        <v>1</v>
      </c>
      <c r="M1528">
        <v>484820</v>
      </c>
      <c r="N1528">
        <v>1</v>
      </c>
      <c r="O1528">
        <v>1341500</v>
      </c>
      <c r="P1528" t="s">
        <v>341</v>
      </c>
      <c r="Q1528" t="s">
        <v>3769</v>
      </c>
      <c r="R1528">
        <v>11.2189333333333</v>
      </c>
      <c r="T1528" t="s">
        <v>1989</v>
      </c>
      <c r="U1528" t="s">
        <v>1990</v>
      </c>
      <c r="V1528">
        <v>2.7669999999999999</v>
      </c>
      <c r="W1528" t="s">
        <v>703</v>
      </c>
    </row>
    <row r="1529" spans="1:23" x14ac:dyDescent="0.35">
      <c r="A1529" t="s">
        <v>2023</v>
      </c>
      <c r="B1529" s="34">
        <v>43866</v>
      </c>
      <c r="C1529" t="s">
        <v>660</v>
      </c>
      <c r="D1529" t="s">
        <v>661</v>
      </c>
      <c r="E1529" t="s">
        <v>662</v>
      </c>
      <c r="F1529" t="s">
        <v>772</v>
      </c>
      <c r="G1529">
        <v>40</v>
      </c>
      <c r="H1529" s="34">
        <v>43866</v>
      </c>
      <c r="I1529">
        <v>0.21139965159789001</v>
      </c>
      <c r="J1529">
        <v>10</v>
      </c>
      <c r="K1529" t="s">
        <v>2068</v>
      </c>
      <c r="L1529">
        <v>1</v>
      </c>
      <c r="M1529">
        <v>497900</v>
      </c>
      <c r="N1529">
        <v>1</v>
      </c>
      <c r="O1529">
        <v>1347500</v>
      </c>
      <c r="P1529" t="s">
        <v>341</v>
      </c>
      <c r="Q1529" t="s">
        <v>3769</v>
      </c>
      <c r="R1529">
        <v>11.2189833333333</v>
      </c>
      <c r="T1529" t="s">
        <v>1989</v>
      </c>
      <c r="U1529" t="s">
        <v>1990</v>
      </c>
      <c r="V1529">
        <v>2.706</v>
      </c>
      <c r="W1529" t="s">
        <v>703</v>
      </c>
    </row>
    <row r="1530" spans="1:23" x14ac:dyDescent="0.35">
      <c r="A1530" t="s">
        <v>2024</v>
      </c>
      <c r="B1530" s="34">
        <v>43866</v>
      </c>
      <c r="C1530" t="s">
        <v>660</v>
      </c>
      <c r="D1530" t="s">
        <v>661</v>
      </c>
      <c r="E1530" t="s">
        <v>662</v>
      </c>
      <c r="F1530" t="s">
        <v>772</v>
      </c>
      <c r="G1530">
        <v>40</v>
      </c>
      <c r="H1530" s="34">
        <v>43866</v>
      </c>
      <c r="I1530">
        <v>0.22756746183801599</v>
      </c>
      <c r="J1530">
        <v>10</v>
      </c>
      <c r="K1530" t="s">
        <v>2068</v>
      </c>
      <c r="L1530">
        <v>1</v>
      </c>
      <c r="M1530">
        <v>429580</v>
      </c>
      <c r="N1530">
        <v>1</v>
      </c>
      <c r="O1530">
        <v>1251500</v>
      </c>
      <c r="P1530" t="s">
        <v>341</v>
      </c>
      <c r="Q1530" t="s">
        <v>3769</v>
      </c>
      <c r="R1530">
        <v>11.2189333333333</v>
      </c>
      <c r="T1530" t="s">
        <v>1989</v>
      </c>
      <c r="U1530" t="s">
        <v>1990</v>
      </c>
      <c r="V1530">
        <v>2.9129999999999998</v>
      </c>
      <c r="W1530" t="s">
        <v>703</v>
      </c>
    </row>
    <row r="1531" spans="1:23" x14ac:dyDescent="0.35">
      <c r="A1531" t="s">
        <v>2025</v>
      </c>
      <c r="B1531" s="34">
        <v>43866</v>
      </c>
      <c r="C1531" t="s">
        <v>660</v>
      </c>
      <c r="D1531" t="s">
        <v>661</v>
      </c>
      <c r="E1531" t="s">
        <v>662</v>
      </c>
      <c r="F1531" t="s">
        <v>772</v>
      </c>
      <c r="G1531">
        <v>40</v>
      </c>
      <c r="H1531" s="34">
        <v>43866</v>
      </c>
      <c r="I1531">
        <v>0.23442260711322099</v>
      </c>
      <c r="J1531">
        <v>10</v>
      </c>
      <c r="K1531" t="s">
        <v>2068</v>
      </c>
      <c r="L1531">
        <v>1</v>
      </c>
      <c r="M1531">
        <v>428770</v>
      </c>
      <c r="N1531">
        <v>1</v>
      </c>
      <c r="O1531">
        <v>1286800</v>
      </c>
      <c r="P1531" t="s">
        <v>341</v>
      </c>
      <c r="Q1531" t="s">
        <v>3769</v>
      </c>
      <c r="R1531">
        <v>11.218966666666701</v>
      </c>
      <c r="T1531" t="s">
        <v>1989</v>
      </c>
      <c r="U1531" t="s">
        <v>1990</v>
      </c>
      <c r="V1531">
        <v>3.0009999999999999</v>
      </c>
      <c r="W1531" t="s">
        <v>703</v>
      </c>
    </row>
    <row r="1532" spans="1:23" x14ac:dyDescent="0.35">
      <c r="A1532" t="s">
        <v>2026</v>
      </c>
      <c r="B1532" s="34">
        <v>43866</v>
      </c>
      <c r="C1532" t="s">
        <v>660</v>
      </c>
      <c r="D1532" t="s">
        <v>661</v>
      </c>
      <c r="E1532" t="s">
        <v>662</v>
      </c>
      <c r="F1532" t="s">
        <v>772</v>
      </c>
      <c r="G1532">
        <v>40</v>
      </c>
      <c r="H1532" s="34">
        <v>43866</v>
      </c>
      <c r="I1532">
        <v>0.22575732766986301</v>
      </c>
      <c r="J1532">
        <v>10</v>
      </c>
      <c r="K1532" t="s">
        <v>2068</v>
      </c>
      <c r="L1532">
        <v>1</v>
      </c>
      <c r="M1532">
        <v>497770</v>
      </c>
      <c r="N1532">
        <v>1</v>
      </c>
      <c r="O1532">
        <v>1438600</v>
      </c>
      <c r="P1532" t="s">
        <v>341</v>
      </c>
      <c r="Q1532" t="s">
        <v>3769</v>
      </c>
      <c r="R1532">
        <v>11.21895</v>
      </c>
      <c r="T1532" t="s">
        <v>1989</v>
      </c>
      <c r="U1532" t="s">
        <v>1990</v>
      </c>
      <c r="V1532">
        <v>2.89</v>
      </c>
      <c r="W1532" t="s">
        <v>703</v>
      </c>
    </row>
    <row r="1533" spans="1:23" x14ac:dyDescent="0.35">
      <c r="A1533" t="s">
        <v>2027</v>
      </c>
      <c r="B1533" s="34">
        <v>43866</v>
      </c>
      <c r="C1533" t="s">
        <v>660</v>
      </c>
      <c r="D1533" t="s">
        <v>661</v>
      </c>
      <c r="E1533" t="s">
        <v>662</v>
      </c>
      <c r="F1533" t="s">
        <v>772</v>
      </c>
      <c r="G1533">
        <v>40</v>
      </c>
      <c r="H1533" s="34">
        <v>43866</v>
      </c>
      <c r="I1533">
        <v>0.211606568864695</v>
      </c>
      <c r="J1533">
        <v>10</v>
      </c>
      <c r="K1533" t="s">
        <v>2068</v>
      </c>
      <c r="L1533">
        <v>1</v>
      </c>
      <c r="M1533">
        <v>524340</v>
      </c>
      <c r="N1533">
        <v>1</v>
      </c>
      <c r="O1533">
        <v>1420400</v>
      </c>
      <c r="P1533" t="s">
        <v>341</v>
      </c>
      <c r="Q1533" t="s">
        <v>3769</v>
      </c>
      <c r="R1533">
        <v>11.218966666666701</v>
      </c>
      <c r="T1533" t="s">
        <v>1989</v>
      </c>
      <c r="U1533" t="s">
        <v>1990</v>
      </c>
      <c r="V1533">
        <v>2.7090000000000001</v>
      </c>
      <c r="W1533" t="s">
        <v>703</v>
      </c>
    </row>
    <row r="1534" spans="1:23" x14ac:dyDescent="0.35">
      <c r="A1534" t="s">
        <v>2028</v>
      </c>
      <c r="B1534" s="34">
        <v>43866</v>
      </c>
      <c r="C1534" t="s">
        <v>660</v>
      </c>
      <c r="D1534" t="s">
        <v>661</v>
      </c>
      <c r="E1534" t="s">
        <v>662</v>
      </c>
      <c r="F1534" t="s">
        <v>780</v>
      </c>
      <c r="G1534">
        <v>40</v>
      </c>
      <c r="H1534" s="34">
        <v>43866</v>
      </c>
      <c r="I1534">
        <v>0.20026972239532601</v>
      </c>
      <c r="J1534">
        <v>10</v>
      </c>
      <c r="K1534" t="s">
        <v>2068</v>
      </c>
      <c r="L1534">
        <v>1</v>
      </c>
      <c r="M1534">
        <v>564200</v>
      </c>
      <c r="N1534">
        <v>1</v>
      </c>
      <c r="O1534">
        <v>1446500</v>
      </c>
      <c r="P1534" t="s">
        <v>341</v>
      </c>
      <c r="Q1534" t="s">
        <v>3769</v>
      </c>
      <c r="R1534">
        <v>11.2189333333333</v>
      </c>
      <c r="T1534" t="s">
        <v>1989</v>
      </c>
      <c r="U1534" t="s">
        <v>1990</v>
      </c>
      <c r="V1534">
        <v>2.5640000000000001</v>
      </c>
      <c r="W1534" t="s">
        <v>703</v>
      </c>
    </row>
    <row r="1535" spans="1:23" x14ac:dyDescent="0.35">
      <c r="A1535" t="s">
        <v>2029</v>
      </c>
      <c r="B1535" s="34">
        <v>43866</v>
      </c>
      <c r="C1535" t="s">
        <v>660</v>
      </c>
      <c r="D1535" t="s">
        <v>661</v>
      </c>
      <c r="E1535" t="s">
        <v>662</v>
      </c>
      <c r="F1535" t="s">
        <v>780</v>
      </c>
      <c r="G1535">
        <v>40</v>
      </c>
      <c r="H1535" s="34">
        <v>43866</v>
      </c>
      <c r="I1535">
        <v>0.197844968789639</v>
      </c>
      <c r="J1535">
        <v>10</v>
      </c>
      <c r="K1535" t="s">
        <v>2068</v>
      </c>
      <c r="L1535">
        <v>1</v>
      </c>
      <c r="M1535">
        <v>473690</v>
      </c>
      <c r="N1535">
        <v>1</v>
      </c>
      <c r="O1535">
        <v>1199800</v>
      </c>
      <c r="P1535" t="s">
        <v>341</v>
      </c>
      <c r="Q1535" t="s">
        <v>3769</v>
      </c>
      <c r="R1535">
        <v>11.218999999999999</v>
      </c>
      <c r="T1535" t="s">
        <v>1989</v>
      </c>
      <c r="U1535" t="s">
        <v>1990</v>
      </c>
      <c r="V1535">
        <v>2.5329999999999999</v>
      </c>
      <c r="W1535" t="s">
        <v>703</v>
      </c>
    </row>
    <row r="1536" spans="1:23" x14ac:dyDescent="0.35">
      <c r="A1536" t="s">
        <v>2030</v>
      </c>
      <c r="B1536" s="34">
        <v>43866</v>
      </c>
      <c r="C1536" t="s">
        <v>660</v>
      </c>
      <c r="D1536" t="s">
        <v>661</v>
      </c>
      <c r="E1536" t="s">
        <v>662</v>
      </c>
      <c r="F1536" t="s">
        <v>780</v>
      </c>
      <c r="G1536">
        <v>40</v>
      </c>
      <c r="H1536" s="34">
        <v>43866</v>
      </c>
      <c r="I1536">
        <v>0.19233568403951801</v>
      </c>
      <c r="J1536">
        <v>10</v>
      </c>
      <c r="K1536" t="s">
        <v>2068</v>
      </c>
      <c r="L1536">
        <v>1</v>
      </c>
      <c r="M1536">
        <v>438350</v>
      </c>
      <c r="N1536">
        <v>1</v>
      </c>
      <c r="O1536">
        <v>1079300</v>
      </c>
      <c r="P1536" t="s">
        <v>341</v>
      </c>
      <c r="Q1536" t="s">
        <v>3769</v>
      </c>
      <c r="R1536">
        <v>11.2189333333333</v>
      </c>
      <c r="T1536" t="s">
        <v>1989</v>
      </c>
      <c r="U1536" t="s">
        <v>1990</v>
      </c>
      <c r="V1536">
        <v>2.4620000000000002</v>
      </c>
      <c r="W1536" t="s">
        <v>703</v>
      </c>
    </row>
    <row r="1537" spans="1:23" x14ac:dyDescent="0.35">
      <c r="A1537" t="s">
        <v>2031</v>
      </c>
      <c r="B1537" s="34">
        <v>43866</v>
      </c>
      <c r="C1537" t="s">
        <v>660</v>
      </c>
      <c r="D1537" t="s">
        <v>661</v>
      </c>
      <c r="E1537" t="s">
        <v>662</v>
      </c>
      <c r="F1537" t="s">
        <v>780</v>
      </c>
      <c r="G1537">
        <v>40</v>
      </c>
      <c r="H1537" s="34">
        <v>43866</v>
      </c>
      <c r="I1537">
        <v>0.182883716043862</v>
      </c>
      <c r="J1537">
        <v>10</v>
      </c>
      <c r="K1537" t="s">
        <v>2068</v>
      </c>
      <c r="L1537">
        <v>1</v>
      </c>
      <c r="M1537">
        <v>570320</v>
      </c>
      <c r="N1537">
        <v>1</v>
      </c>
      <c r="O1537">
        <v>1335300</v>
      </c>
      <c r="P1537" t="s">
        <v>341</v>
      </c>
      <c r="Q1537" t="s">
        <v>3769</v>
      </c>
      <c r="R1537">
        <v>11.2189333333333</v>
      </c>
      <c r="T1537" t="s">
        <v>1989</v>
      </c>
      <c r="U1537" t="s">
        <v>1990</v>
      </c>
      <c r="V1537">
        <v>2.3410000000000002</v>
      </c>
      <c r="W1537" t="s">
        <v>703</v>
      </c>
    </row>
    <row r="1538" spans="1:23" x14ac:dyDescent="0.35">
      <c r="A1538" t="s">
        <v>2032</v>
      </c>
      <c r="B1538" s="34">
        <v>43866</v>
      </c>
      <c r="C1538" t="s">
        <v>660</v>
      </c>
      <c r="D1538" t="s">
        <v>661</v>
      </c>
      <c r="E1538" t="s">
        <v>662</v>
      </c>
      <c r="F1538" t="s">
        <v>780</v>
      </c>
      <c r="G1538">
        <v>40</v>
      </c>
      <c r="H1538" s="34">
        <v>43866</v>
      </c>
      <c r="I1538">
        <v>0.18826811374339</v>
      </c>
      <c r="J1538">
        <v>10</v>
      </c>
      <c r="K1538" t="s">
        <v>2068</v>
      </c>
      <c r="L1538">
        <v>1</v>
      </c>
      <c r="M1538">
        <v>502720</v>
      </c>
      <c r="N1538">
        <v>1</v>
      </c>
      <c r="O1538">
        <v>1211700</v>
      </c>
      <c r="P1538" t="s">
        <v>341</v>
      </c>
      <c r="Q1538" t="s">
        <v>3769</v>
      </c>
      <c r="R1538">
        <v>11.218966666666701</v>
      </c>
      <c r="T1538" t="s">
        <v>1989</v>
      </c>
      <c r="U1538" t="s">
        <v>1990</v>
      </c>
      <c r="V1538">
        <v>2.41</v>
      </c>
      <c r="W1538" t="s">
        <v>703</v>
      </c>
    </row>
    <row r="1539" spans="1:23" x14ac:dyDescent="0.35">
      <c r="A1539" t="s">
        <v>2033</v>
      </c>
      <c r="B1539" s="34">
        <v>43866</v>
      </c>
      <c r="C1539" t="s">
        <v>660</v>
      </c>
      <c r="D1539" t="s">
        <v>661</v>
      </c>
      <c r="E1539" t="s">
        <v>662</v>
      </c>
      <c r="F1539" t="s">
        <v>780</v>
      </c>
      <c r="G1539">
        <v>40</v>
      </c>
      <c r="H1539" s="34">
        <v>43866</v>
      </c>
      <c r="I1539">
        <v>0.166894666731877</v>
      </c>
      <c r="J1539">
        <v>10</v>
      </c>
      <c r="K1539" t="s">
        <v>2068</v>
      </c>
      <c r="L1539">
        <v>1</v>
      </c>
      <c r="M1539">
        <v>489680</v>
      </c>
      <c r="N1539">
        <v>1</v>
      </c>
      <c r="O1539">
        <v>1046200</v>
      </c>
      <c r="P1539" t="s">
        <v>341</v>
      </c>
      <c r="Q1539" t="s">
        <v>3769</v>
      </c>
      <c r="R1539">
        <v>11.218966666666701</v>
      </c>
      <c r="T1539" t="s">
        <v>1989</v>
      </c>
      <c r="U1539" t="s">
        <v>1990</v>
      </c>
      <c r="V1539">
        <v>2.1360000000000001</v>
      </c>
      <c r="W1539" t="s">
        <v>703</v>
      </c>
    </row>
    <row r="1540" spans="1:23" x14ac:dyDescent="0.35">
      <c r="A1540" t="s">
        <v>2034</v>
      </c>
      <c r="B1540" s="34">
        <v>43866</v>
      </c>
      <c r="C1540" t="s">
        <v>660</v>
      </c>
      <c r="D1540" t="s">
        <v>661</v>
      </c>
      <c r="E1540" t="s">
        <v>662</v>
      </c>
      <c r="F1540" t="s">
        <v>780</v>
      </c>
      <c r="G1540">
        <v>40</v>
      </c>
      <c r="H1540" s="34">
        <v>43866</v>
      </c>
      <c r="I1540">
        <v>0.187697779660362</v>
      </c>
      <c r="J1540">
        <v>10</v>
      </c>
      <c r="K1540" t="s">
        <v>2068</v>
      </c>
      <c r="L1540">
        <v>1</v>
      </c>
      <c r="M1540">
        <v>466060</v>
      </c>
      <c r="N1540">
        <v>1</v>
      </c>
      <c r="O1540">
        <v>1119900</v>
      </c>
      <c r="P1540" t="s">
        <v>341</v>
      </c>
      <c r="Q1540" t="s">
        <v>3769</v>
      </c>
      <c r="R1540">
        <v>11.2189333333333</v>
      </c>
      <c r="T1540" t="s">
        <v>1989</v>
      </c>
      <c r="U1540" t="s">
        <v>1990</v>
      </c>
      <c r="V1540">
        <v>2.403</v>
      </c>
      <c r="W1540" t="s">
        <v>703</v>
      </c>
    </row>
    <row r="1541" spans="1:23" x14ac:dyDescent="0.35">
      <c r="A1541" t="s">
        <v>2035</v>
      </c>
      <c r="B1541" s="34">
        <v>43866</v>
      </c>
      <c r="C1541" t="s">
        <v>660</v>
      </c>
      <c r="D1541" t="s">
        <v>661</v>
      </c>
      <c r="E1541" t="s">
        <v>662</v>
      </c>
      <c r="F1541" t="s">
        <v>780</v>
      </c>
      <c r="G1541">
        <v>40</v>
      </c>
      <c r="H1541" s="34">
        <v>43866</v>
      </c>
      <c r="I1541">
        <v>0.18732806133431501</v>
      </c>
      <c r="J1541">
        <v>10</v>
      </c>
      <c r="K1541" t="s">
        <v>2068</v>
      </c>
      <c r="L1541">
        <v>1</v>
      </c>
      <c r="M1541">
        <v>460470</v>
      </c>
      <c r="N1541">
        <v>1</v>
      </c>
      <c r="O1541">
        <v>1104300</v>
      </c>
      <c r="P1541" t="s">
        <v>341</v>
      </c>
      <c r="Q1541" t="s">
        <v>3769</v>
      </c>
      <c r="R1541">
        <v>11.218966666666701</v>
      </c>
      <c r="T1541" t="s">
        <v>1989</v>
      </c>
      <c r="U1541" t="s">
        <v>1990</v>
      </c>
      <c r="V1541">
        <v>2.3980000000000001</v>
      </c>
      <c r="W1541" t="s">
        <v>703</v>
      </c>
    </row>
    <row r="1542" spans="1:23" x14ac:dyDescent="0.35">
      <c r="A1542" t="s">
        <v>2036</v>
      </c>
      <c r="B1542" s="34">
        <v>43866</v>
      </c>
      <c r="C1542" t="s">
        <v>660</v>
      </c>
      <c r="D1542" t="s">
        <v>661</v>
      </c>
      <c r="E1542" t="s">
        <v>662</v>
      </c>
      <c r="F1542" t="s">
        <v>780</v>
      </c>
      <c r="G1542">
        <v>40</v>
      </c>
      <c r="H1542" s="34">
        <v>43866</v>
      </c>
      <c r="I1542">
        <v>0.182216847193055</v>
      </c>
      <c r="J1542">
        <v>10</v>
      </c>
      <c r="K1542" t="s">
        <v>2068</v>
      </c>
      <c r="L1542">
        <v>1</v>
      </c>
      <c r="M1542">
        <v>494850</v>
      </c>
      <c r="N1542">
        <v>1</v>
      </c>
      <c r="O1542">
        <v>1154300</v>
      </c>
      <c r="P1542" t="s">
        <v>341</v>
      </c>
      <c r="Q1542" t="s">
        <v>3769</v>
      </c>
      <c r="R1542">
        <v>11.2189833333333</v>
      </c>
      <c r="T1542" t="s">
        <v>1989</v>
      </c>
      <c r="U1542" t="s">
        <v>1990</v>
      </c>
      <c r="V1542">
        <v>2.3330000000000002</v>
      </c>
      <c r="W1542" t="s">
        <v>703</v>
      </c>
    </row>
    <row r="1543" spans="1:23" x14ac:dyDescent="0.35">
      <c r="A1543" t="s">
        <v>2037</v>
      </c>
      <c r="B1543" s="34">
        <v>43866</v>
      </c>
      <c r="C1543" t="s">
        <v>660</v>
      </c>
      <c r="D1543" t="s">
        <v>661</v>
      </c>
      <c r="E1543" t="s">
        <v>662</v>
      </c>
      <c r="F1543" t="s">
        <v>780</v>
      </c>
      <c r="G1543">
        <v>40</v>
      </c>
      <c r="H1543" s="34">
        <v>43866</v>
      </c>
      <c r="I1543">
        <v>0.1839699348721</v>
      </c>
      <c r="J1543">
        <v>10</v>
      </c>
      <c r="K1543" t="s">
        <v>2068</v>
      </c>
      <c r="L1543">
        <v>1</v>
      </c>
      <c r="M1543">
        <v>443570</v>
      </c>
      <c r="N1543">
        <v>1</v>
      </c>
      <c r="O1543">
        <v>1044700</v>
      </c>
      <c r="P1543" t="s">
        <v>341</v>
      </c>
      <c r="Q1543" t="s">
        <v>3769</v>
      </c>
      <c r="R1543">
        <v>11.218966666666701</v>
      </c>
      <c r="T1543" t="s">
        <v>1989</v>
      </c>
      <c r="U1543" t="s">
        <v>1990</v>
      </c>
      <c r="V1543">
        <v>2.355</v>
      </c>
      <c r="W1543" t="s">
        <v>703</v>
      </c>
    </row>
    <row r="1544" spans="1:23" x14ac:dyDescent="0.35">
      <c r="A1544" t="s">
        <v>1361</v>
      </c>
      <c r="B1544" s="34">
        <v>44306</v>
      </c>
      <c r="C1544" t="s">
        <v>207</v>
      </c>
      <c r="D1544" t="s">
        <v>205</v>
      </c>
      <c r="E1544">
        <v>274</v>
      </c>
      <c r="F1544" t="s">
        <v>692</v>
      </c>
      <c r="G1544">
        <v>1</v>
      </c>
      <c r="H1544" s="34">
        <v>44306</v>
      </c>
      <c r="I1544">
        <v>5</v>
      </c>
      <c r="J1544">
        <v>10</v>
      </c>
      <c r="K1544" t="s">
        <v>552</v>
      </c>
      <c r="L1544">
        <v>1</v>
      </c>
      <c r="M1544">
        <v>15105</v>
      </c>
      <c r="N1544" t="s">
        <v>44</v>
      </c>
      <c r="O1544">
        <v>20340000</v>
      </c>
      <c r="P1544" t="s">
        <v>693</v>
      </c>
      <c r="Q1544" t="s">
        <v>694</v>
      </c>
      <c r="R1544" t="s">
        <v>1631</v>
      </c>
      <c r="T1544" t="s">
        <v>1343</v>
      </c>
      <c r="U1544" t="s">
        <v>1590</v>
      </c>
      <c r="V1544">
        <v>1347</v>
      </c>
      <c r="W1544" t="s">
        <v>703</v>
      </c>
    </row>
    <row r="1545" spans="1:23" x14ac:dyDescent="0.35">
      <c r="A1545" t="s">
        <v>1366</v>
      </c>
      <c r="B1545" s="34">
        <v>44306</v>
      </c>
      <c r="C1545" t="s">
        <v>207</v>
      </c>
      <c r="D1545" t="s">
        <v>205</v>
      </c>
      <c r="E1545">
        <v>274</v>
      </c>
      <c r="F1545" t="s">
        <v>692</v>
      </c>
      <c r="G1545">
        <v>1</v>
      </c>
      <c r="H1545" s="34">
        <v>44306</v>
      </c>
      <c r="I1545">
        <v>3.5</v>
      </c>
      <c r="J1545">
        <v>10</v>
      </c>
      <c r="K1545" t="s">
        <v>552</v>
      </c>
      <c r="L1545">
        <v>1</v>
      </c>
      <c r="M1545">
        <v>17736</v>
      </c>
      <c r="N1545" t="s">
        <v>44</v>
      </c>
      <c r="O1545">
        <v>16122000</v>
      </c>
      <c r="P1545" t="s">
        <v>693</v>
      </c>
      <c r="Q1545" t="s">
        <v>694</v>
      </c>
      <c r="R1545" t="s">
        <v>1632</v>
      </c>
      <c r="T1545" t="s">
        <v>1343</v>
      </c>
      <c r="U1545" t="s">
        <v>1590</v>
      </c>
      <c r="V1545">
        <v>909</v>
      </c>
      <c r="W1545" t="s">
        <v>703</v>
      </c>
    </row>
    <row r="1546" spans="1:23" x14ac:dyDescent="0.35">
      <c r="A1546" t="s">
        <v>1368</v>
      </c>
      <c r="B1546" s="34">
        <v>44306</v>
      </c>
      <c r="C1546" t="s">
        <v>207</v>
      </c>
      <c r="D1546" t="s">
        <v>205</v>
      </c>
      <c r="E1546">
        <v>274</v>
      </c>
      <c r="F1546" t="s">
        <v>692</v>
      </c>
      <c r="G1546">
        <v>1</v>
      </c>
      <c r="H1546" s="34">
        <v>44306</v>
      </c>
      <c r="I1546">
        <v>2.5</v>
      </c>
      <c r="J1546">
        <v>10</v>
      </c>
      <c r="K1546" t="s">
        <v>552</v>
      </c>
      <c r="L1546">
        <v>1</v>
      </c>
      <c r="M1546">
        <v>15058</v>
      </c>
      <c r="N1546" t="s">
        <v>44</v>
      </c>
      <c r="O1546">
        <v>10489000</v>
      </c>
      <c r="P1546" t="s">
        <v>693</v>
      </c>
      <c r="Q1546" t="s">
        <v>694</v>
      </c>
      <c r="R1546" t="s">
        <v>1633</v>
      </c>
      <c r="T1546" t="s">
        <v>1343</v>
      </c>
      <c r="U1546" t="s">
        <v>1590</v>
      </c>
      <c r="V1546">
        <v>696.6</v>
      </c>
      <c r="W1546" t="s">
        <v>703</v>
      </c>
    </row>
    <row r="1547" spans="1:23" x14ac:dyDescent="0.35">
      <c r="A1547" t="s">
        <v>1369</v>
      </c>
      <c r="B1547" s="34">
        <v>44306</v>
      </c>
      <c r="C1547" t="s">
        <v>207</v>
      </c>
      <c r="D1547" t="s">
        <v>205</v>
      </c>
      <c r="E1547">
        <v>274</v>
      </c>
      <c r="F1547" t="s">
        <v>692</v>
      </c>
      <c r="G1547">
        <v>1</v>
      </c>
      <c r="H1547" s="34">
        <v>44306</v>
      </c>
      <c r="I1547">
        <v>1.5</v>
      </c>
      <c r="J1547">
        <v>10</v>
      </c>
      <c r="K1547" t="s">
        <v>552</v>
      </c>
      <c r="L1547">
        <v>1</v>
      </c>
      <c r="M1547">
        <v>16086</v>
      </c>
      <c r="N1547" t="s">
        <v>44</v>
      </c>
      <c r="O1547">
        <v>6945500</v>
      </c>
      <c r="P1547" t="s">
        <v>693</v>
      </c>
      <c r="Q1547" t="s">
        <v>694</v>
      </c>
      <c r="R1547" t="s">
        <v>1634</v>
      </c>
      <c r="T1547" t="s">
        <v>1343</v>
      </c>
      <c r="U1547" t="s">
        <v>1590</v>
      </c>
      <c r="V1547">
        <v>431.8</v>
      </c>
      <c r="W1547" t="s">
        <v>703</v>
      </c>
    </row>
    <row r="1548" spans="1:23" x14ac:dyDescent="0.35">
      <c r="A1548" t="s">
        <v>1371</v>
      </c>
      <c r="B1548" s="34">
        <v>44306</v>
      </c>
      <c r="C1548" t="s">
        <v>207</v>
      </c>
      <c r="D1548" t="s">
        <v>205</v>
      </c>
      <c r="E1548">
        <v>274</v>
      </c>
      <c r="F1548" t="s">
        <v>692</v>
      </c>
      <c r="G1548">
        <v>1</v>
      </c>
      <c r="H1548" s="34">
        <v>44306</v>
      </c>
      <c r="I1548">
        <v>0.8</v>
      </c>
      <c r="J1548">
        <v>10</v>
      </c>
      <c r="K1548" t="s">
        <v>552</v>
      </c>
      <c r="L1548">
        <v>1</v>
      </c>
      <c r="M1548">
        <v>16547</v>
      </c>
      <c r="N1548" t="s">
        <v>44</v>
      </c>
      <c r="O1548">
        <v>4174900</v>
      </c>
      <c r="P1548" t="s">
        <v>693</v>
      </c>
      <c r="Q1548" t="s">
        <v>694</v>
      </c>
      <c r="R1548" t="s">
        <v>1635</v>
      </c>
      <c r="T1548" t="s">
        <v>1343</v>
      </c>
      <c r="U1548" t="s">
        <v>1590</v>
      </c>
      <c r="V1548">
        <v>252.3</v>
      </c>
      <c r="W1548" t="s">
        <v>703</v>
      </c>
    </row>
    <row r="1549" spans="1:23" x14ac:dyDescent="0.35">
      <c r="A1549" t="s">
        <v>1373</v>
      </c>
      <c r="B1549" s="34">
        <v>44306</v>
      </c>
      <c r="C1549" t="s">
        <v>207</v>
      </c>
      <c r="D1549" t="s">
        <v>205</v>
      </c>
      <c r="E1549">
        <v>274</v>
      </c>
      <c r="F1549" t="s">
        <v>692</v>
      </c>
      <c r="G1549">
        <v>1</v>
      </c>
      <c r="H1549" s="34">
        <v>44306</v>
      </c>
      <c r="I1549">
        <v>0.5</v>
      </c>
      <c r="J1549">
        <v>10</v>
      </c>
      <c r="K1549" t="s">
        <v>552</v>
      </c>
      <c r="L1549">
        <v>1</v>
      </c>
      <c r="M1549">
        <v>18699</v>
      </c>
      <c r="N1549" t="s">
        <v>44</v>
      </c>
      <c r="O1549">
        <v>2275300</v>
      </c>
      <c r="P1549" t="s">
        <v>693</v>
      </c>
      <c r="Q1549" t="s">
        <v>694</v>
      </c>
      <c r="R1549" t="s">
        <v>1636</v>
      </c>
      <c r="T1549" t="s">
        <v>1343</v>
      </c>
      <c r="U1549" t="s">
        <v>1590</v>
      </c>
      <c r="V1549">
        <v>121.7</v>
      </c>
      <c r="W1549" t="s">
        <v>703</v>
      </c>
    </row>
    <row r="1550" spans="1:23" x14ac:dyDescent="0.35">
      <c r="A1550" t="s">
        <v>1375</v>
      </c>
      <c r="B1550" s="34">
        <v>44306</v>
      </c>
      <c r="C1550" t="s">
        <v>207</v>
      </c>
      <c r="D1550" t="s">
        <v>205</v>
      </c>
      <c r="E1550">
        <v>274</v>
      </c>
      <c r="F1550" t="s">
        <v>692</v>
      </c>
      <c r="G1550">
        <v>1</v>
      </c>
      <c r="H1550" s="34">
        <v>44306</v>
      </c>
      <c r="I1550">
        <v>0.35</v>
      </c>
      <c r="J1550">
        <v>10</v>
      </c>
      <c r="K1550" t="s">
        <v>552</v>
      </c>
      <c r="L1550">
        <v>1</v>
      </c>
      <c r="M1550">
        <v>17052</v>
      </c>
      <c r="N1550" t="s">
        <v>44</v>
      </c>
      <c r="O1550">
        <v>1484100</v>
      </c>
      <c r="P1550" t="s">
        <v>693</v>
      </c>
      <c r="Q1550" t="s">
        <v>694</v>
      </c>
      <c r="R1550" t="s">
        <v>1637</v>
      </c>
      <c r="T1550" t="s">
        <v>1343</v>
      </c>
      <c r="U1550" t="s">
        <v>1590</v>
      </c>
      <c r="V1550">
        <v>87.03</v>
      </c>
      <c r="W1550" t="s">
        <v>703</v>
      </c>
    </row>
    <row r="1551" spans="1:23" x14ac:dyDescent="0.35">
      <c r="A1551" t="s">
        <v>1376</v>
      </c>
      <c r="B1551" s="34">
        <v>44306</v>
      </c>
      <c r="C1551" t="s">
        <v>207</v>
      </c>
      <c r="D1551" t="s">
        <v>205</v>
      </c>
      <c r="E1551">
        <v>274</v>
      </c>
      <c r="F1551" t="s">
        <v>692</v>
      </c>
      <c r="G1551">
        <v>1</v>
      </c>
      <c r="H1551" s="34">
        <v>44306</v>
      </c>
      <c r="I1551">
        <v>0.2</v>
      </c>
      <c r="J1551">
        <v>10</v>
      </c>
      <c r="K1551" t="s">
        <v>552</v>
      </c>
      <c r="L1551">
        <v>1</v>
      </c>
      <c r="M1551">
        <v>18680</v>
      </c>
      <c r="N1551" t="s">
        <v>44</v>
      </c>
      <c r="O1551">
        <v>1028300</v>
      </c>
      <c r="P1551" t="s">
        <v>693</v>
      </c>
      <c r="Q1551" t="s">
        <v>694</v>
      </c>
      <c r="R1551" t="s">
        <v>1638</v>
      </c>
      <c r="T1551" t="s">
        <v>1343</v>
      </c>
      <c r="U1551" t="s">
        <v>1590</v>
      </c>
      <c r="V1551">
        <v>55.05</v>
      </c>
      <c r="W1551" t="s">
        <v>703</v>
      </c>
    </row>
    <row r="1552" spans="1:23" x14ac:dyDescent="0.35">
      <c r="A1552" t="s">
        <v>1378</v>
      </c>
      <c r="B1552" s="34">
        <v>44306</v>
      </c>
      <c r="C1552" t="s">
        <v>207</v>
      </c>
      <c r="D1552" t="s">
        <v>205</v>
      </c>
      <c r="E1552">
        <v>274</v>
      </c>
      <c r="F1552" t="s">
        <v>692</v>
      </c>
      <c r="G1552">
        <v>1</v>
      </c>
      <c r="H1552" s="34">
        <v>44306</v>
      </c>
      <c r="I1552">
        <v>0.125</v>
      </c>
      <c r="J1552">
        <v>10</v>
      </c>
      <c r="K1552" t="s">
        <v>552</v>
      </c>
      <c r="L1552">
        <v>1</v>
      </c>
      <c r="M1552">
        <v>18802</v>
      </c>
      <c r="N1552" t="s">
        <v>44</v>
      </c>
      <c r="O1552">
        <v>633660</v>
      </c>
      <c r="P1552" t="s">
        <v>693</v>
      </c>
      <c r="Q1552" t="s">
        <v>694</v>
      </c>
      <c r="R1552" t="s">
        <v>1639</v>
      </c>
      <c r="T1552" t="s">
        <v>1343</v>
      </c>
      <c r="U1552" t="s">
        <v>1590</v>
      </c>
      <c r="V1552">
        <v>33.700000000000003</v>
      </c>
      <c r="W1552" t="s">
        <v>703</v>
      </c>
    </row>
    <row r="1553" spans="1:23" x14ac:dyDescent="0.35">
      <c r="A1553" t="s">
        <v>1380</v>
      </c>
      <c r="B1553" s="34">
        <v>44306</v>
      </c>
      <c r="C1553" t="s">
        <v>207</v>
      </c>
      <c r="D1553" t="s">
        <v>205</v>
      </c>
      <c r="E1553">
        <v>274</v>
      </c>
      <c r="F1553" t="s">
        <v>692</v>
      </c>
      <c r="G1553">
        <v>1</v>
      </c>
      <c r="H1553" s="34">
        <v>44306</v>
      </c>
      <c r="I1553">
        <v>0.08</v>
      </c>
      <c r="J1553">
        <v>10</v>
      </c>
      <c r="K1553" t="s">
        <v>552</v>
      </c>
      <c r="L1553">
        <v>1</v>
      </c>
      <c r="M1553">
        <v>16104</v>
      </c>
      <c r="N1553" t="s">
        <v>44</v>
      </c>
      <c r="O1553">
        <v>441980</v>
      </c>
      <c r="P1553" t="s">
        <v>693</v>
      </c>
      <c r="Q1553" t="s">
        <v>694</v>
      </c>
      <c r="R1553" t="s">
        <v>1640</v>
      </c>
      <c r="T1553" t="s">
        <v>1343</v>
      </c>
      <c r="U1553" t="s">
        <v>1590</v>
      </c>
      <c r="V1553">
        <v>27.45</v>
      </c>
      <c r="W1553" t="s">
        <v>703</v>
      </c>
    </row>
    <row r="1554" spans="1:23" x14ac:dyDescent="0.35">
      <c r="A1554" t="s">
        <v>1382</v>
      </c>
      <c r="B1554" s="34">
        <v>44306</v>
      </c>
      <c r="C1554" t="s">
        <v>207</v>
      </c>
      <c r="D1554" t="s">
        <v>205</v>
      </c>
      <c r="E1554">
        <v>274</v>
      </c>
      <c r="F1554" t="s">
        <v>692</v>
      </c>
      <c r="G1554">
        <v>1</v>
      </c>
      <c r="H1554" s="34">
        <v>44306</v>
      </c>
      <c r="I1554">
        <v>0.05</v>
      </c>
      <c r="J1554">
        <v>10</v>
      </c>
      <c r="K1554" t="s">
        <v>552</v>
      </c>
      <c r="L1554">
        <v>1</v>
      </c>
      <c r="M1554">
        <v>15462</v>
      </c>
      <c r="N1554" t="s">
        <v>44</v>
      </c>
      <c r="O1554">
        <v>311810</v>
      </c>
      <c r="P1554" t="s">
        <v>693</v>
      </c>
      <c r="Q1554" t="s">
        <v>694</v>
      </c>
      <c r="R1554" t="s">
        <v>1641</v>
      </c>
      <c r="T1554" t="s">
        <v>1343</v>
      </c>
      <c r="U1554" t="s">
        <v>1590</v>
      </c>
      <c r="V1554">
        <v>20.170000000000002</v>
      </c>
      <c r="W1554" t="s">
        <v>703</v>
      </c>
    </row>
    <row r="1555" spans="1:23" x14ac:dyDescent="0.35">
      <c r="A1555" t="s">
        <v>1383</v>
      </c>
      <c r="B1555" s="34">
        <v>44306</v>
      </c>
      <c r="C1555" t="s">
        <v>207</v>
      </c>
      <c r="D1555" t="s">
        <v>205</v>
      </c>
      <c r="E1555">
        <v>274</v>
      </c>
      <c r="F1555" t="s">
        <v>692</v>
      </c>
      <c r="G1555">
        <v>1</v>
      </c>
      <c r="H1555" s="34">
        <v>44306</v>
      </c>
      <c r="I1555">
        <v>0.03</v>
      </c>
      <c r="J1555">
        <v>10</v>
      </c>
      <c r="K1555" t="s">
        <v>552</v>
      </c>
      <c r="L1555">
        <v>1</v>
      </c>
      <c r="M1555">
        <v>19829</v>
      </c>
      <c r="N1555" t="s">
        <v>44</v>
      </c>
      <c r="O1555">
        <v>161750</v>
      </c>
      <c r="P1555" t="s">
        <v>693</v>
      </c>
      <c r="Q1555" t="s">
        <v>694</v>
      </c>
      <c r="R1555" t="s">
        <v>1642</v>
      </c>
      <c r="T1555" t="s">
        <v>1343</v>
      </c>
      <c r="U1555" t="s">
        <v>1590</v>
      </c>
      <c r="V1555">
        <v>8.157</v>
      </c>
      <c r="W1555" t="s">
        <v>703</v>
      </c>
    </row>
    <row r="1556" spans="1:23" x14ac:dyDescent="0.35">
      <c r="A1556" t="s">
        <v>1385</v>
      </c>
      <c r="B1556" s="34">
        <v>44306</v>
      </c>
      <c r="C1556" t="s">
        <v>207</v>
      </c>
      <c r="D1556" t="s">
        <v>205</v>
      </c>
      <c r="E1556">
        <v>274</v>
      </c>
      <c r="F1556" t="s">
        <v>692</v>
      </c>
      <c r="G1556">
        <v>1</v>
      </c>
      <c r="H1556" s="34">
        <v>44306</v>
      </c>
      <c r="I1556">
        <v>0.02</v>
      </c>
      <c r="J1556">
        <v>10</v>
      </c>
      <c r="K1556" t="s">
        <v>552</v>
      </c>
      <c r="L1556">
        <v>1</v>
      </c>
      <c r="M1556">
        <v>17204</v>
      </c>
      <c r="N1556" t="s">
        <v>44</v>
      </c>
      <c r="O1556">
        <v>110960</v>
      </c>
      <c r="P1556" t="s">
        <v>693</v>
      </c>
      <c r="Q1556" t="s">
        <v>694</v>
      </c>
      <c r="R1556" t="s">
        <v>1643</v>
      </c>
      <c r="T1556" t="s">
        <v>1343</v>
      </c>
      <c r="U1556" t="s">
        <v>1590</v>
      </c>
      <c r="V1556">
        <v>6.45</v>
      </c>
      <c r="W1556" t="s">
        <v>703</v>
      </c>
    </row>
    <row r="1557" spans="1:23" x14ac:dyDescent="0.35">
      <c r="A1557" t="s">
        <v>1387</v>
      </c>
      <c r="B1557" s="34">
        <v>44306</v>
      </c>
      <c r="C1557" t="s">
        <v>207</v>
      </c>
      <c r="D1557" t="s">
        <v>205</v>
      </c>
      <c r="E1557">
        <v>274</v>
      </c>
      <c r="F1557" t="s">
        <v>692</v>
      </c>
      <c r="G1557">
        <v>1</v>
      </c>
      <c r="H1557" s="34">
        <v>44306</v>
      </c>
      <c r="I1557">
        <v>1.2E-2</v>
      </c>
      <c r="J1557">
        <v>10</v>
      </c>
      <c r="K1557" t="s">
        <v>552</v>
      </c>
      <c r="L1557">
        <v>1</v>
      </c>
      <c r="M1557">
        <v>16954</v>
      </c>
      <c r="N1557" t="s">
        <v>44</v>
      </c>
      <c r="O1557">
        <v>72211</v>
      </c>
      <c r="P1557" t="s">
        <v>693</v>
      </c>
      <c r="Q1557" t="s">
        <v>694</v>
      </c>
      <c r="R1557" t="s">
        <v>1644</v>
      </c>
      <c r="T1557" t="s">
        <v>1343</v>
      </c>
      <c r="U1557" t="s">
        <v>1590</v>
      </c>
      <c r="V1557">
        <v>4.2590000000000003</v>
      </c>
      <c r="W1557" t="s">
        <v>703</v>
      </c>
    </row>
    <row r="1558" spans="1:23" x14ac:dyDescent="0.35">
      <c r="A1558" t="s">
        <v>1389</v>
      </c>
      <c r="B1558" s="34">
        <v>44306</v>
      </c>
      <c r="C1558" t="s">
        <v>207</v>
      </c>
      <c r="D1558" t="s">
        <v>205</v>
      </c>
      <c r="E1558">
        <v>274</v>
      </c>
      <c r="F1558" t="s">
        <v>692</v>
      </c>
      <c r="G1558">
        <v>1</v>
      </c>
      <c r="H1558" s="34">
        <v>44306</v>
      </c>
      <c r="I1558">
        <v>7.0000000000000001E-3</v>
      </c>
      <c r="J1558">
        <v>10</v>
      </c>
      <c r="K1558" t="s">
        <v>552</v>
      </c>
      <c r="L1558">
        <v>1</v>
      </c>
      <c r="M1558">
        <v>17297</v>
      </c>
      <c r="N1558" t="s">
        <v>44</v>
      </c>
      <c r="O1558">
        <v>43227</v>
      </c>
      <c r="P1558" t="s">
        <v>693</v>
      </c>
      <c r="Q1558" t="s">
        <v>694</v>
      </c>
      <c r="R1558" t="s">
        <v>1645</v>
      </c>
      <c r="T1558" t="s">
        <v>1343</v>
      </c>
      <c r="U1558" t="s">
        <v>1590</v>
      </c>
      <c r="V1558">
        <v>2.4990000000000001</v>
      </c>
      <c r="W1558" t="s">
        <v>703</v>
      </c>
    </row>
    <row r="1559" spans="1:23" x14ac:dyDescent="0.35">
      <c r="A1559" t="s">
        <v>1361</v>
      </c>
      <c r="B1559" s="34">
        <v>44306</v>
      </c>
      <c r="C1559" t="s">
        <v>207</v>
      </c>
      <c r="D1559" t="s">
        <v>205</v>
      </c>
      <c r="E1559">
        <v>274</v>
      </c>
      <c r="F1559" t="s">
        <v>692</v>
      </c>
      <c r="G1559">
        <v>1</v>
      </c>
      <c r="H1559" s="34">
        <v>44306</v>
      </c>
      <c r="I1559">
        <v>5</v>
      </c>
      <c r="J1559">
        <v>10</v>
      </c>
      <c r="K1559" t="s">
        <v>552</v>
      </c>
      <c r="L1559">
        <v>1</v>
      </c>
      <c r="M1559">
        <v>15997</v>
      </c>
      <c r="N1559" t="s">
        <v>44</v>
      </c>
      <c r="O1559">
        <v>20617000</v>
      </c>
      <c r="P1559" t="s">
        <v>693</v>
      </c>
      <c r="Q1559" t="s">
        <v>694</v>
      </c>
      <c r="R1559" t="s">
        <v>1646</v>
      </c>
      <c r="T1559" t="s">
        <v>1343</v>
      </c>
      <c r="U1559" t="s">
        <v>1590</v>
      </c>
      <c r="V1559">
        <v>1289</v>
      </c>
      <c r="W1559" t="s">
        <v>703</v>
      </c>
    </row>
    <row r="1560" spans="1:23" x14ac:dyDescent="0.35">
      <c r="A1560" t="s">
        <v>1361</v>
      </c>
      <c r="B1560" s="34">
        <v>44306</v>
      </c>
      <c r="C1560" t="s">
        <v>207</v>
      </c>
      <c r="D1560" t="s">
        <v>205</v>
      </c>
      <c r="E1560">
        <v>274</v>
      </c>
      <c r="F1560" t="s">
        <v>692</v>
      </c>
      <c r="G1560">
        <v>1</v>
      </c>
      <c r="H1560" s="34">
        <v>44306</v>
      </c>
      <c r="I1560">
        <v>5</v>
      </c>
      <c r="J1560">
        <v>10</v>
      </c>
      <c r="K1560" t="s">
        <v>552</v>
      </c>
      <c r="L1560">
        <v>1</v>
      </c>
      <c r="M1560">
        <v>15532</v>
      </c>
      <c r="N1560" t="s">
        <v>44</v>
      </c>
      <c r="O1560">
        <v>22408000</v>
      </c>
      <c r="P1560" t="s">
        <v>693</v>
      </c>
      <c r="Q1560" t="s">
        <v>694</v>
      </c>
      <c r="R1560" t="s">
        <v>1647</v>
      </c>
      <c r="T1560" t="s">
        <v>1343</v>
      </c>
      <c r="U1560" t="s">
        <v>1590</v>
      </c>
      <c r="V1560">
        <v>1443</v>
      </c>
      <c r="W1560" t="s">
        <v>703</v>
      </c>
    </row>
    <row r="1561" spans="1:23" x14ac:dyDescent="0.35">
      <c r="A1561" t="s">
        <v>1603</v>
      </c>
      <c r="B1561" s="34">
        <v>44306</v>
      </c>
      <c r="C1561" t="s">
        <v>207</v>
      </c>
      <c r="D1561" t="s">
        <v>205</v>
      </c>
      <c r="E1561">
        <v>274</v>
      </c>
      <c r="F1561" t="s">
        <v>692</v>
      </c>
      <c r="G1561">
        <v>1</v>
      </c>
      <c r="H1561" s="34">
        <v>44306</v>
      </c>
      <c r="I1561">
        <v>5</v>
      </c>
      <c r="J1561">
        <v>10</v>
      </c>
      <c r="K1561" t="s">
        <v>552</v>
      </c>
      <c r="L1561">
        <v>1</v>
      </c>
      <c r="M1561">
        <v>17047</v>
      </c>
      <c r="N1561" t="s">
        <v>44</v>
      </c>
      <c r="O1561">
        <v>106300</v>
      </c>
      <c r="P1561" t="s">
        <v>693</v>
      </c>
      <c r="Q1561" t="s">
        <v>694</v>
      </c>
      <c r="R1561" t="s">
        <v>1648</v>
      </c>
      <c r="T1561" t="s">
        <v>1343</v>
      </c>
      <c r="U1561" t="s">
        <v>1590</v>
      </c>
      <c r="V1561">
        <v>6.2359999999999998</v>
      </c>
      <c r="W1561" t="s">
        <v>699</v>
      </c>
    </row>
    <row r="1562" spans="1:23" x14ac:dyDescent="0.35">
      <c r="A1562" t="s">
        <v>1380</v>
      </c>
      <c r="B1562" s="34">
        <v>44306</v>
      </c>
      <c r="C1562" t="s">
        <v>207</v>
      </c>
      <c r="D1562" t="s">
        <v>205</v>
      </c>
      <c r="E1562">
        <v>274</v>
      </c>
      <c r="F1562" t="s">
        <v>692</v>
      </c>
      <c r="G1562">
        <v>1</v>
      </c>
      <c r="H1562" s="34">
        <v>44306</v>
      </c>
      <c r="I1562">
        <v>0.08</v>
      </c>
      <c r="J1562">
        <v>10</v>
      </c>
      <c r="K1562" t="s">
        <v>552</v>
      </c>
      <c r="L1562">
        <v>1</v>
      </c>
      <c r="M1562">
        <v>17524</v>
      </c>
      <c r="N1562" t="s">
        <v>44</v>
      </c>
      <c r="O1562">
        <v>501100</v>
      </c>
      <c r="P1562" t="s">
        <v>693</v>
      </c>
      <c r="Q1562" t="s">
        <v>694</v>
      </c>
      <c r="R1562" t="s">
        <v>3784</v>
      </c>
      <c r="T1562" t="s">
        <v>1343</v>
      </c>
      <c r="U1562" t="s">
        <v>1590</v>
      </c>
      <c r="V1562">
        <v>28.6</v>
      </c>
      <c r="W1562" t="s">
        <v>703</v>
      </c>
    </row>
    <row r="1563" spans="1:23" x14ac:dyDescent="0.35">
      <c r="A1563" t="s">
        <v>1400</v>
      </c>
      <c r="B1563" s="34">
        <v>44306</v>
      </c>
      <c r="C1563" t="s">
        <v>207</v>
      </c>
      <c r="D1563" t="s">
        <v>205</v>
      </c>
      <c r="E1563">
        <v>274</v>
      </c>
      <c r="F1563" t="s">
        <v>692</v>
      </c>
      <c r="G1563">
        <v>1</v>
      </c>
      <c r="H1563" s="34">
        <v>44306</v>
      </c>
      <c r="I1563">
        <v>5</v>
      </c>
      <c r="J1563">
        <v>10</v>
      </c>
      <c r="K1563" t="s">
        <v>552</v>
      </c>
      <c r="L1563">
        <v>1</v>
      </c>
      <c r="M1563">
        <v>18175</v>
      </c>
      <c r="N1563" t="s">
        <v>44</v>
      </c>
      <c r="O1563">
        <v>646590</v>
      </c>
      <c r="P1563" t="s">
        <v>693</v>
      </c>
      <c r="Q1563" t="s">
        <v>694</v>
      </c>
      <c r="R1563" t="s">
        <v>3783</v>
      </c>
      <c r="T1563" t="s">
        <v>1343</v>
      </c>
      <c r="U1563" t="s">
        <v>1590</v>
      </c>
      <c r="V1563">
        <v>35.58</v>
      </c>
      <c r="W1563" t="s">
        <v>699</v>
      </c>
    </row>
    <row r="1564" spans="1:23" x14ac:dyDescent="0.35">
      <c r="A1564" t="s">
        <v>1405</v>
      </c>
      <c r="B1564" s="34">
        <v>44306</v>
      </c>
      <c r="C1564" t="s">
        <v>207</v>
      </c>
      <c r="D1564" t="s">
        <v>205</v>
      </c>
      <c r="E1564">
        <v>274</v>
      </c>
      <c r="F1564" t="s">
        <v>692</v>
      </c>
      <c r="G1564">
        <v>1</v>
      </c>
      <c r="H1564" s="34">
        <v>44306</v>
      </c>
      <c r="I1564">
        <v>5</v>
      </c>
      <c r="J1564">
        <v>10</v>
      </c>
      <c r="K1564" t="s">
        <v>552</v>
      </c>
      <c r="L1564">
        <v>1</v>
      </c>
      <c r="M1564">
        <v>17950</v>
      </c>
      <c r="N1564" t="s">
        <v>44</v>
      </c>
      <c r="O1564">
        <v>3681400</v>
      </c>
      <c r="P1564" t="s">
        <v>693</v>
      </c>
      <c r="Q1564" t="s">
        <v>694</v>
      </c>
      <c r="R1564" t="s">
        <v>3782</v>
      </c>
      <c r="T1564" t="s">
        <v>1343</v>
      </c>
      <c r="U1564" t="s">
        <v>1590</v>
      </c>
      <c r="V1564">
        <v>205.1</v>
      </c>
      <c r="W1564" t="s">
        <v>699</v>
      </c>
    </row>
    <row r="1565" spans="1:23" x14ac:dyDescent="0.35">
      <c r="A1565" t="s">
        <v>1376</v>
      </c>
      <c r="B1565" s="34">
        <v>44306</v>
      </c>
      <c r="C1565" t="s">
        <v>207</v>
      </c>
      <c r="D1565" t="s">
        <v>205</v>
      </c>
      <c r="E1565">
        <v>274</v>
      </c>
      <c r="F1565" t="s">
        <v>692</v>
      </c>
      <c r="G1565">
        <v>1</v>
      </c>
      <c r="H1565" s="34">
        <v>44306</v>
      </c>
      <c r="I1565">
        <v>0.2</v>
      </c>
      <c r="J1565">
        <v>10</v>
      </c>
      <c r="K1565" t="s">
        <v>552</v>
      </c>
      <c r="L1565">
        <v>1</v>
      </c>
      <c r="M1565">
        <v>20833</v>
      </c>
      <c r="N1565" t="s">
        <v>44</v>
      </c>
      <c r="O1565">
        <v>1002000</v>
      </c>
      <c r="P1565" t="s">
        <v>693</v>
      </c>
      <c r="Q1565" t="s">
        <v>694</v>
      </c>
      <c r="R1565" t="s">
        <v>3781</v>
      </c>
      <c r="T1565" t="s">
        <v>1343</v>
      </c>
      <c r="U1565" t="s">
        <v>1590</v>
      </c>
      <c r="V1565">
        <v>48.1</v>
      </c>
      <c r="W1565" t="s">
        <v>703</v>
      </c>
    </row>
    <row r="1566" spans="1:23" x14ac:dyDescent="0.35">
      <c r="A1566" t="s">
        <v>1391</v>
      </c>
      <c r="B1566" s="34">
        <v>44306</v>
      </c>
      <c r="C1566" t="s">
        <v>207</v>
      </c>
      <c r="D1566" t="s">
        <v>205</v>
      </c>
      <c r="E1566">
        <v>274</v>
      </c>
      <c r="F1566" t="s">
        <v>772</v>
      </c>
      <c r="G1566">
        <v>10</v>
      </c>
      <c r="H1566" s="34">
        <v>44306</v>
      </c>
      <c r="I1566" t="s">
        <v>44</v>
      </c>
      <c r="J1566">
        <v>10</v>
      </c>
      <c r="K1566" t="s">
        <v>552</v>
      </c>
      <c r="L1566">
        <v>1</v>
      </c>
      <c r="M1566">
        <v>19100</v>
      </c>
      <c r="N1566">
        <v>1</v>
      </c>
      <c r="O1566">
        <v>4192200</v>
      </c>
      <c r="P1566" t="s">
        <v>693</v>
      </c>
      <c r="Q1566" t="s">
        <v>694</v>
      </c>
      <c r="R1566" t="s">
        <v>1649</v>
      </c>
      <c r="T1566" t="s">
        <v>1343</v>
      </c>
      <c r="U1566" t="s">
        <v>1590</v>
      </c>
      <c r="V1566">
        <v>219.5</v>
      </c>
      <c r="W1566" t="s">
        <v>703</v>
      </c>
    </row>
    <row r="1567" spans="1:23" x14ac:dyDescent="0.35">
      <c r="A1567" t="s">
        <v>1393</v>
      </c>
      <c r="B1567" s="34">
        <v>44306</v>
      </c>
      <c r="C1567" t="s">
        <v>207</v>
      </c>
      <c r="D1567" t="s">
        <v>205</v>
      </c>
      <c r="E1567">
        <v>274</v>
      </c>
      <c r="F1567" t="s">
        <v>772</v>
      </c>
      <c r="G1567">
        <v>10</v>
      </c>
      <c r="H1567" s="34">
        <v>44306</v>
      </c>
      <c r="I1567" t="s">
        <v>44</v>
      </c>
      <c r="J1567">
        <v>10</v>
      </c>
      <c r="K1567" t="s">
        <v>552</v>
      </c>
      <c r="L1567">
        <v>1</v>
      </c>
      <c r="M1567">
        <v>18624</v>
      </c>
      <c r="N1567">
        <v>1</v>
      </c>
      <c r="O1567">
        <v>4220900</v>
      </c>
      <c r="P1567" t="s">
        <v>693</v>
      </c>
      <c r="Q1567" t="s">
        <v>694</v>
      </c>
      <c r="R1567" t="s">
        <v>1650</v>
      </c>
      <c r="T1567" t="s">
        <v>1343</v>
      </c>
      <c r="U1567" t="s">
        <v>1590</v>
      </c>
      <c r="V1567">
        <v>226.6</v>
      </c>
      <c r="W1567" t="s">
        <v>703</v>
      </c>
    </row>
    <row r="1568" spans="1:23" x14ac:dyDescent="0.35">
      <c r="A1568" t="s">
        <v>1395</v>
      </c>
      <c r="B1568" s="34">
        <v>44306</v>
      </c>
      <c r="C1568" t="s">
        <v>207</v>
      </c>
      <c r="D1568" t="s">
        <v>205</v>
      </c>
      <c r="E1568">
        <v>274</v>
      </c>
      <c r="F1568" t="s">
        <v>772</v>
      </c>
      <c r="G1568">
        <v>10</v>
      </c>
      <c r="H1568" s="34">
        <v>44306</v>
      </c>
      <c r="I1568" t="s">
        <v>44</v>
      </c>
      <c r="J1568">
        <v>10</v>
      </c>
      <c r="K1568" t="s">
        <v>552</v>
      </c>
      <c r="L1568">
        <v>1</v>
      </c>
      <c r="M1568">
        <v>17593</v>
      </c>
      <c r="N1568">
        <v>1</v>
      </c>
      <c r="O1568">
        <v>4907800</v>
      </c>
      <c r="P1568" t="s">
        <v>693</v>
      </c>
      <c r="Q1568" t="s">
        <v>694</v>
      </c>
      <c r="R1568" t="s">
        <v>1651</v>
      </c>
      <c r="T1568" t="s">
        <v>1343</v>
      </c>
      <c r="U1568" t="s">
        <v>1590</v>
      </c>
      <c r="V1568">
        <v>279</v>
      </c>
      <c r="W1568" t="s">
        <v>703</v>
      </c>
    </row>
    <row r="1569" spans="1:23" x14ac:dyDescent="0.35">
      <c r="A1569" t="s">
        <v>1396</v>
      </c>
      <c r="B1569" s="34">
        <v>44306</v>
      </c>
      <c r="C1569" t="s">
        <v>207</v>
      </c>
      <c r="D1569" t="s">
        <v>205</v>
      </c>
      <c r="E1569">
        <v>274</v>
      </c>
      <c r="F1569" t="s">
        <v>780</v>
      </c>
      <c r="G1569">
        <v>10</v>
      </c>
      <c r="H1569" s="34">
        <v>44306</v>
      </c>
      <c r="I1569" t="s">
        <v>44</v>
      </c>
      <c r="J1569">
        <v>10</v>
      </c>
      <c r="K1569" t="s">
        <v>552</v>
      </c>
      <c r="L1569">
        <v>1</v>
      </c>
      <c r="M1569">
        <v>17751</v>
      </c>
      <c r="N1569">
        <v>1</v>
      </c>
      <c r="O1569">
        <v>4167200</v>
      </c>
      <c r="P1569" t="s">
        <v>693</v>
      </c>
      <c r="Q1569" t="s">
        <v>694</v>
      </c>
      <c r="R1569" t="s">
        <v>1652</v>
      </c>
      <c r="T1569" t="s">
        <v>1343</v>
      </c>
      <c r="U1569" t="s">
        <v>1590</v>
      </c>
      <c r="V1569">
        <v>234.8</v>
      </c>
      <c r="W1569" t="s">
        <v>703</v>
      </c>
    </row>
    <row r="1570" spans="1:23" x14ac:dyDescent="0.35">
      <c r="A1570" t="s">
        <v>1397</v>
      </c>
      <c r="B1570" s="34">
        <v>44306</v>
      </c>
      <c r="C1570" t="s">
        <v>207</v>
      </c>
      <c r="D1570" t="s">
        <v>205</v>
      </c>
      <c r="E1570">
        <v>274</v>
      </c>
      <c r="F1570" t="s">
        <v>780</v>
      </c>
      <c r="G1570">
        <v>10</v>
      </c>
      <c r="H1570" s="34">
        <v>44306</v>
      </c>
      <c r="I1570" t="s">
        <v>44</v>
      </c>
      <c r="J1570">
        <v>10</v>
      </c>
      <c r="K1570" t="s">
        <v>552</v>
      </c>
      <c r="L1570">
        <v>1</v>
      </c>
      <c r="M1570">
        <v>19982</v>
      </c>
      <c r="N1570">
        <v>1</v>
      </c>
      <c r="O1570">
        <v>4560600</v>
      </c>
      <c r="P1570" t="s">
        <v>693</v>
      </c>
      <c r="Q1570" t="s">
        <v>694</v>
      </c>
      <c r="R1570" t="s">
        <v>3780</v>
      </c>
      <c r="T1570" t="s">
        <v>1343</v>
      </c>
      <c r="U1570" t="s">
        <v>1590</v>
      </c>
      <c r="V1570">
        <v>228.2</v>
      </c>
      <c r="W1570" t="s">
        <v>703</v>
      </c>
    </row>
    <row r="1571" spans="1:23" x14ac:dyDescent="0.35">
      <c r="A1571" t="s">
        <v>1398</v>
      </c>
      <c r="B1571" s="34">
        <v>44306</v>
      </c>
      <c r="C1571" t="s">
        <v>207</v>
      </c>
      <c r="D1571" t="s">
        <v>205</v>
      </c>
      <c r="E1571">
        <v>274</v>
      </c>
      <c r="F1571" t="s">
        <v>780</v>
      </c>
      <c r="G1571">
        <v>10</v>
      </c>
      <c r="H1571" s="34">
        <v>44306</v>
      </c>
      <c r="I1571" t="s">
        <v>44</v>
      </c>
      <c r="J1571">
        <v>10</v>
      </c>
      <c r="K1571" t="s">
        <v>552</v>
      </c>
      <c r="L1571">
        <v>1</v>
      </c>
      <c r="M1571">
        <v>16679</v>
      </c>
      <c r="N1571">
        <v>1</v>
      </c>
      <c r="O1571">
        <v>4342500</v>
      </c>
      <c r="P1571" t="s">
        <v>693</v>
      </c>
      <c r="Q1571" t="s">
        <v>694</v>
      </c>
      <c r="R1571" t="s">
        <v>3779</v>
      </c>
      <c r="T1571" t="s">
        <v>1343</v>
      </c>
      <c r="U1571" t="s">
        <v>1590</v>
      </c>
      <c r="V1571">
        <v>260.39999999999998</v>
      </c>
      <c r="W1571" t="s">
        <v>703</v>
      </c>
    </row>
    <row r="1572" spans="1:23" x14ac:dyDescent="0.35">
      <c r="A1572" t="s">
        <v>1402</v>
      </c>
      <c r="B1572" s="34">
        <v>44306</v>
      </c>
      <c r="C1572" t="s">
        <v>207</v>
      </c>
      <c r="D1572" t="s">
        <v>205</v>
      </c>
      <c r="E1572">
        <v>274</v>
      </c>
      <c r="F1572" t="s">
        <v>789</v>
      </c>
      <c r="G1572">
        <v>2</v>
      </c>
      <c r="H1572" s="34">
        <v>44306</v>
      </c>
      <c r="I1572" t="s">
        <v>44</v>
      </c>
      <c r="J1572">
        <v>10</v>
      </c>
      <c r="K1572" t="s">
        <v>552</v>
      </c>
      <c r="L1572">
        <v>1</v>
      </c>
      <c r="M1572">
        <v>19905</v>
      </c>
      <c r="N1572">
        <v>1</v>
      </c>
      <c r="O1572">
        <v>102220</v>
      </c>
      <c r="P1572" t="s">
        <v>693</v>
      </c>
      <c r="Q1572" t="s">
        <v>694</v>
      </c>
      <c r="R1572" t="s">
        <v>3778</v>
      </c>
      <c r="T1572" t="s">
        <v>1343</v>
      </c>
      <c r="U1572" t="s">
        <v>1590</v>
      </c>
      <c r="V1572">
        <v>5.1349999999999998</v>
      </c>
      <c r="W1572" t="s">
        <v>703</v>
      </c>
    </row>
    <row r="1573" spans="1:23" x14ac:dyDescent="0.35">
      <c r="A1573" t="s">
        <v>1403</v>
      </c>
      <c r="B1573" s="34">
        <v>44306</v>
      </c>
      <c r="C1573" t="s">
        <v>207</v>
      </c>
      <c r="D1573" t="s">
        <v>205</v>
      </c>
      <c r="E1573">
        <v>274</v>
      </c>
      <c r="F1573" t="s">
        <v>789</v>
      </c>
      <c r="G1573">
        <v>2</v>
      </c>
      <c r="H1573" s="34">
        <v>44306</v>
      </c>
      <c r="I1573" t="s">
        <v>44</v>
      </c>
      <c r="J1573">
        <v>10</v>
      </c>
      <c r="K1573" t="s">
        <v>552</v>
      </c>
      <c r="L1573">
        <v>1</v>
      </c>
      <c r="M1573">
        <v>15848</v>
      </c>
      <c r="N1573">
        <v>1</v>
      </c>
      <c r="O1573">
        <v>93458</v>
      </c>
      <c r="P1573" t="s">
        <v>693</v>
      </c>
      <c r="Q1573" t="s">
        <v>694</v>
      </c>
      <c r="R1573" t="s">
        <v>3777</v>
      </c>
      <c r="T1573" t="s">
        <v>1343</v>
      </c>
      <c r="U1573" t="s">
        <v>1590</v>
      </c>
      <c r="V1573">
        <v>5.8970000000000002</v>
      </c>
      <c r="W1573" t="s">
        <v>703</v>
      </c>
    </row>
    <row r="1574" spans="1:23" x14ac:dyDescent="0.35">
      <c r="A1574" t="s">
        <v>1404</v>
      </c>
      <c r="B1574" s="34">
        <v>44306</v>
      </c>
      <c r="C1574" t="s">
        <v>207</v>
      </c>
      <c r="D1574" t="s">
        <v>205</v>
      </c>
      <c r="E1574">
        <v>274</v>
      </c>
      <c r="F1574" t="s">
        <v>789</v>
      </c>
      <c r="G1574">
        <v>2</v>
      </c>
      <c r="H1574" s="34">
        <v>44306</v>
      </c>
      <c r="I1574" t="s">
        <v>44</v>
      </c>
      <c r="J1574">
        <v>10</v>
      </c>
      <c r="K1574" t="s">
        <v>552</v>
      </c>
      <c r="L1574">
        <v>1</v>
      </c>
      <c r="M1574">
        <v>18322</v>
      </c>
      <c r="N1574">
        <v>1</v>
      </c>
      <c r="O1574">
        <v>126440</v>
      </c>
      <c r="P1574" t="s">
        <v>693</v>
      </c>
      <c r="Q1574" t="s">
        <v>694</v>
      </c>
      <c r="R1574" t="s">
        <v>3776</v>
      </c>
      <c r="T1574" t="s">
        <v>1343</v>
      </c>
      <c r="U1574" t="s">
        <v>1590</v>
      </c>
      <c r="V1574">
        <v>6.9009999999999998</v>
      </c>
      <c r="W1574" t="s">
        <v>703</v>
      </c>
    </row>
    <row r="1575" spans="1:23" x14ac:dyDescent="0.35">
      <c r="A1575" t="s">
        <v>691</v>
      </c>
      <c r="B1575" s="34">
        <v>44475</v>
      </c>
      <c r="C1575" t="s">
        <v>189</v>
      </c>
      <c r="D1575" t="s">
        <v>187</v>
      </c>
      <c r="E1575">
        <v>30510</v>
      </c>
      <c r="F1575" t="s">
        <v>692</v>
      </c>
      <c r="G1575">
        <v>1</v>
      </c>
      <c r="H1575" s="34">
        <v>44475</v>
      </c>
      <c r="I1575">
        <v>5</v>
      </c>
      <c r="J1575">
        <v>10</v>
      </c>
      <c r="K1575" t="s">
        <v>548</v>
      </c>
      <c r="L1575">
        <v>1</v>
      </c>
      <c r="M1575">
        <v>31233</v>
      </c>
      <c r="N1575" t="s">
        <v>44</v>
      </c>
      <c r="O1575">
        <v>467610</v>
      </c>
      <c r="P1575" t="s">
        <v>693</v>
      </c>
      <c r="Q1575" t="s">
        <v>694</v>
      </c>
      <c r="R1575" t="s">
        <v>959</v>
      </c>
      <c r="S1575" t="s">
        <v>839</v>
      </c>
      <c r="T1575" t="s">
        <v>697</v>
      </c>
      <c r="U1575" t="s">
        <v>840</v>
      </c>
      <c r="V1575">
        <v>14.97</v>
      </c>
      <c r="W1575" t="s">
        <v>703</v>
      </c>
    </row>
    <row r="1576" spans="1:23" x14ac:dyDescent="0.35">
      <c r="A1576" t="s">
        <v>700</v>
      </c>
      <c r="B1576" s="34">
        <v>44475</v>
      </c>
      <c r="C1576" t="s">
        <v>189</v>
      </c>
      <c r="D1576" t="s">
        <v>187</v>
      </c>
      <c r="E1576">
        <v>30510</v>
      </c>
      <c r="F1576" t="s">
        <v>692</v>
      </c>
      <c r="G1576">
        <v>1</v>
      </c>
      <c r="H1576" s="34">
        <v>44475</v>
      </c>
      <c r="I1576">
        <v>3.5</v>
      </c>
      <c r="J1576">
        <v>10</v>
      </c>
      <c r="K1576" t="s">
        <v>548</v>
      </c>
      <c r="L1576">
        <v>1</v>
      </c>
      <c r="M1576">
        <v>29140</v>
      </c>
      <c r="N1576" t="s">
        <v>44</v>
      </c>
      <c r="O1576">
        <v>402390</v>
      </c>
      <c r="P1576" t="s">
        <v>693</v>
      </c>
      <c r="Q1576" t="s">
        <v>694</v>
      </c>
      <c r="R1576" t="s">
        <v>960</v>
      </c>
      <c r="S1576" t="s">
        <v>842</v>
      </c>
      <c r="T1576" t="s">
        <v>697</v>
      </c>
      <c r="U1576" t="s">
        <v>840</v>
      </c>
      <c r="V1576">
        <v>13.81</v>
      </c>
      <c r="W1576" t="s">
        <v>703</v>
      </c>
    </row>
    <row r="1577" spans="1:23" x14ac:dyDescent="0.35">
      <c r="A1577" t="s">
        <v>704</v>
      </c>
      <c r="B1577" s="34">
        <v>44475</v>
      </c>
      <c r="C1577" t="s">
        <v>189</v>
      </c>
      <c r="D1577" t="s">
        <v>187</v>
      </c>
      <c r="E1577">
        <v>30510</v>
      </c>
      <c r="F1577" t="s">
        <v>692</v>
      </c>
      <c r="G1577">
        <v>1</v>
      </c>
      <c r="H1577" s="34">
        <v>44475</v>
      </c>
      <c r="I1577">
        <v>2.5</v>
      </c>
      <c r="J1577">
        <v>10</v>
      </c>
      <c r="K1577" t="s">
        <v>548</v>
      </c>
      <c r="L1577">
        <v>1</v>
      </c>
      <c r="M1577">
        <v>27045</v>
      </c>
      <c r="N1577" t="s">
        <v>44</v>
      </c>
      <c r="O1577">
        <v>244340</v>
      </c>
      <c r="P1577" t="s">
        <v>693</v>
      </c>
      <c r="Q1577" t="s">
        <v>694</v>
      </c>
      <c r="R1577" t="s">
        <v>961</v>
      </c>
      <c r="S1577" t="s">
        <v>844</v>
      </c>
      <c r="T1577" t="s">
        <v>697</v>
      </c>
      <c r="U1577" t="s">
        <v>840</v>
      </c>
      <c r="V1577">
        <v>9.0350000000000001</v>
      </c>
      <c r="W1577" t="s">
        <v>703</v>
      </c>
    </row>
    <row r="1578" spans="1:23" x14ac:dyDescent="0.35">
      <c r="A1578" t="s">
        <v>707</v>
      </c>
      <c r="B1578" s="34">
        <v>44475</v>
      </c>
      <c r="C1578" t="s">
        <v>189</v>
      </c>
      <c r="D1578" t="s">
        <v>187</v>
      </c>
      <c r="E1578">
        <v>30510</v>
      </c>
      <c r="F1578" t="s">
        <v>692</v>
      </c>
      <c r="G1578">
        <v>1</v>
      </c>
      <c r="H1578" s="34">
        <v>44475</v>
      </c>
      <c r="I1578">
        <v>1.5</v>
      </c>
      <c r="J1578">
        <v>10</v>
      </c>
      <c r="K1578" t="s">
        <v>548</v>
      </c>
      <c r="L1578">
        <v>1</v>
      </c>
      <c r="M1578">
        <v>29867</v>
      </c>
      <c r="N1578" t="s">
        <v>44</v>
      </c>
      <c r="O1578">
        <v>138150</v>
      </c>
      <c r="P1578" t="s">
        <v>693</v>
      </c>
      <c r="Q1578" t="s">
        <v>694</v>
      </c>
      <c r="R1578" t="s">
        <v>962</v>
      </c>
      <c r="S1578" t="s">
        <v>846</v>
      </c>
      <c r="T1578" t="s">
        <v>697</v>
      </c>
      <c r="U1578" t="s">
        <v>840</v>
      </c>
      <c r="V1578">
        <v>4.6260000000000003</v>
      </c>
      <c r="W1578" t="s">
        <v>703</v>
      </c>
    </row>
    <row r="1579" spans="1:23" x14ac:dyDescent="0.35">
      <c r="A1579" t="s">
        <v>710</v>
      </c>
      <c r="B1579" s="34">
        <v>44475</v>
      </c>
      <c r="C1579" t="s">
        <v>189</v>
      </c>
      <c r="D1579" t="s">
        <v>187</v>
      </c>
      <c r="E1579">
        <v>30510</v>
      </c>
      <c r="F1579" t="s">
        <v>692</v>
      </c>
      <c r="G1579">
        <v>1</v>
      </c>
      <c r="H1579" s="34">
        <v>44475</v>
      </c>
      <c r="I1579">
        <v>0.8</v>
      </c>
      <c r="J1579">
        <v>10</v>
      </c>
      <c r="K1579" t="s">
        <v>548</v>
      </c>
      <c r="L1579">
        <v>1</v>
      </c>
      <c r="M1579">
        <v>28729</v>
      </c>
      <c r="N1579" t="s">
        <v>44</v>
      </c>
      <c r="O1579">
        <v>64016</v>
      </c>
      <c r="P1579" t="s">
        <v>693</v>
      </c>
      <c r="Q1579" t="s">
        <v>694</v>
      </c>
      <c r="R1579" t="s">
        <v>963</v>
      </c>
      <c r="S1579" t="s">
        <v>848</v>
      </c>
      <c r="T1579" t="s">
        <v>697</v>
      </c>
      <c r="U1579" t="s">
        <v>840</v>
      </c>
      <c r="V1579">
        <v>2.2280000000000002</v>
      </c>
      <c r="W1579" t="s">
        <v>703</v>
      </c>
    </row>
    <row r="1580" spans="1:23" x14ac:dyDescent="0.35">
      <c r="A1580" t="s">
        <v>713</v>
      </c>
      <c r="B1580" s="34">
        <v>44475</v>
      </c>
      <c r="C1580" t="s">
        <v>189</v>
      </c>
      <c r="D1580" t="s">
        <v>187</v>
      </c>
      <c r="E1580">
        <v>30510</v>
      </c>
      <c r="F1580" t="s">
        <v>692</v>
      </c>
      <c r="G1580">
        <v>1</v>
      </c>
      <c r="H1580" s="34">
        <v>44475</v>
      </c>
      <c r="I1580">
        <v>0.5</v>
      </c>
      <c r="J1580">
        <v>10</v>
      </c>
      <c r="K1580" t="s">
        <v>548</v>
      </c>
      <c r="L1580">
        <v>1</v>
      </c>
      <c r="M1580">
        <v>31571</v>
      </c>
      <c r="N1580" t="s">
        <v>44</v>
      </c>
      <c r="O1580">
        <v>45930</v>
      </c>
      <c r="P1580" t="s">
        <v>693</v>
      </c>
      <c r="Q1580" t="s">
        <v>694</v>
      </c>
      <c r="R1580" t="s">
        <v>964</v>
      </c>
      <c r="S1580" t="s">
        <v>850</v>
      </c>
      <c r="T1580" t="s">
        <v>697</v>
      </c>
      <c r="U1580" t="s">
        <v>840</v>
      </c>
      <c r="V1580">
        <v>1.4550000000000001</v>
      </c>
      <c r="W1580" t="s">
        <v>703</v>
      </c>
    </row>
    <row r="1581" spans="1:23" x14ac:dyDescent="0.35">
      <c r="A1581" t="s">
        <v>716</v>
      </c>
      <c r="B1581" s="34">
        <v>44475</v>
      </c>
      <c r="C1581" t="s">
        <v>189</v>
      </c>
      <c r="D1581" t="s">
        <v>187</v>
      </c>
      <c r="E1581">
        <v>30510</v>
      </c>
      <c r="F1581" t="s">
        <v>692</v>
      </c>
      <c r="G1581">
        <v>1</v>
      </c>
      <c r="H1581" s="34">
        <v>44475</v>
      </c>
      <c r="I1581">
        <v>0.35</v>
      </c>
      <c r="J1581">
        <v>10</v>
      </c>
      <c r="K1581" t="s">
        <v>548</v>
      </c>
      <c r="L1581">
        <v>1</v>
      </c>
      <c r="M1581">
        <v>28972</v>
      </c>
      <c r="N1581" t="s">
        <v>44</v>
      </c>
      <c r="O1581">
        <v>34278</v>
      </c>
      <c r="P1581" t="s">
        <v>693</v>
      </c>
      <c r="Q1581" t="s">
        <v>694</v>
      </c>
      <c r="R1581" t="s">
        <v>965</v>
      </c>
      <c r="S1581" t="s">
        <v>852</v>
      </c>
      <c r="T1581" t="s">
        <v>697</v>
      </c>
      <c r="U1581" t="s">
        <v>840</v>
      </c>
      <c r="V1581">
        <v>1.1830000000000001</v>
      </c>
      <c r="W1581" t="s">
        <v>703</v>
      </c>
    </row>
    <row r="1582" spans="1:23" x14ac:dyDescent="0.35">
      <c r="A1582" t="s">
        <v>719</v>
      </c>
      <c r="B1582" s="34">
        <v>44475</v>
      </c>
      <c r="C1582" t="s">
        <v>189</v>
      </c>
      <c r="D1582" t="s">
        <v>187</v>
      </c>
      <c r="E1582">
        <v>30510</v>
      </c>
      <c r="F1582" t="s">
        <v>692</v>
      </c>
      <c r="G1582">
        <v>1</v>
      </c>
      <c r="H1582" s="34">
        <v>44475</v>
      </c>
      <c r="I1582">
        <v>0.2</v>
      </c>
      <c r="J1582">
        <v>10</v>
      </c>
      <c r="K1582" t="s">
        <v>548</v>
      </c>
      <c r="L1582">
        <v>1</v>
      </c>
      <c r="M1582">
        <v>77.165000000000006</v>
      </c>
      <c r="N1582" t="s">
        <v>44</v>
      </c>
      <c r="O1582">
        <v>0</v>
      </c>
      <c r="P1582" t="s">
        <v>693</v>
      </c>
      <c r="Q1582" t="s">
        <v>694</v>
      </c>
      <c r="R1582" t="s">
        <v>966</v>
      </c>
      <c r="S1582" t="s">
        <v>854</v>
      </c>
      <c r="T1582" t="s">
        <v>697</v>
      </c>
      <c r="U1582" t="s">
        <v>840</v>
      </c>
      <c r="V1582">
        <v>0</v>
      </c>
      <c r="W1582" t="s">
        <v>703</v>
      </c>
    </row>
    <row r="1583" spans="1:23" x14ac:dyDescent="0.35">
      <c r="A1583" t="s">
        <v>722</v>
      </c>
      <c r="B1583" s="34">
        <v>44475</v>
      </c>
      <c r="C1583" t="s">
        <v>189</v>
      </c>
      <c r="D1583" t="s">
        <v>187</v>
      </c>
      <c r="E1583">
        <v>30510</v>
      </c>
      <c r="F1583" t="s">
        <v>692</v>
      </c>
      <c r="G1583">
        <v>1</v>
      </c>
      <c r="H1583" s="34">
        <v>44475</v>
      </c>
      <c r="I1583">
        <v>0.125</v>
      </c>
      <c r="J1583">
        <v>10</v>
      </c>
      <c r="K1583" t="s">
        <v>548</v>
      </c>
      <c r="L1583">
        <v>1</v>
      </c>
      <c r="M1583">
        <v>29029</v>
      </c>
      <c r="N1583" t="s">
        <v>44</v>
      </c>
      <c r="O1583">
        <v>11143</v>
      </c>
      <c r="P1583" t="s">
        <v>693</v>
      </c>
      <c r="Q1583" t="s">
        <v>694</v>
      </c>
      <c r="R1583" t="s">
        <v>967</v>
      </c>
      <c r="S1583" t="s">
        <v>857</v>
      </c>
      <c r="T1583" t="s">
        <v>697</v>
      </c>
      <c r="U1583" t="s">
        <v>840</v>
      </c>
      <c r="V1583">
        <v>0.38390000000000002</v>
      </c>
      <c r="W1583" t="s">
        <v>703</v>
      </c>
    </row>
    <row r="1584" spans="1:23" x14ac:dyDescent="0.35">
      <c r="A1584" t="s">
        <v>725</v>
      </c>
      <c r="B1584" s="34">
        <v>44475</v>
      </c>
      <c r="C1584" t="s">
        <v>189</v>
      </c>
      <c r="D1584" t="s">
        <v>187</v>
      </c>
      <c r="E1584">
        <v>30510</v>
      </c>
      <c r="F1584" t="s">
        <v>692</v>
      </c>
      <c r="G1584">
        <v>1</v>
      </c>
      <c r="H1584" s="34">
        <v>44475</v>
      </c>
      <c r="I1584">
        <v>0.08</v>
      </c>
      <c r="J1584">
        <v>10</v>
      </c>
      <c r="K1584" t="s">
        <v>548</v>
      </c>
      <c r="L1584">
        <v>1</v>
      </c>
      <c r="M1584">
        <v>30730</v>
      </c>
      <c r="N1584" t="s">
        <v>44</v>
      </c>
      <c r="O1584">
        <v>7039.5</v>
      </c>
      <c r="P1584" t="s">
        <v>693</v>
      </c>
      <c r="Q1584" t="s">
        <v>694</v>
      </c>
      <c r="R1584" t="s">
        <v>968</v>
      </c>
      <c r="S1584" t="s">
        <v>859</v>
      </c>
      <c r="T1584" t="s">
        <v>697</v>
      </c>
      <c r="U1584" t="s">
        <v>840</v>
      </c>
      <c r="V1584">
        <v>0.2291</v>
      </c>
      <c r="W1584" t="s">
        <v>703</v>
      </c>
    </row>
    <row r="1585" spans="1:23" x14ac:dyDescent="0.35">
      <c r="A1585" t="s">
        <v>728</v>
      </c>
      <c r="B1585" s="34">
        <v>44475</v>
      </c>
      <c r="C1585" t="s">
        <v>189</v>
      </c>
      <c r="D1585" t="s">
        <v>187</v>
      </c>
      <c r="E1585">
        <v>30510</v>
      </c>
      <c r="F1585" t="s">
        <v>692</v>
      </c>
      <c r="G1585">
        <v>1</v>
      </c>
      <c r="H1585" s="34">
        <v>44475</v>
      </c>
      <c r="I1585">
        <v>0.05</v>
      </c>
      <c r="J1585">
        <v>10</v>
      </c>
      <c r="K1585" t="s">
        <v>548</v>
      </c>
      <c r="L1585">
        <v>1</v>
      </c>
      <c r="M1585">
        <v>30413</v>
      </c>
      <c r="N1585" t="s">
        <v>44</v>
      </c>
      <c r="O1585">
        <v>5204.1000000000004</v>
      </c>
      <c r="P1585" t="s">
        <v>693</v>
      </c>
      <c r="Q1585" t="s">
        <v>694</v>
      </c>
      <c r="R1585" t="s">
        <v>969</v>
      </c>
      <c r="S1585" t="s">
        <v>861</v>
      </c>
      <c r="T1585" t="s">
        <v>697</v>
      </c>
      <c r="U1585" t="s">
        <v>840</v>
      </c>
      <c r="V1585">
        <v>0.1711</v>
      </c>
      <c r="W1585" t="s">
        <v>703</v>
      </c>
    </row>
    <row r="1586" spans="1:23" x14ac:dyDescent="0.35">
      <c r="A1586" t="s">
        <v>731</v>
      </c>
      <c r="B1586" s="34">
        <v>44475</v>
      </c>
      <c r="C1586" t="s">
        <v>189</v>
      </c>
      <c r="D1586" t="s">
        <v>187</v>
      </c>
      <c r="E1586">
        <v>30510</v>
      </c>
      <c r="F1586" t="s">
        <v>692</v>
      </c>
      <c r="G1586">
        <v>1</v>
      </c>
      <c r="H1586" s="34">
        <v>44475</v>
      </c>
      <c r="I1586">
        <v>0.03</v>
      </c>
      <c r="J1586">
        <v>10</v>
      </c>
      <c r="K1586" t="s">
        <v>548</v>
      </c>
      <c r="L1586">
        <v>1</v>
      </c>
      <c r="M1586">
        <v>29164</v>
      </c>
      <c r="N1586" t="s">
        <v>44</v>
      </c>
      <c r="O1586">
        <v>3090.3</v>
      </c>
      <c r="P1586" t="s">
        <v>693</v>
      </c>
      <c r="Q1586" t="s">
        <v>694</v>
      </c>
      <c r="R1586" t="s">
        <v>970</v>
      </c>
      <c r="S1586" t="s">
        <v>862</v>
      </c>
      <c r="T1586" t="s">
        <v>697</v>
      </c>
      <c r="U1586" t="s">
        <v>840</v>
      </c>
      <c r="V1586">
        <v>0.106</v>
      </c>
      <c r="W1586" t="s">
        <v>703</v>
      </c>
    </row>
    <row r="1587" spans="1:23" x14ac:dyDescent="0.35">
      <c r="A1587" t="s">
        <v>734</v>
      </c>
      <c r="B1587" s="34">
        <v>44475</v>
      </c>
      <c r="C1587" t="s">
        <v>189</v>
      </c>
      <c r="D1587" t="s">
        <v>187</v>
      </c>
      <c r="E1587">
        <v>30510</v>
      </c>
      <c r="F1587" t="s">
        <v>692</v>
      </c>
      <c r="G1587">
        <v>1</v>
      </c>
      <c r="H1587" s="34">
        <v>44475</v>
      </c>
      <c r="I1587">
        <v>0.02</v>
      </c>
      <c r="J1587">
        <v>10</v>
      </c>
      <c r="K1587" t="s">
        <v>548</v>
      </c>
      <c r="L1587">
        <v>1</v>
      </c>
      <c r="M1587">
        <v>30563</v>
      </c>
      <c r="N1587" t="s">
        <v>44</v>
      </c>
      <c r="O1587">
        <v>2389.1</v>
      </c>
      <c r="P1587" t="s">
        <v>693</v>
      </c>
      <c r="Q1587" t="s">
        <v>694</v>
      </c>
      <c r="R1587" t="s">
        <v>971</v>
      </c>
      <c r="S1587" t="s">
        <v>864</v>
      </c>
      <c r="T1587" t="s">
        <v>697</v>
      </c>
      <c r="U1587" t="s">
        <v>840</v>
      </c>
      <c r="V1587">
        <v>7.8170000000000003E-2</v>
      </c>
      <c r="W1587" t="s">
        <v>703</v>
      </c>
    </row>
    <row r="1588" spans="1:23" x14ac:dyDescent="0.35">
      <c r="A1588" t="s">
        <v>736</v>
      </c>
      <c r="B1588" s="34">
        <v>44475</v>
      </c>
      <c r="C1588" t="s">
        <v>189</v>
      </c>
      <c r="D1588" t="s">
        <v>187</v>
      </c>
      <c r="E1588">
        <v>30510</v>
      </c>
      <c r="F1588" t="s">
        <v>692</v>
      </c>
      <c r="G1588">
        <v>1</v>
      </c>
      <c r="H1588" s="34">
        <v>44475</v>
      </c>
      <c r="I1588">
        <v>1.2E-2</v>
      </c>
      <c r="J1588">
        <v>10</v>
      </c>
      <c r="K1588" t="s">
        <v>548</v>
      </c>
      <c r="L1588">
        <v>1</v>
      </c>
      <c r="M1588">
        <v>32672</v>
      </c>
      <c r="N1588" t="s">
        <v>44</v>
      </c>
      <c r="O1588">
        <v>0</v>
      </c>
      <c r="P1588" t="s">
        <v>693</v>
      </c>
      <c r="Q1588" t="s">
        <v>694</v>
      </c>
      <c r="R1588" t="s">
        <v>972</v>
      </c>
      <c r="S1588" t="s">
        <v>866</v>
      </c>
      <c r="T1588" t="s">
        <v>697</v>
      </c>
      <c r="U1588" t="s">
        <v>840</v>
      </c>
      <c r="V1588">
        <v>0</v>
      </c>
      <c r="W1588" t="s">
        <v>703</v>
      </c>
    </row>
    <row r="1589" spans="1:23" x14ac:dyDescent="0.35">
      <c r="A1589" t="s">
        <v>739</v>
      </c>
      <c r="B1589" s="34">
        <v>44475</v>
      </c>
      <c r="C1589" t="s">
        <v>189</v>
      </c>
      <c r="D1589" t="s">
        <v>187</v>
      </c>
      <c r="E1589">
        <v>30510</v>
      </c>
      <c r="F1589" t="s">
        <v>692</v>
      </c>
      <c r="G1589">
        <v>1</v>
      </c>
      <c r="H1589" s="34">
        <v>44475</v>
      </c>
      <c r="I1589">
        <v>7.0000000000000001E-3</v>
      </c>
      <c r="J1589">
        <v>10</v>
      </c>
      <c r="K1589" t="s">
        <v>548</v>
      </c>
      <c r="L1589">
        <v>1</v>
      </c>
      <c r="M1589">
        <v>29664</v>
      </c>
      <c r="N1589" t="s">
        <v>44</v>
      </c>
      <c r="O1589">
        <v>0</v>
      </c>
      <c r="P1589" t="s">
        <v>693</v>
      </c>
      <c r="Q1589" t="s">
        <v>694</v>
      </c>
      <c r="R1589" t="s">
        <v>973</v>
      </c>
      <c r="S1589" t="s">
        <v>868</v>
      </c>
      <c r="T1589" t="s">
        <v>697</v>
      </c>
      <c r="U1589" t="s">
        <v>840</v>
      </c>
      <c r="V1589">
        <v>0</v>
      </c>
      <c r="W1589" t="s">
        <v>703</v>
      </c>
    </row>
    <row r="1590" spans="1:23" x14ac:dyDescent="0.35">
      <c r="A1590" t="s">
        <v>742</v>
      </c>
      <c r="B1590" s="34">
        <v>44475</v>
      </c>
      <c r="C1590" t="s">
        <v>189</v>
      </c>
      <c r="D1590" t="s">
        <v>187</v>
      </c>
      <c r="E1590">
        <v>30510</v>
      </c>
      <c r="F1590" t="s">
        <v>692</v>
      </c>
      <c r="G1590">
        <v>1</v>
      </c>
      <c r="H1590" s="34">
        <v>44475</v>
      </c>
      <c r="I1590">
        <v>0</v>
      </c>
      <c r="J1590">
        <v>10</v>
      </c>
      <c r="K1590" t="s">
        <v>548</v>
      </c>
      <c r="L1590">
        <v>1</v>
      </c>
      <c r="M1590">
        <v>29307</v>
      </c>
      <c r="N1590" t="s">
        <v>44</v>
      </c>
      <c r="O1590">
        <v>0</v>
      </c>
      <c r="P1590" t="s">
        <v>693</v>
      </c>
      <c r="Q1590" t="s">
        <v>694</v>
      </c>
      <c r="R1590" t="s">
        <v>974</v>
      </c>
      <c r="S1590" t="s">
        <v>870</v>
      </c>
      <c r="T1590" t="s">
        <v>697</v>
      </c>
      <c r="U1590" t="s">
        <v>840</v>
      </c>
      <c r="V1590">
        <v>0</v>
      </c>
      <c r="W1590" t="s">
        <v>703</v>
      </c>
    </row>
    <row r="1591" spans="1:23" x14ac:dyDescent="0.35">
      <c r="A1591" t="s">
        <v>742</v>
      </c>
      <c r="B1591" s="34">
        <v>44475</v>
      </c>
      <c r="C1591" t="s">
        <v>189</v>
      </c>
      <c r="D1591" t="s">
        <v>187</v>
      </c>
      <c r="E1591">
        <v>30510</v>
      </c>
      <c r="F1591" t="s">
        <v>692</v>
      </c>
      <c r="G1591">
        <v>1</v>
      </c>
      <c r="H1591" s="34">
        <v>44475</v>
      </c>
      <c r="I1591">
        <v>0</v>
      </c>
      <c r="J1591">
        <v>10</v>
      </c>
      <c r="K1591" t="s">
        <v>548</v>
      </c>
      <c r="L1591">
        <v>1</v>
      </c>
      <c r="M1591">
        <v>31925</v>
      </c>
      <c r="N1591" t="s">
        <v>44</v>
      </c>
      <c r="O1591">
        <v>0</v>
      </c>
      <c r="P1591" t="s">
        <v>693</v>
      </c>
      <c r="Q1591" t="s">
        <v>694</v>
      </c>
      <c r="R1591" t="s">
        <v>975</v>
      </c>
      <c r="S1591" t="s">
        <v>872</v>
      </c>
      <c r="T1591" t="s">
        <v>697</v>
      </c>
      <c r="U1591" t="s">
        <v>840</v>
      </c>
      <c r="V1591">
        <v>0</v>
      </c>
      <c r="W1591" t="s">
        <v>703</v>
      </c>
    </row>
    <row r="1592" spans="1:23" x14ac:dyDescent="0.35">
      <c r="A1592" t="s">
        <v>742</v>
      </c>
      <c r="B1592" s="34">
        <v>44475</v>
      </c>
      <c r="C1592" t="s">
        <v>189</v>
      </c>
      <c r="D1592" t="s">
        <v>187</v>
      </c>
      <c r="E1592">
        <v>30510</v>
      </c>
      <c r="F1592" t="s">
        <v>692</v>
      </c>
      <c r="G1592">
        <v>1</v>
      </c>
      <c r="H1592" s="34">
        <v>44475</v>
      </c>
      <c r="I1592">
        <v>0</v>
      </c>
      <c r="J1592">
        <v>10</v>
      </c>
      <c r="K1592" t="s">
        <v>548</v>
      </c>
      <c r="L1592">
        <v>1</v>
      </c>
      <c r="M1592">
        <v>31115</v>
      </c>
      <c r="N1592" t="s">
        <v>44</v>
      </c>
      <c r="O1592">
        <v>0</v>
      </c>
      <c r="P1592" t="s">
        <v>693</v>
      </c>
      <c r="Q1592" t="s">
        <v>694</v>
      </c>
      <c r="R1592" t="s">
        <v>976</v>
      </c>
      <c r="S1592" t="s">
        <v>874</v>
      </c>
      <c r="T1592" t="s">
        <v>697</v>
      </c>
      <c r="U1592" t="s">
        <v>840</v>
      </c>
      <c r="V1592">
        <v>0</v>
      </c>
      <c r="W1592" t="s">
        <v>703</v>
      </c>
    </row>
    <row r="1593" spans="1:23" x14ac:dyDescent="0.35">
      <c r="A1593" t="s">
        <v>742</v>
      </c>
      <c r="B1593" s="34">
        <v>44475</v>
      </c>
      <c r="C1593" t="s">
        <v>189</v>
      </c>
      <c r="D1593" t="s">
        <v>187</v>
      </c>
      <c r="E1593">
        <v>30510</v>
      </c>
      <c r="F1593" t="s">
        <v>692</v>
      </c>
      <c r="G1593">
        <v>1</v>
      </c>
      <c r="H1593" s="34">
        <v>44475</v>
      </c>
      <c r="I1593">
        <v>0</v>
      </c>
      <c r="J1593">
        <v>10</v>
      </c>
      <c r="K1593" t="s">
        <v>548</v>
      </c>
      <c r="L1593">
        <v>1</v>
      </c>
      <c r="M1593">
        <v>31313</v>
      </c>
      <c r="N1593" t="s">
        <v>44</v>
      </c>
      <c r="O1593">
        <v>0</v>
      </c>
      <c r="P1593" t="s">
        <v>693</v>
      </c>
      <c r="Q1593" t="s">
        <v>694</v>
      </c>
      <c r="R1593" t="s">
        <v>977</v>
      </c>
      <c r="S1593" t="s">
        <v>876</v>
      </c>
      <c r="T1593" t="s">
        <v>697</v>
      </c>
      <c r="U1593" t="s">
        <v>840</v>
      </c>
      <c r="V1593">
        <v>0</v>
      </c>
      <c r="W1593" t="s">
        <v>703</v>
      </c>
    </row>
    <row r="1594" spans="1:23" x14ac:dyDescent="0.35">
      <c r="A1594" t="s">
        <v>742</v>
      </c>
      <c r="B1594" s="34">
        <v>44475</v>
      </c>
      <c r="C1594" t="s">
        <v>189</v>
      </c>
      <c r="D1594" t="s">
        <v>187</v>
      </c>
      <c r="E1594">
        <v>30510</v>
      </c>
      <c r="F1594" t="s">
        <v>692</v>
      </c>
      <c r="G1594">
        <v>1</v>
      </c>
      <c r="H1594" s="34">
        <v>44475</v>
      </c>
      <c r="I1594">
        <v>0</v>
      </c>
      <c r="J1594">
        <v>10</v>
      </c>
      <c r="K1594" t="s">
        <v>548</v>
      </c>
      <c r="L1594">
        <v>1</v>
      </c>
      <c r="M1594">
        <v>31327</v>
      </c>
      <c r="N1594" t="s">
        <v>44</v>
      </c>
      <c r="O1594">
        <v>0</v>
      </c>
      <c r="P1594" t="s">
        <v>693</v>
      </c>
      <c r="Q1594" t="s">
        <v>694</v>
      </c>
      <c r="R1594" t="s">
        <v>977</v>
      </c>
      <c r="S1594" t="s">
        <v>878</v>
      </c>
      <c r="T1594" t="s">
        <v>697</v>
      </c>
      <c r="U1594" t="s">
        <v>840</v>
      </c>
      <c r="V1594">
        <v>0</v>
      </c>
      <c r="W1594" t="s">
        <v>703</v>
      </c>
    </row>
    <row r="1595" spans="1:23" x14ac:dyDescent="0.35">
      <c r="A1595" t="s">
        <v>742</v>
      </c>
      <c r="B1595" s="34">
        <v>44475</v>
      </c>
      <c r="C1595" t="s">
        <v>189</v>
      </c>
      <c r="D1595" t="s">
        <v>187</v>
      </c>
      <c r="E1595">
        <v>30510</v>
      </c>
      <c r="F1595" t="s">
        <v>692</v>
      </c>
      <c r="G1595">
        <v>1</v>
      </c>
      <c r="H1595" s="34">
        <v>44475</v>
      </c>
      <c r="I1595">
        <v>0</v>
      </c>
      <c r="J1595">
        <v>10</v>
      </c>
      <c r="K1595" t="s">
        <v>548</v>
      </c>
      <c r="L1595">
        <v>1</v>
      </c>
      <c r="M1595">
        <v>31620</v>
      </c>
      <c r="N1595" t="s">
        <v>44</v>
      </c>
      <c r="O1595">
        <v>0</v>
      </c>
      <c r="P1595" t="s">
        <v>693</v>
      </c>
      <c r="Q1595" t="s">
        <v>694</v>
      </c>
      <c r="R1595" t="s">
        <v>976</v>
      </c>
      <c r="S1595" t="s">
        <v>880</v>
      </c>
      <c r="T1595" t="s">
        <v>697</v>
      </c>
      <c r="U1595" t="s">
        <v>840</v>
      </c>
      <c r="V1595">
        <v>0</v>
      </c>
      <c r="W1595" t="s">
        <v>703</v>
      </c>
    </row>
    <row r="1596" spans="1:23" x14ac:dyDescent="0.35">
      <c r="A1596" t="s">
        <v>742</v>
      </c>
      <c r="B1596" s="34">
        <v>44475</v>
      </c>
      <c r="C1596" t="s">
        <v>189</v>
      </c>
      <c r="D1596" t="s">
        <v>187</v>
      </c>
      <c r="E1596">
        <v>30510</v>
      </c>
      <c r="F1596" t="s">
        <v>692</v>
      </c>
      <c r="G1596">
        <v>1</v>
      </c>
      <c r="H1596" s="34">
        <v>44475</v>
      </c>
      <c r="I1596">
        <v>0</v>
      </c>
      <c r="J1596">
        <v>10</v>
      </c>
      <c r="K1596" t="s">
        <v>548</v>
      </c>
      <c r="L1596">
        <v>1</v>
      </c>
      <c r="M1596">
        <v>32804</v>
      </c>
      <c r="N1596" t="s">
        <v>44</v>
      </c>
      <c r="O1596">
        <v>0</v>
      </c>
      <c r="P1596" t="s">
        <v>693</v>
      </c>
      <c r="Q1596" t="s">
        <v>694</v>
      </c>
      <c r="R1596" t="s">
        <v>978</v>
      </c>
      <c r="S1596" t="s">
        <v>744</v>
      </c>
      <c r="T1596" t="s">
        <v>697</v>
      </c>
      <c r="U1596" t="s">
        <v>840</v>
      </c>
      <c r="V1596">
        <v>0</v>
      </c>
      <c r="W1596" t="s">
        <v>703</v>
      </c>
    </row>
    <row r="1597" spans="1:23" x14ac:dyDescent="0.35">
      <c r="A1597" t="s">
        <v>742</v>
      </c>
      <c r="B1597" s="34">
        <v>44475</v>
      </c>
      <c r="C1597" t="s">
        <v>189</v>
      </c>
      <c r="D1597" t="s">
        <v>187</v>
      </c>
      <c r="E1597">
        <v>30510</v>
      </c>
      <c r="F1597" t="s">
        <v>692</v>
      </c>
      <c r="G1597">
        <v>1</v>
      </c>
      <c r="H1597" s="34">
        <v>44475</v>
      </c>
      <c r="I1597">
        <v>0</v>
      </c>
      <c r="J1597">
        <v>10</v>
      </c>
      <c r="K1597" t="s">
        <v>548</v>
      </c>
      <c r="L1597">
        <v>1</v>
      </c>
      <c r="M1597">
        <v>32472</v>
      </c>
      <c r="N1597" t="s">
        <v>44</v>
      </c>
      <c r="O1597">
        <v>0</v>
      </c>
      <c r="P1597" t="s">
        <v>693</v>
      </c>
      <c r="Q1597" t="s">
        <v>694</v>
      </c>
      <c r="R1597" t="s">
        <v>979</v>
      </c>
      <c r="S1597" t="s">
        <v>746</v>
      </c>
      <c r="T1597" t="s">
        <v>697</v>
      </c>
      <c r="U1597" t="s">
        <v>840</v>
      </c>
      <c r="V1597">
        <v>0</v>
      </c>
      <c r="W1597" t="s">
        <v>703</v>
      </c>
    </row>
    <row r="1598" spans="1:23" x14ac:dyDescent="0.35">
      <c r="A1598" t="s">
        <v>691</v>
      </c>
      <c r="B1598" s="34">
        <v>44475</v>
      </c>
      <c r="C1598" t="s">
        <v>189</v>
      </c>
      <c r="D1598" t="s">
        <v>187</v>
      </c>
      <c r="E1598">
        <v>30510</v>
      </c>
      <c r="F1598" t="s">
        <v>692</v>
      </c>
      <c r="G1598">
        <v>1</v>
      </c>
      <c r="H1598" s="34">
        <v>44475</v>
      </c>
      <c r="I1598">
        <v>5</v>
      </c>
      <c r="J1598">
        <v>10</v>
      </c>
      <c r="K1598" t="s">
        <v>548</v>
      </c>
      <c r="L1598">
        <v>1</v>
      </c>
      <c r="M1598">
        <v>31645</v>
      </c>
      <c r="N1598" t="s">
        <v>44</v>
      </c>
      <c r="O1598">
        <v>472800</v>
      </c>
      <c r="P1598" t="s">
        <v>693</v>
      </c>
      <c r="Q1598" t="s">
        <v>694</v>
      </c>
      <c r="R1598" t="s">
        <v>980</v>
      </c>
      <c r="S1598" t="s">
        <v>884</v>
      </c>
      <c r="T1598" t="s">
        <v>697</v>
      </c>
      <c r="U1598" t="s">
        <v>840</v>
      </c>
      <c r="V1598">
        <v>14.94</v>
      </c>
      <c r="W1598" t="s">
        <v>703</v>
      </c>
    </row>
    <row r="1599" spans="1:23" x14ac:dyDescent="0.35">
      <c r="A1599" t="s">
        <v>691</v>
      </c>
      <c r="B1599" s="34">
        <v>44475</v>
      </c>
      <c r="C1599" t="s">
        <v>189</v>
      </c>
      <c r="D1599" t="s">
        <v>187</v>
      </c>
      <c r="E1599">
        <v>30510</v>
      </c>
      <c r="F1599" t="s">
        <v>692</v>
      </c>
      <c r="G1599">
        <v>1</v>
      </c>
      <c r="H1599" s="34">
        <v>44475</v>
      </c>
      <c r="I1599">
        <v>5</v>
      </c>
      <c r="J1599">
        <v>10</v>
      </c>
      <c r="K1599" t="s">
        <v>548</v>
      </c>
      <c r="L1599">
        <v>1</v>
      </c>
      <c r="M1599">
        <v>31540</v>
      </c>
      <c r="N1599" t="s">
        <v>44</v>
      </c>
      <c r="O1599">
        <v>464860</v>
      </c>
      <c r="P1599" t="s">
        <v>693</v>
      </c>
      <c r="Q1599" t="s">
        <v>694</v>
      </c>
      <c r="R1599" t="s">
        <v>980</v>
      </c>
      <c r="S1599" t="s">
        <v>885</v>
      </c>
      <c r="T1599" t="s">
        <v>697</v>
      </c>
      <c r="U1599" t="s">
        <v>840</v>
      </c>
      <c r="V1599">
        <v>14.74</v>
      </c>
      <c r="W1599" t="s">
        <v>703</v>
      </c>
    </row>
    <row r="1600" spans="1:23" x14ac:dyDescent="0.35">
      <c r="A1600" t="s">
        <v>691</v>
      </c>
      <c r="B1600" s="34">
        <v>44475</v>
      </c>
      <c r="C1600" t="s">
        <v>189</v>
      </c>
      <c r="D1600" t="s">
        <v>187</v>
      </c>
      <c r="E1600">
        <v>30510</v>
      </c>
      <c r="F1600" t="s">
        <v>692</v>
      </c>
      <c r="G1600">
        <v>1</v>
      </c>
      <c r="H1600" s="34">
        <v>44475</v>
      </c>
      <c r="I1600">
        <v>5</v>
      </c>
      <c r="J1600">
        <v>10</v>
      </c>
      <c r="K1600" t="s">
        <v>548</v>
      </c>
      <c r="L1600">
        <v>1</v>
      </c>
      <c r="M1600">
        <v>30510</v>
      </c>
      <c r="N1600" t="s">
        <v>44</v>
      </c>
      <c r="O1600">
        <v>481860</v>
      </c>
      <c r="P1600" t="s">
        <v>693</v>
      </c>
      <c r="Q1600" t="s">
        <v>694</v>
      </c>
      <c r="R1600" t="s">
        <v>981</v>
      </c>
      <c r="S1600" t="s">
        <v>887</v>
      </c>
      <c r="T1600" t="s">
        <v>697</v>
      </c>
      <c r="U1600" t="s">
        <v>840</v>
      </c>
      <c r="V1600">
        <v>15.79</v>
      </c>
      <c r="W1600" t="s">
        <v>703</v>
      </c>
    </row>
    <row r="1601" spans="1:23" x14ac:dyDescent="0.35">
      <c r="A1601" t="s">
        <v>888</v>
      </c>
      <c r="B1601" s="34">
        <v>44475</v>
      </c>
      <c r="C1601" t="s">
        <v>189</v>
      </c>
      <c r="D1601" t="s">
        <v>187</v>
      </c>
      <c r="E1601">
        <v>30510</v>
      </c>
      <c r="F1601" t="s">
        <v>692</v>
      </c>
      <c r="G1601">
        <v>1</v>
      </c>
      <c r="H1601" s="34">
        <v>44475</v>
      </c>
      <c r="I1601">
        <v>0.05</v>
      </c>
      <c r="J1601">
        <v>10</v>
      </c>
      <c r="K1601" t="s">
        <v>548</v>
      </c>
      <c r="L1601">
        <v>1</v>
      </c>
      <c r="M1601">
        <v>29953</v>
      </c>
      <c r="N1601" t="s">
        <v>44</v>
      </c>
      <c r="O1601">
        <v>4690.8</v>
      </c>
      <c r="P1601" t="s">
        <v>693</v>
      </c>
      <c r="Q1601" t="s">
        <v>694</v>
      </c>
      <c r="R1601" t="s">
        <v>970</v>
      </c>
      <c r="S1601" t="s">
        <v>890</v>
      </c>
      <c r="T1601" t="s">
        <v>697</v>
      </c>
      <c r="U1601" t="s">
        <v>840</v>
      </c>
      <c r="V1601">
        <v>0.15659999999999999</v>
      </c>
      <c r="W1601" t="s">
        <v>703</v>
      </c>
    </row>
    <row r="1602" spans="1:23" x14ac:dyDescent="0.35">
      <c r="A1602" t="s">
        <v>891</v>
      </c>
      <c r="B1602" s="34">
        <v>44475</v>
      </c>
      <c r="C1602" t="s">
        <v>189</v>
      </c>
      <c r="D1602" t="s">
        <v>187</v>
      </c>
      <c r="E1602">
        <v>30510</v>
      </c>
      <c r="F1602" t="s">
        <v>692</v>
      </c>
      <c r="G1602">
        <v>1</v>
      </c>
      <c r="H1602" s="34">
        <v>44475</v>
      </c>
      <c r="I1602">
        <v>0.2</v>
      </c>
      <c r="J1602">
        <v>10</v>
      </c>
      <c r="K1602" t="s">
        <v>548</v>
      </c>
      <c r="L1602">
        <v>1</v>
      </c>
      <c r="M1602">
        <v>34745</v>
      </c>
      <c r="N1602" t="s">
        <v>44</v>
      </c>
      <c r="O1602">
        <v>18153</v>
      </c>
      <c r="P1602" t="s">
        <v>693</v>
      </c>
      <c r="Q1602" t="s">
        <v>694</v>
      </c>
      <c r="R1602" t="s">
        <v>982</v>
      </c>
      <c r="S1602" t="s">
        <v>893</v>
      </c>
      <c r="T1602" t="s">
        <v>697</v>
      </c>
      <c r="U1602" t="s">
        <v>840</v>
      </c>
      <c r="V1602">
        <v>0.52249999999999996</v>
      </c>
      <c r="W1602" t="s">
        <v>703</v>
      </c>
    </row>
    <row r="1603" spans="1:23" x14ac:dyDescent="0.35">
      <c r="A1603" t="s">
        <v>765</v>
      </c>
      <c r="B1603" s="34">
        <v>44475</v>
      </c>
      <c r="C1603" t="s">
        <v>189</v>
      </c>
      <c r="D1603" t="s">
        <v>187</v>
      </c>
      <c r="E1603">
        <v>30510</v>
      </c>
      <c r="F1603" t="s">
        <v>692</v>
      </c>
      <c r="G1603">
        <v>1</v>
      </c>
      <c r="H1603" s="34">
        <v>44475</v>
      </c>
      <c r="I1603">
        <v>0.8</v>
      </c>
      <c r="J1603">
        <v>10</v>
      </c>
      <c r="K1603" t="s">
        <v>548</v>
      </c>
      <c r="L1603">
        <v>1</v>
      </c>
      <c r="M1603">
        <v>32125</v>
      </c>
      <c r="N1603" t="s">
        <v>44</v>
      </c>
      <c r="O1603">
        <v>73053</v>
      </c>
      <c r="P1603" t="s">
        <v>693</v>
      </c>
      <c r="Q1603" t="s">
        <v>694</v>
      </c>
      <c r="R1603" t="s">
        <v>983</v>
      </c>
      <c r="S1603" t="s">
        <v>895</v>
      </c>
      <c r="T1603" t="s">
        <v>697</v>
      </c>
      <c r="U1603" t="s">
        <v>840</v>
      </c>
      <c r="V1603">
        <v>2.274</v>
      </c>
      <c r="W1603" t="s">
        <v>703</v>
      </c>
    </row>
    <row r="1604" spans="1:23" x14ac:dyDescent="0.35">
      <c r="A1604" t="s">
        <v>691</v>
      </c>
      <c r="B1604" s="34">
        <v>44475</v>
      </c>
      <c r="C1604" t="s">
        <v>189</v>
      </c>
      <c r="D1604" t="s">
        <v>187</v>
      </c>
      <c r="E1604">
        <v>30510</v>
      </c>
      <c r="F1604" t="s">
        <v>692</v>
      </c>
      <c r="G1604">
        <v>1</v>
      </c>
      <c r="H1604" s="34">
        <v>44475</v>
      </c>
      <c r="I1604">
        <v>5</v>
      </c>
      <c r="J1604">
        <v>10</v>
      </c>
      <c r="K1604" t="s">
        <v>548</v>
      </c>
      <c r="L1604">
        <v>1</v>
      </c>
      <c r="M1604">
        <v>31219</v>
      </c>
      <c r="N1604" t="s">
        <v>44</v>
      </c>
      <c r="O1604">
        <v>433530</v>
      </c>
      <c r="P1604" t="s">
        <v>693</v>
      </c>
      <c r="Q1604" t="s">
        <v>694</v>
      </c>
      <c r="R1604" t="s">
        <v>984</v>
      </c>
      <c r="S1604" t="s">
        <v>748</v>
      </c>
      <c r="T1604" t="s">
        <v>697</v>
      </c>
      <c r="U1604" t="s">
        <v>840</v>
      </c>
      <c r="V1604">
        <v>13.89</v>
      </c>
      <c r="W1604" t="s">
        <v>703</v>
      </c>
    </row>
    <row r="1605" spans="1:23" x14ac:dyDescent="0.35">
      <c r="A1605" t="s">
        <v>691</v>
      </c>
      <c r="B1605" s="34">
        <v>44475</v>
      </c>
      <c r="C1605" t="s">
        <v>189</v>
      </c>
      <c r="D1605" t="s">
        <v>187</v>
      </c>
      <c r="E1605">
        <v>30510</v>
      </c>
      <c r="F1605" t="s">
        <v>692</v>
      </c>
      <c r="G1605">
        <v>1</v>
      </c>
      <c r="H1605" s="34">
        <v>44475</v>
      </c>
      <c r="I1605">
        <v>5</v>
      </c>
      <c r="J1605">
        <v>10</v>
      </c>
      <c r="K1605" t="s">
        <v>548</v>
      </c>
      <c r="L1605">
        <v>1</v>
      </c>
      <c r="M1605">
        <v>31824</v>
      </c>
      <c r="N1605" t="s">
        <v>44</v>
      </c>
      <c r="O1605">
        <v>432720</v>
      </c>
      <c r="P1605" t="s">
        <v>693</v>
      </c>
      <c r="Q1605" t="s">
        <v>694</v>
      </c>
      <c r="R1605" t="s">
        <v>985</v>
      </c>
      <c r="S1605" t="s">
        <v>750</v>
      </c>
      <c r="T1605" t="s">
        <v>697</v>
      </c>
      <c r="U1605" t="s">
        <v>840</v>
      </c>
      <c r="V1605">
        <v>13.6</v>
      </c>
      <c r="W1605" t="s">
        <v>703</v>
      </c>
    </row>
    <row r="1606" spans="1:23" x14ac:dyDescent="0.35">
      <c r="A1606" t="s">
        <v>725</v>
      </c>
      <c r="B1606" s="34">
        <v>44475</v>
      </c>
      <c r="C1606" t="s">
        <v>189</v>
      </c>
      <c r="D1606" t="s">
        <v>187</v>
      </c>
      <c r="E1606">
        <v>30510</v>
      </c>
      <c r="F1606" t="s">
        <v>692</v>
      </c>
      <c r="G1606">
        <v>1</v>
      </c>
      <c r="H1606" s="34">
        <v>44475</v>
      </c>
      <c r="I1606">
        <v>0.08</v>
      </c>
      <c r="J1606">
        <v>10</v>
      </c>
      <c r="K1606" t="s">
        <v>548</v>
      </c>
      <c r="L1606">
        <v>1</v>
      </c>
      <c r="M1606">
        <v>30704</v>
      </c>
      <c r="N1606" t="s">
        <v>44</v>
      </c>
      <c r="O1606">
        <v>8135.5</v>
      </c>
      <c r="P1606" t="s">
        <v>693</v>
      </c>
      <c r="Q1606" t="s">
        <v>694</v>
      </c>
      <c r="R1606" t="s">
        <v>986</v>
      </c>
      <c r="S1606" t="s">
        <v>752</v>
      </c>
      <c r="T1606" t="s">
        <v>697</v>
      </c>
      <c r="U1606" t="s">
        <v>840</v>
      </c>
      <c r="V1606">
        <v>0.26500000000000001</v>
      </c>
      <c r="W1606" t="s">
        <v>703</v>
      </c>
    </row>
    <row r="1607" spans="1:23" x14ac:dyDescent="0.35">
      <c r="A1607" t="s">
        <v>713</v>
      </c>
      <c r="B1607" s="34">
        <v>44475</v>
      </c>
      <c r="C1607" t="s">
        <v>189</v>
      </c>
      <c r="D1607" t="s">
        <v>187</v>
      </c>
      <c r="E1607">
        <v>30510</v>
      </c>
      <c r="F1607" t="s">
        <v>692</v>
      </c>
      <c r="G1607">
        <v>1</v>
      </c>
      <c r="H1607" s="34">
        <v>44475</v>
      </c>
      <c r="I1607">
        <v>0.5</v>
      </c>
      <c r="J1607">
        <v>10</v>
      </c>
      <c r="K1607" t="s">
        <v>548</v>
      </c>
      <c r="L1607">
        <v>1</v>
      </c>
      <c r="M1607">
        <v>28803</v>
      </c>
      <c r="N1607" t="s">
        <v>44</v>
      </c>
      <c r="O1607">
        <v>45633</v>
      </c>
      <c r="P1607" t="s">
        <v>693</v>
      </c>
      <c r="Q1607" t="s">
        <v>694</v>
      </c>
      <c r="R1607" t="s">
        <v>987</v>
      </c>
      <c r="S1607" t="s">
        <v>712</v>
      </c>
      <c r="T1607" t="s">
        <v>697</v>
      </c>
      <c r="U1607" t="s">
        <v>840</v>
      </c>
      <c r="V1607">
        <v>1.5840000000000001</v>
      </c>
      <c r="W1607" t="s">
        <v>703</v>
      </c>
    </row>
    <row r="1608" spans="1:23" x14ac:dyDescent="0.35">
      <c r="A1608" t="s">
        <v>716</v>
      </c>
      <c r="B1608" s="34">
        <v>44475</v>
      </c>
      <c r="C1608" t="s">
        <v>189</v>
      </c>
      <c r="D1608" t="s">
        <v>187</v>
      </c>
      <c r="E1608">
        <v>30510</v>
      </c>
      <c r="F1608" t="s">
        <v>692</v>
      </c>
      <c r="G1608">
        <v>1</v>
      </c>
      <c r="H1608" s="34">
        <v>44475</v>
      </c>
      <c r="I1608">
        <v>0.35</v>
      </c>
      <c r="J1608">
        <v>10</v>
      </c>
      <c r="K1608" t="s">
        <v>548</v>
      </c>
      <c r="L1608">
        <v>1</v>
      </c>
      <c r="M1608">
        <v>31028</v>
      </c>
      <c r="N1608" t="s">
        <v>44</v>
      </c>
      <c r="O1608">
        <v>32382</v>
      </c>
      <c r="P1608" t="s">
        <v>693</v>
      </c>
      <c r="Q1608" t="s">
        <v>694</v>
      </c>
      <c r="R1608" t="s">
        <v>988</v>
      </c>
      <c r="S1608" t="s">
        <v>727</v>
      </c>
      <c r="T1608" t="s">
        <v>697</v>
      </c>
      <c r="U1608" t="s">
        <v>840</v>
      </c>
      <c r="V1608">
        <v>1.044</v>
      </c>
      <c r="W1608" t="s">
        <v>703</v>
      </c>
    </row>
    <row r="1609" spans="1:23" x14ac:dyDescent="0.35">
      <c r="A1609" t="s">
        <v>899</v>
      </c>
      <c r="B1609" s="34">
        <v>44475</v>
      </c>
      <c r="C1609" t="s">
        <v>189</v>
      </c>
      <c r="D1609" t="s">
        <v>187</v>
      </c>
      <c r="E1609">
        <v>30510</v>
      </c>
      <c r="F1609" t="s">
        <v>772</v>
      </c>
      <c r="G1609">
        <v>10</v>
      </c>
      <c r="H1609" s="34">
        <v>44475</v>
      </c>
      <c r="I1609" t="s">
        <v>44</v>
      </c>
      <c r="J1609">
        <v>10</v>
      </c>
      <c r="K1609" t="s">
        <v>548</v>
      </c>
      <c r="L1609">
        <v>1</v>
      </c>
      <c r="M1609">
        <v>31725</v>
      </c>
      <c r="N1609">
        <v>2</v>
      </c>
      <c r="O1609">
        <v>27499</v>
      </c>
      <c r="P1609" t="s">
        <v>693</v>
      </c>
      <c r="Q1609" t="s">
        <v>694</v>
      </c>
      <c r="R1609" t="s">
        <v>989</v>
      </c>
      <c r="S1609" t="s">
        <v>760</v>
      </c>
      <c r="T1609" t="s">
        <v>697</v>
      </c>
      <c r="U1609" t="s">
        <v>840</v>
      </c>
      <c r="V1609">
        <v>0.86680000000000001</v>
      </c>
      <c r="W1609" t="s">
        <v>703</v>
      </c>
    </row>
    <row r="1610" spans="1:23" x14ac:dyDescent="0.35">
      <c r="A1610" t="s">
        <v>901</v>
      </c>
      <c r="B1610" s="34">
        <v>44475</v>
      </c>
      <c r="C1610" t="s">
        <v>189</v>
      </c>
      <c r="D1610" t="s">
        <v>187</v>
      </c>
      <c r="E1610">
        <v>30510</v>
      </c>
      <c r="F1610" t="s">
        <v>772</v>
      </c>
      <c r="G1610">
        <v>10</v>
      </c>
      <c r="H1610" s="34">
        <v>44475</v>
      </c>
      <c r="I1610" t="s">
        <v>44</v>
      </c>
      <c r="J1610">
        <v>10</v>
      </c>
      <c r="K1610" t="s">
        <v>548</v>
      </c>
      <c r="L1610">
        <v>1</v>
      </c>
      <c r="M1610">
        <v>32491</v>
      </c>
      <c r="N1610">
        <v>2</v>
      </c>
      <c r="O1610">
        <v>31182</v>
      </c>
      <c r="P1610" t="s">
        <v>693</v>
      </c>
      <c r="Q1610" t="s">
        <v>694</v>
      </c>
      <c r="R1610" t="s">
        <v>990</v>
      </c>
      <c r="S1610" t="s">
        <v>762</v>
      </c>
      <c r="T1610" t="s">
        <v>697</v>
      </c>
      <c r="U1610" t="s">
        <v>840</v>
      </c>
      <c r="V1610">
        <v>0.9597</v>
      </c>
      <c r="W1610" t="s">
        <v>703</v>
      </c>
    </row>
    <row r="1611" spans="1:23" x14ac:dyDescent="0.35">
      <c r="A1611" t="s">
        <v>903</v>
      </c>
      <c r="B1611" s="34">
        <v>44475</v>
      </c>
      <c r="C1611" t="s">
        <v>189</v>
      </c>
      <c r="D1611" t="s">
        <v>187</v>
      </c>
      <c r="E1611">
        <v>30510</v>
      </c>
      <c r="F1611" t="s">
        <v>772</v>
      </c>
      <c r="G1611">
        <v>10</v>
      </c>
      <c r="H1611" s="34">
        <v>44475</v>
      </c>
      <c r="I1611" t="s">
        <v>44</v>
      </c>
      <c r="J1611">
        <v>10</v>
      </c>
      <c r="K1611" t="s">
        <v>548</v>
      </c>
      <c r="L1611">
        <v>1</v>
      </c>
      <c r="M1611">
        <v>31527</v>
      </c>
      <c r="N1611">
        <v>2</v>
      </c>
      <c r="O1611">
        <v>29726</v>
      </c>
      <c r="P1611" t="s">
        <v>693</v>
      </c>
      <c r="Q1611" t="s">
        <v>694</v>
      </c>
      <c r="R1611" t="s">
        <v>991</v>
      </c>
      <c r="S1611" t="s">
        <v>764</v>
      </c>
      <c r="T1611" t="s">
        <v>697</v>
      </c>
      <c r="U1611" t="s">
        <v>840</v>
      </c>
      <c r="V1611">
        <v>0.94289999999999996</v>
      </c>
      <c r="W1611" t="s">
        <v>703</v>
      </c>
    </row>
    <row r="1612" spans="1:23" x14ac:dyDescent="0.35">
      <c r="A1612" t="s">
        <v>904</v>
      </c>
      <c r="B1612" s="34">
        <v>44475</v>
      </c>
      <c r="C1612" t="s">
        <v>189</v>
      </c>
      <c r="D1612" t="s">
        <v>187</v>
      </c>
      <c r="E1612">
        <v>30510</v>
      </c>
      <c r="F1612" t="s">
        <v>780</v>
      </c>
      <c r="G1612">
        <v>10</v>
      </c>
      <c r="H1612" s="34">
        <v>44475</v>
      </c>
      <c r="I1612" t="s">
        <v>44</v>
      </c>
      <c r="J1612">
        <v>10</v>
      </c>
      <c r="K1612" t="s">
        <v>548</v>
      </c>
      <c r="L1612">
        <v>1</v>
      </c>
      <c r="M1612">
        <v>30382</v>
      </c>
      <c r="N1612">
        <v>2</v>
      </c>
      <c r="O1612">
        <v>17960</v>
      </c>
      <c r="P1612" t="s">
        <v>693</v>
      </c>
      <c r="Q1612" t="s">
        <v>694</v>
      </c>
      <c r="R1612" t="s">
        <v>986</v>
      </c>
      <c r="S1612" t="s">
        <v>696</v>
      </c>
      <c r="T1612" t="s">
        <v>697</v>
      </c>
      <c r="U1612" t="s">
        <v>840</v>
      </c>
      <c r="V1612">
        <v>0.59109999999999996</v>
      </c>
      <c r="W1612" t="s">
        <v>703</v>
      </c>
    </row>
    <row r="1613" spans="1:23" x14ac:dyDescent="0.35">
      <c r="A1613" t="s">
        <v>906</v>
      </c>
      <c r="B1613" s="34">
        <v>44475</v>
      </c>
      <c r="C1613" t="s">
        <v>189</v>
      </c>
      <c r="D1613" t="s">
        <v>187</v>
      </c>
      <c r="E1613">
        <v>30510</v>
      </c>
      <c r="F1613" t="s">
        <v>780</v>
      </c>
      <c r="G1613">
        <v>10</v>
      </c>
      <c r="H1613" s="34">
        <v>44475</v>
      </c>
      <c r="I1613" t="s">
        <v>44</v>
      </c>
      <c r="J1613">
        <v>10</v>
      </c>
      <c r="K1613" t="s">
        <v>548</v>
      </c>
      <c r="L1613">
        <v>1</v>
      </c>
      <c r="M1613">
        <v>33204</v>
      </c>
      <c r="N1613">
        <v>2</v>
      </c>
      <c r="O1613">
        <v>17624</v>
      </c>
      <c r="P1613" t="s">
        <v>693</v>
      </c>
      <c r="Q1613" t="s">
        <v>694</v>
      </c>
      <c r="R1613" t="s">
        <v>992</v>
      </c>
      <c r="S1613" t="s">
        <v>702</v>
      </c>
      <c r="T1613" t="s">
        <v>697</v>
      </c>
      <c r="U1613" t="s">
        <v>840</v>
      </c>
      <c r="V1613">
        <v>0.53080000000000005</v>
      </c>
      <c r="W1613" t="s">
        <v>703</v>
      </c>
    </row>
    <row r="1614" spans="1:23" x14ac:dyDescent="0.35">
      <c r="A1614" t="s">
        <v>907</v>
      </c>
      <c r="B1614" s="34">
        <v>44475</v>
      </c>
      <c r="C1614" t="s">
        <v>189</v>
      </c>
      <c r="D1614" t="s">
        <v>187</v>
      </c>
      <c r="E1614">
        <v>30510</v>
      </c>
      <c r="F1614" t="s">
        <v>780</v>
      </c>
      <c r="G1614">
        <v>10</v>
      </c>
      <c r="H1614" s="34">
        <v>44475</v>
      </c>
      <c r="I1614" t="s">
        <v>44</v>
      </c>
      <c r="J1614">
        <v>10</v>
      </c>
      <c r="K1614" t="s">
        <v>548</v>
      </c>
      <c r="L1614">
        <v>1</v>
      </c>
      <c r="M1614">
        <v>34026</v>
      </c>
      <c r="N1614">
        <v>2</v>
      </c>
      <c r="O1614">
        <v>17896</v>
      </c>
      <c r="P1614" t="s">
        <v>693</v>
      </c>
      <c r="Q1614" t="s">
        <v>694</v>
      </c>
      <c r="R1614" t="s">
        <v>993</v>
      </c>
      <c r="S1614" t="s">
        <v>706</v>
      </c>
      <c r="T1614" t="s">
        <v>697</v>
      </c>
      <c r="U1614" t="s">
        <v>840</v>
      </c>
      <c r="V1614">
        <v>0.52600000000000002</v>
      </c>
      <c r="W1614" t="s">
        <v>703</v>
      </c>
    </row>
    <row r="1615" spans="1:23" x14ac:dyDescent="0.35">
      <c r="A1615" t="s">
        <v>765</v>
      </c>
      <c r="B1615" s="34">
        <v>44475</v>
      </c>
      <c r="C1615" t="s">
        <v>189</v>
      </c>
      <c r="D1615" t="s">
        <v>187</v>
      </c>
      <c r="E1615">
        <v>30510</v>
      </c>
      <c r="F1615" t="s">
        <v>692</v>
      </c>
      <c r="G1615">
        <v>1</v>
      </c>
      <c r="H1615" s="34">
        <v>44475</v>
      </c>
      <c r="I1615">
        <v>1.5</v>
      </c>
      <c r="J1615">
        <v>10</v>
      </c>
      <c r="K1615" t="s">
        <v>548</v>
      </c>
      <c r="L1615">
        <v>1</v>
      </c>
      <c r="M1615">
        <v>37434</v>
      </c>
      <c r="N1615" t="s">
        <v>44</v>
      </c>
      <c r="O1615">
        <v>3749.6</v>
      </c>
      <c r="P1615" t="s">
        <v>693</v>
      </c>
      <c r="Q1615" t="s">
        <v>694</v>
      </c>
      <c r="R1615" t="s">
        <v>982</v>
      </c>
      <c r="S1615" t="s">
        <v>709</v>
      </c>
      <c r="T1615" t="s">
        <v>697</v>
      </c>
      <c r="U1615" t="s">
        <v>840</v>
      </c>
      <c r="V1615">
        <v>0.1002</v>
      </c>
      <c r="W1615" t="s">
        <v>703</v>
      </c>
    </row>
    <row r="1616" spans="1:23" x14ac:dyDescent="0.35">
      <c r="A1616" t="s">
        <v>742</v>
      </c>
      <c r="B1616" s="34">
        <v>44475</v>
      </c>
      <c r="C1616" t="s">
        <v>189</v>
      </c>
      <c r="D1616" t="s">
        <v>187</v>
      </c>
      <c r="E1616">
        <v>30510</v>
      </c>
      <c r="F1616" t="s">
        <v>692</v>
      </c>
      <c r="G1616">
        <v>1</v>
      </c>
      <c r="H1616" s="34">
        <v>44475</v>
      </c>
      <c r="I1616">
        <v>0.8</v>
      </c>
      <c r="J1616">
        <v>10</v>
      </c>
      <c r="K1616" t="s">
        <v>548</v>
      </c>
      <c r="L1616">
        <v>1</v>
      </c>
      <c r="M1616">
        <v>32555</v>
      </c>
      <c r="N1616" t="s">
        <v>44</v>
      </c>
      <c r="O1616">
        <v>0</v>
      </c>
      <c r="P1616" t="s">
        <v>693</v>
      </c>
      <c r="Q1616" t="s">
        <v>694</v>
      </c>
      <c r="R1616" t="s">
        <v>979</v>
      </c>
      <c r="S1616" t="s">
        <v>715</v>
      </c>
      <c r="T1616" t="s">
        <v>697</v>
      </c>
      <c r="U1616" t="s">
        <v>840</v>
      </c>
      <c r="V1616">
        <v>0</v>
      </c>
      <c r="W1616" t="s">
        <v>703</v>
      </c>
    </row>
    <row r="1617" spans="1:23" x14ac:dyDescent="0.35">
      <c r="A1617" t="s">
        <v>911</v>
      </c>
      <c r="B1617" s="34">
        <v>44475</v>
      </c>
      <c r="C1617" t="s">
        <v>189</v>
      </c>
      <c r="D1617" t="s">
        <v>187</v>
      </c>
      <c r="E1617">
        <v>30510</v>
      </c>
      <c r="F1617" t="s">
        <v>789</v>
      </c>
      <c r="G1617">
        <v>2</v>
      </c>
      <c r="H1617" s="34">
        <v>44475</v>
      </c>
      <c r="I1617" t="s">
        <v>44</v>
      </c>
      <c r="J1617">
        <v>10</v>
      </c>
      <c r="K1617" t="s">
        <v>548</v>
      </c>
      <c r="L1617">
        <v>1</v>
      </c>
      <c r="M1617">
        <v>31413</v>
      </c>
      <c r="N1617">
        <v>2</v>
      </c>
      <c r="O1617">
        <v>5063.8999999999996</v>
      </c>
      <c r="P1617" t="s">
        <v>693</v>
      </c>
      <c r="Q1617" t="s">
        <v>694</v>
      </c>
      <c r="R1617" t="s">
        <v>994</v>
      </c>
      <c r="S1617" t="s">
        <v>718</v>
      </c>
      <c r="T1617" t="s">
        <v>697</v>
      </c>
      <c r="U1617" t="s">
        <v>840</v>
      </c>
      <c r="V1617">
        <v>0.16120000000000001</v>
      </c>
      <c r="W1617" t="s">
        <v>913</v>
      </c>
    </row>
    <row r="1618" spans="1:23" x14ac:dyDescent="0.35">
      <c r="A1618" t="s">
        <v>914</v>
      </c>
      <c r="B1618" s="34">
        <v>44475</v>
      </c>
      <c r="C1618" t="s">
        <v>189</v>
      </c>
      <c r="D1618" t="s">
        <v>187</v>
      </c>
      <c r="E1618">
        <v>30510</v>
      </c>
      <c r="F1618" t="s">
        <v>789</v>
      </c>
      <c r="G1618">
        <v>2</v>
      </c>
      <c r="H1618" s="34">
        <v>44475</v>
      </c>
      <c r="I1618" t="s">
        <v>44</v>
      </c>
      <c r="J1618">
        <v>10</v>
      </c>
      <c r="K1618" t="s">
        <v>548</v>
      </c>
      <c r="L1618">
        <v>1</v>
      </c>
      <c r="M1618">
        <v>33788</v>
      </c>
      <c r="N1618">
        <v>2</v>
      </c>
      <c r="O1618">
        <v>3169.3</v>
      </c>
      <c r="P1618" t="s">
        <v>693</v>
      </c>
      <c r="Q1618" t="s">
        <v>694</v>
      </c>
      <c r="R1618" t="s">
        <v>988</v>
      </c>
      <c r="S1618" t="s">
        <v>721</v>
      </c>
      <c r="T1618" t="s">
        <v>697</v>
      </c>
      <c r="U1618" t="s">
        <v>840</v>
      </c>
      <c r="V1618">
        <v>9.3799999999999994E-2</v>
      </c>
      <c r="W1618" t="s">
        <v>703</v>
      </c>
    </row>
    <row r="1619" spans="1:23" x14ac:dyDescent="0.35">
      <c r="A1619" t="s">
        <v>916</v>
      </c>
      <c r="B1619" s="34">
        <v>44475</v>
      </c>
      <c r="C1619" t="s">
        <v>189</v>
      </c>
      <c r="D1619" t="s">
        <v>187</v>
      </c>
      <c r="E1619">
        <v>30510</v>
      </c>
      <c r="F1619" t="s">
        <v>789</v>
      </c>
      <c r="G1619">
        <v>2</v>
      </c>
      <c r="H1619" s="34">
        <v>44475</v>
      </c>
      <c r="I1619" t="s">
        <v>44</v>
      </c>
      <c r="J1619">
        <v>10</v>
      </c>
      <c r="K1619" t="s">
        <v>548</v>
      </c>
      <c r="L1619">
        <v>1</v>
      </c>
      <c r="M1619">
        <v>29529</v>
      </c>
      <c r="N1619">
        <v>2</v>
      </c>
      <c r="O1619">
        <v>3052.2</v>
      </c>
      <c r="P1619" t="s">
        <v>693</v>
      </c>
      <c r="Q1619" t="s">
        <v>694</v>
      </c>
      <c r="R1619" t="s">
        <v>982</v>
      </c>
      <c r="S1619" t="s">
        <v>724</v>
      </c>
      <c r="T1619" t="s">
        <v>697</v>
      </c>
      <c r="U1619" t="s">
        <v>840</v>
      </c>
      <c r="V1619">
        <v>0.10340000000000001</v>
      </c>
      <c r="W1619" t="s">
        <v>703</v>
      </c>
    </row>
    <row r="1620" spans="1:23" x14ac:dyDescent="0.35">
      <c r="A1620" t="s">
        <v>742</v>
      </c>
      <c r="B1620" s="34">
        <v>44475</v>
      </c>
      <c r="C1620" t="s">
        <v>189</v>
      </c>
      <c r="D1620" t="s">
        <v>187</v>
      </c>
      <c r="E1620">
        <v>30510</v>
      </c>
      <c r="F1620" t="s">
        <v>692</v>
      </c>
      <c r="G1620">
        <v>1</v>
      </c>
      <c r="H1620" s="34">
        <v>44475</v>
      </c>
      <c r="I1620">
        <v>0.05</v>
      </c>
      <c r="J1620">
        <v>10</v>
      </c>
      <c r="K1620" t="s">
        <v>548</v>
      </c>
      <c r="L1620">
        <v>1</v>
      </c>
      <c r="M1620">
        <v>32253</v>
      </c>
      <c r="N1620" t="s">
        <v>44</v>
      </c>
      <c r="O1620">
        <v>0</v>
      </c>
      <c r="P1620" t="s">
        <v>693</v>
      </c>
      <c r="Q1620" t="s">
        <v>694</v>
      </c>
      <c r="R1620" t="s">
        <v>995</v>
      </c>
      <c r="S1620" t="s">
        <v>730</v>
      </c>
      <c r="T1620" t="s">
        <v>697</v>
      </c>
      <c r="U1620" t="s">
        <v>840</v>
      </c>
      <c r="V1620">
        <v>0</v>
      </c>
      <c r="W1620" t="s">
        <v>703</v>
      </c>
    </row>
    <row r="1621" spans="1:23" x14ac:dyDescent="0.35">
      <c r="A1621" t="s">
        <v>1653</v>
      </c>
      <c r="B1621" s="34">
        <v>44097</v>
      </c>
      <c r="C1621" t="s">
        <v>182</v>
      </c>
      <c r="D1621" t="s">
        <v>180</v>
      </c>
      <c r="E1621">
        <v>959</v>
      </c>
      <c r="F1621" t="s">
        <v>692</v>
      </c>
      <c r="G1621">
        <v>1</v>
      </c>
      <c r="H1621" s="34">
        <v>44097</v>
      </c>
      <c r="I1621">
        <v>7.0000000000000001E-3</v>
      </c>
      <c r="J1621">
        <v>10</v>
      </c>
      <c r="K1621" t="s">
        <v>548</v>
      </c>
      <c r="L1621">
        <v>1</v>
      </c>
      <c r="M1621">
        <v>51286</v>
      </c>
      <c r="N1621" t="s">
        <v>44</v>
      </c>
      <c r="O1621">
        <v>0</v>
      </c>
      <c r="P1621" t="s">
        <v>693</v>
      </c>
      <c r="Q1621" t="s">
        <v>694</v>
      </c>
      <c r="R1621" t="s">
        <v>1654</v>
      </c>
      <c r="S1621" t="s">
        <v>1655</v>
      </c>
      <c r="T1621" t="s">
        <v>1656</v>
      </c>
      <c r="U1621" t="s">
        <v>1657</v>
      </c>
      <c r="V1621">
        <v>0</v>
      </c>
      <c r="W1621" t="s">
        <v>703</v>
      </c>
    </row>
    <row r="1622" spans="1:23" x14ac:dyDescent="0.35">
      <c r="A1622" t="s">
        <v>1658</v>
      </c>
      <c r="B1622" s="34">
        <v>44097</v>
      </c>
      <c r="C1622" t="s">
        <v>182</v>
      </c>
      <c r="D1622" t="s">
        <v>180</v>
      </c>
      <c r="E1622">
        <v>959</v>
      </c>
      <c r="F1622" t="s">
        <v>692</v>
      </c>
      <c r="G1622">
        <v>1</v>
      </c>
      <c r="H1622" s="34">
        <v>44097</v>
      </c>
      <c r="I1622">
        <v>1.2E-2</v>
      </c>
      <c r="J1622">
        <v>10</v>
      </c>
      <c r="K1622" t="s">
        <v>548</v>
      </c>
      <c r="L1622">
        <v>1</v>
      </c>
      <c r="M1622">
        <v>41937</v>
      </c>
      <c r="N1622" t="s">
        <v>44</v>
      </c>
      <c r="O1622">
        <v>32.460999999999999</v>
      </c>
      <c r="P1622" t="s">
        <v>693</v>
      </c>
      <c r="Q1622" t="s">
        <v>694</v>
      </c>
      <c r="R1622" t="s">
        <v>1659</v>
      </c>
      <c r="S1622" t="s">
        <v>1660</v>
      </c>
      <c r="T1622" t="s">
        <v>1656</v>
      </c>
      <c r="U1622" t="s">
        <v>1657</v>
      </c>
      <c r="V1622">
        <v>7.7399999999999995E-4</v>
      </c>
      <c r="W1622" t="s">
        <v>703</v>
      </c>
    </row>
    <row r="1623" spans="1:23" x14ac:dyDescent="0.35">
      <c r="A1623" t="s">
        <v>1661</v>
      </c>
      <c r="B1623" s="34">
        <v>44097</v>
      </c>
      <c r="C1623" t="s">
        <v>182</v>
      </c>
      <c r="D1623" t="s">
        <v>180</v>
      </c>
      <c r="E1623">
        <v>959</v>
      </c>
      <c r="F1623" t="s">
        <v>692</v>
      </c>
      <c r="G1623">
        <v>1</v>
      </c>
      <c r="H1623" s="34">
        <v>44097</v>
      </c>
      <c r="I1623">
        <v>0.02</v>
      </c>
      <c r="J1623">
        <v>10</v>
      </c>
      <c r="K1623" t="s">
        <v>548</v>
      </c>
      <c r="L1623">
        <v>1</v>
      </c>
      <c r="M1623">
        <v>41990</v>
      </c>
      <c r="N1623" t="s">
        <v>44</v>
      </c>
      <c r="O1623">
        <v>0</v>
      </c>
      <c r="P1623" t="s">
        <v>693</v>
      </c>
      <c r="Q1623" t="s">
        <v>694</v>
      </c>
      <c r="R1623" t="s">
        <v>1662</v>
      </c>
      <c r="S1623" t="s">
        <v>1663</v>
      </c>
      <c r="T1623" t="s">
        <v>1656</v>
      </c>
      <c r="U1623" t="s">
        <v>1657</v>
      </c>
      <c r="V1623">
        <v>0</v>
      </c>
      <c r="W1623" t="s">
        <v>703</v>
      </c>
    </row>
    <row r="1624" spans="1:23" x14ac:dyDescent="0.35">
      <c r="A1624" t="s">
        <v>1664</v>
      </c>
      <c r="B1624" s="34">
        <v>44097</v>
      </c>
      <c r="C1624" t="s">
        <v>182</v>
      </c>
      <c r="D1624" t="s">
        <v>180</v>
      </c>
      <c r="E1624">
        <v>959</v>
      </c>
      <c r="F1624" t="s">
        <v>692</v>
      </c>
      <c r="G1624">
        <v>1</v>
      </c>
      <c r="H1624" s="34">
        <v>44097</v>
      </c>
      <c r="I1624">
        <v>0.03</v>
      </c>
      <c r="J1624">
        <v>10</v>
      </c>
      <c r="K1624" t="s">
        <v>548</v>
      </c>
      <c r="L1624">
        <v>1</v>
      </c>
      <c r="M1624">
        <v>49509</v>
      </c>
      <c r="N1624" t="s">
        <v>44</v>
      </c>
      <c r="O1624">
        <v>0</v>
      </c>
      <c r="P1624" t="s">
        <v>693</v>
      </c>
      <c r="Q1624" t="s">
        <v>694</v>
      </c>
      <c r="R1624" t="s">
        <v>1665</v>
      </c>
      <c r="S1624" t="s">
        <v>1666</v>
      </c>
      <c r="T1624" t="s">
        <v>1656</v>
      </c>
      <c r="U1624" t="s">
        <v>1657</v>
      </c>
      <c r="V1624">
        <v>0</v>
      </c>
      <c r="W1624" t="s">
        <v>703</v>
      </c>
    </row>
    <row r="1625" spans="1:23" x14ac:dyDescent="0.35">
      <c r="A1625" t="s">
        <v>1667</v>
      </c>
      <c r="B1625" s="34">
        <v>44097</v>
      </c>
      <c r="C1625" t="s">
        <v>182</v>
      </c>
      <c r="D1625" t="s">
        <v>180</v>
      </c>
      <c r="E1625">
        <v>959</v>
      </c>
      <c r="F1625" t="s">
        <v>692</v>
      </c>
      <c r="G1625">
        <v>1</v>
      </c>
      <c r="H1625" s="34">
        <v>44097</v>
      </c>
      <c r="I1625">
        <v>0.05</v>
      </c>
      <c r="J1625">
        <v>10</v>
      </c>
      <c r="K1625" t="s">
        <v>548</v>
      </c>
      <c r="L1625">
        <v>1</v>
      </c>
      <c r="M1625">
        <v>46960</v>
      </c>
      <c r="N1625" t="s">
        <v>44</v>
      </c>
      <c r="O1625">
        <v>124.89</v>
      </c>
      <c r="P1625" t="s">
        <v>693</v>
      </c>
      <c r="Q1625" t="s">
        <v>694</v>
      </c>
      <c r="R1625" t="s">
        <v>1668</v>
      </c>
      <c r="S1625" t="s">
        <v>1669</v>
      </c>
      <c r="T1625" t="s">
        <v>1656</v>
      </c>
      <c r="U1625" t="s">
        <v>1657</v>
      </c>
      <c r="V1625">
        <v>2.6589999999999999E-3</v>
      </c>
      <c r="W1625" t="s">
        <v>703</v>
      </c>
    </row>
    <row r="1626" spans="1:23" x14ac:dyDescent="0.35">
      <c r="A1626" t="s">
        <v>1670</v>
      </c>
      <c r="B1626" s="34">
        <v>44097</v>
      </c>
      <c r="C1626" t="s">
        <v>182</v>
      </c>
      <c r="D1626" t="s">
        <v>180</v>
      </c>
      <c r="E1626">
        <v>959</v>
      </c>
      <c r="F1626" t="s">
        <v>692</v>
      </c>
      <c r="G1626">
        <v>1</v>
      </c>
      <c r="H1626" s="34">
        <v>44097</v>
      </c>
      <c r="I1626">
        <v>0.08</v>
      </c>
      <c r="J1626">
        <v>10</v>
      </c>
      <c r="K1626" t="s">
        <v>548</v>
      </c>
      <c r="L1626">
        <v>1</v>
      </c>
      <c r="M1626">
        <v>40033</v>
      </c>
      <c r="N1626" t="s">
        <v>44</v>
      </c>
      <c r="O1626">
        <v>238.42</v>
      </c>
      <c r="P1626" t="s">
        <v>693</v>
      </c>
      <c r="Q1626" t="s">
        <v>694</v>
      </c>
      <c r="R1626" t="s">
        <v>1671</v>
      </c>
      <c r="S1626" t="s">
        <v>1672</v>
      </c>
      <c r="T1626" t="s">
        <v>1656</v>
      </c>
      <c r="U1626" t="s">
        <v>1657</v>
      </c>
      <c r="V1626">
        <v>5.9560000000000004E-3</v>
      </c>
      <c r="W1626" t="s">
        <v>703</v>
      </c>
    </row>
    <row r="1627" spans="1:23" x14ac:dyDescent="0.35">
      <c r="A1627" t="s">
        <v>1673</v>
      </c>
      <c r="B1627" s="34">
        <v>44097</v>
      </c>
      <c r="C1627" t="s">
        <v>182</v>
      </c>
      <c r="D1627" t="s">
        <v>180</v>
      </c>
      <c r="E1627">
        <v>959</v>
      </c>
      <c r="F1627" t="s">
        <v>692</v>
      </c>
      <c r="G1627">
        <v>1</v>
      </c>
      <c r="H1627" s="34">
        <v>44097</v>
      </c>
      <c r="I1627">
        <v>0.125</v>
      </c>
      <c r="J1627">
        <v>10</v>
      </c>
      <c r="K1627" t="s">
        <v>548</v>
      </c>
      <c r="L1627">
        <v>1</v>
      </c>
      <c r="M1627">
        <v>39954</v>
      </c>
      <c r="N1627" t="s">
        <v>44</v>
      </c>
      <c r="O1627">
        <v>416.68</v>
      </c>
      <c r="P1627" t="s">
        <v>693</v>
      </c>
      <c r="Q1627" t="s">
        <v>694</v>
      </c>
      <c r="R1627" t="s">
        <v>1674</v>
      </c>
      <c r="S1627" t="s">
        <v>1675</v>
      </c>
      <c r="T1627" t="s">
        <v>1656</v>
      </c>
      <c r="U1627" t="s">
        <v>1657</v>
      </c>
      <c r="V1627">
        <v>1.043E-2</v>
      </c>
      <c r="W1627" t="s">
        <v>703</v>
      </c>
    </row>
    <row r="1628" spans="1:23" x14ac:dyDescent="0.35">
      <c r="A1628" t="s">
        <v>1676</v>
      </c>
      <c r="B1628" s="34">
        <v>44097</v>
      </c>
      <c r="C1628" t="s">
        <v>182</v>
      </c>
      <c r="D1628" t="s">
        <v>180</v>
      </c>
      <c r="E1628">
        <v>959</v>
      </c>
      <c r="F1628" t="s">
        <v>692</v>
      </c>
      <c r="G1628">
        <v>1</v>
      </c>
      <c r="H1628" s="34">
        <v>44097</v>
      </c>
      <c r="I1628">
        <v>0.2</v>
      </c>
      <c r="J1628">
        <v>10</v>
      </c>
      <c r="K1628" t="s">
        <v>548</v>
      </c>
      <c r="L1628">
        <v>1</v>
      </c>
      <c r="M1628">
        <v>43612</v>
      </c>
      <c r="N1628" t="s">
        <v>44</v>
      </c>
      <c r="O1628">
        <v>563.76</v>
      </c>
      <c r="P1628" t="s">
        <v>693</v>
      </c>
      <c r="Q1628" t="s">
        <v>694</v>
      </c>
      <c r="R1628" t="s">
        <v>1677</v>
      </c>
      <c r="S1628" t="s">
        <v>1678</v>
      </c>
      <c r="T1628" t="s">
        <v>1656</v>
      </c>
      <c r="U1628" t="s">
        <v>1657</v>
      </c>
      <c r="V1628">
        <v>1.2930000000000001E-2</v>
      </c>
      <c r="W1628" t="s">
        <v>703</v>
      </c>
    </row>
    <row r="1629" spans="1:23" x14ac:dyDescent="0.35">
      <c r="A1629" t="s">
        <v>1679</v>
      </c>
      <c r="B1629" s="34">
        <v>44097</v>
      </c>
      <c r="C1629" t="s">
        <v>182</v>
      </c>
      <c r="D1629" t="s">
        <v>180</v>
      </c>
      <c r="E1629">
        <v>959</v>
      </c>
      <c r="F1629" t="s">
        <v>692</v>
      </c>
      <c r="G1629">
        <v>1</v>
      </c>
      <c r="H1629" s="34">
        <v>44097</v>
      </c>
      <c r="I1629">
        <v>0.35</v>
      </c>
      <c r="J1629">
        <v>10</v>
      </c>
      <c r="K1629" t="s">
        <v>548</v>
      </c>
      <c r="L1629">
        <v>1</v>
      </c>
      <c r="M1629">
        <v>36955</v>
      </c>
      <c r="N1629" t="s">
        <v>44</v>
      </c>
      <c r="O1629">
        <v>749.8</v>
      </c>
      <c r="P1629" t="s">
        <v>693</v>
      </c>
      <c r="Q1629" t="s">
        <v>694</v>
      </c>
      <c r="R1629" t="s">
        <v>1680</v>
      </c>
      <c r="S1629" t="s">
        <v>1681</v>
      </c>
      <c r="T1629" t="s">
        <v>1656</v>
      </c>
      <c r="U1629" t="s">
        <v>1657</v>
      </c>
      <c r="V1629">
        <v>2.0289999999999999E-2</v>
      </c>
      <c r="W1629" t="s">
        <v>703</v>
      </c>
    </row>
    <row r="1630" spans="1:23" x14ac:dyDescent="0.35">
      <c r="A1630" t="s">
        <v>1682</v>
      </c>
      <c r="B1630" s="34">
        <v>44097</v>
      </c>
      <c r="C1630" t="s">
        <v>182</v>
      </c>
      <c r="D1630" t="s">
        <v>180</v>
      </c>
      <c r="E1630">
        <v>959</v>
      </c>
      <c r="F1630" t="s">
        <v>692</v>
      </c>
      <c r="G1630">
        <v>1</v>
      </c>
      <c r="H1630" s="34">
        <v>44097</v>
      </c>
      <c r="I1630">
        <v>0.5</v>
      </c>
      <c r="J1630">
        <v>10</v>
      </c>
      <c r="K1630" t="s">
        <v>548</v>
      </c>
      <c r="L1630">
        <v>1</v>
      </c>
      <c r="M1630">
        <v>32474</v>
      </c>
      <c r="N1630" t="s">
        <v>44</v>
      </c>
      <c r="O1630">
        <v>1168.5999999999999</v>
      </c>
      <c r="P1630" t="s">
        <v>693</v>
      </c>
      <c r="Q1630" t="s">
        <v>694</v>
      </c>
      <c r="R1630" t="s">
        <v>1683</v>
      </c>
      <c r="S1630" t="s">
        <v>1684</v>
      </c>
      <c r="T1630" t="s">
        <v>1656</v>
      </c>
      <c r="U1630" t="s">
        <v>1657</v>
      </c>
      <c r="V1630">
        <v>3.5990000000000001E-2</v>
      </c>
      <c r="W1630" t="s">
        <v>703</v>
      </c>
    </row>
    <row r="1631" spans="1:23" x14ac:dyDescent="0.35">
      <c r="A1631" t="s">
        <v>1685</v>
      </c>
      <c r="B1631" s="34">
        <v>44097</v>
      </c>
      <c r="C1631" t="s">
        <v>182</v>
      </c>
      <c r="D1631" t="s">
        <v>180</v>
      </c>
      <c r="E1631">
        <v>959</v>
      </c>
      <c r="F1631" t="s">
        <v>692</v>
      </c>
      <c r="G1631">
        <v>1</v>
      </c>
      <c r="H1631" s="34">
        <v>44097</v>
      </c>
      <c r="I1631">
        <v>0.8</v>
      </c>
      <c r="J1631">
        <v>10</v>
      </c>
      <c r="K1631" t="s">
        <v>548</v>
      </c>
      <c r="L1631">
        <v>1</v>
      </c>
      <c r="M1631">
        <v>32530</v>
      </c>
      <c r="N1631" t="s">
        <v>44</v>
      </c>
      <c r="O1631">
        <v>1374.1</v>
      </c>
      <c r="P1631" t="s">
        <v>693</v>
      </c>
      <c r="Q1631" t="s">
        <v>694</v>
      </c>
      <c r="R1631" t="s">
        <v>1686</v>
      </c>
      <c r="S1631" t="s">
        <v>1687</v>
      </c>
      <c r="T1631" t="s">
        <v>1656</v>
      </c>
      <c r="U1631" t="s">
        <v>1657</v>
      </c>
      <c r="V1631">
        <v>4.224E-2</v>
      </c>
      <c r="W1631" t="s">
        <v>703</v>
      </c>
    </row>
    <row r="1632" spans="1:23" x14ac:dyDescent="0.35">
      <c r="A1632" t="s">
        <v>1688</v>
      </c>
      <c r="B1632" s="34">
        <v>44097</v>
      </c>
      <c r="C1632" t="s">
        <v>182</v>
      </c>
      <c r="D1632" t="s">
        <v>180</v>
      </c>
      <c r="E1632">
        <v>959</v>
      </c>
      <c r="F1632" t="s">
        <v>692</v>
      </c>
      <c r="G1632">
        <v>1</v>
      </c>
      <c r="H1632" s="34">
        <v>44097</v>
      </c>
      <c r="I1632">
        <v>1.5</v>
      </c>
      <c r="J1632">
        <v>10</v>
      </c>
      <c r="K1632" t="s">
        <v>548</v>
      </c>
      <c r="L1632">
        <v>1</v>
      </c>
      <c r="M1632">
        <v>34738</v>
      </c>
      <c r="N1632" t="s">
        <v>44</v>
      </c>
      <c r="O1632">
        <v>4125.1000000000004</v>
      </c>
      <c r="P1632" t="s">
        <v>693</v>
      </c>
      <c r="Q1632" t="s">
        <v>694</v>
      </c>
      <c r="R1632" t="s">
        <v>1677</v>
      </c>
      <c r="S1632" t="s">
        <v>1689</v>
      </c>
      <c r="T1632" t="s">
        <v>1656</v>
      </c>
      <c r="U1632" t="s">
        <v>1657</v>
      </c>
      <c r="V1632">
        <v>0.1187</v>
      </c>
      <c r="W1632" t="s">
        <v>703</v>
      </c>
    </row>
    <row r="1633" spans="1:23" x14ac:dyDescent="0.35">
      <c r="A1633" t="s">
        <v>1690</v>
      </c>
      <c r="B1633" s="34">
        <v>44097</v>
      </c>
      <c r="C1633" t="s">
        <v>182</v>
      </c>
      <c r="D1633" t="s">
        <v>180</v>
      </c>
      <c r="E1633">
        <v>959</v>
      </c>
      <c r="F1633" t="s">
        <v>692</v>
      </c>
      <c r="G1633">
        <v>1</v>
      </c>
      <c r="H1633" s="34">
        <v>44097</v>
      </c>
      <c r="I1633">
        <v>2.5</v>
      </c>
      <c r="J1633">
        <v>10</v>
      </c>
      <c r="K1633" t="s">
        <v>548</v>
      </c>
      <c r="L1633">
        <v>1</v>
      </c>
      <c r="M1633">
        <v>33816</v>
      </c>
      <c r="N1633" t="s">
        <v>44</v>
      </c>
      <c r="O1633">
        <v>4711.3999999999996</v>
      </c>
      <c r="P1633" t="s">
        <v>693</v>
      </c>
      <c r="Q1633" t="s">
        <v>694</v>
      </c>
      <c r="R1633" t="s">
        <v>1674</v>
      </c>
      <c r="S1633" t="s">
        <v>1691</v>
      </c>
      <c r="T1633" t="s">
        <v>1656</v>
      </c>
      <c r="U1633" t="s">
        <v>1657</v>
      </c>
      <c r="V1633">
        <v>0.13930000000000001</v>
      </c>
      <c r="W1633" t="s">
        <v>703</v>
      </c>
    </row>
    <row r="1634" spans="1:23" x14ac:dyDescent="0.35">
      <c r="A1634" t="s">
        <v>1692</v>
      </c>
      <c r="B1634" s="34">
        <v>44097</v>
      </c>
      <c r="C1634" t="s">
        <v>182</v>
      </c>
      <c r="D1634" t="s">
        <v>180</v>
      </c>
      <c r="E1634">
        <v>959</v>
      </c>
      <c r="F1634" t="s">
        <v>692</v>
      </c>
      <c r="G1634">
        <v>1</v>
      </c>
      <c r="H1634" s="34">
        <v>44097</v>
      </c>
      <c r="I1634">
        <v>3.5</v>
      </c>
      <c r="J1634">
        <v>10</v>
      </c>
      <c r="K1634" t="s">
        <v>548</v>
      </c>
      <c r="L1634">
        <v>1</v>
      </c>
      <c r="M1634">
        <v>35456</v>
      </c>
      <c r="N1634" t="s">
        <v>44</v>
      </c>
      <c r="O1634">
        <v>10975</v>
      </c>
      <c r="P1634" t="s">
        <v>693</v>
      </c>
      <c r="Q1634" t="s">
        <v>694</v>
      </c>
      <c r="R1634" t="s">
        <v>1693</v>
      </c>
      <c r="S1634" t="s">
        <v>1694</v>
      </c>
      <c r="T1634" t="s">
        <v>1656</v>
      </c>
      <c r="U1634" t="s">
        <v>1657</v>
      </c>
      <c r="V1634">
        <v>0.3095</v>
      </c>
      <c r="W1634" t="s">
        <v>703</v>
      </c>
    </row>
    <row r="1635" spans="1:23" x14ac:dyDescent="0.35">
      <c r="A1635" t="s">
        <v>1695</v>
      </c>
      <c r="B1635" s="34">
        <v>44097</v>
      </c>
      <c r="C1635" t="s">
        <v>182</v>
      </c>
      <c r="D1635" t="s">
        <v>180</v>
      </c>
      <c r="E1635">
        <v>959</v>
      </c>
      <c r="F1635" t="s">
        <v>692</v>
      </c>
      <c r="G1635">
        <v>1</v>
      </c>
      <c r="H1635" s="34">
        <v>44097</v>
      </c>
      <c r="I1635">
        <v>5</v>
      </c>
      <c r="J1635">
        <v>10</v>
      </c>
      <c r="K1635" t="s">
        <v>548</v>
      </c>
      <c r="L1635">
        <v>1</v>
      </c>
      <c r="M1635">
        <v>33178</v>
      </c>
      <c r="N1635" t="s">
        <v>44</v>
      </c>
      <c r="O1635">
        <v>16200</v>
      </c>
      <c r="P1635" t="s">
        <v>693</v>
      </c>
      <c r="Q1635" t="s">
        <v>694</v>
      </c>
      <c r="R1635" t="s">
        <v>1696</v>
      </c>
      <c r="S1635" t="s">
        <v>1697</v>
      </c>
      <c r="T1635" t="s">
        <v>1656</v>
      </c>
      <c r="U1635" t="s">
        <v>1657</v>
      </c>
      <c r="V1635">
        <v>0.48830000000000001</v>
      </c>
      <c r="W1635" t="s">
        <v>703</v>
      </c>
    </row>
    <row r="1636" spans="1:23" x14ac:dyDescent="0.35">
      <c r="A1636" t="s">
        <v>1698</v>
      </c>
      <c r="B1636" s="34">
        <v>44097</v>
      </c>
      <c r="C1636" t="s">
        <v>182</v>
      </c>
      <c r="D1636" t="s">
        <v>180</v>
      </c>
      <c r="E1636">
        <v>959</v>
      </c>
      <c r="F1636" t="s">
        <v>692</v>
      </c>
      <c r="G1636">
        <v>1</v>
      </c>
      <c r="H1636" s="34">
        <v>44097</v>
      </c>
      <c r="I1636">
        <v>0</v>
      </c>
      <c r="J1636">
        <v>10</v>
      </c>
      <c r="K1636" t="s">
        <v>548</v>
      </c>
      <c r="L1636">
        <v>1</v>
      </c>
      <c r="M1636">
        <v>38409</v>
      </c>
      <c r="N1636" t="s">
        <v>44</v>
      </c>
      <c r="O1636">
        <v>0</v>
      </c>
      <c r="P1636" t="s">
        <v>693</v>
      </c>
      <c r="Q1636" t="s">
        <v>694</v>
      </c>
      <c r="R1636" t="s">
        <v>1699</v>
      </c>
      <c r="S1636" t="s">
        <v>1700</v>
      </c>
      <c r="T1636" t="s">
        <v>1656</v>
      </c>
      <c r="U1636" t="s">
        <v>1657</v>
      </c>
      <c r="V1636">
        <v>0</v>
      </c>
      <c r="W1636" t="s">
        <v>703</v>
      </c>
    </row>
    <row r="1637" spans="1:23" x14ac:dyDescent="0.35">
      <c r="A1637" t="s">
        <v>1698</v>
      </c>
      <c r="B1637" s="34">
        <v>44097</v>
      </c>
      <c r="C1637" t="s">
        <v>182</v>
      </c>
      <c r="D1637" t="s">
        <v>180</v>
      </c>
      <c r="E1637">
        <v>959</v>
      </c>
      <c r="F1637" t="s">
        <v>692</v>
      </c>
      <c r="G1637">
        <v>1</v>
      </c>
      <c r="H1637" s="34">
        <v>44097</v>
      </c>
      <c r="I1637">
        <v>0</v>
      </c>
      <c r="J1637">
        <v>10</v>
      </c>
      <c r="K1637" t="s">
        <v>548</v>
      </c>
      <c r="L1637">
        <v>1</v>
      </c>
      <c r="M1637">
        <v>38380</v>
      </c>
      <c r="N1637" t="s">
        <v>44</v>
      </c>
      <c r="O1637">
        <v>0</v>
      </c>
      <c r="P1637" t="s">
        <v>693</v>
      </c>
      <c r="Q1637" t="s">
        <v>694</v>
      </c>
      <c r="R1637" t="s">
        <v>1665</v>
      </c>
      <c r="S1637" t="s">
        <v>1701</v>
      </c>
      <c r="T1637" t="s">
        <v>1656</v>
      </c>
      <c r="U1637" t="s">
        <v>1657</v>
      </c>
      <c r="V1637">
        <v>0</v>
      </c>
      <c r="W1637" t="s">
        <v>703</v>
      </c>
    </row>
    <row r="1638" spans="1:23" x14ac:dyDescent="0.35">
      <c r="A1638" t="s">
        <v>1698</v>
      </c>
      <c r="B1638" s="34">
        <v>44097</v>
      </c>
      <c r="C1638" t="s">
        <v>182</v>
      </c>
      <c r="D1638" t="s">
        <v>180</v>
      </c>
      <c r="E1638">
        <v>959</v>
      </c>
      <c r="F1638" t="s">
        <v>692</v>
      </c>
      <c r="G1638">
        <v>1</v>
      </c>
      <c r="H1638" s="34">
        <v>44097</v>
      </c>
      <c r="I1638">
        <v>0</v>
      </c>
      <c r="J1638">
        <v>10</v>
      </c>
      <c r="K1638" t="s">
        <v>548</v>
      </c>
      <c r="L1638">
        <v>1</v>
      </c>
      <c r="M1638">
        <v>38542</v>
      </c>
      <c r="N1638" t="s">
        <v>44</v>
      </c>
      <c r="O1638">
        <v>0</v>
      </c>
      <c r="P1638" t="s">
        <v>693</v>
      </c>
      <c r="Q1638" t="s">
        <v>694</v>
      </c>
      <c r="R1638" t="s">
        <v>1702</v>
      </c>
      <c r="S1638" t="s">
        <v>1703</v>
      </c>
      <c r="T1638" t="s">
        <v>1656</v>
      </c>
      <c r="U1638" t="s">
        <v>1657</v>
      </c>
      <c r="V1638">
        <v>0</v>
      </c>
      <c r="W1638" t="s">
        <v>703</v>
      </c>
    </row>
    <row r="1639" spans="1:23" x14ac:dyDescent="0.35">
      <c r="A1639" t="s">
        <v>1698</v>
      </c>
      <c r="B1639" s="34">
        <v>44097</v>
      </c>
      <c r="C1639" t="s">
        <v>182</v>
      </c>
      <c r="D1639" t="s">
        <v>180</v>
      </c>
      <c r="E1639">
        <v>959</v>
      </c>
      <c r="F1639" t="s">
        <v>692</v>
      </c>
      <c r="G1639">
        <v>1</v>
      </c>
      <c r="H1639" s="34">
        <v>44097</v>
      </c>
      <c r="I1639">
        <v>0</v>
      </c>
      <c r="J1639">
        <v>10</v>
      </c>
      <c r="K1639" t="s">
        <v>548</v>
      </c>
      <c r="L1639">
        <v>1</v>
      </c>
      <c r="M1639">
        <v>39208</v>
      </c>
      <c r="N1639" t="s">
        <v>44</v>
      </c>
      <c r="O1639">
        <v>0</v>
      </c>
      <c r="P1639" t="s">
        <v>693</v>
      </c>
      <c r="Q1639" t="s">
        <v>694</v>
      </c>
      <c r="R1639" t="s">
        <v>1704</v>
      </c>
      <c r="S1639" t="s">
        <v>1705</v>
      </c>
      <c r="T1639" t="s">
        <v>1656</v>
      </c>
      <c r="U1639" t="s">
        <v>1657</v>
      </c>
      <c r="V1639">
        <v>0</v>
      </c>
      <c r="W1639" t="s">
        <v>703</v>
      </c>
    </row>
    <row r="1640" spans="1:23" x14ac:dyDescent="0.35">
      <c r="A1640" t="s">
        <v>1698</v>
      </c>
      <c r="B1640" s="34">
        <v>44097</v>
      </c>
      <c r="C1640" t="s">
        <v>182</v>
      </c>
      <c r="D1640" t="s">
        <v>180</v>
      </c>
      <c r="E1640">
        <v>959</v>
      </c>
      <c r="F1640" t="s">
        <v>692</v>
      </c>
      <c r="G1640">
        <v>1</v>
      </c>
      <c r="H1640" s="34">
        <v>44097</v>
      </c>
      <c r="I1640">
        <v>0</v>
      </c>
      <c r="J1640">
        <v>10</v>
      </c>
      <c r="K1640" t="s">
        <v>548</v>
      </c>
      <c r="L1640">
        <v>1</v>
      </c>
      <c r="M1640">
        <v>39197</v>
      </c>
      <c r="N1640" t="s">
        <v>44</v>
      </c>
      <c r="O1640">
        <v>0</v>
      </c>
      <c r="P1640" t="s">
        <v>693</v>
      </c>
      <c r="Q1640" t="s">
        <v>694</v>
      </c>
      <c r="R1640" t="s">
        <v>1706</v>
      </c>
      <c r="S1640" t="s">
        <v>1707</v>
      </c>
      <c r="T1640" t="s">
        <v>1656</v>
      </c>
      <c r="U1640" t="s">
        <v>1657</v>
      </c>
      <c r="V1640">
        <v>0</v>
      </c>
      <c r="W1640" t="s">
        <v>703</v>
      </c>
    </row>
    <row r="1641" spans="1:23" x14ac:dyDescent="0.35">
      <c r="A1641" t="s">
        <v>1708</v>
      </c>
      <c r="B1641" s="34">
        <v>44097</v>
      </c>
      <c r="C1641" t="s">
        <v>182</v>
      </c>
      <c r="D1641" t="s">
        <v>180</v>
      </c>
      <c r="E1641">
        <v>959</v>
      </c>
      <c r="F1641" t="s">
        <v>692</v>
      </c>
      <c r="G1641">
        <v>1</v>
      </c>
      <c r="H1641" s="34">
        <v>44097</v>
      </c>
      <c r="I1641">
        <v>0.03</v>
      </c>
      <c r="J1641">
        <v>10</v>
      </c>
      <c r="K1641" t="s">
        <v>548</v>
      </c>
      <c r="L1641">
        <v>1</v>
      </c>
      <c r="M1641">
        <v>34616</v>
      </c>
      <c r="N1641" t="s">
        <v>44</v>
      </c>
      <c r="O1641">
        <v>69.23</v>
      </c>
      <c r="P1641" t="s">
        <v>693</v>
      </c>
      <c r="Q1641" t="s">
        <v>694</v>
      </c>
      <c r="R1641" t="s">
        <v>1709</v>
      </c>
      <c r="S1641" t="s">
        <v>1710</v>
      </c>
      <c r="T1641" t="s">
        <v>1656</v>
      </c>
      <c r="U1641" t="s">
        <v>1657</v>
      </c>
      <c r="V1641">
        <v>2E-3</v>
      </c>
      <c r="W1641" t="s">
        <v>703</v>
      </c>
    </row>
    <row r="1642" spans="1:23" x14ac:dyDescent="0.35">
      <c r="A1642" t="s">
        <v>1673</v>
      </c>
      <c r="B1642" s="34">
        <v>44097</v>
      </c>
      <c r="C1642" t="s">
        <v>182</v>
      </c>
      <c r="D1642" t="s">
        <v>180</v>
      </c>
      <c r="E1642">
        <v>959</v>
      </c>
      <c r="F1642" t="s">
        <v>692</v>
      </c>
      <c r="G1642">
        <v>1</v>
      </c>
      <c r="H1642" s="34">
        <v>44097</v>
      </c>
      <c r="I1642">
        <v>0.125</v>
      </c>
      <c r="J1642">
        <v>10</v>
      </c>
      <c r="K1642" t="s">
        <v>548</v>
      </c>
      <c r="L1642">
        <v>1</v>
      </c>
      <c r="M1642">
        <v>37877</v>
      </c>
      <c r="N1642" t="s">
        <v>44</v>
      </c>
      <c r="O1642">
        <v>330.93</v>
      </c>
      <c r="P1642" t="s">
        <v>693</v>
      </c>
      <c r="Q1642" t="s">
        <v>694</v>
      </c>
      <c r="R1642" t="s">
        <v>1693</v>
      </c>
      <c r="S1642" t="s">
        <v>1711</v>
      </c>
      <c r="T1642" t="s">
        <v>1656</v>
      </c>
      <c r="U1642" t="s">
        <v>1657</v>
      </c>
      <c r="V1642">
        <v>8.737E-3</v>
      </c>
      <c r="W1642" t="s">
        <v>703</v>
      </c>
    </row>
    <row r="1643" spans="1:23" x14ac:dyDescent="0.35">
      <c r="A1643" t="s">
        <v>1712</v>
      </c>
      <c r="B1643" s="34">
        <v>44097</v>
      </c>
      <c r="C1643" t="s">
        <v>182</v>
      </c>
      <c r="D1643" t="s">
        <v>180</v>
      </c>
      <c r="E1643">
        <v>959</v>
      </c>
      <c r="F1643" t="s">
        <v>692</v>
      </c>
      <c r="G1643">
        <v>1</v>
      </c>
      <c r="H1643" s="34">
        <v>44097</v>
      </c>
      <c r="I1643">
        <v>0.2</v>
      </c>
      <c r="J1643">
        <v>10</v>
      </c>
      <c r="K1643" t="s">
        <v>548</v>
      </c>
      <c r="L1643">
        <v>1</v>
      </c>
      <c r="M1643">
        <v>37112</v>
      </c>
      <c r="N1643" t="s">
        <v>44</v>
      </c>
      <c r="O1643">
        <v>490.29</v>
      </c>
      <c r="P1643" t="s">
        <v>693</v>
      </c>
      <c r="Q1643" t="s">
        <v>694</v>
      </c>
      <c r="R1643" t="s">
        <v>1683</v>
      </c>
      <c r="S1643" t="s">
        <v>1713</v>
      </c>
      <c r="T1643" t="s">
        <v>1656</v>
      </c>
      <c r="U1643" t="s">
        <v>1657</v>
      </c>
      <c r="V1643">
        <v>1.321E-2</v>
      </c>
      <c r="W1643" t="s">
        <v>703</v>
      </c>
    </row>
    <row r="1644" spans="1:23" x14ac:dyDescent="0.35">
      <c r="A1644" t="s">
        <v>1667</v>
      </c>
      <c r="B1644" s="34">
        <v>44097</v>
      </c>
      <c r="C1644" t="s">
        <v>182</v>
      </c>
      <c r="D1644" t="s">
        <v>180</v>
      </c>
      <c r="E1644">
        <v>959</v>
      </c>
      <c r="F1644" t="s">
        <v>692</v>
      </c>
      <c r="G1644">
        <v>1</v>
      </c>
      <c r="H1644" s="34">
        <v>44097</v>
      </c>
      <c r="I1644">
        <v>0.05</v>
      </c>
      <c r="J1644">
        <v>10</v>
      </c>
      <c r="K1644" t="s">
        <v>548</v>
      </c>
      <c r="L1644">
        <v>1</v>
      </c>
      <c r="M1644">
        <v>55494</v>
      </c>
      <c r="N1644" t="s">
        <v>44</v>
      </c>
      <c r="O1644">
        <v>146.12</v>
      </c>
      <c r="P1644" t="s">
        <v>693</v>
      </c>
      <c r="Q1644" t="s">
        <v>694</v>
      </c>
      <c r="R1644" t="s">
        <v>1714</v>
      </c>
      <c r="S1644" t="s">
        <v>1715</v>
      </c>
      <c r="T1644" t="s">
        <v>1656</v>
      </c>
      <c r="U1644" t="s">
        <v>1657</v>
      </c>
      <c r="V1644">
        <v>2.6329999999999999E-3</v>
      </c>
      <c r="W1644" t="s">
        <v>703</v>
      </c>
    </row>
    <row r="1645" spans="1:23" x14ac:dyDescent="0.35">
      <c r="A1645" t="s">
        <v>1716</v>
      </c>
      <c r="B1645" s="34">
        <v>44097</v>
      </c>
      <c r="C1645" t="s">
        <v>182</v>
      </c>
      <c r="D1645" t="s">
        <v>180</v>
      </c>
      <c r="E1645">
        <v>959</v>
      </c>
      <c r="F1645" t="s">
        <v>692</v>
      </c>
      <c r="G1645">
        <v>1</v>
      </c>
      <c r="H1645" s="34">
        <v>44097</v>
      </c>
      <c r="I1645">
        <v>0.8</v>
      </c>
      <c r="J1645">
        <v>10</v>
      </c>
      <c r="K1645" t="s">
        <v>548</v>
      </c>
      <c r="L1645">
        <v>1</v>
      </c>
      <c r="M1645">
        <v>34281</v>
      </c>
      <c r="N1645" t="s">
        <v>44</v>
      </c>
      <c r="O1645">
        <v>2282.3000000000002</v>
      </c>
      <c r="P1645" t="s">
        <v>693</v>
      </c>
      <c r="Q1645" t="s">
        <v>694</v>
      </c>
      <c r="R1645" t="s">
        <v>1717</v>
      </c>
      <c r="S1645" t="s">
        <v>1718</v>
      </c>
      <c r="T1645" t="s">
        <v>1656</v>
      </c>
      <c r="U1645" t="s">
        <v>1657</v>
      </c>
      <c r="V1645">
        <v>6.658E-2</v>
      </c>
      <c r="W1645" t="s">
        <v>703</v>
      </c>
    </row>
    <row r="1646" spans="1:23" x14ac:dyDescent="0.35">
      <c r="A1646" t="s">
        <v>1690</v>
      </c>
      <c r="B1646" s="34">
        <v>44097</v>
      </c>
      <c r="C1646" t="s">
        <v>182</v>
      </c>
      <c r="D1646" t="s">
        <v>180</v>
      </c>
      <c r="E1646">
        <v>959</v>
      </c>
      <c r="F1646" t="s">
        <v>692</v>
      </c>
      <c r="G1646">
        <v>1</v>
      </c>
      <c r="H1646" s="34">
        <v>44097</v>
      </c>
      <c r="I1646">
        <v>2.5</v>
      </c>
      <c r="J1646">
        <v>10</v>
      </c>
      <c r="K1646" t="s">
        <v>548</v>
      </c>
      <c r="L1646">
        <v>1</v>
      </c>
      <c r="M1646">
        <v>34109</v>
      </c>
      <c r="N1646" t="s">
        <v>44</v>
      </c>
      <c r="O1646">
        <v>4828.8</v>
      </c>
      <c r="P1646" t="s">
        <v>693</v>
      </c>
      <c r="Q1646" t="s">
        <v>694</v>
      </c>
      <c r="R1646" t="s">
        <v>1719</v>
      </c>
      <c r="S1646" t="s">
        <v>1720</v>
      </c>
      <c r="T1646" t="s">
        <v>1656</v>
      </c>
      <c r="U1646" t="s">
        <v>1657</v>
      </c>
      <c r="V1646">
        <v>0.1416</v>
      </c>
      <c r="W1646" t="s">
        <v>703</v>
      </c>
    </row>
    <row r="1647" spans="1:23" x14ac:dyDescent="0.35">
      <c r="A1647" t="s">
        <v>1721</v>
      </c>
      <c r="B1647" s="34">
        <v>44097</v>
      </c>
      <c r="C1647" t="s">
        <v>182</v>
      </c>
      <c r="D1647" t="s">
        <v>180</v>
      </c>
      <c r="E1647">
        <v>959</v>
      </c>
      <c r="F1647" t="s">
        <v>772</v>
      </c>
      <c r="G1647">
        <v>10</v>
      </c>
      <c r="H1647" s="34">
        <v>44097</v>
      </c>
      <c r="I1647" t="s">
        <v>44</v>
      </c>
      <c r="J1647">
        <v>10</v>
      </c>
      <c r="K1647" t="s">
        <v>548</v>
      </c>
      <c r="L1647">
        <v>1</v>
      </c>
      <c r="M1647">
        <v>29146</v>
      </c>
      <c r="N1647">
        <v>1</v>
      </c>
      <c r="O1647">
        <v>0</v>
      </c>
      <c r="P1647" t="s">
        <v>693</v>
      </c>
      <c r="Q1647" t="s">
        <v>694</v>
      </c>
      <c r="R1647" t="s">
        <v>1722</v>
      </c>
      <c r="S1647" t="s">
        <v>1723</v>
      </c>
      <c r="T1647" t="s">
        <v>1656</v>
      </c>
      <c r="U1647" t="s">
        <v>1657</v>
      </c>
      <c r="V1647">
        <v>0</v>
      </c>
      <c r="W1647" t="s">
        <v>1046</v>
      </c>
    </row>
    <row r="1648" spans="1:23" x14ac:dyDescent="0.35">
      <c r="A1648" t="s">
        <v>1724</v>
      </c>
      <c r="B1648" s="34">
        <v>44097</v>
      </c>
      <c r="C1648" t="s">
        <v>182</v>
      </c>
      <c r="D1648" t="s">
        <v>180</v>
      </c>
      <c r="E1648">
        <v>959</v>
      </c>
      <c r="F1648" t="s">
        <v>772</v>
      </c>
      <c r="G1648">
        <v>10</v>
      </c>
      <c r="H1648" s="34">
        <v>44097</v>
      </c>
      <c r="I1648" t="s">
        <v>44</v>
      </c>
      <c r="J1648">
        <v>10</v>
      </c>
      <c r="K1648" t="s">
        <v>548</v>
      </c>
      <c r="L1648">
        <v>1</v>
      </c>
      <c r="M1648">
        <v>31218</v>
      </c>
      <c r="N1648">
        <v>1</v>
      </c>
      <c r="O1648">
        <v>0</v>
      </c>
      <c r="P1648" t="s">
        <v>693</v>
      </c>
      <c r="Q1648" t="s">
        <v>694</v>
      </c>
      <c r="R1648" t="s">
        <v>1725</v>
      </c>
      <c r="S1648" t="s">
        <v>1726</v>
      </c>
      <c r="T1648" t="s">
        <v>1656</v>
      </c>
      <c r="U1648" t="s">
        <v>1657</v>
      </c>
      <c r="V1648">
        <v>0</v>
      </c>
      <c r="W1648" t="s">
        <v>1046</v>
      </c>
    </row>
    <row r="1649" spans="1:23" x14ac:dyDescent="0.35">
      <c r="A1649" t="s">
        <v>1727</v>
      </c>
      <c r="B1649" s="34">
        <v>44097</v>
      </c>
      <c r="C1649" t="s">
        <v>182</v>
      </c>
      <c r="D1649" t="s">
        <v>180</v>
      </c>
      <c r="E1649">
        <v>959</v>
      </c>
      <c r="F1649" t="s">
        <v>772</v>
      </c>
      <c r="G1649">
        <v>10</v>
      </c>
      <c r="H1649" s="34">
        <v>44097</v>
      </c>
      <c r="I1649" t="s">
        <v>44</v>
      </c>
      <c r="J1649">
        <v>10</v>
      </c>
      <c r="K1649" t="s">
        <v>548</v>
      </c>
      <c r="L1649">
        <v>1</v>
      </c>
      <c r="M1649">
        <v>33672</v>
      </c>
      <c r="N1649">
        <v>1</v>
      </c>
      <c r="O1649">
        <v>0</v>
      </c>
      <c r="P1649" t="s">
        <v>693</v>
      </c>
      <c r="Q1649" t="s">
        <v>694</v>
      </c>
      <c r="R1649" t="s">
        <v>1728</v>
      </c>
      <c r="S1649" t="s">
        <v>1729</v>
      </c>
      <c r="T1649" t="s">
        <v>1656</v>
      </c>
      <c r="U1649" t="s">
        <v>1657</v>
      </c>
      <c r="V1649">
        <v>0</v>
      </c>
      <c r="W1649" t="s">
        <v>1046</v>
      </c>
    </row>
    <row r="1650" spans="1:23" x14ac:dyDescent="0.35">
      <c r="A1650" t="s">
        <v>1730</v>
      </c>
      <c r="B1650" s="34">
        <v>44097</v>
      </c>
      <c r="C1650" t="s">
        <v>182</v>
      </c>
      <c r="D1650" t="s">
        <v>180</v>
      </c>
      <c r="E1650">
        <v>959</v>
      </c>
      <c r="F1650" t="s">
        <v>780</v>
      </c>
      <c r="G1650">
        <v>10</v>
      </c>
      <c r="H1650" s="34">
        <v>44097</v>
      </c>
      <c r="I1650" t="s">
        <v>44</v>
      </c>
      <c r="J1650">
        <v>10</v>
      </c>
      <c r="K1650" t="s">
        <v>548</v>
      </c>
      <c r="L1650">
        <v>1</v>
      </c>
      <c r="M1650">
        <v>30203</v>
      </c>
      <c r="N1650">
        <v>1</v>
      </c>
      <c r="O1650">
        <v>0</v>
      </c>
      <c r="P1650" t="s">
        <v>693</v>
      </c>
      <c r="Q1650" t="s">
        <v>694</v>
      </c>
      <c r="R1650" t="s">
        <v>1731</v>
      </c>
      <c r="S1650" t="s">
        <v>1732</v>
      </c>
      <c r="T1650" t="s">
        <v>1656</v>
      </c>
      <c r="U1650" t="s">
        <v>1657</v>
      </c>
      <c r="V1650">
        <v>0</v>
      </c>
      <c r="W1650" t="s">
        <v>1046</v>
      </c>
    </row>
    <row r="1651" spans="1:23" x14ac:dyDescent="0.35">
      <c r="A1651" t="s">
        <v>1733</v>
      </c>
      <c r="B1651" s="34">
        <v>44097</v>
      </c>
      <c r="C1651" t="s">
        <v>182</v>
      </c>
      <c r="D1651" t="s">
        <v>180</v>
      </c>
      <c r="E1651">
        <v>959</v>
      </c>
      <c r="F1651" t="s">
        <v>780</v>
      </c>
      <c r="G1651">
        <v>10</v>
      </c>
      <c r="H1651" s="34">
        <v>44097</v>
      </c>
      <c r="I1651" t="s">
        <v>44</v>
      </c>
      <c r="J1651">
        <v>10</v>
      </c>
      <c r="K1651" t="s">
        <v>548</v>
      </c>
      <c r="L1651">
        <v>1</v>
      </c>
      <c r="M1651">
        <v>35112</v>
      </c>
      <c r="N1651">
        <v>1</v>
      </c>
      <c r="O1651">
        <v>0</v>
      </c>
      <c r="P1651" t="s">
        <v>693</v>
      </c>
      <c r="Q1651" t="s">
        <v>694</v>
      </c>
      <c r="R1651" t="s">
        <v>1734</v>
      </c>
      <c r="S1651" t="s">
        <v>1735</v>
      </c>
      <c r="T1651" t="s">
        <v>1656</v>
      </c>
      <c r="U1651" t="s">
        <v>1657</v>
      </c>
      <c r="V1651">
        <v>0</v>
      </c>
      <c r="W1651" t="s">
        <v>1046</v>
      </c>
    </row>
    <row r="1652" spans="1:23" x14ac:dyDescent="0.35">
      <c r="A1652" t="s">
        <v>1736</v>
      </c>
      <c r="B1652" s="34">
        <v>44097</v>
      </c>
      <c r="C1652" t="s">
        <v>182</v>
      </c>
      <c r="D1652" t="s">
        <v>180</v>
      </c>
      <c r="E1652">
        <v>959</v>
      </c>
      <c r="F1652" t="s">
        <v>780</v>
      </c>
      <c r="G1652">
        <v>10</v>
      </c>
      <c r="H1652" s="34">
        <v>44097</v>
      </c>
      <c r="I1652" t="s">
        <v>44</v>
      </c>
      <c r="J1652">
        <v>10</v>
      </c>
      <c r="K1652" t="s">
        <v>548</v>
      </c>
      <c r="L1652">
        <v>1</v>
      </c>
      <c r="M1652">
        <v>44539</v>
      </c>
      <c r="N1652">
        <v>1</v>
      </c>
      <c r="O1652">
        <v>0</v>
      </c>
      <c r="P1652" t="s">
        <v>693</v>
      </c>
      <c r="Q1652" t="s">
        <v>694</v>
      </c>
      <c r="R1652" t="s">
        <v>1737</v>
      </c>
      <c r="S1652" t="s">
        <v>1738</v>
      </c>
      <c r="T1652" t="s">
        <v>1656</v>
      </c>
      <c r="U1652" t="s">
        <v>1657</v>
      </c>
      <c r="V1652">
        <v>0</v>
      </c>
      <c r="W1652" t="s">
        <v>1046</v>
      </c>
    </row>
    <row r="1653" spans="1:23" x14ac:dyDescent="0.35">
      <c r="A1653" t="s">
        <v>1739</v>
      </c>
      <c r="B1653" s="34">
        <v>44097</v>
      </c>
      <c r="C1653" t="s">
        <v>182</v>
      </c>
      <c r="D1653" t="s">
        <v>180</v>
      </c>
      <c r="E1653">
        <v>959</v>
      </c>
      <c r="F1653" t="s">
        <v>789</v>
      </c>
      <c r="G1653">
        <v>2</v>
      </c>
      <c r="H1653" s="34">
        <v>44097</v>
      </c>
      <c r="I1653" t="s">
        <v>44</v>
      </c>
      <c r="J1653">
        <v>10</v>
      </c>
      <c r="K1653" t="s">
        <v>548</v>
      </c>
      <c r="L1653">
        <v>1</v>
      </c>
      <c r="M1653">
        <v>41456</v>
      </c>
      <c r="N1653">
        <v>1</v>
      </c>
      <c r="O1653">
        <v>0</v>
      </c>
      <c r="P1653" t="s">
        <v>693</v>
      </c>
      <c r="Q1653" t="s">
        <v>694</v>
      </c>
      <c r="R1653" t="s">
        <v>1683</v>
      </c>
      <c r="S1653" t="s">
        <v>1740</v>
      </c>
      <c r="T1653" t="s">
        <v>1656</v>
      </c>
      <c r="U1653" t="s">
        <v>1657</v>
      </c>
      <c r="V1653">
        <v>0</v>
      </c>
      <c r="W1653" t="s">
        <v>703</v>
      </c>
    </row>
    <row r="1654" spans="1:23" x14ac:dyDescent="0.35">
      <c r="A1654" t="s">
        <v>1741</v>
      </c>
      <c r="B1654" s="34">
        <v>44097</v>
      </c>
      <c r="C1654" t="s">
        <v>182</v>
      </c>
      <c r="D1654" t="s">
        <v>180</v>
      </c>
      <c r="E1654">
        <v>959</v>
      </c>
      <c r="F1654" t="s">
        <v>789</v>
      </c>
      <c r="G1654">
        <v>2</v>
      </c>
      <c r="H1654" s="34">
        <v>44097</v>
      </c>
      <c r="I1654" t="s">
        <v>44</v>
      </c>
      <c r="J1654">
        <v>10</v>
      </c>
      <c r="K1654" t="s">
        <v>548</v>
      </c>
      <c r="L1654">
        <v>1</v>
      </c>
      <c r="M1654">
        <v>34916</v>
      </c>
      <c r="N1654">
        <v>1</v>
      </c>
      <c r="O1654">
        <v>0</v>
      </c>
      <c r="P1654" t="s">
        <v>693</v>
      </c>
      <c r="Q1654" t="s">
        <v>694</v>
      </c>
      <c r="R1654" t="s">
        <v>1686</v>
      </c>
      <c r="S1654" t="s">
        <v>1742</v>
      </c>
      <c r="T1654" t="s">
        <v>1656</v>
      </c>
      <c r="U1654" t="s">
        <v>1657</v>
      </c>
      <c r="V1654">
        <v>0</v>
      </c>
      <c r="W1654" t="s">
        <v>703</v>
      </c>
    </row>
    <row r="1655" spans="1:23" x14ac:dyDescent="0.35">
      <c r="A1655" t="s">
        <v>1743</v>
      </c>
      <c r="B1655" s="34">
        <v>44097</v>
      </c>
      <c r="C1655" t="s">
        <v>182</v>
      </c>
      <c r="D1655" t="s">
        <v>180</v>
      </c>
      <c r="E1655">
        <v>959</v>
      </c>
      <c r="F1655" t="s">
        <v>789</v>
      </c>
      <c r="G1655">
        <v>2</v>
      </c>
      <c r="H1655" s="34">
        <v>44097</v>
      </c>
      <c r="I1655" t="s">
        <v>44</v>
      </c>
      <c r="J1655">
        <v>10</v>
      </c>
      <c r="K1655" t="s">
        <v>548</v>
      </c>
      <c r="L1655">
        <v>1</v>
      </c>
      <c r="M1655">
        <v>36204</v>
      </c>
      <c r="N1655">
        <v>1</v>
      </c>
      <c r="O1655">
        <v>0</v>
      </c>
      <c r="P1655" t="s">
        <v>693</v>
      </c>
      <c r="Q1655" t="s">
        <v>694</v>
      </c>
      <c r="R1655" t="s">
        <v>1744</v>
      </c>
      <c r="S1655" t="s">
        <v>1745</v>
      </c>
      <c r="T1655" t="s">
        <v>1656</v>
      </c>
      <c r="U1655" t="s">
        <v>1657</v>
      </c>
      <c r="V1655">
        <v>0</v>
      </c>
      <c r="W1655" t="s">
        <v>703</v>
      </c>
    </row>
    <row r="1656" spans="1:23" x14ac:dyDescent="0.35">
      <c r="A1656" t="s">
        <v>1746</v>
      </c>
      <c r="B1656" s="34">
        <v>44097</v>
      </c>
      <c r="C1656" t="s">
        <v>182</v>
      </c>
      <c r="D1656" t="s">
        <v>180</v>
      </c>
      <c r="E1656">
        <v>959</v>
      </c>
      <c r="F1656" t="s">
        <v>772</v>
      </c>
      <c r="G1656">
        <v>10</v>
      </c>
      <c r="H1656" s="34">
        <v>44097</v>
      </c>
      <c r="I1656" t="s">
        <v>44</v>
      </c>
      <c r="J1656">
        <v>10</v>
      </c>
      <c r="K1656" t="s">
        <v>548</v>
      </c>
      <c r="L1656">
        <v>1</v>
      </c>
      <c r="M1656">
        <v>37104</v>
      </c>
      <c r="N1656">
        <v>2</v>
      </c>
      <c r="O1656">
        <v>3544.8</v>
      </c>
      <c r="P1656" t="s">
        <v>693</v>
      </c>
      <c r="Q1656" t="s">
        <v>694</v>
      </c>
      <c r="R1656" t="s">
        <v>1674</v>
      </c>
      <c r="S1656" t="s">
        <v>1747</v>
      </c>
      <c r="T1656" t="s">
        <v>1656</v>
      </c>
      <c r="U1656" t="s">
        <v>1657</v>
      </c>
      <c r="V1656">
        <v>9.554E-2</v>
      </c>
      <c r="W1656" t="s">
        <v>703</v>
      </c>
    </row>
    <row r="1657" spans="1:23" x14ac:dyDescent="0.35">
      <c r="A1657" t="s">
        <v>1748</v>
      </c>
      <c r="B1657" s="34">
        <v>44097</v>
      </c>
      <c r="C1657" t="s">
        <v>182</v>
      </c>
      <c r="D1657" t="s">
        <v>180</v>
      </c>
      <c r="E1657">
        <v>959</v>
      </c>
      <c r="F1657" t="s">
        <v>772</v>
      </c>
      <c r="G1657">
        <v>10</v>
      </c>
      <c r="H1657" s="34">
        <v>44097</v>
      </c>
      <c r="I1657" t="s">
        <v>44</v>
      </c>
      <c r="J1657">
        <v>10</v>
      </c>
      <c r="K1657" t="s">
        <v>548</v>
      </c>
      <c r="L1657">
        <v>1</v>
      </c>
      <c r="M1657">
        <v>36394</v>
      </c>
      <c r="N1657">
        <v>2</v>
      </c>
      <c r="O1657">
        <v>2973</v>
      </c>
      <c r="P1657" t="s">
        <v>693</v>
      </c>
      <c r="Q1657" t="s">
        <v>694</v>
      </c>
      <c r="R1657" t="s">
        <v>1719</v>
      </c>
      <c r="S1657" t="s">
        <v>1749</v>
      </c>
      <c r="T1657" t="s">
        <v>1656</v>
      </c>
      <c r="U1657" t="s">
        <v>1657</v>
      </c>
      <c r="V1657">
        <v>8.1689999999999999E-2</v>
      </c>
      <c r="W1657" t="s">
        <v>703</v>
      </c>
    </row>
    <row r="1658" spans="1:23" x14ac:dyDescent="0.35">
      <c r="A1658" t="s">
        <v>1750</v>
      </c>
      <c r="B1658" s="34">
        <v>44097</v>
      </c>
      <c r="C1658" t="s">
        <v>182</v>
      </c>
      <c r="D1658" t="s">
        <v>180</v>
      </c>
      <c r="E1658">
        <v>959</v>
      </c>
      <c r="F1658" t="s">
        <v>772</v>
      </c>
      <c r="G1658">
        <v>10</v>
      </c>
      <c r="H1658" s="34">
        <v>44097</v>
      </c>
      <c r="I1658" t="s">
        <v>44</v>
      </c>
      <c r="J1658">
        <v>10</v>
      </c>
      <c r="K1658" t="s">
        <v>548</v>
      </c>
      <c r="L1658">
        <v>1</v>
      </c>
      <c r="M1658">
        <v>35637</v>
      </c>
      <c r="N1658">
        <v>2</v>
      </c>
      <c r="O1658">
        <v>3517.7</v>
      </c>
      <c r="P1658" t="s">
        <v>693</v>
      </c>
      <c r="Q1658" t="s">
        <v>694</v>
      </c>
      <c r="R1658" t="s">
        <v>1751</v>
      </c>
      <c r="S1658" t="s">
        <v>1752</v>
      </c>
      <c r="T1658" t="s">
        <v>1656</v>
      </c>
      <c r="U1658" t="s">
        <v>1657</v>
      </c>
      <c r="V1658">
        <v>9.8710000000000006E-2</v>
      </c>
      <c r="W1658" t="s">
        <v>703</v>
      </c>
    </row>
    <row r="1659" spans="1:23" x14ac:dyDescent="0.35">
      <c r="A1659" t="s">
        <v>1753</v>
      </c>
      <c r="B1659" s="34">
        <v>44097</v>
      </c>
      <c r="C1659" t="s">
        <v>182</v>
      </c>
      <c r="D1659" t="s">
        <v>180</v>
      </c>
      <c r="E1659">
        <v>959</v>
      </c>
      <c r="F1659" t="s">
        <v>780</v>
      </c>
      <c r="G1659">
        <v>10</v>
      </c>
      <c r="H1659" s="34">
        <v>44097</v>
      </c>
      <c r="I1659" t="s">
        <v>44</v>
      </c>
      <c r="J1659">
        <v>10</v>
      </c>
      <c r="K1659" t="s">
        <v>548</v>
      </c>
      <c r="L1659">
        <v>1</v>
      </c>
      <c r="M1659">
        <v>32301</v>
      </c>
      <c r="N1659">
        <v>2</v>
      </c>
      <c r="O1659">
        <v>2628.7</v>
      </c>
      <c r="P1659" t="s">
        <v>693</v>
      </c>
      <c r="Q1659" t="s">
        <v>694</v>
      </c>
      <c r="R1659" t="s">
        <v>1686</v>
      </c>
      <c r="S1659" t="s">
        <v>1754</v>
      </c>
      <c r="T1659" t="s">
        <v>1656</v>
      </c>
      <c r="U1659" t="s">
        <v>1657</v>
      </c>
      <c r="V1659">
        <v>8.1379999999999994E-2</v>
      </c>
      <c r="W1659" t="s">
        <v>703</v>
      </c>
    </row>
    <row r="1660" spans="1:23" x14ac:dyDescent="0.35">
      <c r="A1660" t="s">
        <v>1755</v>
      </c>
      <c r="B1660" s="34">
        <v>44097</v>
      </c>
      <c r="C1660" t="s">
        <v>182</v>
      </c>
      <c r="D1660" t="s">
        <v>180</v>
      </c>
      <c r="E1660">
        <v>959</v>
      </c>
      <c r="F1660" t="s">
        <v>780</v>
      </c>
      <c r="G1660">
        <v>10</v>
      </c>
      <c r="H1660" s="34">
        <v>44097</v>
      </c>
      <c r="I1660" t="s">
        <v>44</v>
      </c>
      <c r="J1660">
        <v>10</v>
      </c>
      <c r="K1660" t="s">
        <v>548</v>
      </c>
      <c r="L1660">
        <v>1</v>
      </c>
      <c r="M1660">
        <v>36398</v>
      </c>
      <c r="N1660">
        <v>2</v>
      </c>
      <c r="O1660">
        <v>2626.5</v>
      </c>
      <c r="P1660" t="s">
        <v>693</v>
      </c>
      <c r="Q1660" t="s">
        <v>694</v>
      </c>
      <c r="R1660" t="s">
        <v>1686</v>
      </c>
      <c r="S1660" t="s">
        <v>1756</v>
      </c>
      <c r="T1660" t="s">
        <v>1656</v>
      </c>
      <c r="U1660" t="s">
        <v>1657</v>
      </c>
      <c r="V1660">
        <v>7.2160000000000002E-2</v>
      </c>
      <c r="W1660" t="s">
        <v>703</v>
      </c>
    </row>
    <row r="1661" spans="1:23" x14ac:dyDescent="0.35">
      <c r="A1661" t="s">
        <v>1757</v>
      </c>
      <c r="B1661" s="34">
        <v>44097</v>
      </c>
      <c r="C1661" t="s">
        <v>182</v>
      </c>
      <c r="D1661" t="s">
        <v>180</v>
      </c>
      <c r="E1661">
        <v>959</v>
      </c>
      <c r="F1661" t="s">
        <v>780</v>
      </c>
      <c r="G1661">
        <v>10</v>
      </c>
      <c r="H1661" s="34">
        <v>44097</v>
      </c>
      <c r="I1661" t="s">
        <v>44</v>
      </c>
      <c r="J1661">
        <v>10</v>
      </c>
      <c r="K1661" t="s">
        <v>548</v>
      </c>
      <c r="L1661">
        <v>1</v>
      </c>
      <c r="M1661">
        <v>35845</v>
      </c>
      <c r="N1661">
        <v>2</v>
      </c>
      <c r="O1661">
        <v>2157.6999999999998</v>
      </c>
      <c r="P1661" t="s">
        <v>693</v>
      </c>
      <c r="Q1661" t="s">
        <v>694</v>
      </c>
      <c r="R1661" t="s">
        <v>1674</v>
      </c>
      <c r="S1661" t="s">
        <v>1758</v>
      </c>
      <c r="T1661" t="s">
        <v>1656</v>
      </c>
      <c r="U1661" t="s">
        <v>1657</v>
      </c>
      <c r="V1661">
        <v>6.0199999999999997E-2</v>
      </c>
      <c r="W1661" t="s">
        <v>703</v>
      </c>
    </row>
    <row r="1662" spans="1:23" x14ac:dyDescent="0.35">
      <c r="A1662" t="s">
        <v>1759</v>
      </c>
      <c r="B1662" s="34">
        <v>44097</v>
      </c>
      <c r="C1662" t="s">
        <v>182</v>
      </c>
      <c r="D1662" t="s">
        <v>180</v>
      </c>
      <c r="E1662">
        <v>959</v>
      </c>
      <c r="F1662" t="s">
        <v>789</v>
      </c>
      <c r="G1662">
        <v>2</v>
      </c>
      <c r="H1662" s="34">
        <v>44097</v>
      </c>
      <c r="I1662" t="s">
        <v>44</v>
      </c>
      <c r="J1662">
        <v>10</v>
      </c>
      <c r="K1662" t="s">
        <v>548</v>
      </c>
      <c r="L1662">
        <v>1</v>
      </c>
      <c r="M1662">
        <v>32839</v>
      </c>
      <c r="N1662">
        <v>2</v>
      </c>
      <c r="O1662">
        <v>437.23</v>
      </c>
      <c r="P1662" t="s">
        <v>693</v>
      </c>
      <c r="Q1662" t="s">
        <v>694</v>
      </c>
      <c r="R1662" t="s">
        <v>1751</v>
      </c>
      <c r="S1662" t="s">
        <v>1760</v>
      </c>
      <c r="T1662" t="s">
        <v>1656</v>
      </c>
      <c r="U1662" t="s">
        <v>1657</v>
      </c>
      <c r="V1662">
        <v>1.3310000000000001E-2</v>
      </c>
      <c r="W1662" t="s">
        <v>703</v>
      </c>
    </row>
    <row r="1663" spans="1:23" x14ac:dyDescent="0.35">
      <c r="A1663" t="s">
        <v>1761</v>
      </c>
      <c r="B1663" s="34">
        <v>44097</v>
      </c>
      <c r="C1663" t="s">
        <v>182</v>
      </c>
      <c r="D1663" t="s">
        <v>180</v>
      </c>
      <c r="E1663">
        <v>959</v>
      </c>
      <c r="F1663" t="s">
        <v>789</v>
      </c>
      <c r="G1663">
        <v>2</v>
      </c>
      <c r="H1663" s="34">
        <v>44097</v>
      </c>
      <c r="I1663" t="s">
        <v>44</v>
      </c>
      <c r="J1663">
        <v>10</v>
      </c>
      <c r="K1663" t="s">
        <v>548</v>
      </c>
      <c r="L1663">
        <v>1</v>
      </c>
      <c r="M1663">
        <v>35612</v>
      </c>
      <c r="N1663">
        <v>2</v>
      </c>
      <c r="O1663">
        <v>579.78</v>
      </c>
      <c r="P1663" t="s">
        <v>693</v>
      </c>
      <c r="Q1663" t="s">
        <v>694</v>
      </c>
      <c r="R1663" t="s">
        <v>1686</v>
      </c>
      <c r="S1663" t="s">
        <v>1762</v>
      </c>
      <c r="T1663" t="s">
        <v>1656</v>
      </c>
      <c r="U1663" t="s">
        <v>1657</v>
      </c>
      <c r="V1663">
        <v>1.6279999999999999E-2</v>
      </c>
      <c r="W1663" t="s">
        <v>703</v>
      </c>
    </row>
    <row r="1664" spans="1:23" x14ac:dyDescent="0.35">
      <c r="A1664" t="s">
        <v>1763</v>
      </c>
      <c r="B1664" s="34">
        <v>44097</v>
      </c>
      <c r="C1664" t="s">
        <v>182</v>
      </c>
      <c r="D1664" t="s">
        <v>180</v>
      </c>
      <c r="E1664">
        <v>959</v>
      </c>
      <c r="F1664" t="s">
        <v>789</v>
      </c>
      <c r="G1664">
        <v>2</v>
      </c>
      <c r="H1664" s="34">
        <v>44097</v>
      </c>
      <c r="I1664" t="s">
        <v>44</v>
      </c>
      <c r="J1664">
        <v>10</v>
      </c>
      <c r="K1664" t="s">
        <v>548</v>
      </c>
      <c r="L1664">
        <v>1</v>
      </c>
      <c r="M1664">
        <v>34962</v>
      </c>
      <c r="N1664">
        <v>2</v>
      </c>
      <c r="O1664">
        <v>581.61</v>
      </c>
      <c r="P1664" t="s">
        <v>693</v>
      </c>
      <c r="Q1664" t="s">
        <v>694</v>
      </c>
      <c r="R1664" t="s">
        <v>1686</v>
      </c>
      <c r="S1664" t="s">
        <v>1764</v>
      </c>
      <c r="T1664" t="s">
        <v>1656</v>
      </c>
      <c r="U1664" t="s">
        <v>1657</v>
      </c>
      <c r="V1664">
        <v>1.6639999999999999E-2</v>
      </c>
      <c r="W1664" t="s">
        <v>703</v>
      </c>
    </row>
    <row r="1665" spans="1:23" x14ac:dyDescent="0.35">
      <c r="A1665">
        <v>220119012</v>
      </c>
      <c r="B1665" s="34">
        <v>44452</v>
      </c>
      <c r="C1665" t="s">
        <v>322</v>
      </c>
      <c r="D1665" t="s">
        <v>65</v>
      </c>
      <c r="E1665" t="s">
        <v>668</v>
      </c>
      <c r="F1665" t="s">
        <v>692</v>
      </c>
      <c r="G1665">
        <v>1</v>
      </c>
      <c r="H1665" s="34">
        <v>44452</v>
      </c>
      <c r="I1665">
        <v>1.75E-3</v>
      </c>
      <c r="J1665">
        <v>10</v>
      </c>
      <c r="K1665" t="s">
        <v>1804</v>
      </c>
      <c r="L1665">
        <v>1</v>
      </c>
      <c r="M1665">
        <v>27108</v>
      </c>
      <c r="N1665" t="s">
        <v>44</v>
      </c>
      <c r="O1665">
        <v>711</v>
      </c>
      <c r="P1665" t="s">
        <v>693</v>
      </c>
      <c r="Q1665" t="s">
        <v>3770</v>
      </c>
      <c r="R1665" t="s">
        <v>1805</v>
      </c>
      <c r="S1665" t="s">
        <v>1795</v>
      </c>
      <c r="T1665" t="s">
        <v>1796</v>
      </c>
      <c r="U1665" t="s">
        <v>1797</v>
      </c>
      <c r="V1665">
        <v>2.623E-2</v>
      </c>
      <c r="W1665" t="s">
        <v>703</v>
      </c>
    </row>
    <row r="1666" spans="1:23" x14ac:dyDescent="0.35">
      <c r="A1666">
        <v>220119010</v>
      </c>
      <c r="B1666" s="34">
        <v>44452</v>
      </c>
      <c r="C1666" t="s">
        <v>322</v>
      </c>
      <c r="D1666" t="s">
        <v>65</v>
      </c>
      <c r="E1666" t="s">
        <v>668</v>
      </c>
      <c r="F1666" t="s">
        <v>692</v>
      </c>
      <c r="G1666">
        <v>1</v>
      </c>
      <c r="H1666" s="34">
        <v>44452</v>
      </c>
      <c r="I1666">
        <v>0.125</v>
      </c>
      <c r="J1666">
        <v>10</v>
      </c>
      <c r="K1666" t="s">
        <v>1804</v>
      </c>
      <c r="L1666">
        <v>1</v>
      </c>
      <c r="M1666">
        <v>28011</v>
      </c>
      <c r="N1666" t="s">
        <v>44</v>
      </c>
      <c r="O1666">
        <v>137780</v>
      </c>
      <c r="P1666" t="s">
        <v>693</v>
      </c>
      <c r="Q1666" t="s">
        <v>3770</v>
      </c>
      <c r="R1666" t="s">
        <v>1805</v>
      </c>
      <c r="T1666" t="s">
        <v>1796</v>
      </c>
      <c r="U1666" t="s">
        <v>1797</v>
      </c>
      <c r="V1666">
        <v>4.9189999999999996</v>
      </c>
      <c r="W1666" t="s">
        <v>703</v>
      </c>
    </row>
    <row r="1667" spans="1:23" x14ac:dyDescent="0.35">
      <c r="A1667">
        <v>220119015</v>
      </c>
      <c r="B1667" s="34">
        <v>44452</v>
      </c>
      <c r="C1667" t="s">
        <v>322</v>
      </c>
      <c r="D1667" t="s">
        <v>65</v>
      </c>
      <c r="E1667" t="s">
        <v>668</v>
      </c>
      <c r="F1667" t="s">
        <v>692</v>
      </c>
      <c r="G1667">
        <v>1</v>
      </c>
      <c r="H1667" s="34">
        <v>44452</v>
      </c>
      <c r="I1667">
        <v>0.2</v>
      </c>
      <c r="J1667">
        <v>10</v>
      </c>
      <c r="K1667" t="s">
        <v>1804</v>
      </c>
      <c r="L1667">
        <v>1</v>
      </c>
      <c r="M1667">
        <v>25605</v>
      </c>
      <c r="N1667" t="s">
        <v>44</v>
      </c>
      <c r="O1667">
        <v>187780</v>
      </c>
      <c r="P1667" t="s">
        <v>693</v>
      </c>
      <c r="Q1667" t="s">
        <v>3770</v>
      </c>
      <c r="R1667" t="s">
        <v>1805</v>
      </c>
      <c r="T1667" t="s">
        <v>1796</v>
      </c>
      <c r="U1667" t="s">
        <v>1797</v>
      </c>
      <c r="V1667">
        <v>7.3339999999999996</v>
      </c>
      <c r="W1667" t="s">
        <v>703</v>
      </c>
    </row>
    <row r="1668" spans="1:23" x14ac:dyDescent="0.35">
      <c r="A1668">
        <v>220119004</v>
      </c>
      <c r="B1668" s="34">
        <v>44452</v>
      </c>
      <c r="C1668" t="s">
        <v>322</v>
      </c>
      <c r="D1668" t="s">
        <v>65</v>
      </c>
      <c r="E1668" t="s">
        <v>668</v>
      </c>
      <c r="F1668" t="s">
        <v>692</v>
      </c>
      <c r="G1668">
        <v>1</v>
      </c>
      <c r="H1668" s="34">
        <v>44452</v>
      </c>
      <c r="I1668">
        <v>0.375</v>
      </c>
      <c r="J1668">
        <v>10</v>
      </c>
      <c r="K1668" t="s">
        <v>1804</v>
      </c>
      <c r="L1668">
        <v>1</v>
      </c>
      <c r="M1668">
        <v>30159</v>
      </c>
      <c r="N1668" t="s">
        <v>44</v>
      </c>
      <c r="O1668">
        <v>392790</v>
      </c>
      <c r="P1668" t="s">
        <v>693</v>
      </c>
      <c r="Q1668" t="s">
        <v>3770</v>
      </c>
      <c r="R1668" t="s">
        <v>1805</v>
      </c>
      <c r="T1668" t="s">
        <v>1796</v>
      </c>
      <c r="U1668" t="s">
        <v>1797</v>
      </c>
      <c r="V1668">
        <v>13.02</v>
      </c>
      <c r="W1668" t="s">
        <v>703</v>
      </c>
    </row>
    <row r="1669" spans="1:23" x14ac:dyDescent="0.35">
      <c r="A1669">
        <v>220119009</v>
      </c>
      <c r="B1669" s="34">
        <v>44452</v>
      </c>
      <c r="C1669" t="s">
        <v>322</v>
      </c>
      <c r="D1669" t="s">
        <v>65</v>
      </c>
      <c r="E1669" t="s">
        <v>668</v>
      </c>
      <c r="F1669" t="s">
        <v>692</v>
      </c>
      <c r="G1669">
        <v>1</v>
      </c>
      <c r="H1669" s="34">
        <v>44452</v>
      </c>
      <c r="I1669">
        <v>0.625</v>
      </c>
      <c r="J1669">
        <v>10</v>
      </c>
      <c r="K1669" t="s">
        <v>1804</v>
      </c>
      <c r="L1669">
        <v>1</v>
      </c>
      <c r="M1669">
        <v>33669</v>
      </c>
      <c r="N1669" t="s">
        <v>44</v>
      </c>
      <c r="O1669">
        <v>793680</v>
      </c>
      <c r="P1669" t="s">
        <v>693</v>
      </c>
      <c r="Q1669" t="s">
        <v>3770</v>
      </c>
      <c r="R1669" t="s">
        <v>1805</v>
      </c>
      <c r="T1669" t="s">
        <v>1796</v>
      </c>
      <c r="U1669" t="s">
        <v>1797</v>
      </c>
      <c r="V1669">
        <v>23.57</v>
      </c>
      <c r="W1669" t="s">
        <v>703</v>
      </c>
    </row>
    <row r="1670" spans="1:23" x14ac:dyDescent="0.35">
      <c r="A1670">
        <v>220119017</v>
      </c>
      <c r="B1670" s="34">
        <v>44452</v>
      </c>
      <c r="C1670" t="s">
        <v>322</v>
      </c>
      <c r="D1670" t="s">
        <v>65</v>
      </c>
      <c r="E1670" t="s">
        <v>668</v>
      </c>
      <c r="F1670" t="s">
        <v>692</v>
      </c>
      <c r="G1670">
        <v>1</v>
      </c>
      <c r="H1670" s="34">
        <v>44452</v>
      </c>
      <c r="I1670">
        <v>0.875</v>
      </c>
      <c r="J1670">
        <v>10</v>
      </c>
      <c r="K1670" t="s">
        <v>1804</v>
      </c>
      <c r="L1670">
        <v>1</v>
      </c>
      <c r="M1670">
        <v>22646</v>
      </c>
      <c r="N1670" t="s">
        <v>44</v>
      </c>
      <c r="O1670">
        <v>746090</v>
      </c>
      <c r="P1670" t="s">
        <v>693</v>
      </c>
      <c r="Q1670" t="s">
        <v>3770</v>
      </c>
      <c r="R1670" t="s">
        <v>1805</v>
      </c>
      <c r="T1670" t="s">
        <v>1796</v>
      </c>
      <c r="U1670" t="s">
        <v>1797</v>
      </c>
      <c r="V1670">
        <v>32.950000000000003</v>
      </c>
      <c r="W1670" t="s">
        <v>703</v>
      </c>
    </row>
    <row r="1671" spans="1:23" x14ac:dyDescent="0.35">
      <c r="A1671">
        <v>220119018</v>
      </c>
      <c r="B1671" s="34">
        <v>44452</v>
      </c>
      <c r="C1671" t="s">
        <v>322</v>
      </c>
      <c r="D1671" t="s">
        <v>65</v>
      </c>
      <c r="E1671" t="s">
        <v>668</v>
      </c>
      <c r="F1671" t="s">
        <v>692</v>
      </c>
      <c r="G1671">
        <v>1</v>
      </c>
      <c r="H1671" s="34">
        <v>44452</v>
      </c>
      <c r="I1671">
        <v>1.25</v>
      </c>
      <c r="J1671">
        <v>10</v>
      </c>
      <c r="K1671" t="s">
        <v>1804</v>
      </c>
      <c r="L1671">
        <v>1</v>
      </c>
      <c r="M1671">
        <v>22424</v>
      </c>
      <c r="N1671" t="s">
        <v>44</v>
      </c>
      <c r="O1671">
        <v>1141300</v>
      </c>
      <c r="P1671" t="s">
        <v>693</v>
      </c>
      <c r="Q1671" t="s">
        <v>3770</v>
      </c>
      <c r="R1671" t="s">
        <v>1805</v>
      </c>
      <c r="T1671" t="s">
        <v>1796</v>
      </c>
      <c r="U1671" t="s">
        <v>1797</v>
      </c>
      <c r="V1671">
        <v>50.9</v>
      </c>
      <c r="W1671" t="s">
        <v>703</v>
      </c>
    </row>
    <row r="1672" spans="1:23" x14ac:dyDescent="0.35">
      <c r="A1672">
        <v>220119016</v>
      </c>
      <c r="B1672" s="34">
        <v>44452</v>
      </c>
      <c r="C1672" t="s">
        <v>322</v>
      </c>
      <c r="D1672" t="s">
        <v>65</v>
      </c>
      <c r="E1672" t="s">
        <v>668</v>
      </c>
      <c r="F1672" t="s">
        <v>692</v>
      </c>
      <c r="G1672">
        <v>1</v>
      </c>
      <c r="H1672" s="34">
        <v>44452</v>
      </c>
      <c r="I1672">
        <v>3.0000000000000001E-3</v>
      </c>
      <c r="J1672">
        <v>10</v>
      </c>
      <c r="K1672" t="s">
        <v>1804</v>
      </c>
      <c r="L1672">
        <v>1</v>
      </c>
      <c r="M1672">
        <v>25825</v>
      </c>
      <c r="N1672" t="s">
        <v>44</v>
      </c>
      <c r="O1672">
        <v>3484</v>
      </c>
      <c r="P1672" t="s">
        <v>693</v>
      </c>
      <c r="Q1672" t="s">
        <v>3770</v>
      </c>
      <c r="R1672" t="s">
        <v>1805</v>
      </c>
      <c r="T1672" t="s">
        <v>1796</v>
      </c>
      <c r="U1672" t="s">
        <v>1797</v>
      </c>
      <c r="V1672">
        <v>0.13489999999999999</v>
      </c>
      <c r="W1672" t="s">
        <v>703</v>
      </c>
    </row>
    <row r="1673" spans="1:23" x14ac:dyDescent="0.35">
      <c r="A1673">
        <v>220119003</v>
      </c>
      <c r="B1673" s="34">
        <v>44452</v>
      </c>
      <c r="C1673" t="s">
        <v>322</v>
      </c>
      <c r="D1673" t="s">
        <v>65</v>
      </c>
      <c r="E1673" t="s">
        <v>668</v>
      </c>
      <c r="F1673" t="s">
        <v>692</v>
      </c>
      <c r="G1673">
        <v>1</v>
      </c>
      <c r="H1673" s="34">
        <v>44452</v>
      </c>
      <c r="I1673">
        <v>5.0000000000000001E-3</v>
      </c>
      <c r="J1673">
        <v>10</v>
      </c>
      <c r="K1673" t="s">
        <v>1804</v>
      </c>
      <c r="L1673">
        <v>1</v>
      </c>
      <c r="M1673">
        <v>24874</v>
      </c>
      <c r="N1673" t="s">
        <v>44</v>
      </c>
      <c r="O1673">
        <v>5066</v>
      </c>
      <c r="P1673" t="s">
        <v>693</v>
      </c>
      <c r="Q1673" t="s">
        <v>3770</v>
      </c>
      <c r="R1673" t="s">
        <v>1805</v>
      </c>
      <c r="T1673" t="s">
        <v>1796</v>
      </c>
      <c r="U1673" t="s">
        <v>1797</v>
      </c>
      <c r="V1673">
        <v>0.20369999999999999</v>
      </c>
      <c r="W1673" t="s">
        <v>703</v>
      </c>
    </row>
    <row r="1674" spans="1:23" x14ac:dyDescent="0.35">
      <c r="A1674">
        <v>220119007</v>
      </c>
      <c r="B1674" s="34">
        <v>44452</v>
      </c>
      <c r="C1674" t="s">
        <v>322</v>
      </c>
      <c r="D1674" t="s">
        <v>65</v>
      </c>
      <c r="E1674" t="s">
        <v>668</v>
      </c>
      <c r="F1674" t="s">
        <v>692</v>
      </c>
      <c r="G1674">
        <v>1</v>
      </c>
      <c r="H1674" s="34">
        <v>44452</v>
      </c>
      <c r="I1674">
        <v>7.4999999999999997E-3</v>
      </c>
      <c r="J1674">
        <v>10</v>
      </c>
      <c r="K1674" t="s">
        <v>1804</v>
      </c>
      <c r="L1674">
        <v>1</v>
      </c>
      <c r="M1674">
        <v>31225</v>
      </c>
      <c r="N1674" t="s">
        <v>44</v>
      </c>
      <c r="O1674">
        <v>8104</v>
      </c>
      <c r="P1674" t="s">
        <v>693</v>
      </c>
      <c r="Q1674" t="s">
        <v>3770</v>
      </c>
      <c r="R1674" t="s">
        <v>1805</v>
      </c>
      <c r="T1674" t="s">
        <v>1796</v>
      </c>
      <c r="U1674" t="s">
        <v>1797</v>
      </c>
      <c r="V1674">
        <v>0.25950000000000001</v>
      </c>
      <c r="W1674" t="s">
        <v>703</v>
      </c>
    </row>
    <row r="1675" spans="1:23" x14ac:dyDescent="0.35">
      <c r="A1675">
        <v>220119014</v>
      </c>
      <c r="B1675" s="34">
        <v>44452</v>
      </c>
      <c r="C1675" t="s">
        <v>322</v>
      </c>
      <c r="D1675" t="s">
        <v>65</v>
      </c>
      <c r="E1675" t="s">
        <v>668</v>
      </c>
      <c r="F1675" t="s">
        <v>692</v>
      </c>
      <c r="G1675">
        <v>1</v>
      </c>
      <c r="H1675" s="34">
        <v>44452</v>
      </c>
      <c r="I1675">
        <v>1.2500000000000001E-2</v>
      </c>
      <c r="J1675">
        <v>10</v>
      </c>
      <c r="K1675" t="s">
        <v>1804</v>
      </c>
      <c r="L1675">
        <v>1</v>
      </c>
      <c r="M1675">
        <v>27338</v>
      </c>
      <c r="N1675" t="s">
        <v>44</v>
      </c>
      <c r="O1675">
        <v>10142</v>
      </c>
      <c r="P1675" t="s">
        <v>693</v>
      </c>
      <c r="Q1675" t="s">
        <v>3770</v>
      </c>
      <c r="R1675" t="s">
        <v>1805</v>
      </c>
      <c r="T1675" t="s">
        <v>1796</v>
      </c>
      <c r="U1675" t="s">
        <v>1797</v>
      </c>
      <c r="V1675">
        <v>0.371</v>
      </c>
      <c r="W1675" t="s">
        <v>703</v>
      </c>
    </row>
    <row r="1676" spans="1:23" x14ac:dyDescent="0.35">
      <c r="A1676">
        <v>220119006</v>
      </c>
      <c r="B1676" s="34">
        <v>44452</v>
      </c>
      <c r="C1676" t="s">
        <v>322</v>
      </c>
      <c r="D1676" t="s">
        <v>65</v>
      </c>
      <c r="E1676" t="s">
        <v>668</v>
      </c>
      <c r="F1676" t="s">
        <v>692</v>
      </c>
      <c r="G1676">
        <v>1</v>
      </c>
      <c r="H1676" s="34">
        <v>44452</v>
      </c>
      <c r="I1676">
        <v>0.02</v>
      </c>
      <c r="J1676">
        <v>10</v>
      </c>
      <c r="K1676" t="s">
        <v>1804</v>
      </c>
      <c r="L1676">
        <v>1</v>
      </c>
      <c r="M1676">
        <v>26285</v>
      </c>
      <c r="N1676" t="s">
        <v>44</v>
      </c>
      <c r="O1676">
        <v>19454</v>
      </c>
      <c r="P1676" t="s">
        <v>693</v>
      </c>
      <c r="Q1676" t="s">
        <v>3770</v>
      </c>
      <c r="R1676" t="s">
        <v>1805</v>
      </c>
      <c r="T1676" t="s">
        <v>1796</v>
      </c>
      <c r="U1676" t="s">
        <v>1797</v>
      </c>
      <c r="V1676">
        <v>0.74009999999999998</v>
      </c>
      <c r="W1676" t="s">
        <v>703</v>
      </c>
    </row>
    <row r="1677" spans="1:23" x14ac:dyDescent="0.35">
      <c r="A1677">
        <v>220119008</v>
      </c>
      <c r="B1677" s="34">
        <v>44452</v>
      </c>
      <c r="C1677" t="s">
        <v>322</v>
      </c>
      <c r="D1677" t="s">
        <v>65</v>
      </c>
      <c r="E1677" t="s">
        <v>668</v>
      </c>
      <c r="F1677" t="s">
        <v>692</v>
      </c>
      <c r="G1677">
        <v>1</v>
      </c>
      <c r="H1677" s="34">
        <v>44452</v>
      </c>
      <c r="I1677">
        <v>3.125E-2</v>
      </c>
      <c r="J1677">
        <v>10</v>
      </c>
      <c r="K1677" t="s">
        <v>1804</v>
      </c>
      <c r="L1677">
        <v>1</v>
      </c>
      <c r="M1677">
        <v>34110</v>
      </c>
      <c r="N1677" t="s">
        <v>44</v>
      </c>
      <c r="O1677">
        <v>37987</v>
      </c>
      <c r="P1677" t="s">
        <v>693</v>
      </c>
      <c r="Q1677" t="s">
        <v>3770</v>
      </c>
      <c r="R1677" t="s">
        <v>1805</v>
      </c>
      <c r="T1677" t="s">
        <v>1796</v>
      </c>
      <c r="U1677" t="s">
        <v>1797</v>
      </c>
      <c r="V1677">
        <v>1.1140000000000001</v>
      </c>
      <c r="W1677" t="s">
        <v>703</v>
      </c>
    </row>
    <row r="1678" spans="1:23" x14ac:dyDescent="0.35">
      <c r="A1678">
        <v>220119013</v>
      </c>
      <c r="B1678" s="34">
        <v>44452</v>
      </c>
      <c r="C1678" t="s">
        <v>322</v>
      </c>
      <c r="D1678" t="s">
        <v>65</v>
      </c>
      <c r="E1678" t="s">
        <v>668</v>
      </c>
      <c r="F1678" t="s">
        <v>692</v>
      </c>
      <c r="G1678">
        <v>1</v>
      </c>
      <c r="H1678" s="34">
        <v>44452</v>
      </c>
      <c r="I1678">
        <v>0.05</v>
      </c>
      <c r="J1678">
        <v>10</v>
      </c>
      <c r="K1678" t="s">
        <v>1804</v>
      </c>
      <c r="L1678">
        <v>1</v>
      </c>
      <c r="M1678">
        <v>24061</v>
      </c>
      <c r="N1678" t="s">
        <v>44</v>
      </c>
      <c r="O1678">
        <v>44944</v>
      </c>
      <c r="P1678" t="s">
        <v>693</v>
      </c>
      <c r="Q1678" t="s">
        <v>3770</v>
      </c>
      <c r="R1678" t="s">
        <v>1805</v>
      </c>
      <c r="T1678" t="s">
        <v>1796</v>
      </c>
      <c r="U1678" t="s">
        <v>1797</v>
      </c>
      <c r="V1678">
        <v>1.8680000000000001</v>
      </c>
      <c r="W1678" t="s">
        <v>703</v>
      </c>
    </row>
    <row r="1679" spans="1:23" x14ac:dyDescent="0.35">
      <c r="A1679">
        <v>220119005</v>
      </c>
      <c r="B1679" s="34">
        <v>44452</v>
      </c>
      <c r="C1679" t="s">
        <v>322</v>
      </c>
      <c r="D1679" t="s">
        <v>65</v>
      </c>
      <c r="E1679" t="s">
        <v>668</v>
      </c>
      <c r="F1679" t="s">
        <v>692</v>
      </c>
      <c r="G1679">
        <v>1</v>
      </c>
      <c r="H1679" s="34">
        <v>44452</v>
      </c>
      <c r="I1679">
        <v>8.7499999999999994E-2</v>
      </c>
      <c r="J1679">
        <v>10</v>
      </c>
      <c r="K1679" t="s">
        <v>1804</v>
      </c>
      <c r="L1679">
        <v>1</v>
      </c>
      <c r="M1679">
        <v>34405</v>
      </c>
      <c r="N1679" t="s">
        <v>44</v>
      </c>
      <c r="O1679">
        <v>112200</v>
      </c>
      <c r="P1679" t="s">
        <v>693</v>
      </c>
      <c r="Q1679" t="s">
        <v>3770</v>
      </c>
      <c r="R1679" t="s">
        <v>1805</v>
      </c>
      <c r="T1679" t="s">
        <v>1796</v>
      </c>
      <c r="U1679" t="s">
        <v>1797</v>
      </c>
      <c r="V1679">
        <v>3.2610000000000001</v>
      </c>
      <c r="W1679" t="s">
        <v>703</v>
      </c>
    </row>
    <row r="1680" spans="1:23" x14ac:dyDescent="0.35">
      <c r="A1680">
        <v>220119061</v>
      </c>
      <c r="B1680" s="34">
        <v>44452</v>
      </c>
      <c r="C1680" t="s">
        <v>322</v>
      </c>
      <c r="D1680" t="s">
        <v>65</v>
      </c>
      <c r="E1680" t="s">
        <v>668</v>
      </c>
      <c r="F1680" t="s">
        <v>692</v>
      </c>
      <c r="G1680">
        <v>1</v>
      </c>
      <c r="H1680" s="34">
        <v>44452</v>
      </c>
      <c r="I1680">
        <v>1.75E-3</v>
      </c>
      <c r="J1680">
        <v>10</v>
      </c>
      <c r="K1680" t="s">
        <v>1804</v>
      </c>
      <c r="L1680">
        <v>1</v>
      </c>
      <c r="M1680">
        <v>16067</v>
      </c>
      <c r="N1680" t="s">
        <v>44</v>
      </c>
      <c r="O1680">
        <v>372</v>
      </c>
      <c r="P1680" t="s">
        <v>693</v>
      </c>
      <c r="Q1680" t="s">
        <v>3770</v>
      </c>
      <c r="R1680" t="s">
        <v>1805</v>
      </c>
      <c r="S1680" t="s">
        <v>1798</v>
      </c>
      <c r="T1680" t="s">
        <v>1796</v>
      </c>
      <c r="U1680" t="s">
        <v>1797</v>
      </c>
      <c r="V1680">
        <v>2.315E-2</v>
      </c>
      <c r="W1680" t="s">
        <v>703</v>
      </c>
    </row>
    <row r="1681" spans="1:23" x14ac:dyDescent="0.35">
      <c r="A1681">
        <v>220119060</v>
      </c>
      <c r="B1681" s="34">
        <v>44452</v>
      </c>
      <c r="C1681" t="s">
        <v>322</v>
      </c>
      <c r="D1681" t="s">
        <v>65</v>
      </c>
      <c r="E1681" t="s">
        <v>668</v>
      </c>
      <c r="F1681" t="s">
        <v>692</v>
      </c>
      <c r="G1681">
        <v>1</v>
      </c>
      <c r="H1681" s="34">
        <v>44452</v>
      </c>
      <c r="I1681">
        <v>0.125</v>
      </c>
      <c r="J1681">
        <v>10</v>
      </c>
      <c r="K1681" t="s">
        <v>1804</v>
      </c>
      <c r="L1681">
        <v>1</v>
      </c>
      <c r="M1681">
        <v>15466</v>
      </c>
      <c r="N1681" t="s">
        <v>44</v>
      </c>
      <c r="O1681">
        <v>90199</v>
      </c>
      <c r="P1681" t="s">
        <v>693</v>
      </c>
      <c r="Q1681" t="s">
        <v>3770</v>
      </c>
      <c r="R1681" t="s">
        <v>1805</v>
      </c>
      <c r="T1681" t="s">
        <v>1796</v>
      </c>
      <c r="U1681" t="s">
        <v>1797</v>
      </c>
      <c r="V1681">
        <v>5.8319999999999999</v>
      </c>
      <c r="W1681" t="s">
        <v>703</v>
      </c>
    </row>
    <row r="1682" spans="1:23" x14ac:dyDescent="0.35">
      <c r="A1682">
        <v>220119064</v>
      </c>
      <c r="B1682" s="34">
        <v>44452</v>
      </c>
      <c r="C1682" t="s">
        <v>322</v>
      </c>
      <c r="D1682" t="s">
        <v>65</v>
      </c>
      <c r="E1682" t="s">
        <v>668</v>
      </c>
      <c r="F1682" t="s">
        <v>692</v>
      </c>
      <c r="G1682">
        <v>1</v>
      </c>
      <c r="H1682" s="34">
        <v>44452</v>
      </c>
      <c r="I1682">
        <v>0.2</v>
      </c>
      <c r="J1682">
        <v>10</v>
      </c>
      <c r="K1682" t="s">
        <v>1804</v>
      </c>
      <c r="L1682">
        <v>1</v>
      </c>
      <c r="M1682">
        <v>15872</v>
      </c>
      <c r="N1682" t="s">
        <v>44</v>
      </c>
      <c r="O1682">
        <v>124320</v>
      </c>
      <c r="P1682" t="s">
        <v>693</v>
      </c>
      <c r="Q1682" t="s">
        <v>3770</v>
      </c>
      <c r="R1682" t="s">
        <v>1805</v>
      </c>
      <c r="T1682" t="s">
        <v>1796</v>
      </c>
      <c r="U1682" t="s">
        <v>1797</v>
      </c>
      <c r="V1682">
        <v>7.8330000000000002</v>
      </c>
      <c r="W1682" t="s">
        <v>703</v>
      </c>
    </row>
    <row r="1683" spans="1:23" x14ac:dyDescent="0.35">
      <c r="A1683">
        <v>220119053</v>
      </c>
      <c r="B1683" s="34">
        <v>44452</v>
      </c>
      <c r="C1683" t="s">
        <v>322</v>
      </c>
      <c r="D1683" t="s">
        <v>65</v>
      </c>
      <c r="E1683" t="s">
        <v>668</v>
      </c>
      <c r="F1683" t="s">
        <v>692</v>
      </c>
      <c r="G1683">
        <v>1</v>
      </c>
      <c r="H1683" s="34">
        <v>44452</v>
      </c>
      <c r="I1683">
        <v>0.375</v>
      </c>
      <c r="J1683">
        <v>10</v>
      </c>
      <c r="K1683" t="s">
        <v>1804</v>
      </c>
      <c r="L1683">
        <v>1</v>
      </c>
      <c r="M1683">
        <v>16280</v>
      </c>
      <c r="N1683" t="s">
        <v>44</v>
      </c>
      <c r="O1683">
        <v>272810</v>
      </c>
      <c r="P1683" t="s">
        <v>693</v>
      </c>
      <c r="Q1683" t="s">
        <v>3770</v>
      </c>
      <c r="R1683" t="s">
        <v>1805</v>
      </c>
      <c r="T1683" t="s">
        <v>1796</v>
      </c>
      <c r="U1683" t="s">
        <v>1797</v>
      </c>
      <c r="V1683">
        <v>16.760000000000002</v>
      </c>
      <c r="W1683" t="s">
        <v>703</v>
      </c>
    </row>
    <row r="1684" spans="1:23" x14ac:dyDescent="0.35">
      <c r="A1684">
        <v>220119059</v>
      </c>
      <c r="B1684" s="34">
        <v>44452</v>
      </c>
      <c r="C1684" t="s">
        <v>322</v>
      </c>
      <c r="D1684" t="s">
        <v>65</v>
      </c>
      <c r="E1684" t="s">
        <v>668</v>
      </c>
      <c r="F1684" t="s">
        <v>692</v>
      </c>
      <c r="G1684">
        <v>1</v>
      </c>
      <c r="H1684" s="34">
        <v>44452</v>
      </c>
      <c r="I1684">
        <v>0.625</v>
      </c>
      <c r="J1684">
        <v>10</v>
      </c>
      <c r="K1684" t="s">
        <v>1804</v>
      </c>
      <c r="L1684">
        <v>1</v>
      </c>
      <c r="M1684">
        <v>20807</v>
      </c>
      <c r="N1684" t="s">
        <v>44</v>
      </c>
      <c r="O1684">
        <v>544290</v>
      </c>
      <c r="P1684" t="s">
        <v>693</v>
      </c>
      <c r="Q1684" t="s">
        <v>3770</v>
      </c>
      <c r="R1684" t="s">
        <v>1805</v>
      </c>
      <c r="T1684" t="s">
        <v>1796</v>
      </c>
      <c r="U1684" t="s">
        <v>1797</v>
      </c>
      <c r="V1684">
        <v>26.16</v>
      </c>
      <c r="W1684" t="s">
        <v>703</v>
      </c>
    </row>
    <row r="1685" spans="1:23" x14ac:dyDescent="0.35">
      <c r="A1685">
        <v>220119067</v>
      </c>
      <c r="B1685" s="34">
        <v>44452</v>
      </c>
      <c r="C1685" t="s">
        <v>322</v>
      </c>
      <c r="D1685" t="s">
        <v>65</v>
      </c>
      <c r="E1685" t="s">
        <v>668</v>
      </c>
      <c r="F1685" t="s">
        <v>692</v>
      </c>
      <c r="G1685">
        <v>1</v>
      </c>
      <c r="H1685" s="34">
        <v>44452</v>
      </c>
      <c r="I1685">
        <v>0.875</v>
      </c>
      <c r="J1685">
        <v>10</v>
      </c>
      <c r="K1685" t="s">
        <v>1804</v>
      </c>
      <c r="L1685">
        <v>1</v>
      </c>
      <c r="M1685">
        <v>14261</v>
      </c>
      <c r="N1685" t="s">
        <v>44</v>
      </c>
      <c r="O1685">
        <v>554180</v>
      </c>
      <c r="P1685" t="s">
        <v>693</v>
      </c>
      <c r="Q1685" t="s">
        <v>3770</v>
      </c>
      <c r="R1685" t="s">
        <v>1805</v>
      </c>
      <c r="T1685" t="s">
        <v>1796</v>
      </c>
      <c r="U1685" t="s">
        <v>1797</v>
      </c>
      <c r="V1685">
        <v>38.86</v>
      </c>
      <c r="W1685" t="s">
        <v>703</v>
      </c>
    </row>
    <row r="1686" spans="1:23" x14ac:dyDescent="0.35">
      <c r="A1686">
        <v>220119068</v>
      </c>
      <c r="B1686" s="34">
        <v>44452</v>
      </c>
      <c r="C1686" t="s">
        <v>322</v>
      </c>
      <c r="D1686" t="s">
        <v>65</v>
      </c>
      <c r="E1686" t="s">
        <v>668</v>
      </c>
      <c r="F1686" t="s">
        <v>692</v>
      </c>
      <c r="G1686">
        <v>1</v>
      </c>
      <c r="H1686" s="34">
        <v>44452</v>
      </c>
      <c r="I1686">
        <v>1.25</v>
      </c>
      <c r="J1686">
        <v>10</v>
      </c>
      <c r="K1686" t="s">
        <v>1804</v>
      </c>
      <c r="L1686">
        <v>1</v>
      </c>
      <c r="M1686">
        <v>14237</v>
      </c>
      <c r="N1686" t="s">
        <v>44</v>
      </c>
      <c r="O1686">
        <v>816080</v>
      </c>
      <c r="P1686" t="s">
        <v>693</v>
      </c>
      <c r="Q1686" t="s">
        <v>3770</v>
      </c>
      <c r="R1686" t="s">
        <v>1805</v>
      </c>
      <c r="T1686" t="s">
        <v>1796</v>
      </c>
      <c r="U1686" t="s">
        <v>1797</v>
      </c>
      <c r="V1686">
        <v>57.32</v>
      </c>
      <c r="W1686" t="s">
        <v>703</v>
      </c>
    </row>
    <row r="1687" spans="1:23" x14ac:dyDescent="0.35">
      <c r="A1687">
        <v>220119066</v>
      </c>
      <c r="B1687" s="34">
        <v>44452</v>
      </c>
      <c r="C1687" t="s">
        <v>322</v>
      </c>
      <c r="D1687" t="s">
        <v>65</v>
      </c>
      <c r="E1687" t="s">
        <v>668</v>
      </c>
      <c r="F1687" t="s">
        <v>692</v>
      </c>
      <c r="G1687">
        <v>1</v>
      </c>
      <c r="H1687" s="34">
        <v>44452</v>
      </c>
      <c r="I1687">
        <v>3.0000000000000001E-3</v>
      </c>
      <c r="J1687">
        <v>10</v>
      </c>
      <c r="K1687" t="s">
        <v>1804</v>
      </c>
      <c r="L1687">
        <v>1</v>
      </c>
      <c r="M1687">
        <v>17497</v>
      </c>
      <c r="N1687" t="s">
        <v>44</v>
      </c>
      <c r="O1687">
        <v>2194</v>
      </c>
      <c r="P1687" t="s">
        <v>693</v>
      </c>
      <c r="Q1687" t="s">
        <v>3770</v>
      </c>
      <c r="R1687" t="s">
        <v>1805</v>
      </c>
      <c r="T1687" t="s">
        <v>1796</v>
      </c>
      <c r="U1687" t="s">
        <v>1797</v>
      </c>
      <c r="V1687">
        <v>0.12540000000000001</v>
      </c>
      <c r="W1687" t="s">
        <v>703</v>
      </c>
    </row>
    <row r="1688" spans="1:23" x14ac:dyDescent="0.35">
      <c r="A1688">
        <v>220119052</v>
      </c>
      <c r="B1688" s="34">
        <v>44452</v>
      </c>
      <c r="C1688" t="s">
        <v>322</v>
      </c>
      <c r="D1688" t="s">
        <v>65</v>
      </c>
      <c r="E1688" t="s">
        <v>668</v>
      </c>
      <c r="F1688" t="s">
        <v>692</v>
      </c>
      <c r="G1688">
        <v>1</v>
      </c>
      <c r="H1688" s="34">
        <v>44452</v>
      </c>
      <c r="I1688">
        <v>5.0000000000000001E-3</v>
      </c>
      <c r="J1688">
        <v>10</v>
      </c>
      <c r="K1688" t="s">
        <v>1804</v>
      </c>
      <c r="L1688">
        <v>1</v>
      </c>
      <c r="M1688">
        <v>14473</v>
      </c>
      <c r="N1688" t="s">
        <v>44</v>
      </c>
      <c r="O1688">
        <v>2662</v>
      </c>
      <c r="P1688" t="s">
        <v>693</v>
      </c>
      <c r="Q1688" t="s">
        <v>3770</v>
      </c>
      <c r="R1688" t="s">
        <v>1805</v>
      </c>
      <c r="T1688" t="s">
        <v>1796</v>
      </c>
      <c r="U1688" t="s">
        <v>1797</v>
      </c>
      <c r="V1688">
        <v>0.18390000000000001</v>
      </c>
      <c r="W1688" t="s">
        <v>703</v>
      </c>
    </row>
    <row r="1689" spans="1:23" x14ac:dyDescent="0.35">
      <c r="A1689">
        <v>220119057</v>
      </c>
      <c r="B1689" s="34">
        <v>44452</v>
      </c>
      <c r="C1689" t="s">
        <v>322</v>
      </c>
      <c r="D1689" t="s">
        <v>65</v>
      </c>
      <c r="E1689" t="s">
        <v>668</v>
      </c>
      <c r="F1689" t="s">
        <v>692</v>
      </c>
      <c r="G1689">
        <v>1</v>
      </c>
      <c r="H1689" s="34">
        <v>44452</v>
      </c>
      <c r="I1689">
        <v>7.4999999999999997E-3</v>
      </c>
      <c r="J1689">
        <v>10</v>
      </c>
      <c r="K1689" t="s">
        <v>1804</v>
      </c>
      <c r="L1689">
        <v>1</v>
      </c>
      <c r="M1689">
        <v>17644</v>
      </c>
      <c r="N1689" t="s">
        <v>44</v>
      </c>
      <c r="O1689">
        <v>4322</v>
      </c>
      <c r="P1689" t="s">
        <v>693</v>
      </c>
      <c r="Q1689" t="s">
        <v>3770</v>
      </c>
      <c r="R1689" t="s">
        <v>1805</v>
      </c>
      <c r="T1689" t="s">
        <v>1796</v>
      </c>
      <c r="U1689" t="s">
        <v>1797</v>
      </c>
      <c r="V1689">
        <v>0.245</v>
      </c>
      <c r="W1689" t="s">
        <v>703</v>
      </c>
    </row>
    <row r="1690" spans="1:23" x14ac:dyDescent="0.35">
      <c r="A1690">
        <v>220119063</v>
      </c>
      <c r="B1690" s="34">
        <v>44452</v>
      </c>
      <c r="C1690" t="s">
        <v>322</v>
      </c>
      <c r="D1690" t="s">
        <v>65</v>
      </c>
      <c r="E1690" t="s">
        <v>668</v>
      </c>
      <c r="F1690" t="s">
        <v>692</v>
      </c>
      <c r="G1690">
        <v>1</v>
      </c>
      <c r="H1690" s="34">
        <v>44452</v>
      </c>
      <c r="I1690">
        <v>1.2500000000000001E-2</v>
      </c>
      <c r="J1690">
        <v>10</v>
      </c>
      <c r="K1690" t="s">
        <v>1804</v>
      </c>
      <c r="L1690">
        <v>1</v>
      </c>
      <c r="M1690">
        <v>18809</v>
      </c>
      <c r="N1690" t="s">
        <v>44</v>
      </c>
      <c r="O1690">
        <v>7267</v>
      </c>
      <c r="P1690" t="s">
        <v>693</v>
      </c>
      <c r="Q1690" t="s">
        <v>3770</v>
      </c>
      <c r="R1690" t="s">
        <v>1805</v>
      </c>
      <c r="T1690" t="s">
        <v>1796</v>
      </c>
      <c r="U1690" t="s">
        <v>1797</v>
      </c>
      <c r="V1690">
        <v>0.38640000000000002</v>
      </c>
      <c r="W1690" t="s">
        <v>703</v>
      </c>
    </row>
    <row r="1691" spans="1:23" x14ac:dyDescent="0.35">
      <c r="A1691">
        <v>220119055</v>
      </c>
      <c r="B1691" s="34">
        <v>44452</v>
      </c>
      <c r="C1691" t="s">
        <v>322</v>
      </c>
      <c r="D1691" t="s">
        <v>65</v>
      </c>
      <c r="E1691" t="s">
        <v>668</v>
      </c>
      <c r="F1691" t="s">
        <v>692</v>
      </c>
      <c r="G1691">
        <v>1</v>
      </c>
      <c r="H1691" s="34">
        <v>44452</v>
      </c>
      <c r="I1691">
        <v>0.02</v>
      </c>
      <c r="J1691">
        <v>10</v>
      </c>
      <c r="K1691" t="s">
        <v>1804</v>
      </c>
      <c r="L1691">
        <v>1</v>
      </c>
      <c r="M1691">
        <v>14416</v>
      </c>
      <c r="N1691" t="s">
        <v>44</v>
      </c>
      <c r="O1691">
        <v>9537</v>
      </c>
      <c r="P1691" t="s">
        <v>693</v>
      </c>
      <c r="Q1691" t="s">
        <v>3770</v>
      </c>
      <c r="R1691" t="s">
        <v>1805</v>
      </c>
      <c r="T1691" t="s">
        <v>1796</v>
      </c>
      <c r="U1691" t="s">
        <v>1797</v>
      </c>
      <c r="V1691">
        <v>0.66159999999999997</v>
      </c>
      <c r="W1691" t="s">
        <v>703</v>
      </c>
    </row>
    <row r="1692" spans="1:23" x14ac:dyDescent="0.35">
      <c r="A1692">
        <v>220119058</v>
      </c>
      <c r="B1692" s="34">
        <v>44452</v>
      </c>
      <c r="C1692" t="s">
        <v>322</v>
      </c>
      <c r="D1692" t="s">
        <v>65</v>
      </c>
      <c r="E1692" t="s">
        <v>668</v>
      </c>
      <c r="F1692" t="s">
        <v>692</v>
      </c>
      <c r="G1692">
        <v>1</v>
      </c>
      <c r="H1692" s="34">
        <v>44452</v>
      </c>
      <c r="I1692">
        <v>3.125E-2</v>
      </c>
      <c r="J1692">
        <v>10</v>
      </c>
      <c r="K1692" t="s">
        <v>1804</v>
      </c>
      <c r="L1692">
        <v>1</v>
      </c>
      <c r="M1692">
        <v>20307</v>
      </c>
      <c r="N1692" t="s">
        <v>44</v>
      </c>
      <c r="O1692">
        <v>14081</v>
      </c>
      <c r="P1692" t="s">
        <v>693</v>
      </c>
      <c r="Q1692" t="s">
        <v>3770</v>
      </c>
      <c r="R1692" t="s">
        <v>1805</v>
      </c>
      <c r="T1692" t="s">
        <v>1796</v>
      </c>
      <c r="U1692" t="s">
        <v>1797</v>
      </c>
      <c r="V1692">
        <v>0.69340000000000002</v>
      </c>
      <c r="W1692" t="s">
        <v>703</v>
      </c>
    </row>
    <row r="1693" spans="1:23" x14ac:dyDescent="0.35">
      <c r="A1693">
        <v>220119062</v>
      </c>
      <c r="B1693" s="34">
        <v>44452</v>
      </c>
      <c r="C1693" t="s">
        <v>322</v>
      </c>
      <c r="D1693" t="s">
        <v>65</v>
      </c>
      <c r="E1693" t="s">
        <v>668</v>
      </c>
      <c r="F1693" t="s">
        <v>692</v>
      </c>
      <c r="G1693">
        <v>1</v>
      </c>
      <c r="H1693" s="34">
        <v>44452</v>
      </c>
      <c r="I1693">
        <v>0.05</v>
      </c>
      <c r="J1693">
        <v>10</v>
      </c>
      <c r="K1693" t="s">
        <v>1804</v>
      </c>
      <c r="L1693">
        <v>1</v>
      </c>
      <c r="M1693">
        <v>14592</v>
      </c>
      <c r="N1693" t="s">
        <v>44</v>
      </c>
      <c r="O1693">
        <v>21735</v>
      </c>
      <c r="P1693" t="s">
        <v>693</v>
      </c>
      <c r="Q1693" t="s">
        <v>3770</v>
      </c>
      <c r="R1693" t="s">
        <v>1805</v>
      </c>
      <c r="T1693" t="s">
        <v>1796</v>
      </c>
      <c r="U1693" t="s">
        <v>1797</v>
      </c>
      <c r="V1693">
        <v>1.49</v>
      </c>
      <c r="W1693" t="s">
        <v>703</v>
      </c>
    </row>
    <row r="1694" spans="1:23" x14ac:dyDescent="0.35">
      <c r="A1694">
        <v>220119026</v>
      </c>
      <c r="B1694" s="34">
        <v>44452</v>
      </c>
      <c r="C1694" t="s">
        <v>322</v>
      </c>
      <c r="D1694" t="s">
        <v>65</v>
      </c>
      <c r="E1694" t="s">
        <v>668</v>
      </c>
      <c r="F1694" t="s">
        <v>692</v>
      </c>
      <c r="G1694">
        <v>1</v>
      </c>
      <c r="H1694" s="34">
        <v>44452</v>
      </c>
      <c r="I1694">
        <v>0</v>
      </c>
      <c r="J1694">
        <v>10</v>
      </c>
      <c r="K1694" t="s">
        <v>1804</v>
      </c>
      <c r="L1694">
        <v>1</v>
      </c>
      <c r="M1694">
        <v>12561</v>
      </c>
      <c r="N1694" t="s">
        <v>44</v>
      </c>
      <c r="O1694">
        <v>57</v>
      </c>
      <c r="P1694" t="s">
        <v>693</v>
      </c>
      <c r="Q1694" t="s">
        <v>3770</v>
      </c>
      <c r="R1694" t="s">
        <v>1805</v>
      </c>
      <c r="T1694" t="s">
        <v>1796</v>
      </c>
      <c r="U1694" t="s">
        <v>1797</v>
      </c>
      <c r="V1694">
        <v>4.5380000000000004E-3</v>
      </c>
      <c r="W1694" t="s">
        <v>703</v>
      </c>
    </row>
    <row r="1695" spans="1:23" x14ac:dyDescent="0.35">
      <c r="A1695">
        <v>220125002</v>
      </c>
      <c r="B1695" s="34">
        <v>44452</v>
      </c>
      <c r="C1695" t="s">
        <v>322</v>
      </c>
      <c r="D1695" t="s">
        <v>65</v>
      </c>
      <c r="E1695" t="s">
        <v>668</v>
      </c>
      <c r="F1695" t="s">
        <v>692</v>
      </c>
      <c r="G1695">
        <v>1</v>
      </c>
      <c r="H1695" s="34">
        <v>44452</v>
      </c>
      <c r="I1695">
        <v>0.02</v>
      </c>
      <c r="J1695">
        <v>10</v>
      </c>
      <c r="K1695" t="s">
        <v>1804</v>
      </c>
      <c r="L1695">
        <v>1</v>
      </c>
      <c r="M1695">
        <v>9641</v>
      </c>
      <c r="N1695" t="s">
        <v>44</v>
      </c>
      <c r="O1695">
        <v>7489</v>
      </c>
      <c r="P1695" t="s">
        <v>693</v>
      </c>
      <c r="Q1695" t="s">
        <v>3770</v>
      </c>
      <c r="R1695" t="s">
        <v>1805</v>
      </c>
      <c r="T1695" t="s">
        <v>1796</v>
      </c>
      <c r="U1695" t="s">
        <v>1797</v>
      </c>
      <c r="V1695">
        <v>0.77680000000000005</v>
      </c>
      <c r="W1695" t="s">
        <v>703</v>
      </c>
    </row>
    <row r="1696" spans="1:23" x14ac:dyDescent="0.35">
      <c r="A1696">
        <v>220125003</v>
      </c>
      <c r="B1696" s="34">
        <v>44452</v>
      </c>
      <c r="C1696" t="s">
        <v>322</v>
      </c>
      <c r="D1696" t="s">
        <v>65</v>
      </c>
      <c r="E1696" t="s">
        <v>668</v>
      </c>
      <c r="F1696" t="s">
        <v>692</v>
      </c>
      <c r="G1696">
        <v>1</v>
      </c>
      <c r="H1696" s="34">
        <v>44452</v>
      </c>
      <c r="I1696">
        <v>0.02</v>
      </c>
      <c r="J1696">
        <v>10</v>
      </c>
      <c r="K1696" t="s">
        <v>1804</v>
      </c>
      <c r="L1696">
        <v>1</v>
      </c>
      <c r="M1696">
        <v>8736</v>
      </c>
      <c r="N1696" t="s">
        <v>44</v>
      </c>
      <c r="O1696">
        <v>8104</v>
      </c>
      <c r="P1696" t="s">
        <v>693</v>
      </c>
      <c r="Q1696" t="s">
        <v>3770</v>
      </c>
      <c r="R1696" t="s">
        <v>1805</v>
      </c>
      <c r="T1696" t="s">
        <v>1796</v>
      </c>
      <c r="U1696" t="s">
        <v>1797</v>
      </c>
      <c r="V1696">
        <v>0.92769999999999997</v>
      </c>
      <c r="W1696" t="s">
        <v>703</v>
      </c>
    </row>
    <row r="1697" spans="1:23" x14ac:dyDescent="0.35">
      <c r="A1697">
        <v>220125004</v>
      </c>
      <c r="B1697" s="34">
        <v>44452</v>
      </c>
      <c r="C1697" t="s">
        <v>322</v>
      </c>
      <c r="D1697" t="s">
        <v>65</v>
      </c>
      <c r="E1697" t="s">
        <v>668</v>
      </c>
      <c r="F1697" t="s">
        <v>692</v>
      </c>
      <c r="G1697">
        <v>1</v>
      </c>
      <c r="H1697" s="34">
        <v>44452</v>
      </c>
      <c r="I1697">
        <v>0.02</v>
      </c>
      <c r="J1697">
        <v>10</v>
      </c>
      <c r="K1697" t="s">
        <v>1804</v>
      </c>
      <c r="L1697">
        <v>1</v>
      </c>
      <c r="M1697">
        <v>8745</v>
      </c>
      <c r="N1697" t="s">
        <v>44</v>
      </c>
      <c r="O1697">
        <v>7526</v>
      </c>
      <c r="P1697" t="s">
        <v>693</v>
      </c>
      <c r="Q1697" t="s">
        <v>3770</v>
      </c>
      <c r="R1697" t="s">
        <v>1805</v>
      </c>
      <c r="T1697" t="s">
        <v>1796</v>
      </c>
      <c r="U1697" t="s">
        <v>1797</v>
      </c>
      <c r="V1697">
        <v>0.86060000000000003</v>
      </c>
      <c r="W1697" t="s">
        <v>703</v>
      </c>
    </row>
    <row r="1698" spans="1:23" x14ac:dyDescent="0.35">
      <c r="A1698">
        <v>220125005</v>
      </c>
      <c r="B1698" s="34">
        <v>44452</v>
      </c>
      <c r="C1698" t="s">
        <v>322</v>
      </c>
      <c r="D1698" t="s">
        <v>65</v>
      </c>
      <c r="E1698" t="s">
        <v>668</v>
      </c>
      <c r="F1698" t="s">
        <v>692</v>
      </c>
      <c r="G1698">
        <v>1</v>
      </c>
      <c r="H1698" s="34">
        <v>44452</v>
      </c>
      <c r="I1698">
        <v>0.02</v>
      </c>
      <c r="J1698">
        <v>10</v>
      </c>
      <c r="K1698" t="s">
        <v>1804</v>
      </c>
      <c r="L1698">
        <v>1</v>
      </c>
      <c r="M1698">
        <v>9530</v>
      </c>
      <c r="N1698" t="s">
        <v>44</v>
      </c>
      <c r="O1698">
        <v>6691</v>
      </c>
      <c r="P1698" t="s">
        <v>693</v>
      </c>
      <c r="Q1698" t="s">
        <v>3770</v>
      </c>
      <c r="R1698" t="s">
        <v>1805</v>
      </c>
      <c r="T1698" t="s">
        <v>1796</v>
      </c>
      <c r="U1698" t="s">
        <v>1797</v>
      </c>
      <c r="V1698">
        <v>0.70209999999999995</v>
      </c>
      <c r="W1698" t="s">
        <v>703</v>
      </c>
    </row>
    <row r="1699" spans="1:23" x14ac:dyDescent="0.35">
      <c r="A1699">
        <v>220125006</v>
      </c>
      <c r="B1699" s="34">
        <v>44452</v>
      </c>
      <c r="C1699" t="s">
        <v>322</v>
      </c>
      <c r="D1699" t="s">
        <v>65</v>
      </c>
      <c r="E1699" t="s">
        <v>668</v>
      </c>
      <c r="F1699" t="s">
        <v>692</v>
      </c>
      <c r="G1699">
        <v>1</v>
      </c>
      <c r="H1699" s="34">
        <v>44452</v>
      </c>
      <c r="I1699">
        <v>0.02</v>
      </c>
      <c r="J1699">
        <v>10</v>
      </c>
      <c r="K1699" t="s">
        <v>1804</v>
      </c>
      <c r="L1699">
        <v>1</v>
      </c>
      <c r="M1699">
        <v>10057</v>
      </c>
      <c r="N1699" t="s">
        <v>44</v>
      </c>
      <c r="O1699">
        <v>8281</v>
      </c>
      <c r="P1699" t="s">
        <v>693</v>
      </c>
      <c r="Q1699" t="s">
        <v>3770</v>
      </c>
      <c r="R1699" t="s">
        <v>1805</v>
      </c>
      <c r="T1699" t="s">
        <v>1796</v>
      </c>
      <c r="U1699" t="s">
        <v>1797</v>
      </c>
      <c r="V1699">
        <v>0.82340000000000002</v>
      </c>
      <c r="W1699" t="s">
        <v>703</v>
      </c>
    </row>
    <row r="1700" spans="1:23" x14ac:dyDescent="0.35">
      <c r="A1700">
        <v>220125007</v>
      </c>
      <c r="B1700" s="34">
        <v>44452</v>
      </c>
      <c r="C1700" t="s">
        <v>322</v>
      </c>
      <c r="D1700" t="s">
        <v>65</v>
      </c>
      <c r="E1700" t="s">
        <v>668</v>
      </c>
      <c r="F1700" t="s">
        <v>692</v>
      </c>
      <c r="G1700">
        <v>1</v>
      </c>
      <c r="H1700" s="34">
        <v>44452</v>
      </c>
      <c r="I1700">
        <v>0.02</v>
      </c>
      <c r="J1700">
        <v>10</v>
      </c>
      <c r="K1700" t="s">
        <v>1804</v>
      </c>
      <c r="L1700">
        <v>1</v>
      </c>
      <c r="M1700">
        <v>9976</v>
      </c>
      <c r="N1700" t="s">
        <v>44</v>
      </c>
      <c r="O1700">
        <v>8821</v>
      </c>
      <c r="P1700" t="s">
        <v>693</v>
      </c>
      <c r="Q1700" t="s">
        <v>3770</v>
      </c>
      <c r="R1700" t="s">
        <v>1805</v>
      </c>
      <c r="T1700" t="s">
        <v>1796</v>
      </c>
      <c r="U1700" t="s">
        <v>1797</v>
      </c>
      <c r="V1700">
        <v>0.88419999999999999</v>
      </c>
      <c r="W1700" t="s">
        <v>703</v>
      </c>
    </row>
    <row r="1701" spans="1:23" x14ac:dyDescent="0.35">
      <c r="A1701">
        <v>220119027</v>
      </c>
      <c r="B1701" s="34">
        <v>44452</v>
      </c>
      <c r="C1701" t="s">
        <v>322</v>
      </c>
      <c r="D1701" t="s">
        <v>65</v>
      </c>
      <c r="E1701" t="s">
        <v>668</v>
      </c>
      <c r="F1701" t="s">
        <v>789</v>
      </c>
      <c r="G1701">
        <v>2</v>
      </c>
      <c r="H1701" s="34">
        <v>44452</v>
      </c>
      <c r="I1701" t="s">
        <v>44</v>
      </c>
      <c r="J1701">
        <v>10</v>
      </c>
      <c r="K1701" t="s">
        <v>1804</v>
      </c>
      <c r="L1701">
        <v>1</v>
      </c>
      <c r="M1701">
        <v>6707</v>
      </c>
      <c r="N1701">
        <v>1</v>
      </c>
      <c r="O1701">
        <v>348</v>
      </c>
      <c r="P1701" t="s">
        <v>693</v>
      </c>
      <c r="Q1701" t="s">
        <v>3770</v>
      </c>
      <c r="R1701" t="s">
        <v>1805</v>
      </c>
      <c r="T1701" t="s">
        <v>1796</v>
      </c>
      <c r="U1701" t="s">
        <v>1797</v>
      </c>
      <c r="V1701">
        <v>5.1889999999999999E-2</v>
      </c>
      <c r="W1701" t="s">
        <v>703</v>
      </c>
    </row>
    <row r="1702" spans="1:23" x14ac:dyDescent="0.35">
      <c r="A1702">
        <v>220119033</v>
      </c>
      <c r="B1702" s="34">
        <v>44452</v>
      </c>
      <c r="C1702" t="s">
        <v>322</v>
      </c>
      <c r="D1702" t="s">
        <v>65</v>
      </c>
      <c r="E1702" t="s">
        <v>668</v>
      </c>
      <c r="F1702" t="s">
        <v>789</v>
      </c>
      <c r="G1702">
        <v>2</v>
      </c>
      <c r="H1702" s="34">
        <v>44452</v>
      </c>
      <c r="I1702" t="s">
        <v>44</v>
      </c>
      <c r="J1702">
        <v>10</v>
      </c>
      <c r="K1702" t="s">
        <v>1804</v>
      </c>
      <c r="L1702">
        <v>1</v>
      </c>
      <c r="M1702">
        <v>4371</v>
      </c>
      <c r="N1702">
        <v>1</v>
      </c>
      <c r="O1702">
        <v>2386</v>
      </c>
      <c r="P1702" t="s">
        <v>693</v>
      </c>
      <c r="Q1702" t="s">
        <v>3770</v>
      </c>
      <c r="R1702" t="s">
        <v>1805</v>
      </c>
      <c r="T1702" t="s">
        <v>1796</v>
      </c>
      <c r="U1702" t="s">
        <v>1797</v>
      </c>
      <c r="V1702">
        <v>0.54590000000000005</v>
      </c>
      <c r="W1702" t="s">
        <v>703</v>
      </c>
    </row>
    <row r="1703" spans="1:23" x14ac:dyDescent="0.35">
      <c r="A1703">
        <v>220119025</v>
      </c>
      <c r="B1703" s="34">
        <v>44452</v>
      </c>
      <c r="C1703" t="s">
        <v>322</v>
      </c>
      <c r="D1703" t="s">
        <v>65</v>
      </c>
      <c r="E1703" t="s">
        <v>668</v>
      </c>
      <c r="F1703" t="s">
        <v>789</v>
      </c>
      <c r="G1703">
        <v>2</v>
      </c>
      <c r="H1703" s="34">
        <v>44452</v>
      </c>
      <c r="I1703" t="s">
        <v>44</v>
      </c>
      <c r="J1703">
        <v>10</v>
      </c>
      <c r="K1703" t="s">
        <v>1804</v>
      </c>
      <c r="L1703">
        <v>1</v>
      </c>
      <c r="M1703">
        <v>9286</v>
      </c>
      <c r="N1703">
        <v>1</v>
      </c>
      <c r="O1703">
        <v>934</v>
      </c>
      <c r="P1703" t="s">
        <v>693</v>
      </c>
      <c r="Q1703" t="s">
        <v>3770</v>
      </c>
      <c r="R1703" t="s">
        <v>1805</v>
      </c>
      <c r="T1703" t="s">
        <v>1796</v>
      </c>
      <c r="U1703" t="s">
        <v>1797</v>
      </c>
      <c r="V1703">
        <v>0.10059999999999999</v>
      </c>
      <c r="W1703" t="s">
        <v>703</v>
      </c>
    </row>
    <row r="1704" spans="1:23" x14ac:dyDescent="0.35">
      <c r="A1704">
        <v>220119046</v>
      </c>
      <c r="B1704" s="34">
        <v>44452</v>
      </c>
      <c r="C1704" t="s">
        <v>322</v>
      </c>
      <c r="D1704" t="s">
        <v>65</v>
      </c>
      <c r="E1704" t="s">
        <v>668</v>
      </c>
      <c r="F1704" t="s">
        <v>789</v>
      </c>
      <c r="G1704">
        <v>2</v>
      </c>
      <c r="H1704" s="34">
        <v>44452</v>
      </c>
      <c r="I1704" t="s">
        <v>44</v>
      </c>
      <c r="J1704">
        <v>10</v>
      </c>
      <c r="K1704" t="s">
        <v>1804</v>
      </c>
      <c r="L1704">
        <v>1</v>
      </c>
      <c r="M1704">
        <v>5948</v>
      </c>
      <c r="N1704">
        <v>2</v>
      </c>
      <c r="O1704">
        <v>571</v>
      </c>
      <c r="P1704" t="s">
        <v>693</v>
      </c>
      <c r="Q1704" t="s">
        <v>3770</v>
      </c>
      <c r="R1704" t="s">
        <v>1805</v>
      </c>
      <c r="T1704" t="s">
        <v>1796</v>
      </c>
      <c r="U1704" t="s">
        <v>1797</v>
      </c>
      <c r="V1704">
        <v>9.6000000000000002E-2</v>
      </c>
      <c r="W1704" t="s">
        <v>703</v>
      </c>
    </row>
    <row r="1705" spans="1:23" x14ac:dyDescent="0.35">
      <c r="A1705">
        <v>220119050</v>
      </c>
      <c r="B1705" s="34">
        <v>44452</v>
      </c>
      <c r="C1705" t="s">
        <v>322</v>
      </c>
      <c r="D1705" t="s">
        <v>65</v>
      </c>
      <c r="E1705" t="s">
        <v>668</v>
      </c>
      <c r="F1705" t="s">
        <v>789</v>
      </c>
      <c r="G1705">
        <v>2</v>
      </c>
      <c r="H1705" s="34">
        <v>44452</v>
      </c>
      <c r="I1705" t="s">
        <v>44</v>
      </c>
      <c r="J1705">
        <v>10</v>
      </c>
      <c r="K1705" t="s">
        <v>1804</v>
      </c>
      <c r="L1705">
        <v>1</v>
      </c>
      <c r="M1705">
        <v>4947</v>
      </c>
      <c r="N1705">
        <v>2</v>
      </c>
      <c r="O1705">
        <v>204</v>
      </c>
      <c r="P1705" t="s">
        <v>693</v>
      </c>
      <c r="Q1705" t="s">
        <v>3770</v>
      </c>
      <c r="R1705" t="s">
        <v>1805</v>
      </c>
      <c r="T1705" t="s">
        <v>1796</v>
      </c>
      <c r="U1705" t="s">
        <v>1797</v>
      </c>
      <c r="V1705">
        <v>4.1239999999999999E-2</v>
      </c>
      <c r="W1705" t="s">
        <v>703</v>
      </c>
    </row>
    <row r="1706" spans="1:23" x14ac:dyDescent="0.35">
      <c r="A1706">
        <v>220119035</v>
      </c>
      <c r="B1706" s="34">
        <v>44452</v>
      </c>
      <c r="C1706" t="s">
        <v>322</v>
      </c>
      <c r="D1706" t="s">
        <v>65</v>
      </c>
      <c r="E1706" t="s">
        <v>668</v>
      </c>
      <c r="F1706" t="s">
        <v>789</v>
      </c>
      <c r="G1706">
        <v>2</v>
      </c>
      <c r="H1706" s="34">
        <v>44452</v>
      </c>
      <c r="I1706" t="s">
        <v>44</v>
      </c>
      <c r="J1706">
        <v>10</v>
      </c>
      <c r="K1706" t="s">
        <v>1804</v>
      </c>
      <c r="L1706">
        <v>1</v>
      </c>
      <c r="M1706">
        <v>7913</v>
      </c>
      <c r="N1706">
        <v>2</v>
      </c>
      <c r="O1706">
        <v>112</v>
      </c>
      <c r="P1706" t="s">
        <v>693</v>
      </c>
      <c r="Q1706" t="s">
        <v>3770</v>
      </c>
      <c r="R1706" t="s">
        <v>1805</v>
      </c>
      <c r="T1706" t="s">
        <v>1796</v>
      </c>
      <c r="U1706" t="s">
        <v>1797</v>
      </c>
      <c r="V1706">
        <v>1.4149999999999999E-2</v>
      </c>
      <c r="W1706" t="s">
        <v>703</v>
      </c>
    </row>
    <row r="1707" spans="1:23" x14ac:dyDescent="0.35">
      <c r="A1707">
        <v>220119036</v>
      </c>
      <c r="B1707" s="34">
        <v>44452</v>
      </c>
      <c r="C1707" t="s">
        <v>322</v>
      </c>
      <c r="D1707" t="s">
        <v>65</v>
      </c>
      <c r="E1707" t="s">
        <v>668</v>
      </c>
      <c r="F1707" t="s">
        <v>789</v>
      </c>
      <c r="G1707">
        <v>2</v>
      </c>
      <c r="H1707" s="34">
        <v>44452</v>
      </c>
      <c r="I1707" t="s">
        <v>44</v>
      </c>
      <c r="J1707">
        <v>10</v>
      </c>
      <c r="K1707" t="s">
        <v>1804</v>
      </c>
      <c r="L1707">
        <v>1</v>
      </c>
      <c r="M1707">
        <v>3798</v>
      </c>
      <c r="N1707">
        <v>3</v>
      </c>
      <c r="O1707">
        <v>3197</v>
      </c>
      <c r="P1707" t="s">
        <v>693</v>
      </c>
      <c r="Q1707" t="s">
        <v>3770</v>
      </c>
      <c r="R1707" t="s">
        <v>1805</v>
      </c>
      <c r="T1707" t="s">
        <v>1796</v>
      </c>
      <c r="U1707" t="s">
        <v>1797</v>
      </c>
      <c r="V1707">
        <v>0.84179999999999999</v>
      </c>
      <c r="W1707" t="s">
        <v>703</v>
      </c>
    </row>
    <row r="1708" spans="1:23" x14ac:dyDescent="0.35">
      <c r="A1708">
        <v>220119045</v>
      </c>
      <c r="B1708" s="34">
        <v>44452</v>
      </c>
      <c r="C1708" t="s">
        <v>322</v>
      </c>
      <c r="D1708" t="s">
        <v>65</v>
      </c>
      <c r="E1708" t="s">
        <v>668</v>
      </c>
      <c r="F1708" t="s">
        <v>789</v>
      </c>
      <c r="G1708">
        <v>2</v>
      </c>
      <c r="H1708" s="34">
        <v>44452</v>
      </c>
      <c r="I1708" t="s">
        <v>44</v>
      </c>
      <c r="J1708">
        <v>10</v>
      </c>
      <c r="K1708" t="s">
        <v>1804</v>
      </c>
      <c r="L1708">
        <v>1</v>
      </c>
      <c r="M1708">
        <v>6661</v>
      </c>
      <c r="N1708">
        <v>3</v>
      </c>
      <c r="O1708">
        <v>7175</v>
      </c>
      <c r="P1708" t="s">
        <v>693</v>
      </c>
      <c r="Q1708" t="s">
        <v>3770</v>
      </c>
      <c r="R1708" t="s">
        <v>1805</v>
      </c>
      <c r="T1708" t="s">
        <v>1796</v>
      </c>
      <c r="U1708" t="s">
        <v>1797</v>
      </c>
      <c r="V1708">
        <v>1.077</v>
      </c>
      <c r="W1708" t="s">
        <v>703</v>
      </c>
    </row>
    <row r="1709" spans="1:23" x14ac:dyDescent="0.35">
      <c r="A1709">
        <v>220119049</v>
      </c>
      <c r="B1709" s="34">
        <v>44452</v>
      </c>
      <c r="C1709" t="s">
        <v>322</v>
      </c>
      <c r="D1709" t="s">
        <v>65</v>
      </c>
      <c r="E1709" t="s">
        <v>668</v>
      </c>
      <c r="F1709" t="s">
        <v>789</v>
      </c>
      <c r="G1709">
        <v>2</v>
      </c>
      <c r="H1709" s="34">
        <v>44452</v>
      </c>
      <c r="I1709" t="s">
        <v>44</v>
      </c>
      <c r="J1709">
        <v>10</v>
      </c>
      <c r="K1709" t="s">
        <v>1804</v>
      </c>
      <c r="L1709">
        <v>1</v>
      </c>
      <c r="M1709">
        <v>11079</v>
      </c>
      <c r="N1709">
        <v>3</v>
      </c>
      <c r="O1709">
        <v>6493</v>
      </c>
      <c r="P1709" t="s">
        <v>693</v>
      </c>
      <c r="Q1709" t="s">
        <v>3770</v>
      </c>
      <c r="R1709" t="s">
        <v>1805</v>
      </c>
      <c r="T1709" t="s">
        <v>1796</v>
      </c>
      <c r="U1709" t="s">
        <v>1797</v>
      </c>
      <c r="V1709">
        <v>0.58609999999999995</v>
      </c>
      <c r="W1709" t="s">
        <v>703</v>
      </c>
    </row>
    <row r="1710" spans="1:23" x14ac:dyDescent="0.35">
      <c r="A1710">
        <v>220119034</v>
      </c>
      <c r="B1710" s="34">
        <v>44452</v>
      </c>
      <c r="C1710" t="s">
        <v>322</v>
      </c>
      <c r="D1710" t="s">
        <v>65</v>
      </c>
      <c r="E1710" t="s">
        <v>668</v>
      </c>
      <c r="F1710" t="s">
        <v>772</v>
      </c>
      <c r="G1710">
        <v>10</v>
      </c>
      <c r="H1710" s="34">
        <v>44452</v>
      </c>
      <c r="I1710" t="s">
        <v>44</v>
      </c>
      <c r="J1710">
        <v>10</v>
      </c>
      <c r="K1710" t="s">
        <v>1804</v>
      </c>
      <c r="L1710">
        <v>1</v>
      </c>
      <c r="M1710">
        <v>12467</v>
      </c>
      <c r="N1710">
        <v>1</v>
      </c>
      <c r="O1710">
        <v>35</v>
      </c>
      <c r="P1710" t="s">
        <v>693</v>
      </c>
      <c r="Q1710" t="s">
        <v>3770</v>
      </c>
      <c r="R1710" t="s">
        <v>1805</v>
      </c>
      <c r="T1710" t="s">
        <v>1796</v>
      </c>
      <c r="U1710" t="s">
        <v>1797</v>
      </c>
      <c r="V1710">
        <v>2.807E-3</v>
      </c>
      <c r="W1710" t="s">
        <v>703</v>
      </c>
    </row>
    <row r="1711" spans="1:23" x14ac:dyDescent="0.35">
      <c r="A1711">
        <v>220119032</v>
      </c>
      <c r="B1711" s="34">
        <v>44452</v>
      </c>
      <c r="C1711" t="s">
        <v>322</v>
      </c>
      <c r="D1711" t="s">
        <v>65</v>
      </c>
      <c r="E1711" t="s">
        <v>668</v>
      </c>
      <c r="F1711" t="s">
        <v>772</v>
      </c>
      <c r="G1711">
        <v>10</v>
      </c>
      <c r="H1711" s="34">
        <v>44452</v>
      </c>
      <c r="I1711" t="s">
        <v>44</v>
      </c>
      <c r="J1711">
        <v>10</v>
      </c>
      <c r="K1711" t="s">
        <v>1804</v>
      </c>
      <c r="L1711">
        <v>1</v>
      </c>
      <c r="M1711">
        <v>17473</v>
      </c>
      <c r="N1711">
        <v>1</v>
      </c>
      <c r="O1711">
        <v>126</v>
      </c>
      <c r="P1711" t="s">
        <v>693</v>
      </c>
      <c r="Q1711" t="s">
        <v>3770</v>
      </c>
      <c r="R1711" t="s">
        <v>1805</v>
      </c>
      <c r="T1711" t="s">
        <v>1796</v>
      </c>
      <c r="U1711" t="s">
        <v>1797</v>
      </c>
      <c r="V1711">
        <v>7.2110000000000004E-3</v>
      </c>
      <c r="W1711" t="s">
        <v>703</v>
      </c>
    </row>
    <row r="1712" spans="1:23" x14ac:dyDescent="0.35">
      <c r="A1712">
        <v>220119022</v>
      </c>
      <c r="B1712" s="34">
        <v>44452</v>
      </c>
      <c r="C1712" t="s">
        <v>322</v>
      </c>
      <c r="D1712" t="s">
        <v>65</v>
      </c>
      <c r="E1712" t="s">
        <v>668</v>
      </c>
      <c r="F1712" t="s">
        <v>772</v>
      </c>
      <c r="G1712">
        <v>10</v>
      </c>
      <c r="H1712" s="34">
        <v>44452</v>
      </c>
      <c r="I1712" t="s">
        <v>44</v>
      </c>
      <c r="J1712">
        <v>10</v>
      </c>
      <c r="K1712" t="s">
        <v>1804</v>
      </c>
      <c r="L1712">
        <v>1</v>
      </c>
      <c r="M1712">
        <v>15244</v>
      </c>
      <c r="N1712">
        <v>1</v>
      </c>
      <c r="O1712">
        <v>138</v>
      </c>
      <c r="P1712" t="s">
        <v>693</v>
      </c>
      <c r="Q1712" t="s">
        <v>3770</v>
      </c>
      <c r="R1712" t="s">
        <v>1805</v>
      </c>
      <c r="T1712" t="s">
        <v>1796</v>
      </c>
      <c r="U1712" t="s">
        <v>1797</v>
      </c>
      <c r="V1712">
        <v>9.0530000000000003E-3</v>
      </c>
      <c r="W1712" t="s">
        <v>703</v>
      </c>
    </row>
    <row r="1713" spans="1:23" x14ac:dyDescent="0.35">
      <c r="A1713">
        <v>220119051</v>
      </c>
      <c r="B1713" s="34">
        <v>44452</v>
      </c>
      <c r="C1713" t="s">
        <v>322</v>
      </c>
      <c r="D1713" t="s">
        <v>65</v>
      </c>
      <c r="E1713" t="s">
        <v>668</v>
      </c>
      <c r="F1713" t="s">
        <v>772</v>
      </c>
      <c r="G1713">
        <v>10</v>
      </c>
      <c r="H1713" s="34">
        <v>44452</v>
      </c>
      <c r="I1713" t="s">
        <v>44</v>
      </c>
      <c r="J1713">
        <v>10</v>
      </c>
      <c r="K1713" t="s">
        <v>1804</v>
      </c>
      <c r="L1713">
        <v>1</v>
      </c>
      <c r="M1713">
        <v>10480</v>
      </c>
      <c r="N1713">
        <v>2</v>
      </c>
      <c r="O1713">
        <v>38</v>
      </c>
      <c r="P1713" t="s">
        <v>693</v>
      </c>
      <c r="Q1713" t="s">
        <v>3770</v>
      </c>
      <c r="R1713" t="s">
        <v>1805</v>
      </c>
      <c r="T1713" t="s">
        <v>1796</v>
      </c>
      <c r="U1713" t="s">
        <v>1797</v>
      </c>
      <c r="V1713">
        <v>3.6259999999999999E-3</v>
      </c>
      <c r="W1713" t="s">
        <v>703</v>
      </c>
    </row>
    <row r="1714" spans="1:23" x14ac:dyDescent="0.35">
      <c r="A1714">
        <v>220119024</v>
      </c>
      <c r="B1714" s="34">
        <v>44452</v>
      </c>
      <c r="C1714" t="s">
        <v>322</v>
      </c>
      <c r="D1714" t="s">
        <v>65</v>
      </c>
      <c r="E1714" t="s">
        <v>668</v>
      </c>
      <c r="F1714" t="s">
        <v>772</v>
      </c>
      <c r="G1714">
        <v>10</v>
      </c>
      <c r="H1714" s="34">
        <v>44452</v>
      </c>
      <c r="I1714" t="s">
        <v>44</v>
      </c>
      <c r="J1714">
        <v>10</v>
      </c>
      <c r="K1714" t="s">
        <v>1804</v>
      </c>
      <c r="L1714">
        <v>1</v>
      </c>
      <c r="M1714">
        <v>12319</v>
      </c>
      <c r="N1714">
        <v>2</v>
      </c>
      <c r="O1714">
        <v>131</v>
      </c>
      <c r="P1714" t="s">
        <v>693</v>
      </c>
      <c r="Q1714" t="s">
        <v>3770</v>
      </c>
      <c r="R1714" t="s">
        <v>1805</v>
      </c>
      <c r="T1714" t="s">
        <v>1796</v>
      </c>
      <c r="U1714" t="s">
        <v>1797</v>
      </c>
      <c r="V1714">
        <v>1.0630000000000001E-2</v>
      </c>
      <c r="W1714" t="s">
        <v>703</v>
      </c>
    </row>
    <row r="1715" spans="1:23" x14ac:dyDescent="0.35">
      <c r="A1715">
        <v>220119041</v>
      </c>
      <c r="B1715" s="34">
        <v>44452</v>
      </c>
      <c r="C1715" t="s">
        <v>322</v>
      </c>
      <c r="D1715" t="s">
        <v>65</v>
      </c>
      <c r="E1715" t="s">
        <v>668</v>
      </c>
      <c r="F1715" t="s">
        <v>772</v>
      </c>
      <c r="G1715">
        <v>10</v>
      </c>
      <c r="H1715" s="34">
        <v>44452</v>
      </c>
      <c r="I1715" t="s">
        <v>44</v>
      </c>
      <c r="J1715">
        <v>10</v>
      </c>
      <c r="K1715" t="s">
        <v>1804</v>
      </c>
      <c r="L1715">
        <v>1</v>
      </c>
      <c r="M1715">
        <v>7131</v>
      </c>
      <c r="N1715">
        <v>2</v>
      </c>
      <c r="O1715">
        <v>74</v>
      </c>
      <c r="P1715" t="s">
        <v>693</v>
      </c>
      <c r="Q1715" t="s">
        <v>3770</v>
      </c>
      <c r="R1715" t="s">
        <v>1805</v>
      </c>
      <c r="T1715" t="s">
        <v>1796</v>
      </c>
      <c r="U1715" t="s">
        <v>1797</v>
      </c>
      <c r="V1715">
        <v>1.038E-2</v>
      </c>
      <c r="W1715" t="s">
        <v>703</v>
      </c>
    </row>
    <row r="1716" spans="1:23" x14ac:dyDescent="0.35">
      <c r="A1716">
        <v>220119028</v>
      </c>
      <c r="B1716" s="34">
        <v>44452</v>
      </c>
      <c r="C1716" t="s">
        <v>322</v>
      </c>
      <c r="D1716" t="s">
        <v>65</v>
      </c>
      <c r="E1716" t="s">
        <v>668</v>
      </c>
      <c r="F1716" t="s">
        <v>772</v>
      </c>
      <c r="G1716">
        <v>10</v>
      </c>
      <c r="H1716" s="34">
        <v>44452</v>
      </c>
      <c r="I1716" t="s">
        <v>44</v>
      </c>
      <c r="J1716">
        <v>10</v>
      </c>
      <c r="K1716" t="s">
        <v>1804</v>
      </c>
      <c r="L1716">
        <v>1</v>
      </c>
      <c r="M1716">
        <v>12218</v>
      </c>
      <c r="N1716">
        <v>3</v>
      </c>
      <c r="O1716">
        <v>159680</v>
      </c>
      <c r="P1716" t="s">
        <v>693</v>
      </c>
      <c r="Q1716" t="s">
        <v>3770</v>
      </c>
      <c r="R1716" t="s">
        <v>1805</v>
      </c>
      <c r="T1716" t="s">
        <v>1796</v>
      </c>
      <c r="U1716" t="s">
        <v>1797</v>
      </c>
      <c r="V1716">
        <v>13.07</v>
      </c>
      <c r="W1716" t="s">
        <v>703</v>
      </c>
    </row>
    <row r="1717" spans="1:23" x14ac:dyDescent="0.35">
      <c r="A1717">
        <v>220119030</v>
      </c>
      <c r="B1717" s="34">
        <v>44452</v>
      </c>
      <c r="C1717" t="s">
        <v>322</v>
      </c>
      <c r="D1717" t="s">
        <v>65</v>
      </c>
      <c r="E1717" t="s">
        <v>668</v>
      </c>
      <c r="F1717" t="s">
        <v>772</v>
      </c>
      <c r="G1717">
        <v>10</v>
      </c>
      <c r="H1717" s="34">
        <v>44452</v>
      </c>
      <c r="I1717" t="s">
        <v>44</v>
      </c>
      <c r="J1717">
        <v>10</v>
      </c>
      <c r="K1717" t="s">
        <v>1804</v>
      </c>
      <c r="L1717">
        <v>1</v>
      </c>
      <c r="M1717">
        <v>10069</v>
      </c>
      <c r="N1717">
        <v>3</v>
      </c>
      <c r="O1717">
        <v>109380</v>
      </c>
      <c r="P1717" t="s">
        <v>693</v>
      </c>
      <c r="Q1717" t="s">
        <v>3770</v>
      </c>
      <c r="R1717" t="s">
        <v>1805</v>
      </c>
      <c r="T1717" t="s">
        <v>1796</v>
      </c>
      <c r="U1717" t="s">
        <v>1797</v>
      </c>
      <c r="V1717">
        <v>10.86</v>
      </c>
      <c r="W1717" t="s">
        <v>703</v>
      </c>
    </row>
    <row r="1718" spans="1:23" x14ac:dyDescent="0.35">
      <c r="A1718">
        <v>220119031</v>
      </c>
      <c r="B1718" s="34">
        <v>44452</v>
      </c>
      <c r="C1718" t="s">
        <v>322</v>
      </c>
      <c r="D1718" t="s">
        <v>65</v>
      </c>
      <c r="E1718" t="s">
        <v>668</v>
      </c>
      <c r="F1718" t="s">
        <v>772</v>
      </c>
      <c r="G1718">
        <v>10</v>
      </c>
      <c r="H1718" s="34">
        <v>44452</v>
      </c>
      <c r="I1718" t="s">
        <v>44</v>
      </c>
      <c r="J1718">
        <v>10</v>
      </c>
      <c r="K1718" t="s">
        <v>1804</v>
      </c>
      <c r="L1718">
        <v>1</v>
      </c>
      <c r="M1718">
        <v>11965</v>
      </c>
      <c r="N1718">
        <v>3</v>
      </c>
      <c r="O1718">
        <v>134690</v>
      </c>
      <c r="P1718" t="s">
        <v>693</v>
      </c>
      <c r="Q1718" t="s">
        <v>3770</v>
      </c>
      <c r="R1718" t="s">
        <v>1805</v>
      </c>
      <c r="T1718" t="s">
        <v>1796</v>
      </c>
      <c r="U1718" t="s">
        <v>1797</v>
      </c>
      <c r="V1718">
        <v>11.26</v>
      </c>
      <c r="W1718" t="s">
        <v>703</v>
      </c>
    </row>
    <row r="1719" spans="1:23" x14ac:dyDescent="0.35">
      <c r="A1719">
        <v>220119042</v>
      </c>
      <c r="B1719" s="34">
        <v>44452</v>
      </c>
      <c r="C1719" t="s">
        <v>322</v>
      </c>
      <c r="D1719" t="s">
        <v>65</v>
      </c>
      <c r="E1719" t="s">
        <v>668</v>
      </c>
      <c r="F1719" t="s">
        <v>780</v>
      </c>
      <c r="G1719">
        <v>10</v>
      </c>
      <c r="H1719" s="34">
        <v>44452</v>
      </c>
      <c r="I1719" t="s">
        <v>44</v>
      </c>
      <c r="J1719">
        <v>10</v>
      </c>
      <c r="K1719" t="s">
        <v>1804</v>
      </c>
      <c r="L1719">
        <v>1</v>
      </c>
      <c r="M1719">
        <v>13244</v>
      </c>
      <c r="N1719">
        <v>1</v>
      </c>
      <c r="O1719">
        <v>77</v>
      </c>
      <c r="P1719" t="s">
        <v>693</v>
      </c>
      <c r="Q1719" t="s">
        <v>3770</v>
      </c>
      <c r="R1719" t="s">
        <v>1805</v>
      </c>
      <c r="T1719" t="s">
        <v>1796</v>
      </c>
      <c r="U1719" t="s">
        <v>1797</v>
      </c>
      <c r="V1719">
        <v>5.8139999999999997E-3</v>
      </c>
      <c r="W1719" t="s">
        <v>703</v>
      </c>
    </row>
    <row r="1720" spans="1:23" x14ac:dyDescent="0.35">
      <c r="A1720">
        <v>220119021</v>
      </c>
      <c r="B1720" s="34">
        <v>44452</v>
      </c>
      <c r="C1720" t="s">
        <v>322</v>
      </c>
      <c r="D1720" t="s">
        <v>65</v>
      </c>
      <c r="E1720" t="s">
        <v>668</v>
      </c>
      <c r="F1720" t="s">
        <v>780</v>
      </c>
      <c r="G1720">
        <v>10</v>
      </c>
      <c r="H1720" s="34">
        <v>44452</v>
      </c>
      <c r="I1720" t="s">
        <v>44</v>
      </c>
      <c r="J1720">
        <v>10</v>
      </c>
      <c r="K1720" t="s">
        <v>1804</v>
      </c>
      <c r="L1720">
        <v>1</v>
      </c>
      <c r="M1720">
        <v>16474</v>
      </c>
      <c r="N1720">
        <v>1</v>
      </c>
      <c r="O1720">
        <v>286</v>
      </c>
      <c r="P1720" t="s">
        <v>693</v>
      </c>
      <c r="Q1720" t="s">
        <v>3770</v>
      </c>
      <c r="R1720" t="s">
        <v>1805</v>
      </c>
      <c r="T1720" t="s">
        <v>1796</v>
      </c>
      <c r="U1720" t="s">
        <v>1797</v>
      </c>
      <c r="V1720">
        <v>1.736E-2</v>
      </c>
      <c r="W1720" t="s">
        <v>703</v>
      </c>
    </row>
    <row r="1721" spans="1:23" x14ac:dyDescent="0.35">
      <c r="A1721">
        <v>220119043</v>
      </c>
      <c r="B1721" s="34">
        <v>44452</v>
      </c>
      <c r="C1721" t="s">
        <v>322</v>
      </c>
      <c r="D1721" t="s">
        <v>65</v>
      </c>
      <c r="E1721" t="s">
        <v>668</v>
      </c>
      <c r="F1721" t="s">
        <v>780</v>
      </c>
      <c r="G1721">
        <v>10</v>
      </c>
      <c r="H1721" s="34">
        <v>44452</v>
      </c>
      <c r="I1721" t="s">
        <v>44</v>
      </c>
      <c r="J1721">
        <v>10</v>
      </c>
      <c r="K1721" t="s">
        <v>1804</v>
      </c>
      <c r="L1721">
        <v>1</v>
      </c>
      <c r="M1721">
        <v>13109</v>
      </c>
      <c r="N1721">
        <v>1</v>
      </c>
      <c r="O1721">
        <v>44</v>
      </c>
      <c r="P1721" t="s">
        <v>693</v>
      </c>
      <c r="Q1721" t="s">
        <v>3770</v>
      </c>
      <c r="R1721" t="s">
        <v>1805</v>
      </c>
      <c r="T1721" t="s">
        <v>1796</v>
      </c>
      <c r="U1721" t="s">
        <v>1797</v>
      </c>
      <c r="V1721">
        <v>3.356E-3</v>
      </c>
      <c r="W1721" t="s">
        <v>703</v>
      </c>
    </row>
    <row r="1722" spans="1:23" x14ac:dyDescent="0.35">
      <c r="A1722">
        <v>220119037</v>
      </c>
      <c r="B1722" s="34">
        <v>44452</v>
      </c>
      <c r="C1722" t="s">
        <v>322</v>
      </c>
      <c r="D1722" t="s">
        <v>65</v>
      </c>
      <c r="E1722" t="s">
        <v>668</v>
      </c>
      <c r="F1722" t="s">
        <v>780</v>
      </c>
      <c r="G1722">
        <v>10</v>
      </c>
      <c r="H1722" s="34">
        <v>44452</v>
      </c>
      <c r="I1722" t="s">
        <v>44</v>
      </c>
      <c r="J1722">
        <v>10</v>
      </c>
      <c r="K1722" t="s">
        <v>1804</v>
      </c>
      <c r="L1722">
        <v>1</v>
      </c>
      <c r="M1722">
        <v>9526</v>
      </c>
      <c r="N1722">
        <v>2</v>
      </c>
      <c r="O1722">
        <v>104</v>
      </c>
      <c r="P1722" t="s">
        <v>693</v>
      </c>
      <c r="Q1722" t="s">
        <v>3770</v>
      </c>
      <c r="R1722" t="s">
        <v>1805</v>
      </c>
      <c r="T1722" t="s">
        <v>1796</v>
      </c>
      <c r="U1722" t="s">
        <v>1797</v>
      </c>
      <c r="V1722">
        <v>1.0919999999999999E-2</v>
      </c>
      <c r="W1722" t="s">
        <v>703</v>
      </c>
    </row>
    <row r="1723" spans="1:23" x14ac:dyDescent="0.35">
      <c r="A1723">
        <v>220119044</v>
      </c>
      <c r="B1723" s="34">
        <v>44452</v>
      </c>
      <c r="C1723" t="s">
        <v>322</v>
      </c>
      <c r="D1723" t="s">
        <v>65</v>
      </c>
      <c r="E1723" t="s">
        <v>668</v>
      </c>
      <c r="F1723" t="s">
        <v>780</v>
      </c>
      <c r="G1723">
        <v>10</v>
      </c>
      <c r="H1723" s="34">
        <v>44452</v>
      </c>
      <c r="I1723" t="s">
        <v>44</v>
      </c>
      <c r="J1723">
        <v>10</v>
      </c>
      <c r="K1723" t="s">
        <v>1804</v>
      </c>
      <c r="L1723">
        <v>1</v>
      </c>
      <c r="M1723">
        <v>9446</v>
      </c>
      <c r="N1723">
        <v>2</v>
      </c>
      <c r="O1723">
        <v>77</v>
      </c>
      <c r="P1723" t="s">
        <v>693</v>
      </c>
      <c r="Q1723" t="s">
        <v>3770</v>
      </c>
      <c r="R1723" t="s">
        <v>1805</v>
      </c>
      <c r="T1723" t="s">
        <v>1796</v>
      </c>
      <c r="U1723" t="s">
        <v>1797</v>
      </c>
      <c r="V1723">
        <v>8.1519999999999995E-3</v>
      </c>
      <c r="W1723" t="s">
        <v>703</v>
      </c>
    </row>
    <row r="1724" spans="1:23" x14ac:dyDescent="0.35">
      <c r="A1724">
        <v>220119039</v>
      </c>
      <c r="B1724" s="34">
        <v>44452</v>
      </c>
      <c r="C1724" t="s">
        <v>322</v>
      </c>
      <c r="D1724" t="s">
        <v>65</v>
      </c>
      <c r="E1724" t="s">
        <v>668</v>
      </c>
      <c r="F1724" t="s">
        <v>780</v>
      </c>
      <c r="G1724">
        <v>10</v>
      </c>
      <c r="H1724" s="34">
        <v>44452</v>
      </c>
      <c r="I1724" t="s">
        <v>44</v>
      </c>
      <c r="J1724">
        <v>10</v>
      </c>
      <c r="K1724" t="s">
        <v>1804</v>
      </c>
      <c r="L1724">
        <v>1</v>
      </c>
      <c r="M1724">
        <v>11577</v>
      </c>
      <c r="N1724">
        <v>2</v>
      </c>
      <c r="O1724">
        <v>73</v>
      </c>
      <c r="P1724" t="s">
        <v>693</v>
      </c>
      <c r="Q1724" t="s">
        <v>3770</v>
      </c>
      <c r="R1724" t="s">
        <v>1805</v>
      </c>
      <c r="T1724" t="s">
        <v>1796</v>
      </c>
      <c r="U1724" t="s">
        <v>1797</v>
      </c>
      <c r="V1724">
        <v>6.306E-3</v>
      </c>
      <c r="W1724" t="s">
        <v>703</v>
      </c>
    </row>
    <row r="1725" spans="1:23" x14ac:dyDescent="0.35">
      <c r="A1725">
        <v>220119040</v>
      </c>
      <c r="B1725" s="34">
        <v>44452</v>
      </c>
      <c r="C1725" t="s">
        <v>322</v>
      </c>
      <c r="D1725" t="s">
        <v>65</v>
      </c>
      <c r="E1725" t="s">
        <v>668</v>
      </c>
      <c r="F1725" t="s">
        <v>780</v>
      </c>
      <c r="G1725">
        <v>10</v>
      </c>
      <c r="H1725" s="34">
        <v>44452</v>
      </c>
      <c r="I1725" t="s">
        <v>44</v>
      </c>
      <c r="J1725">
        <v>10</v>
      </c>
      <c r="K1725" t="s">
        <v>1804</v>
      </c>
      <c r="L1725">
        <v>1</v>
      </c>
      <c r="M1725">
        <v>11268</v>
      </c>
      <c r="N1725">
        <v>3</v>
      </c>
      <c r="O1725">
        <v>62992</v>
      </c>
      <c r="P1725" t="s">
        <v>693</v>
      </c>
      <c r="Q1725" t="s">
        <v>3770</v>
      </c>
      <c r="R1725" t="s">
        <v>1805</v>
      </c>
      <c r="T1725" t="s">
        <v>1796</v>
      </c>
      <c r="U1725" t="s">
        <v>1797</v>
      </c>
      <c r="V1725">
        <v>5.59</v>
      </c>
      <c r="W1725" t="s">
        <v>703</v>
      </c>
    </row>
    <row r="1726" spans="1:23" x14ac:dyDescent="0.35">
      <c r="A1726">
        <v>220119048</v>
      </c>
      <c r="B1726" s="34">
        <v>44452</v>
      </c>
      <c r="C1726" t="s">
        <v>322</v>
      </c>
      <c r="D1726" t="s">
        <v>65</v>
      </c>
      <c r="E1726" t="s">
        <v>668</v>
      </c>
      <c r="F1726" t="s">
        <v>780</v>
      </c>
      <c r="G1726">
        <v>10</v>
      </c>
      <c r="H1726" s="34">
        <v>44452</v>
      </c>
      <c r="I1726" t="s">
        <v>44</v>
      </c>
      <c r="J1726">
        <v>10</v>
      </c>
      <c r="K1726" t="s">
        <v>1804</v>
      </c>
      <c r="L1726">
        <v>1</v>
      </c>
      <c r="M1726">
        <v>8643</v>
      </c>
      <c r="N1726">
        <v>3</v>
      </c>
      <c r="O1726">
        <v>98158</v>
      </c>
      <c r="P1726" t="s">
        <v>693</v>
      </c>
      <c r="Q1726" t="s">
        <v>3770</v>
      </c>
      <c r="R1726" t="s">
        <v>1805</v>
      </c>
      <c r="T1726" t="s">
        <v>1796</v>
      </c>
      <c r="U1726" t="s">
        <v>1797</v>
      </c>
      <c r="V1726">
        <v>11.36</v>
      </c>
      <c r="W1726" t="s">
        <v>703</v>
      </c>
    </row>
    <row r="1727" spans="1:23" x14ac:dyDescent="0.35">
      <c r="A1727">
        <v>220119023</v>
      </c>
      <c r="B1727" s="34">
        <v>44452</v>
      </c>
      <c r="C1727" t="s">
        <v>322</v>
      </c>
      <c r="D1727" t="s">
        <v>65</v>
      </c>
      <c r="E1727" t="s">
        <v>668</v>
      </c>
      <c r="F1727" t="s">
        <v>780</v>
      </c>
      <c r="G1727">
        <v>10</v>
      </c>
      <c r="H1727" s="34">
        <v>44452</v>
      </c>
      <c r="I1727" t="s">
        <v>44</v>
      </c>
      <c r="J1727">
        <v>10</v>
      </c>
      <c r="K1727" t="s">
        <v>1804</v>
      </c>
      <c r="L1727">
        <v>1</v>
      </c>
      <c r="M1727">
        <v>10199</v>
      </c>
      <c r="N1727">
        <v>3</v>
      </c>
      <c r="O1727">
        <v>118240</v>
      </c>
      <c r="P1727" t="s">
        <v>693</v>
      </c>
      <c r="Q1727" t="s">
        <v>3770</v>
      </c>
      <c r="R1727" t="s">
        <v>1805</v>
      </c>
      <c r="T1727" t="s">
        <v>1796</v>
      </c>
      <c r="U1727" t="s">
        <v>1797</v>
      </c>
      <c r="V1727">
        <v>11.59</v>
      </c>
      <c r="W1727" t="s">
        <v>703</v>
      </c>
    </row>
    <row r="1728" spans="1:23" x14ac:dyDescent="0.35">
      <c r="A1728">
        <v>220119012</v>
      </c>
      <c r="B1728" s="34">
        <v>44452</v>
      </c>
      <c r="C1728" t="s">
        <v>61</v>
      </c>
      <c r="D1728" t="s">
        <v>59</v>
      </c>
      <c r="E1728" t="s">
        <v>665</v>
      </c>
      <c r="F1728" t="s">
        <v>692</v>
      </c>
      <c r="G1728">
        <v>1</v>
      </c>
      <c r="H1728" s="34">
        <v>44452</v>
      </c>
      <c r="I1728">
        <v>1.75E-3</v>
      </c>
      <c r="J1728">
        <v>10</v>
      </c>
      <c r="K1728" t="s">
        <v>1801</v>
      </c>
      <c r="L1728">
        <v>1</v>
      </c>
      <c r="M1728">
        <v>31602</v>
      </c>
      <c r="N1728" t="s">
        <v>44</v>
      </c>
      <c r="O1728">
        <v>1120</v>
      </c>
      <c r="P1728" t="s">
        <v>693</v>
      </c>
      <c r="Q1728" t="s">
        <v>3770</v>
      </c>
      <c r="R1728">
        <v>365</v>
      </c>
      <c r="S1728" t="s">
        <v>1795</v>
      </c>
      <c r="T1728" t="s">
        <v>1796</v>
      </c>
      <c r="U1728" t="s">
        <v>1797</v>
      </c>
      <c r="V1728">
        <v>3.5439999999999999E-2</v>
      </c>
      <c r="W1728" t="s">
        <v>703</v>
      </c>
    </row>
    <row r="1729" spans="1:23" x14ac:dyDescent="0.35">
      <c r="A1729">
        <v>220119010</v>
      </c>
      <c r="B1729" s="34">
        <v>44452</v>
      </c>
      <c r="C1729" t="s">
        <v>61</v>
      </c>
      <c r="D1729" t="s">
        <v>59</v>
      </c>
      <c r="E1729" t="s">
        <v>665</v>
      </c>
      <c r="F1729" t="s">
        <v>692</v>
      </c>
      <c r="G1729">
        <v>1</v>
      </c>
      <c r="H1729" s="34">
        <v>44452</v>
      </c>
      <c r="I1729">
        <v>0.125</v>
      </c>
      <c r="J1729">
        <v>10</v>
      </c>
      <c r="K1729" t="s">
        <v>1801</v>
      </c>
      <c r="L1729">
        <v>1</v>
      </c>
      <c r="M1729">
        <v>31913</v>
      </c>
      <c r="N1729" t="s">
        <v>44</v>
      </c>
      <c r="O1729">
        <v>53092</v>
      </c>
      <c r="P1729" t="s">
        <v>693</v>
      </c>
      <c r="Q1729" t="s">
        <v>3770</v>
      </c>
      <c r="R1729">
        <v>365</v>
      </c>
      <c r="T1729" t="s">
        <v>1796</v>
      </c>
      <c r="U1729" t="s">
        <v>1797</v>
      </c>
      <c r="V1729">
        <v>1.6639999999999999</v>
      </c>
      <c r="W1729" t="s">
        <v>703</v>
      </c>
    </row>
    <row r="1730" spans="1:23" x14ac:dyDescent="0.35">
      <c r="A1730">
        <v>220119015</v>
      </c>
      <c r="B1730" s="34">
        <v>44452</v>
      </c>
      <c r="C1730" t="s">
        <v>61</v>
      </c>
      <c r="D1730" t="s">
        <v>59</v>
      </c>
      <c r="E1730" t="s">
        <v>665</v>
      </c>
      <c r="F1730" t="s">
        <v>692</v>
      </c>
      <c r="G1730">
        <v>1</v>
      </c>
      <c r="H1730" s="34">
        <v>44452</v>
      </c>
      <c r="I1730">
        <v>0.2</v>
      </c>
      <c r="J1730">
        <v>10</v>
      </c>
      <c r="K1730" t="s">
        <v>1801</v>
      </c>
      <c r="L1730">
        <v>1</v>
      </c>
      <c r="M1730">
        <v>29112</v>
      </c>
      <c r="N1730" t="s">
        <v>44</v>
      </c>
      <c r="O1730">
        <v>76267</v>
      </c>
      <c r="P1730" t="s">
        <v>693</v>
      </c>
      <c r="Q1730" t="s">
        <v>3770</v>
      </c>
      <c r="R1730">
        <v>365</v>
      </c>
      <c r="T1730" t="s">
        <v>1796</v>
      </c>
      <c r="U1730" t="s">
        <v>1797</v>
      </c>
      <c r="V1730">
        <v>2.62</v>
      </c>
      <c r="W1730" t="s">
        <v>703</v>
      </c>
    </row>
    <row r="1731" spans="1:23" x14ac:dyDescent="0.35">
      <c r="A1731">
        <v>220119004</v>
      </c>
      <c r="B1731" s="34">
        <v>44452</v>
      </c>
      <c r="C1731" t="s">
        <v>61</v>
      </c>
      <c r="D1731" t="s">
        <v>59</v>
      </c>
      <c r="E1731" t="s">
        <v>665</v>
      </c>
      <c r="F1731" t="s">
        <v>692</v>
      </c>
      <c r="G1731">
        <v>1</v>
      </c>
      <c r="H1731" s="34">
        <v>44452</v>
      </c>
      <c r="I1731">
        <v>0.375</v>
      </c>
      <c r="J1731">
        <v>10</v>
      </c>
      <c r="K1731" t="s">
        <v>1801</v>
      </c>
      <c r="L1731">
        <v>1</v>
      </c>
      <c r="M1731">
        <v>36644</v>
      </c>
      <c r="N1731" t="s">
        <v>44</v>
      </c>
      <c r="O1731">
        <v>179240</v>
      </c>
      <c r="P1731" t="s">
        <v>693</v>
      </c>
      <c r="Q1731" t="s">
        <v>3770</v>
      </c>
      <c r="R1731">
        <v>365</v>
      </c>
      <c r="T1731" t="s">
        <v>1796</v>
      </c>
      <c r="U1731" t="s">
        <v>1797</v>
      </c>
      <c r="V1731">
        <v>4.891</v>
      </c>
      <c r="W1731" t="s">
        <v>703</v>
      </c>
    </row>
    <row r="1732" spans="1:23" x14ac:dyDescent="0.35">
      <c r="A1732">
        <v>220119009</v>
      </c>
      <c r="B1732" s="34">
        <v>44452</v>
      </c>
      <c r="C1732" t="s">
        <v>61</v>
      </c>
      <c r="D1732" t="s">
        <v>59</v>
      </c>
      <c r="E1732" t="s">
        <v>665</v>
      </c>
      <c r="F1732" t="s">
        <v>692</v>
      </c>
      <c r="G1732">
        <v>1</v>
      </c>
      <c r="H1732" s="34">
        <v>44452</v>
      </c>
      <c r="I1732">
        <v>0.625</v>
      </c>
      <c r="J1732">
        <v>10</v>
      </c>
      <c r="K1732" t="s">
        <v>1801</v>
      </c>
      <c r="L1732">
        <v>1</v>
      </c>
      <c r="M1732">
        <v>38072</v>
      </c>
      <c r="N1732" t="s">
        <v>44</v>
      </c>
      <c r="O1732">
        <v>329360</v>
      </c>
      <c r="P1732" t="s">
        <v>693</v>
      </c>
      <c r="Q1732" t="s">
        <v>3770</v>
      </c>
      <c r="R1732">
        <v>365</v>
      </c>
      <c r="T1732" t="s">
        <v>1796</v>
      </c>
      <c r="U1732" t="s">
        <v>1797</v>
      </c>
      <c r="V1732">
        <v>8.6509999999999998</v>
      </c>
      <c r="W1732" t="s">
        <v>703</v>
      </c>
    </row>
    <row r="1733" spans="1:23" x14ac:dyDescent="0.35">
      <c r="A1733">
        <v>220119017</v>
      </c>
      <c r="B1733" s="34">
        <v>44452</v>
      </c>
      <c r="C1733" t="s">
        <v>61</v>
      </c>
      <c r="D1733" t="s">
        <v>59</v>
      </c>
      <c r="E1733" t="s">
        <v>665</v>
      </c>
      <c r="F1733" t="s">
        <v>692</v>
      </c>
      <c r="G1733">
        <v>1</v>
      </c>
      <c r="H1733" s="34">
        <v>44452</v>
      </c>
      <c r="I1733">
        <v>0.875</v>
      </c>
      <c r="J1733">
        <v>10</v>
      </c>
      <c r="K1733" t="s">
        <v>1801</v>
      </c>
      <c r="L1733">
        <v>1</v>
      </c>
      <c r="M1733">
        <v>25505</v>
      </c>
      <c r="N1733" t="s">
        <v>44</v>
      </c>
      <c r="O1733">
        <v>310860</v>
      </c>
      <c r="P1733" t="s">
        <v>693</v>
      </c>
      <c r="Q1733" t="s">
        <v>3770</v>
      </c>
      <c r="R1733">
        <v>365</v>
      </c>
      <c r="T1733" t="s">
        <v>1796</v>
      </c>
      <c r="U1733" t="s">
        <v>1797</v>
      </c>
      <c r="V1733">
        <v>12.19</v>
      </c>
      <c r="W1733" t="s">
        <v>703</v>
      </c>
    </row>
    <row r="1734" spans="1:23" x14ac:dyDescent="0.35">
      <c r="A1734">
        <v>220119018</v>
      </c>
      <c r="B1734" s="34">
        <v>44452</v>
      </c>
      <c r="C1734" t="s">
        <v>61</v>
      </c>
      <c r="D1734" t="s">
        <v>59</v>
      </c>
      <c r="E1734" t="s">
        <v>665</v>
      </c>
      <c r="F1734" t="s">
        <v>692</v>
      </c>
      <c r="G1734">
        <v>1</v>
      </c>
      <c r="H1734" s="34">
        <v>44452</v>
      </c>
      <c r="I1734">
        <v>1.25</v>
      </c>
      <c r="J1734">
        <v>10</v>
      </c>
      <c r="K1734" t="s">
        <v>1801</v>
      </c>
      <c r="L1734">
        <v>1</v>
      </c>
      <c r="M1734">
        <v>23938</v>
      </c>
      <c r="N1734" t="s">
        <v>44</v>
      </c>
      <c r="O1734">
        <v>469790</v>
      </c>
      <c r="P1734" t="s">
        <v>693</v>
      </c>
      <c r="Q1734" t="s">
        <v>3770</v>
      </c>
      <c r="R1734">
        <v>365</v>
      </c>
      <c r="T1734" t="s">
        <v>1796</v>
      </c>
      <c r="U1734" t="s">
        <v>1797</v>
      </c>
      <c r="V1734">
        <v>19.63</v>
      </c>
      <c r="W1734" t="s">
        <v>703</v>
      </c>
    </row>
    <row r="1735" spans="1:23" x14ac:dyDescent="0.35">
      <c r="A1735">
        <v>220119016</v>
      </c>
      <c r="B1735" s="34">
        <v>44452</v>
      </c>
      <c r="C1735" t="s">
        <v>61</v>
      </c>
      <c r="D1735" t="s">
        <v>59</v>
      </c>
      <c r="E1735" t="s">
        <v>665</v>
      </c>
      <c r="F1735" t="s">
        <v>692</v>
      </c>
      <c r="G1735">
        <v>1</v>
      </c>
      <c r="H1735" s="34">
        <v>44452</v>
      </c>
      <c r="I1735">
        <v>3.0000000000000001E-3</v>
      </c>
      <c r="J1735">
        <v>10</v>
      </c>
      <c r="K1735" t="s">
        <v>1801</v>
      </c>
      <c r="L1735">
        <v>1</v>
      </c>
      <c r="M1735">
        <v>29206</v>
      </c>
      <c r="N1735" t="s">
        <v>44</v>
      </c>
      <c r="O1735">
        <v>1124</v>
      </c>
      <c r="P1735" t="s">
        <v>693</v>
      </c>
      <c r="Q1735" t="s">
        <v>3770</v>
      </c>
      <c r="R1735">
        <v>365</v>
      </c>
      <c r="T1735" t="s">
        <v>1796</v>
      </c>
      <c r="U1735" t="s">
        <v>1797</v>
      </c>
      <c r="V1735">
        <v>3.8490000000000003E-2</v>
      </c>
      <c r="W1735" t="s">
        <v>703</v>
      </c>
    </row>
    <row r="1736" spans="1:23" x14ac:dyDescent="0.35">
      <c r="A1736">
        <v>220119003</v>
      </c>
      <c r="B1736" s="34">
        <v>44452</v>
      </c>
      <c r="C1736" t="s">
        <v>61</v>
      </c>
      <c r="D1736" t="s">
        <v>59</v>
      </c>
      <c r="E1736" t="s">
        <v>665</v>
      </c>
      <c r="F1736" t="s">
        <v>692</v>
      </c>
      <c r="G1736">
        <v>1</v>
      </c>
      <c r="H1736" s="34">
        <v>44452</v>
      </c>
      <c r="I1736">
        <v>5.0000000000000001E-3</v>
      </c>
      <c r="J1736">
        <v>10</v>
      </c>
      <c r="K1736" t="s">
        <v>1801</v>
      </c>
      <c r="L1736">
        <v>1</v>
      </c>
      <c r="M1736">
        <v>31431</v>
      </c>
      <c r="N1736" t="s">
        <v>44</v>
      </c>
      <c r="O1736">
        <v>2244</v>
      </c>
      <c r="P1736" t="s">
        <v>693</v>
      </c>
      <c r="Q1736" t="s">
        <v>3770</v>
      </c>
      <c r="R1736">
        <v>365</v>
      </c>
      <c r="T1736" t="s">
        <v>1796</v>
      </c>
      <c r="U1736" t="s">
        <v>1797</v>
      </c>
      <c r="V1736">
        <v>7.1389999999999995E-2</v>
      </c>
      <c r="W1736" t="s">
        <v>703</v>
      </c>
    </row>
    <row r="1737" spans="1:23" x14ac:dyDescent="0.35">
      <c r="A1737">
        <v>220119007</v>
      </c>
      <c r="B1737" s="34">
        <v>44452</v>
      </c>
      <c r="C1737" t="s">
        <v>61</v>
      </c>
      <c r="D1737" t="s">
        <v>59</v>
      </c>
      <c r="E1737" t="s">
        <v>665</v>
      </c>
      <c r="F1737" t="s">
        <v>692</v>
      </c>
      <c r="G1737">
        <v>1</v>
      </c>
      <c r="H1737" s="34">
        <v>44452</v>
      </c>
      <c r="I1737">
        <v>7.4999999999999997E-3</v>
      </c>
      <c r="J1737">
        <v>10</v>
      </c>
      <c r="K1737" t="s">
        <v>1801</v>
      </c>
      <c r="L1737">
        <v>1</v>
      </c>
      <c r="M1737">
        <v>35278</v>
      </c>
      <c r="N1737" t="s">
        <v>44</v>
      </c>
      <c r="O1737">
        <v>3378</v>
      </c>
      <c r="P1737" t="s">
        <v>693</v>
      </c>
      <c r="Q1737" t="s">
        <v>3770</v>
      </c>
      <c r="R1737">
        <v>365</v>
      </c>
      <c r="T1737" t="s">
        <v>1796</v>
      </c>
      <c r="U1737" t="s">
        <v>1797</v>
      </c>
      <c r="V1737">
        <v>9.5750000000000002E-2</v>
      </c>
      <c r="W1737" t="s">
        <v>703</v>
      </c>
    </row>
    <row r="1738" spans="1:23" x14ac:dyDescent="0.35">
      <c r="A1738">
        <v>220119014</v>
      </c>
      <c r="B1738" s="34">
        <v>44452</v>
      </c>
      <c r="C1738" t="s">
        <v>61</v>
      </c>
      <c r="D1738" t="s">
        <v>59</v>
      </c>
      <c r="E1738" t="s">
        <v>665</v>
      </c>
      <c r="F1738" t="s">
        <v>692</v>
      </c>
      <c r="G1738">
        <v>1</v>
      </c>
      <c r="H1738" s="34">
        <v>44452</v>
      </c>
      <c r="I1738">
        <v>1.2500000000000001E-2</v>
      </c>
      <c r="J1738">
        <v>10</v>
      </c>
      <c r="K1738" t="s">
        <v>1801</v>
      </c>
      <c r="L1738">
        <v>1</v>
      </c>
      <c r="M1738">
        <v>32449</v>
      </c>
      <c r="N1738" t="s">
        <v>44</v>
      </c>
      <c r="O1738">
        <v>5076</v>
      </c>
      <c r="P1738" t="s">
        <v>693</v>
      </c>
      <c r="Q1738" t="s">
        <v>3770</v>
      </c>
      <c r="R1738">
        <v>365</v>
      </c>
      <c r="T1738" t="s">
        <v>1796</v>
      </c>
      <c r="U1738" t="s">
        <v>1797</v>
      </c>
      <c r="V1738">
        <v>0.15640000000000001</v>
      </c>
      <c r="W1738" t="s">
        <v>703</v>
      </c>
    </row>
    <row r="1739" spans="1:23" x14ac:dyDescent="0.35">
      <c r="A1739">
        <v>220119006</v>
      </c>
      <c r="B1739" s="34">
        <v>44452</v>
      </c>
      <c r="C1739" t="s">
        <v>61</v>
      </c>
      <c r="D1739" t="s">
        <v>59</v>
      </c>
      <c r="E1739" t="s">
        <v>665</v>
      </c>
      <c r="F1739" t="s">
        <v>692</v>
      </c>
      <c r="G1739">
        <v>1</v>
      </c>
      <c r="H1739" s="34">
        <v>44452</v>
      </c>
      <c r="I1739">
        <v>0.02</v>
      </c>
      <c r="J1739">
        <v>10</v>
      </c>
      <c r="K1739" t="s">
        <v>1801</v>
      </c>
      <c r="L1739">
        <v>1</v>
      </c>
      <c r="M1739">
        <v>34524</v>
      </c>
      <c r="N1739" t="s">
        <v>44</v>
      </c>
      <c r="O1739">
        <v>8141</v>
      </c>
      <c r="P1739" t="s">
        <v>693</v>
      </c>
      <c r="Q1739" t="s">
        <v>3770</v>
      </c>
      <c r="R1739">
        <v>365</v>
      </c>
      <c r="T1739" t="s">
        <v>1796</v>
      </c>
      <c r="U1739" t="s">
        <v>1797</v>
      </c>
      <c r="V1739">
        <v>0.23580000000000001</v>
      </c>
      <c r="W1739" t="s">
        <v>703</v>
      </c>
    </row>
    <row r="1740" spans="1:23" x14ac:dyDescent="0.35">
      <c r="A1740">
        <v>220119008</v>
      </c>
      <c r="B1740" s="34">
        <v>44452</v>
      </c>
      <c r="C1740" t="s">
        <v>61</v>
      </c>
      <c r="D1740" t="s">
        <v>59</v>
      </c>
      <c r="E1740" t="s">
        <v>665</v>
      </c>
      <c r="F1740" t="s">
        <v>692</v>
      </c>
      <c r="G1740">
        <v>1</v>
      </c>
      <c r="H1740" s="34">
        <v>44452</v>
      </c>
      <c r="I1740">
        <v>3.125E-2</v>
      </c>
      <c r="J1740">
        <v>10</v>
      </c>
      <c r="K1740" t="s">
        <v>1801</v>
      </c>
      <c r="L1740">
        <v>1</v>
      </c>
      <c r="M1740">
        <v>38323</v>
      </c>
      <c r="N1740" t="s">
        <v>44</v>
      </c>
      <c r="O1740">
        <v>16419</v>
      </c>
      <c r="P1740" t="s">
        <v>693</v>
      </c>
      <c r="Q1740" t="s">
        <v>3770</v>
      </c>
      <c r="R1740">
        <v>365</v>
      </c>
      <c r="T1740" t="s">
        <v>1796</v>
      </c>
      <c r="U1740" t="s">
        <v>1797</v>
      </c>
      <c r="V1740">
        <v>0.4284</v>
      </c>
      <c r="W1740" t="s">
        <v>703</v>
      </c>
    </row>
    <row r="1741" spans="1:23" x14ac:dyDescent="0.35">
      <c r="A1741">
        <v>220119013</v>
      </c>
      <c r="B1741" s="34">
        <v>44452</v>
      </c>
      <c r="C1741" t="s">
        <v>61</v>
      </c>
      <c r="D1741" t="s">
        <v>59</v>
      </c>
      <c r="E1741" t="s">
        <v>665</v>
      </c>
      <c r="F1741" t="s">
        <v>692</v>
      </c>
      <c r="G1741">
        <v>1</v>
      </c>
      <c r="H1741" s="34">
        <v>44452</v>
      </c>
      <c r="I1741">
        <v>0.05</v>
      </c>
      <c r="J1741">
        <v>10</v>
      </c>
      <c r="K1741" t="s">
        <v>1801</v>
      </c>
      <c r="L1741">
        <v>1</v>
      </c>
      <c r="M1741">
        <v>27968</v>
      </c>
      <c r="N1741" t="s">
        <v>44</v>
      </c>
      <c r="O1741">
        <v>16765</v>
      </c>
      <c r="P1741" t="s">
        <v>693</v>
      </c>
      <c r="Q1741" t="s">
        <v>3770</v>
      </c>
      <c r="R1741">
        <v>365</v>
      </c>
      <c r="T1741" t="s">
        <v>1796</v>
      </c>
      <c r="U1741" t="s">
        <v>1797</v>
      </c>
      <c r="V1741">
        <v>0.59940000000000004</v>
      </c>
      <c r="W1741" t="s">
        <v>703</v>
      </c>
    </row>
    <row r="1742" spans="1:23" x14ac:dyDescent="0.35">
      <c r="A1742">
        <v>220119005</v>
      </c>
      <c r="B1742" s="34">
        <v>44452</v>
      </c>
      <c r="C1742" t="s">
        <v>61</v>
      </c>
      <c r="D1742" t="s">
        <v>59</v>
      </c>
      <c r="E1742" t="s">
        <v>665</v>
      </c>
      <c r="F1742" t="s">
        <v>692</v>
      </c>
      <c r="G1742">
        <v>1</v>
      </c>
      <c r="H1742" s="34">
        <v>44452</v>
      </c>
      <c r="I1742">
        <v>8.7499999999999994E-2</v>
      </c>
      <c r="J1742">
        <v>10</v>
      </c>
      <c r="K1742" t="s">
        <v>1801</v>
      </c>
      <c r="L1742">
        <v>1</v>
      </c>
      <c r="M1742">
        <v>41023</v>
      </c>
      <c r="N1742" t="s">
        <v>44</v>
      </c>
      <c r="O1742">
        <v>47039</v>
      </c>
      <c r="P1742" t="s">
        <v>693</v>
      </c>
      <c r="Q1742" t="s">
        <v>3770</v>
      </c>
      <c r="R1742">
        <v>365</v>
      </c>
      <c r="T1742" t="s">
        <v>1796</v>
      </c>
      <c r="U1742" t="s">
        <v>1797</v>
      </c>
      <c r="V1742">
        <v>1.147</v>
      </c>
      <c r="W1742" t="s">
        <v>703</v>
      </c>
    </row>
    <row r="1743" spans="1:23" x14ac:dyDescent="0.35">
      <c r="A1743">
        <v>220119061</v>
      </c>
      <c r="B1743" s="34">
        <v>44452</v>
      </c>
      <c r="C1743" t="s">
        <v>61</v>
      </c>
      <c r="D1743" t="s">
        <v>59</v>
      </c>
      <c r="E1743" t="s">
        <v>665</v>
      </c>
      <c r="F1743" t="s">
        <v>692</v>
      </c>
      <c r="G1743">
        <v>1</v>
      </c>
      <c r="H1743" s="34">
        <v>44452</v>
      </c>
      <c r="I1743">
        <v>1.75E-3</v>
      </c>
      <c r="J1743">
        <v>10</v>
      </c>
      <c r="K1743" t="s">
        <v>1801</v>
      </c>
      <c r="L1743">
        <v>1</v>
      </c>
      <c r="M1743">
        <v>18247</v>
      </c>
      <c r="N1743" t="s">
        <v>44</v>
      </c>
      <c r="O1743">
        <v>206</v>
      </c>
      <c r="P1743" t="s">
        <v>693</v>
      </c>
      <c r="Q1743" t="s">
        <v>3770</v>
      </c>
      <c r="R1743">
        <v>365</v>
      </c>
      <c r="S1743" t="s">
        <v>1798</v>
      </c>
      <c r="T1743" t="s">
        <v>1796</v>
      </c>
      <c r="U1743" t="s">
        <v>1797</v>
      </c>
      <c r="V1743">
        <v>1.129E-2</v>
      </c>
      <c r="W1743" t="s">
        <v>703</v>
      </c>
    </row>
    <row r="1744" spans="1:23" x14ac:dyDescent="0.35">
      <c r="A1744">
        <v>220119060</v>
      </c>
      <c r="B1744" s="34">
        <v>44452</v>
      </c>
      <c r="C1744" t="s">
        <v>61</v>
      </c>
      <c r="D1744" t="s">
        <v>59</v>
      </c>
      <c r="E1744" t="s">
        <v>665</v>
      </c>
      <c r="F1744" t="s">
        <v>692</v>
      </c>
      <c r="G1744">
        <v>1</v>
      </c>
      <c r="H1744" s="34">
        <v>44452</v>
      </c>
      <c r="I1744">
        <v>0.125</v>
      </c>
      <c r="J1744">
        <v>10</v>
      </c>
      <c r="K1744" t="s">
        <v>1801</v>
      </c>
      <c r="L1744">
        <v>1</v>
      </c>
      <c r="M1744">
        <v>18809</v>
      </c>
      <c r="N1744" t="s">
        <v>44</v>
      </c>
      <c r="O1744">
        <v>30162</v>
      </c>
      <c r="P1744" t="s">
        <v>693</v>
      </c>
      <c r="Q1744" t="s">
        <v>3770</v>
      </c>
      <c r="R1744">
        <v>365</v>
      </c>
      <c r="T1744" t="s">
        <v>1796</v>
      </c>
      <c r="U1744" t="s">
        <v>1797</v>
      </c>
      <c r="V1744">
        <v>1.6040000000000001</v>
      </c>
      <c r="W1744" t="s">
        <v>703</v>
      </c>
    </row>
    <row r="1745" spans="1:23" x14ac:dyDescent="0.35">
      <c r="A1745">
        <v>220119064</v>
      </c>
      <c r="B1745" s="34">
        <v>44452</v>
      </c>
      <c r="C1745" t="s">
        <v>61</v>
      </c>
      <c r="D1745" t="s">
        <v>59</v>
      </c>
      <c r="E1745" t="s">
        <v>665</v>
      </c>
      <c r="F1745" t="s">
        <v>692</v>
      </c>
      <c r="G1745">
        <v>1</v>
      </c>
      <c r="H1745" s="34">
        <v>44452</v>
      </c>
      <c r="I1745">
        <v>0.2</v>
      </c>
      <c r="J1745">
        <v>10</v>
      </c>
      <c r="K1745" t="s">
        <v>1801</v>
      </c>
      <c r="L1745">
        <v>1</v>
      </c>
      <c r="M1745">
        <v>16082</v>
      </c>
      <c r="N1745" t="s">
        <v>44</v>
      </c>
      <c r="O1745">
        <v>41361</v>
      </c>
      <c r="P1745" t="s">
        <v>693</v>
      </c>
      <c r="Q1745" t="s">
        <v>3770</v>
      </c>
      <c r="R1745">
        <v>365</v>
      </c>
      <c r="T1745" t="s">
        <v>1796</v>
      </c>
      <c r="U1745" t="s">
        <v>1797</v>
      </c>
      <c r="V1745">
        <v>2.5720000000000001</v>
      </c>
      <c r="W1745" t="s">
        <v>703</v>
      </c>
    </row>
    <row r="1746" spans="1:23" x14ac:dyDescent="0.35">
      <c r="A1746">
        <v>220119053</v>
      </c>
      <c r="B1746" s="34">
        <v>44452</v>
      </c>
      <c r="C1746" t="s">
        <v>61</v>
      </c>
      <c r="D1746" t="s">
        <v>59</v>
      </c>
      <c r="E1746" t="s">
        <v>665</v>
      </c>
      <c r="F1746" t="s">
        <v>692</v>
      </c>
      <c r="G1746">
        <v>1</v>
      </c>
      <c r="H1746" s="34">
        <v>44452</v>
      </c>
      <c r="I1746">
        <v>0.375</v>
      </c>
      <c r="J1746">
        <v>10</v>
      </c>
      <c r="K1746" t="s">
        <v>1801</v>
      </c>
      <c r="L1746">
        <v>1</v>
      </c>
      <c r="M1746">
        <v>18377</v>
      </c>
      <c r="N1746" t="s">
        <v>44</v>
      </c>
      <c r="O1746">
        <v>95284</v>
      </c>
      <c r="P1746" t="s">
        <v>693</v>
      </c>
      <c r="Q1746" t="s">
        <v>3770</v>
      </c>
      <c r="R1746">
        <v>365</v>
      </c>
      <c r="T1746" t="s">
        <v>1796</v>
      </c>
      <c r="U1746" t="s">
        <v>1797</v>
      </c>
      <c r="V1746">
        <v>5.1849999999999996</v>
      </c>
      <c r="W1746" t="s">
        <v>703</v>
      </c>
    </row>
    <row r="1747" spans="1:23" x14ac:dyDescent="0.35">
      <c r="A1747">
        <v>220119059</v>
      </c>
      <c r="B1747" s="34">
        <v>44452</v>
      </c>
      <c r="C1747" t="s">
        <v>61</v>
      </c>
      <c r="D1747" t="s">
        <v>59</v>
      </c>
      <c r="E1747" t="s">
        <v>665</v>
      </c>
      <c r="F1747" t="s">
        <v>692</v>
      </c>
      <c r="G1747">
        <v>1</v>
      </c>
      <c r="H1747" s="34">
        <v>44452</v>
      </c>
      <c r="I1747">
        <v>0.625</v>
      </c>
      <c r="J1747">
        <v>10</v>
      </c>
      <c r="K1747" t="s">
        <v>1801</v>
      </c>
      <c r="L1747">
        <v>1</v>
      </c>
      <c r="M1747">
        <v>23575</v>
      </c>
      <c r="N1747" t="s">
        <v>44</v>
      </c>
      <c r="O1747">
        <v>200920</v>
      </c>
      <c r="P1747" t="s">
        <v>693</v>
      </c>
      <c r="Q1747" t="s">
        <v>3770</v>
      </c>
      <c r="R1747">
        <v>365</v>
      </c>
      <c r="T1747" t="s">
        <v>1796</v>
      </c>
      <c r="U1747" t="s">
        <v>1797</v>
      </c>
      <c r="V1747">
        <v>8.5229999999999997</v>
      </c>
      <c r="W1747" t="s">
        <v>703</v>
      </c>
    </row>
    <row r="1748" spans="1:23" x14ac:dyDescent="0.35">
      <c r="A1748">
        <v>220119067</v>
      </c>
      <c r="B1748" s="34">
        <v>44452</v>
      </c>
      <c r="C1748" t="s">
        <v>61</v>
      </c>
      <c r="D1748" t="s">
        <v>59</v>
      </c>
      <c r="E1748" t="s">
        <v>665</v>
      </c>
      <c r="F1748" t="s">
        <v>692</v>
      </c>
      <c r="G1748">
        <v>1</v>
      </c>
      <c r="H1748" s="34">
        <v>44452</v>
      </c>
      <c r="I1748">
        <v>0.875</v>
      </c>
      <c r="J1748">
        <v>10</v>
      </c>
      <c r="K1748" t="s">
        <v>1801</v>
      </c>
      <c r="L1748">
        <v>1</v>
      </c>
      <c r="M1748">
        <v>17752</v>
      </c>
      <c r="N1748" t="s">
        <v>44</v>
      </c>
      <c r="O1748">
        <v>205300</v>
      </c>
      <c r="P1748" t="s">
        <v>693</v>
      </c>
      <c r="Q1748" t="s">
        <v>3770</v>
      </c>
      <c r="R1748">
        <v>365</v>
      </c>
      <c r="T1748" t="s">
        <v>1796</v>
      </c>
      <c r="U1748" t="s">
        <v>1797</v>
      </c>
      <c r="V1748">
        <v>11.56</v>
      </c>
      <c r="W1748" t="s">
        <v>703</v>
      </c>
    </row>
    <row r="1749" spans="1:23" x14ac:dyDescent="0.35">
      <c r="A1749">
        <v>220119068</v>
      </c>
      <c r="B1749" s="34">
        <v>44452</v>
      </c>
      <c r="C1749" t="s">
        <v>61</v>
      </c>
      <c r="D1749" t="s">
        <v>59</v>
      </c>
      <c r="E1749" t="s">
        <v>665</v>
      </c>
      <c r="F1749" t="s">
        <v>692</v>
      </c>
      <c r="G1749">
        <v>1</v>
      </c>
      <c r="H1749" s="34">
        <v>44452</v>
      </c>
      <c r="I1749">
        <v>1.25</v>
      </c>
      <c r="J1749">
        <v>10</v>
      </c>
      <c r="K1749" t="s">
        <v>1801</v>
      </c>
      <c r="L1749">
        <v>1</v>
      </c>
      <c r="M1749">
        <v>13933</v>
      </c>
      <c r="N1749" t="s">
        <v>44</v>
      </c>
      <c r="O1749">
        <v>307700</v>
      </c>
      <c r="P1749" t="s">
        <v>693</v>
      </c>
      <c r="Q1749" t="s">
        <v>3770</v>
      </c>
      <c r="R1749">
        <v>365</v>
      </c>
      <c r="T1749" t="s">
        <v>1796</v>
      </c>
      <c r="U1749" t="s">
        <v>1797</v>
      </c>
      <c r="V1749">
        <v>22.08</v>
      </c>
      <c r="W1749" t="s">
        <v>703</v>
      </c>
    </row>
    <row r="1750" spans="1:23" x14ac:dyDescent="0.35">
      <c r="A1750">
        <v>220119066</v>
      </c>
      <c r="B1750" s="34">
        <v>44452</v>
      </c>
      <c r="C1750" t="s">
        <v>61</v>
      </c>
      <c r="D1750" t="s">
        <v>59</v>
      </c>
      <c r="E1750" t="s">
        <v>665</v>
      </c>
      <c r="F1750" t="s">
        <v>692</v>
      </c>
      <c r="G1750">
        <v>1</v>
      </c>
      <c r="H1750" s="34">
        <v>44452</v>
      </c>
      <c r="I1750">
        <v>3.0000000000000001E-3</v>
      </c>
      <c r="J1750">
        <v>10</v>
      </c>
      <c r="K1750" t="s">
        <v>1801</v>
      </c>
      <c r="L1750">
        <v>1</v>
      </c>
      <c r="M1750">
        <v>18861</v>
      </c>
      <c r="N1750" t="s">
        <v>44</v>
      </c>
      <c r="O1750">
        <v>700</v>
      </c>
      <c r="P1750" t="s">
        <v>693</v>
      </c>
      <c r="Q1750" t="s">
        <v>3770</v>
      </c>
      <c r="R1750">
        <v>365</v>
      </c>
      <c r="T1750" t="s">
        <v>1796</v>
      </c>
      <c r="U1750" t="s">
        <v>1797</v>
      </c>
      <c r="V1750">
        <v>3.7109999999999997E-2</v>
      </c>
      <c r="W1750" t="s">
        <v>703</v>
      </c>
    </row>
    <row r="1751" spans="1:23" x14ac:dyDescent="0.35">
      <c r="A1751">
        <v>220119052</v>
      </c>
      <c r="B1751" s="34">
        <v>44452</v>
      </c>
      <c r="C1751" t="s">
        <v>61</v>
      </c>
      <c r="D1751" t="s">
        <v>59</v>
      </c>
      <c r="E1751" t="s">
        <v>665</v>
      </c>
      <c r="F1751" t="s">
        <v>692</v>
      </c>
      <c r="G1751">
        <v>1</v>
      </c>
      <c r="H1751" s="34">
        <v>44452</v>
      </c>
      <c r="I1751">
        <v>5.0000000000000001E-3</v>
      </c>
      <c r="J1751">
        <v>10</v>
      </c>
      <c r="K1751" t="s">
        <v>1801</v>
      </c>
      <c r="L1751">
        <v>1</v>
      </c>
      <c r="M1751">
        <v>17663</v>
      </c>
      <c r="N1751" t="s">
        <v>44</v>
      </c>
      <c r="O1751">
        <v>1255</v>
      </c>
      <c r="P1751" t="s">
        <v>693</v>
      </c>
      <c r="Q1751" t="s">
        <v>3770</v>
      </c>
      <c r="R1751">
        <v>365</v>
      </c>
      <c r="T1751" t="s">
        <v>1796</v>
      </c>
      <c r="U1751" t="s">
        <v>1797</v>
      </c>
      <c r="V1751">
        <v>7.1050000000000002E-2</v>
      </c>
      <c r="W1751" t="s">
        <v>703</v>
      </c>
    </row>
    <row r="1752" spans="1:23" x14ac:dyDescent="0.35">
      <c r="A1752">
        <v>220119057</v>
      </c>
      <c r="B1752" s="34">
        <v>44452</v>
      </c>
      <c r="C1752" t="s">
        <v>61</v>
      </c>
      <c r="D1752" t="s">
        <v>59</v>
      </c>
      <c r="E1752" t="s">
        <v>665</v>
      </c>
      <c r="F1752" t="s">
        <v>692</v>
      </c>
      <c r="G1752">
        <v>1</v>
      </c>
      <c r="H1752" s="34">
        <v>44452</v>
      </c>
      <c r="I1752">
        <v>7.4999999999999997E-3</v>
      </c>
      <c r="J1752">
        <v>10</v>
      </c>
      <c r="K1752" t="s">
        <v>1801</v>
      </c>
      <c r="L1752">
        <v>1</v>
      </c>
      <c r="M1752">
        <v>19362</v>
      </c>
      <c r="N1752" t="s">
        <v>44</v>
      </c>
      <c r="O1752">
        <v>2025</v>
      </c>
      <c r="P1752" t="s">
        <v>693</v>
      </c>
      <c r="Q1752" t="s">
        <v>3770</v>
      </c>
      <c r="R1752">
        <v>365</v>
      </c>
      <c r="T1752" t="s">
        <v>1796</v>
      </c>
      <c r="U1752" t="s">
        <v>1797</v>
      </c>
      <c r="V1752">
        <v>0.1046</v>
      </c>
      <c r="W1752" t="s">
        <v>703</v>
      </c>
    </row>
    <row r="1753" spans="1:23" x14ac:dyDescent="0.35">
      <c r="A1753">
        <v>220119063</v>
      </c>
      <c r="B1753" s="34">
        <v>44452</v>
      </c>
      <c r="C1753" t="s">
        <v>61</v>
      </c>
      <c r="D1753" t="s">
        <v>59</v>
      </c>
      <c r="E1753" t="s">
        <v>665</v>
      </c>
      <c r="F1753" t="s">
        <v>692</v>
      </c>
      <c r="G1753">
        <v>1</v>
      </c>
      <c r="H1753" s="34">
        <v>44452</v>
      </c>
      <c r="I1753">
        <v>1.2500000000000001E-2</v>
      </c>
      <c r="J1753">
        <v>10</v>
      </c>
      <c r="K1753" t="s">
        <v>1801</v>
      </c>
      <c r="L1753">
        <v>1</v>
      </c>
      <c r="M1753">
        <v>18577</v>
      </c>
      <c r="N1753" t="s">
        <v>44</v>
      </c>
      <c r="O1753">
        <v>2982</v>
      </c>
      <c r="P1753" t="s">
        <v>693</v>
      </c>
      <c r="Q1753" t="s">
        <v>3770</v>
      </c>
      <c r="R1753">
        <v>365</v>
      </c>
      <c r="T1753" t="s">
        <v>1796</v>
      </c>
      <c r="U1753" t="s">
        <v>1797</v>
      </c>
      <c r="V1753">
        <v>0.1605</v>
      </c>
      <c r="W1753" t="s">
        <v>703</v>
      </c>
    </row>
    <row r="1754" spans="1:23" x14ac:dyDescent="0.35">
      <c r="A1754">
        <v>220119055</v>
      </c>
      <c r="B1754" s="34">
        <v>44452</v>
      </c>
      <c r="C1754" t="s">
        <v>61</v>
      </c>
      <c r="D1754" t="s">
        <v>59</v>
      </c>
      <c r="E1754" t="s">
        <v>665</v>
      </c>
      <c r="F1754" t="s">
        <v>692</v>
      </c>
      <c r="G1754">
        <v>1</v>
      </c>
      <c r="H1754" s="34">
        <v>44452</v>
      </c>
      <c r="I1754">
        <v>0.02</v>
      </c>
      <c r="J1754">
        <v>10</v>
      </c>
      <c r="K1754" t="s">
        <v>1801</v>
      </c>
      <c r="L1754">
        <v>1</v>
      </c>
      <c r="M1754">
        <v>16469</v>
      </c>
      <c r="N1754" t="s">
        <v>44</v>
      </c>
      <c r="O1754">
        <v>4159</v>
      </c>
      <c r="P1754" t="s">
        <v>693</v>
      </c>
      <c r="Q1754" t="s">
        <v>3770</v>
      </c>
      <c r="R1754">
        <v>365</v>
      </c>
      <c r="T1754" t="s">
        <v>1796</v>
      </c>
      <c r="U1754" t="s">
        <v>1797</v>
      </c>
      <c r="V1754">
        <v>0.2525</v>
      </c>
      <c r="W1754" t="s">
        <v>703</v>
      </c>
    </row>
    <row r="1755" spans="1:23" x14ac:dyDescent="0.35">
      <c r="A1755">
        <v>220119058</v>
      </c>
      <c r="B1755" s="34">
        <v>44452</v>
      </c>
      <c r="C1755" t="s">
        <v>61</v>
      </c>
      <c r="D1755" t="s">
        <v>59</v>
      </c>
      <c r="E1755" t="s">
        <v>665</v>
      </c>
      <c r="F1755" t="s">
        <v>692</v>
      </c>
      <c r="G1755">
        <v>1</v>
      </c>
      <c r="H1755" s="34">
        <v>44452</v>
      </c>
      <c r="I1755">
        <v>3.125E-2</v>
      </c>
      <c r="J1755">
        <v>10</v>
      </c>
      <c r="K1755" t="s">
        <v>1801</v>
      </c>
      <c r="L1755">
        <v>1</v>
      </c>
      <c r="M1755">
        <v>21836</v>
      </c>
      <c r="N1755" t="s">
        <v>44</v>
      </c>
      <c r="O1755">
        <v>8159</v>
      </c>
      <c r="P1755" t="s">
        <v>693</v>
      </c>
      <c r="Q1755" t="s">
        <v>3770</v>
      </c>
      <c r="R1755">
        <v>365</v>
      </c>
      <c r="T1755" t="s">
        <v>1796</v>
      </c>
      <c r="U1755" t="s">
        <v>1797</v>
      </c>
      <c r="V1755">
        <v>0.37359999999999999</v>
      </c>
      <c r="W1755" t="s">
        <v>703</v>
      </c>
    </row>
    <row r="1756" spans="1:23" x14ac:dyDescent="0.35">
      <c r="A1756">
        <v>220119062</v>
      </c>
      <c r="B1756" s="34">
        <v>44452</v>
      </c>
      <c r="C1756" t="s">
        <v>61</v>
      </c>
      <c r="D1756" t="s">
        <v>59</v>
      </c>
      <c r="E1756" t="s">
        <v>665</v>
      </c>
      <c r="F1756" t="s">
        <v>692</v>
      </c>
      <c r="G1756">
        <v>1</v>
      </c>
      <c r="H1756" s="34">
        <v>44452</v>
      </c>
      <c r="I1756">
        <v>0.05</v>
      </c>
      <c r="J1756">
        <v>10</v>
      </c>
      <c r="K1756" t="s">
        <v>1801</v>
      </c>
      <c r="L1756">
        <v>1</v>
      </c>
      <c r="M1756">
        <v>14743</v>
      </c>
      <c r="N1756" t="s">
        <v>44</v>
      </c>
      <c r="O1756">
        <v>9299</v>
      </c>
      <c r="P1756" t="s">
        <v>693</v>
      </c>
      <c r="Q1756" t="s">
        <v>3770</v>
      </c>
      <c r="R1756">
        <v>365</v>
      </c>
      <c r="T1756" t="s">
        <v>1796</v>
      </c>
      <c r="U1756" t="s">
        <v>1797</v>
      </c>
      <c r="V1756">
        <v>0.63070000000000004</v>
      </c>
      <c r="W1756" t="s">
        <v>703</v>
      </c>
    </row>
    <row r="1757" spans="1:23" x14ac:dyDescent="0.35">
      <c r="A1757">
        <v>220119026</v>
      </c>
      <c r="B1757" s="34">
        <v>44452</v>
      </c>
      <c r="C1757" t="s">
        <v>61</v>
      </c>
      <c r="D1757" t="s">
        <v>59</v>
      </c>
      <c r="E1757" t="s">
        <v>665</v>
      </c>
      <c r="F1757" t="s">
        <v>692</v>
      </c>
      <c r="G1757">
        <v>1</v>
      </c>
      <c r="H1757" s="34">
        <v>44452</v>
      </c>
      <c r="I1757">
        <v>0</v>
      </c>
      <c r="J1757">
        <v>10</v>
      </c>
      <c r="K1757" t="s">
        <v>1801</v>
      </c>
      <c r="L1757">
        <v>1</v>
      </c>
      <c r="M1757">
        <v>15259</v>
      </c>
      <c r="N1757" t="s">
        <v>44</v>
      </c>
      <c r="O1757">
        <v>38</v>
      </c>
      <c r="P1757" t="s">
        <v>693</v>
      </c>
      <c r="Q1757" t="s">
        <v>3770</v>
      </c>
      <c r="R1757">
        <v>365</v>
      </c>
      <c r="T1757" t="s">
        <v>1796</v>
      </c>
      <c r="U1757" t="s">
        <v>1797</v>
      </c>
      <c r="V1757">
        <v>2.49E-3</v>
      </c>
      <c r="W1757" t="s">
        <v>703</v>
      </c>
    </row>
    <row r="1758" spans="1:23" x14ac:dyDescent="0.35">
      <c r="A1758">
        <v>220125002</v>
      </c>
      <c r="B1758" s="34">
        <v>44452</v>
      </c>
      <c r="C1758" t="s">
        <v>61</v>
      </c>
      <c r="D1758" t="s">
        <v>59</v>
      </c>
      <c r="E1758" t="s">
        <v>665</v>
      </c>
      <c r="F1758" t="s">
        <v>692</v>
      </c>
      <c r="G1758">
        <v>1</v>
      </c>
      <c r="H1758" s="34">
        <v>44452</v>
      </c>
      <c r="I1758">
        <v>0.02</v>
      </c>
      <c r="J1758">
        <v>10</v>
      </c>
      <c r="K1758" t="s">
        <v>1801</v>
      </c>
      <c r="L1758">
        <v>1</v>
      </c>
      <c r="M1758">
        <v>11093</v>
      </c>
      <c r="N1758" t="s">
        <v>44</v>
      </c>
      <c r="O1758">
        <v>3329</v>
      </c>
      <c r="P1758" t="s">
        <v>693</v>
      </c>
      <c r="Q1758" t="s">
        <v>3770</v>
      </c>
      <c r="R1758">
        <v>365</v>
      </c>
      <c r="T1758" t="s">
        <v>1796</v>
      </c>
      <c r="U1758" t="s">
        <v>1797</v>
      </c>
      <c r="V1758">
        <v>0.30009999999999998</v>
      </c>
      <c r="W1758" t="s">
        <v>703</v>
      </c>
    </row>
    <row r="1759" spans="1:23" x14ac:dyDescent="0.35">
      <c r="A1759">
        <v>220125003</v>
      </c>
      <c r="B1759" s="34">
        <v>44452</v>
      </c>
      <c r="C1759" t="s">
        <v>61</v>
      </c>
      <c r="D1759" t="s">
        <v>59</v>
      </c>
      <c r="E1759" t="s">
        <v>665</v>
      </c>
      <c r="F1759" t="s">
        <v>692</v>
      </c>
      <c r="G1759">
        <v>1</v>
      </c>
      <c r="H1759" s="34">
        <v>44452</v>
      </c>
      <c r="I1759">
        <v>0.02</v>
      </c>
      <c r="J1759">
        <v>10</v>
      </c>
      <c r="K1759" t="s">
        <v>1801</v>
      </c>
      <c r="L1759">
        <v>1</v>
      </c>
      <c r="M1759">
        <v>10890</v>
      </c>
      <c r="N1759" t="s">
        <v>44</v>
      </c>
      <c r="O1759">
        <v>2819</v>
      </c>
      <c r="P1759" t="s">
        <v>693</v>
      </c>
      <c r="Q1759" t="s">
        <v>3770</v>
      </c>
      <c r="R1759">
        <v>365</v>
      </c>
      <c r="T1759" t="s">
        <v>1796</v>
      </c>
      <c r="U1759" t="s">
        <v>1797</v>
      </c>
      <c r="V1759">
        <v>0.25890000000000002</v>
      </c>
      <c r="W1759" t="s">
        <v>703</v>
      </c>
    </row>
    <row r="1760" spans="1:23" x14ac:dyDescent="0.35">
      <c r="A1760">
        <v>220125004</v>
      </c>
      <c r="B1760" s="34">
        <v>44452</v>
      </c>
      <c r="C1760" t="s">
        <v>61</v>
      </c>
      <c r="D1760" t="s">
        <v>59</v>
      </c>
      <c r="E1760" t="s">
        <v>665</v>
      </c>
      <c r="F1760" t="s">
        <v>692</v>
      </c>
      <c r="G1760">
        <v>1</v>
      </c>
      <c r="H1760" s="34">
        <v>44452</v>
      </c>
      <c r="I1760">
        <v>0.02</v>
      </c>
      <c r="J1760">
        <v>10</v>
      </c>
      <c r="K1760" t="s">
        <v>1801</v>
      </c>
      <c r="L1760">
        <v>1</v>
      </c>
      <c r="M1760">
        <v>9418</v>
      </c>
      <c r="N1760" t="s">
        <v>44</v>
      </c>
      <c r="O1760">
        <v>2813</v>
      </c>
      <c r="P1760" t="s">
        <v>693</v>
      </c>
      <c r="Q1760" t="s">
        <v>3770</v>
      </c>
      <c r="R1760">
        <v>365</v>
      </c>
      <c r="T1760" t="s">
        <v>1796</v>
      </c>
      <c r="U1760" t="s">
        <v>1797</v>
      </c>
      <c r="V1760">
        <v>0.29870000000000002</v>
      </c>
      <c r="W1760" t="s">
        <v>703</v>
      </c>
    </row>
    <row r="1761" spans="1:23" x14ac:dyDescent="0.35">
      <c r="A1761">
        <v>220125005</v>
      </c>
      <c r="B1761" s="34">
        <v>44452</v>
      </c>
      <c r="C1761" t="s">
        <v>61</v>
      </c>
      <c r="D1761" t="s">
        <v>59</v>
      </c>
      <c r="E1761" t="s">
        <v>665</v>
      </c>
      <c r="F1761" t="s">
        <v>692</v>
      </c>
      <c r="G1761">
        <v>1</v>
      </c>
      <c r="H1761" s="34">
        <v>44452</v>
      </c>
      <c r="I1761">
        <v>0.02</v>
      </c>
      <c r="J1761">
        <v>10</v>
      </c>
      <c r="K1761" t="s">
        <v>1801</v>
      </c>
      <c r="L1761">
        <v>1</v>
      </c>
      <c r="M1761">
        <v>10825</v>
      </c>
      <c r="N1761" t="s">
        <v>44</v>
      </c>
      <c r="O1761">
        <v>2826</v>
      </c>
      <c r="P1761" t="s">
        <v>693</v>
      </c>
      <c r="Q1761" t="s">
        <v>3770</v>
      </c>
      <c r="R1761">
        <v>365</v>
      </c>
      <c r="T1761" t="s">
        <v>1796</v>
      </c>
      <c r="U1761" t="s">
        <v>1797</v>
      </c>
      <c r="V1761">
        <v>0.2611</v>
      </c>
      <c r="W1761" t="s">
        <v>703</v>
      </c>
    </row>
    <row r="1762" spans="1:23" x14ac:dyDescent="0.35">
      <c r="A1762">
        <v>220125006</v>
      </c>
      <c r="B1762" s="34">
        <v>44452</v>
      </c>
      <c r="C1762" t="s">
        <v>61</v>
      </c>
      <c r="D1762" t="s">
        <v>59</v>
      </c>
      <c r="E1762" t="s">
        <v>665</v>
      </c>
      <c r="F1762" t="s">
        <v>692</v>
      </c>
      <c r="G1762">
        <v>1</v>
      </c>
      <c r="H1762" s="34">
        <v>44452</v>
      </c>
      <c r="I1762">
        <v>0.02</v>
      </c>
      <c r="J1762">
        <v>10</v>
      </c>
      <c r="K1762" t="s">
        <v>1801</v>
      </c>
      <c r="L1762">
        <v>1</v>
      </c>
      <c r="M1762">
        <v>11402</v>
      </c>
      <c r="N1762" t="s">
        <v>44</v>
      </c>
      <c r="O1762">
        <v>3440</v>
      </c>
      <c r="P1762" t="s">
        <v>693</v>
      </c>
      <c r="Q1762" t="s">
        <v>3770</v>
      </c>
      <c r="R1762">
        <v>365</v>
      </c>
      <c r="T1762" t="s">
        <v>1796</v>
      </c>
      <c r="U1762" t="s">
        <v>1797</v>
      </c>
      <c r="V1762">
        <v>0.30170000000000002</v>
      </c>
      <c r="W1762" t="s">
        <v>703</v>
      </c>
    </row>
    <row r="1763" spans="1:23" x14ac:dyDescent="0.35">
      <c r="A1763">
        <v>220125007</v>
      </c>
      <c r="B1763" s="34">
        <v>44452</v>
      </c>
      <c r="C1763" t="s">
        <v>61</v>
      </c>
      <c r="D1763" t="s">
        <v>59</v>
      </c>
      <c r="E1763" t="s">
        <v>665</v>
      </c>
      <c r="F1763" t="s">
        <v>692</v>
      </c>
      <c r="G1763">
        <v>1</v>
      </c>
      <c r="H1763" s="34">
        <v>44452</v>
      </c>
      <c r="I1763">
        <v>0.02</v>
      </c>
      <c r="J1763">
        <v>10</v>
      </c>
      <c r="K1763" t="s">
        <v>1801</v>
      </c>
      <c r="L1763">
        <v>1</v>
      </c>
      <c r="M1763">
        <v>11888</v>
      </c>
      <c r="N1763" t="s">
        <v>44</v>
      </c>
      <c r="O1763">
        <v>3444</v>
      </c>
      <c r="P1763" t="s">
        <v>693</v>
      </c>
      <c r="Q1763" t="s">
        <v>3770</v>
      </c>
      <c r="R1763">
        <v>365</v>
      </c>
      <c r="T1763" t="s">
        <v>1796</v>
      </c>
      <c r="U1763" t="s">
        <v>1797</v>
      </c>
      <c r="V1763">
        <v>0.28970000000000001</v>
      </c>
      <c r="W1763" t="s">
        <v>703</v>
      </c>
    </row>
    <row r="1764" spans="1:23" x14ac:dyDescent="0.35">
      <c r="A1764">
        <v>220119027</v>
      </c>
      <c r="B1764" s="34">
        <v>44452</v>
      </c>
      <c r="C1764" t="s">
        <v>61</v>
      </c>
      <c r="D1764" t="s">
        <v>59</v>
      </c>
      <c r="E1764" t="s">
        <v>665</v>
      </c>
      <c r="F1764" t="s">
        <v>789</v>
      </c>
      <c r="G1764">
        <v>2</v>
      </c>
      <c r="H1764" s="34">
        <v>44452</v>
      </c>
      <c r="I1764" t="s">
        <v>44</v>
      </c>
      <c r="J1764">
        <v>10</v>
      </c>
      <c r="K1764" t="s">
        <v>1801</v>
      </c>
      <c r="L1764">
        <v>1</v>
      </c>
      <c r="M1764">
        <v>8476</v>
      </c>
      <c r="N1764">
        <v>1</v>
      </c>
      <c r="O1764">
        <v>2587</v>
      </c>
      <c r="P1764" t="s">
        <v>693</v>
      </c>
      <c r="Q1764" t="s">
        <v>3770</v>
      </c>
      <c r="R1764">
        <v>365</v>
      </c>
      <c r="T1764" t="s">
        <v>1796</v>
      </c>
      <c r="U1764" t="s">
        <v>1797</v>
      </c>
      <c r="V1764">
        <v>0.30520000000000003</v>
      </c>
      <c r="W1764" t="s">
        <v>1800</v>
      </c>
    </row>
    <row r="1765" spans="1:23" x14ac:dyDescent="0.35">
      <c r="A1765">
        <v>220119033</v>
      </c>
      <c r="B1765" s="34">
        <v>44452</v>
      </c>
      <c r="C1765" t="s">
        <v>61</v>
      </c>
      <c r="D1765" t="s">
        <v>59</v>
      </c>
      <c r="E1765" t="s">
        <v>665</v>
      </c>
      <c r="F1765" t="s">
        <v>789</v>
      </c>
      <c r="G1765">
        <v>2</v>
      </c>
      <c r="H1765" s="34">
        <v>44452</v>
      </c>
      <c r="I1765" t="s">
        <v>44</v>
      </c>
      <c r="J1765">
        <v>10</v>
      </c>
      <c r="K1765" t="s">
        <v>1801</v>
      </c>
      <c r="L1765">
        <v>1</v>
      </c>
      <c r="M1765">
        <v>5277</v>
      </c>
      <c r="N1765">
        <v>1</v>
      </c>
      <c r="O1765">
        <v>29838</v>
      </c>
      <c r="P1765" t="s">
        <v>693</v>
      </c>
      <c r="Q1765" t="s">
        <v>3770</v>
      </c>
      <c r="R1765">
        <v>365</v>
      </c>
      <c r="T1765" t="s">
        <v>1796</v>
      </c>
      <c r="U1765" t="s">
        <v>1797</v>
      </c>
      <c r="V1765">
        <v>5.6539999999999999</v>
      </c>
      <c r="W1765" t="s">
        <v>703</v>
      </c>
    </row>
    <row r="1766" spans="1:23" x14ac:dyDescent="0.35">
      <c r="A1766">
        <v>220119025</v>
      </c>
      <c r="B1766" s="34">
        <v>44452</v>
      </c>
      <c r="C1766" t="s">
        <v>61</v>
      </c>
      <c r="D1766" t="s">
        <v>59</v>
      </c>
      <c r="E1766" t="s">
        <v>665</v>
      </c>
      <c r="F1766" t="s">
        <v>789</v>
      </c>
      <c r="G1766">
        <v>2</v>
      </c>
      <c r="H1766" s="34">
        <v>44452</v>
      </c>
      <c r="I1766" t="s">
        <v>44</v>
      </c>
      <c r="J1766">
        <v>10</v>
      </c>
      <c r="K1766" t="s">
        <v>1801</v>
      </c>
      <c r="L1766">
        <v>1</v>
      </c>
      <c r="M1766">
        <v>11195</v>
      </c>
      <c r="N1766">
        <v>1</v>
      </c>
      <c r="O1766">
        <v>2583</v>
      </c>
      <c r="P1766" t="s">
        <v>693</v>
      </c>
      <c r="Q1766" t="s">
        <v>3770</v>
      </c>
      <c r="R1766">
        <v>365</v>
      </c>
      <c r="T1766" t="s">
        <v>1796</v>
      </c>
      <c r="U1766" t="s">
        <v>1797</v>
      </c>
      <c r="V1766">
        <v>0.23069999999999999</v>
      </c>
      <c r="W1766" t="s">
        <v>703</v>
      </c>
    </row>
    <row r="1767" spans="1:23" x14ac:dyDescent="0.35">
      <c r="A1767">
        <v>220119046</v>
      </c>
      <c r="B1767" s="34">
        <v>44452</v>
      </c>
      <c r="C1767" t="s">
        <v>61</v>
      </c>
      <c r="D1767" t="s">
        <v>59</v>
      </c>
      <c r="E1767" t="s">
        <v>665</v>
      </c>
      <c r="F1767" t="s">
        <v>789</v>
      </c>
      <c r="G1767">
        <v>2</v>
      </c>
      <c r="H1767" s="34">
        <v>44452</v>
      </c>
      <c r="I1767" t="s">
        <v>44</v>
      </c>
      <c r="J1767">
        <v>10</v>
      </c>
      <c r="K1767" t="s">
        <v>1801</v>
      </c>
      <c r="L1767">
        <v>1</v>
      </c>
      <c r="M1767">
        <v>6421</v>
      </c>
      <c r="N1767">
        <v>2</v>
      </c>
      <c r="O1767">
        <v>1369</v>
      </c>
      <c r="P1767" t="s">
        <v>693</v>
      </c>
      <c r="Q1767" t="s">
        <v>3770</v>
      </c>
      <c r="R1767">
        <v>365</v>
      </c>
      <c r="T1767" t="s">
        <v>1796</v>
      </c>
      <c r="U1767" t="s">
        <v>1797</v>
      </c>
      <c r="V1767">
        <v>0.2132</v>
      </c>
      <c r="W1767" t="s">
        <v>703</v>
      </c>
    </row>
    <row r="1768" spans="1:23" x14ac:dyDescent="0.35">
      <c r="A1768">
        <v>220119050</v>
      </c>
      <c r="B1768" s="34">
        <v>44452</v>
      </c>
      <c r="C1768" t="s">
        <v>61</v>
      </c>
      <c r="D1768" t="s">
        <v>59</v>
      </c>
      <c r="E1768" t="s">
        <v>665</v>
      </c>
      <c r="F1768" t="s">
        <v>789</v>
      </c>
      <c r="G1768">
        <v>2</v>
      </c>
      <c r="H1768" s="34">
        <v>44452</v>
      </c>
      <c r="I1768" t="s">
        <v>44</v>
      </c>
      <c r="J1768">
        <v>10</v>
      </c>
      <c r="K1768" t="s">
        <v>1801</v>
      </c>
      <c r="L1768">
        <v>1</v>
      </c>
      <c r="M1768">
        <v>6960</v>
      </c>
      <c r="N1768">
        <v>2</v>
      </c>
      <c r="O1768">
        <v>855</v>
      </c>
      <c r="P1768" t="s">
        <v>693</v>
      </c>
      <c r="Q1768" t="s">
        <v>3770</v>
      </c>
      <c r="R1768">
        <v>365</v>
      </c>
      <c r="T1768" t="s">
        <v>1796</v>
      </c>
      <c r="U1768" t="s">
        <v>1797</v>
      </c>
      <c r="V1768">
        <v>0.12280000000000001</v>
      </c>
      <c r="W1768" t="s">
        <v>703</v>
      </c>
    </row>
    <row r="1769" spans="1:23" x14ac:dyDescent="0.35">
      <c r="A1769">
        <v>220119035</v>
      </c>
      <c r="B1769" s="34">
        <v>44452</v>
      </c>
      <c r="C1769" t="s">
        <v>61</v>
      </c>
      <c r="D1769" t="s">
        <v>59</v>
      </c>
      <c r="E1769" t="s">
        <v>665</v>
      </c>
      <c r="F1769" t="s">
        <v>789</v>
      </c>
      <c r="G1769">
        <v>2</v>
      </c>
      <c r="H1769" s="34">
        <v>44452</v>
      </c>
      <c r="I1769" t="s">
        <v>44</v>
      </c>
      <c r="J1769">
        <v>10</v>
      </c>
      <c r="K1769" t="s">
        <v>1801</v>
      </c>
      <c r="L1769">
        <v>1</v>
      </c>
      <c r="M1769">
        <v>7769</v>
      </c>
      <c r="N1769">
        <v>2</v>
      </c>
      <c r="O1769">
        <v>533</v>
      </c>
      <c r="P1769" t="s">
        <v>693</v>
      </c>
      <c r="Q1769" t="s">
        <v>3770</v>
      </c>
      <c r="R1769">
        <v>365</v>
      </c>
      <c r="T1769" t="s">
        <v>1796</v>
      </c>
      <c r="U1769" t="s">
        <v>1797</v>
      </c>
      <c r="V1769">
        <v>6.8610000000000004E-2</v>
      </c>
      <c r="W1769" t="s">
        <v>703</v>
      </c>
    </row>
    <row r="1770" spans="1:23" x14ac:dyDescent="0.35">
      <c r="A1770">
        <v>220119036</v>
      </c>
      <c r="B1770" s="34">
        <v>44452</v>
      </c>
      <c r="C1770" t="s">
        <v>61</v>
      </c>
      <c r="D1770" t="s">
        <v>59</v>
      </c>
      <c r="E1770" t="s">
        <v>665</v>
      </c>
      <c r="F1770" t="s">
        <v>789</v>
      </c>
      <c r="G1770">
        <v>2</v>
      </c>
      <c r="H1770" s="34">
        <v>44452</v>
      </c>
      <c r="I1770" t="s">
        <v>44</v>
      </c>
      <c r="J1770">
        <v>10</v>
      </c>
      <c r="K1770" t="s">
        <v>1801</v>
      </c>
      <c r="L1770">
        <v>1</v>
      </c>
      <c r="M1770">
        <v>4284</v>
      </c>
      <c r="N1770">
        <v>3</v>
      </c>
      <c r="O1770">
        <v>281</v>
      </c>
      <c r="P1770" t="s">
        <v>693</v>
      </c>
      <c r="Q1770" t="s">
        <v>3770</v>
      </c>
      <c r="R1770">
        <v>365</v>
      </c>
      <c r="T1770" t="s">
        <v>1796</v>
      </c>
      <c r="U1770" t="s">
        <v>1797</v>
      </c>
      <c r="V1770">
        <v>6.5589999999999996E-2</v>
      </c>
      <c r="W1770" t="s">
        <v>703</v>
      </c>
    </row>
    <row r="1771" spans="1:23" x14ac:dyDescent="0.35">
      <c r="A1771">
        <v>220119045</v>
      </c>
      <c r="B1771" s="34">
        <v>44452</v>
      </c>
      <c r="C1771" t="s">
        <v>61</v>
      </c>
      <c r="D1771" t="s">
        <v>59</v>
      </c>
      <c r="E1771" t="s">
        <v>665</v>
      </c>
      <c r="F1771" t="s">
        <v>789</v>
      </c>
      <c r="G1771">
        <v>2</v>
      </c>
      <c r="H1771" s="34">
        <v>44452</v>
      </c>
      <c r="I1771" t="s">
        <v>44</v>
      </c>
      <c r="J1771">
        <v>10</v>
      </c>
      <c r="K1771" t="s">
        <v>1801</v>
      </c>
      <c r="L1771">
        <v>1</v>
      </c>
      <c r="M1771">
        <v>8333</v>
      </c>
      <c r="N1771">
        <v>3</v>
      </c>
      <c r="O1771">
        <v>294</v>
      </c>
      <c r="P1771" t="s">
        <v>693</v>
      </c>
      <c r="Q1771" t="s">
        <v>3770</v>
      </c>
      <c r="R1771">
        <v>365</v>
      </c>
      <c r="T1771" t="s">
        <v>1796</v>
      </c>
      <c r="U1771" t="s">
        <v>1797</v>
      </c>
      <c r="V1771">
        <v>3.5279999999999999E-2</v>
      </c>
      <c r="W1771" t="s">
        <v>703</v>
      </c>
    </row>
    <row r="1772" spans="1:23" x14ac:dyDescent="0.35">
      <c r="A1772">
        <v>220119049</v>
      </c>
      <c r="B1772" s="34">
        <v>44452</v>
      </c>
      <c r="C1772" t="s">
        <v>61</v>
      </c>
      <c r="D1772" t="s">
        <v>59</v>
      </c>
      <c r="E1772" t="s">
        <v>665</v>
      </c>
      <c r="F1772" t="s">
        <v>789</v>
      </c>
      <c r="G1772">
        <v>2</v>
      </c>
      <c r="H1772" s="34">
        <v>44452</v>
      </c>
      <c r="I1772" t="s">
        <v>44</v>
      </c>
      <c r="J1772">
        <v>10</v>
      </c>
      <c r="K1772" t="s">
        <v>1801</v>
      </c>
      <c r="L1772">
        <v>1</v>
      </c>
      <c r="M1772">
        <v>12031</v>
      </c>
      <c r="N1772">
        <v>3</v>
      </c>
      <c r="O1772">
        <v>361</v>
      </c>
      <c r="P1772" t="s">
        <v>693</v>
      </c>
      <c r="Q1772" t="s">
        <v>3770</v>
      </c>
      <c r="R1772">
        <v>365</v>
      </c>
      <c r="T1772" t="s">
        <v>1796</v>
      </c>
      <c r="U1772" t="s">
        <v>1797</v>
      </c>
      <c r="V1772">
        <v>3.0009999999999998E-2</v>
      </c>
      <c r="W1772" t="s">
        <v>703</v>
      </c>
    </row>
    <row r="1773" spans="1:23" x14ac:dyDescent="0.35">
      <c r="A1773">
        <v>220119034</v>
      </c>
      <c r="B1773" s="34">
        <v>44452</v>
      </c>
      <c r="C1773" t="s">
        <v>61</v>
      </c>
      <c r="D1773" t="s">
        <v>59</v>
      </c>
      <c r="E1773" t="s">
        <v>665</v>
      </c>
      <c r="F1773" t="s">
        <v>772</v>
      </c>
      <c r="G1773">
        <v>10</v>
      </c>
      <c r="H1773" s="34">
        <v>44452</v>
      </c>
      <c r="I1773" t="s">
        <v>44</v>
      </c>
      <c r="J1773">
        <v>10</v>
      </c>
      <c r="K1773" t="s">
        <v>1801</v>
      </c>
      <c r="L1773">
        <v>1</v>
      </c>
      <c r="M1773">
        <v>15712</v>
      </c>
      <c r="N1773">
        <v>1</v>
      </c>
      <c r="O1773">
        <v>53438</v>
      </c>
      <c r="P1773" t="s">
        <v>693</v>
      </c>
      <c r="Q1773" t="s">
        <v>3770</v>
      </c>
      <c r="R1773">
        <v>365</v>
      </c>
      <c r="T1773" t="s">
        <v>1796</v>
      </c>
      <c r="U1773" t="s">
        <v>1797</v>
      </c>
      <c r="V1773">
        <v>3.4009999999999998</v>
      </c>
      <c r="W1773" t="s">
        <v>703</v>
      </c>
    </row>
    <row r="1774" spans="1:23" x14ac:dyDescent="0.35">
      <c r="A1774">
        <v>220119032</v>
      </c>
      <c r="B1774" s="34">
        <v>44452</v>
      </c>
      <c r="C1774" t="s">
        <v>61</v>
      </c>
      <c r="D1774" t="s">
        <v>59</v>
      </c>
      <c r="E1774" t="s">
        <v>665</v>
      </c>
      <c r="F1774" t="s">
        <v>772</v>
      </c>
      <c r="G1774">
        <v>10</v>
      </c>
      <c r="H1774" s="34">
        <v>44452</v>
      </c>
      <c r="I1774" t="s">
        <v>44</v>
      </c>
      <c r="J1774">
        <v>10</v>
      </c>
      <c r="K1774" t="s">
        <v>1801</v>
      </c>
      <c r="L1774">
        <v>1</v>
      </c>
      <c r="M1774">
        <v>22699</v>
      </c>
      <c r="N1774">
        <v>1</v>
      </c>
      <c r="O1774">
        <v>78356</v>
      </c>
      <c r="P1774" t="s">
        <v>693</v>
      </c>
      <c r="Q1774" t="s">
        <v>3770</v>
      </c>
      <c r="R1774">
        <v>365</v>
      </c>
      <c r="T1774" t="s">
        <v>1796</v>
      </c>
      <c r="U1774" t="s">
        <v>1797</v>
      </c>
      <c r="V1774">
        <v>3.452</v>
      </c>
      <c r="W1774" t="s">
        <v>703</v>
      </c>
    </row>
    <row r="1775" spans="1:23" x14ac:dyDescent="0.35">
      <c r="A1775">
        <v>220119022</v>
      </c>
      <c r="B1775" s="34">
        <v>44452</v>
      </c>
      <c r="C1775" t="s">
        <v>61</v>
      </c>
      <c r="D1775" t="s">
        <v>59</v>
      </c>
      <c r="E1775" t="s">
        <v>665</v>
      </c>
      <c r="F1775" t="s">
        <v>772</v>
      </c>
      <c r="G1775">
        <v>10</v>
      </c>
      <c r="H1775" s="34">
        <v>44452</v>
      </c>
      <c r="I1775" t="s">
        <v>44</v>
      </c>
      <c r="J1775">
        <v>10</v>
      </c>
      <c r="K1775" t="s">
        <v>1801</v>
      </c>
      <c r="L1775">
        <v>1</v>
      </c>
      <c r="M1775">
        <v>18785</v>
      </c>
      <c r="N1775">
        <v>1</v>
      </c>
      <c r="O1775">
        <v>70918</v>
      </c>
      <c r="P1775" t="s">
        <v>693</v>
      </c>
      <c r="Q1775" t="s">
        <v>3770</v>
      </c>
      <c r="R1775">
        <v>365</v>
      </c>
      <c r="T1775" t="s">
        <v>1796</v>
      </c>
      <c r="U1775" t="s">
        <v>1797</v>
      </c>
      <c r="V1775">
        <v>3.7749999999999999</v>
      </c>
      <c r="W1775" t="s">
        <v>703</v>
      </c>
    </row>
    <row r="1776" spans="1:23" x14ac:dyDescent="0.35">
      <c r="A1776">
        <v>220119051</v>
      </c>
      <c r="B1776" s="34">
        <v>44452</v>
      </c>
      <c r="C1776" t="s">
        <v>61</v>
      </c>
      <c r="D1776" t="s">
        <v>59</v>
      </c>
      <c r="E1776" t="s">
        <v>665</v>
      </c>
      <c r="F1776" t="s">
        <v>772</v>
      </c>
      <c r="G1776">
        <v>10</v>
      </c>
      <c r="H1776" s="34">
        <v>44452</v>
      </c>
      <c r="I1776" t="s">
        <v>44</v>
      </c>
      <c r="J1776">
        <v>10</v>
      </c>
      <c r="K1776" t="s">
        <v>1801</v>
      </c>
      <c r="L1776">
        <v>1</v>
      </c>
      <c r="M1776">
        <v>10536</v>
      </c>
      <c r="N1776">
        <v>2</v>
      </c>
      <c r="O1776">
        <v>49</v>
      </c>
      <c r="P1776" t="s">
        <v>693</v>
      </c>
      <c r="Q1776" t="s">
        <v>3770</v>
      </c>
      <c r="R1776">
        <v>365</v>
      </c>
      <c r="T1776" t="s">
        <v>1796</v>
      </c>
      <c r="U1776" t="s">
        <v>1797</v>
      </c>
      <c r="V1776">
        <v>4.6509999999999998E-3</v>
      </c>
      <c r="W1776" t="s">
        <v>703</v>
      </c>
    </row>
    <row r="1777" spans="1:23" x14ac:dyDescent="0.35">
      <c r="A1777">
        <v>220119024</v>
      </c>
      <c r="B1777" s="34">
        <v>44452</v>
      </c>
      <c r="C1777" t="s">
        <v>61</v>
      </c>
      <c r="D1777" t="s">
        <v>59</v>
      </c>
      <c r="E1777" t="s">
        <v>665</v>
      </c>
      <c r="F1777" t="s">
        <v>772</v>
      </c>
      <c r="G1777">
        <v>10</v>
      </c>
      <c r="H1777" s="34">
        <v>44452</v>
      </c>
      <c r="I1777" t="s">
        <v>44</v>
      </c>
      <c r="J1777">
        <v>10</v>
      </c>
      <c r="K1777" t="s">
        <v>1801</v>
      </c>
      <c r="L1777">
        <v>1</v>
      </c>
      <c r="M1777">
        <v>14459</v>
      </c>
      <c r="N1777">
        <v>2</v>
      </c>
      <c r="O1777">
        <v>543</v>
      </c>
      <c r="P1777" t="s">
        <v>693</v>
      </c>
      <c r="Q1777" t="s">
        <v>3770</v>
      </c>
      <c r="R1777">
        <v>365</v>
      </c>
      <c r="T1777" t="s">
        <v>1796</v>
      </c>
      <c r="U1777" t="s">
        <v>1797</v>
      </c>
      <c r="V1777">
        <v>3.755E-2</v>
      </c>
      <c r="W1777" t="s">
        <v>703</v>
      </c>
    </row>
    <row r="1778" spans="1:23" x14ac:dyDescent="0.35">
      <c r="A1778">
        <v>220119041</v>
      </c>
      <c r="B1778" s="34">
        <v>44452</v>
      </c>
      <c r="C1778" t="s">
        <v>61</v>
      </c>
      <c r="D1778" t="s">
        <v>59</v>
      </c>
      <c r="E1778" t="s">
        <v>665</v>
      </c>
      <c r="F1778" t="s">
        <v>772</v>
      </c>
      <c r="G1778">
        <v>10</v>
      </c>
      <c r="H1778" s="34">
        <v>44452</v>
      </c>
      <c r="I1778" t="s">
        <v>44</v>
      </c>
      <c r="J1778">
        <v>10</v>
      </c>
      <c r="K1778" t="s">
        <v>1801</v>
      </c>
      <c r="L1778">
        <v>1</v>
      </c>
      <c r="M1778">
        <v>8597</v>
      </c>
      <c r="N1778">
        <v>2</v>
      </c>
      <c r="O1778">
        <v>87</v>
      </c>
      <c r="P1778" t="s">
        <v>693</v>
      </c>
      <c r="Q1778" t="s">
        <v>3770</v>
      </c>
      <c r="R1778">
        <v>365</v>
      </c>
      <c r="T1778" t="s">
        <v>1796</v>
      </c>
      <c r="U1778" t="s">
        <v>1797</v>
      </c>
      <c r="V1778">
        <v>1.0120000000000001E-2</v>
      </c>
      <c r="W1778" t="s">
        <v>703</v>
      </c>
    </row>
    <row r="1779" spans="1:23" x14ac:dyDescent="0.35">
      <c r="A1779">
        <v>220119028</v>
      </c>
      <c r="B1779" s="34">
        <v>44452</v>
      </c>
      <c r="C1779" t="s">
        <v>61</v>
      </c>
      <c r="D1779" t="s">
        <v>59</v>
      </c>
      <c r="E1779" t="s">
        <v>665</v>
      </c>
      <c r="F1779" t="s">
        <v>772</v>
      </c>
      <c r="G1779">
        <v>10</v>
      </c>
      <c r="H1779" s="34">
        <v>44452</v>
      </c>
      <c r="I1779" t="s">
        <v>44</v>
      </c>
      <c r="J1779">
        <v>10</v>
      </c>
      <c r="K1779" t="s">
        <v>1801</v>
      </c>
      <c r="L1779">
        <v>1</v>
      </c>
      <c r="M1779">
        <v>14638</v>
      </c>
      <c r="N1779">
        <v>3</v>
      </c>
      <c r="O1779">
        <v>221</v>
      </c>
      <c r="P1779" t="s">
        <v>693</v>
      </c>
      <c r="Q1779" t="s">
        <v>3770</v>
      </c>
      <c r="R1779">
        <v>365</v>
      </c>
      <c r="T1779" t="s">
        <v>1796</v>
      </c>
      <c r="U1779" t="s">
        <v>1797</v>
      </c>
      <c r="V1779">
        <v>1.5100000000000001E-2</v>
      </c>
      <c r="W1779" t="s">
        <v>703</v>
      </c>
    </row>
    <row r="1780" spans="1:23" x14ac:dyDescent="0.35">
      <c r="A1780">
        <v>220119030</v>
      </c>
      <c r="B1780" s="34">
        <v>44452</v>
      </c>
      <c r="C1780" t="s">
        <v>61</v>
      </c>
      <c r="D1780" t="s">
        <v>59</v>
      </c>
      <c r="E1780" t="s">
        <v>665</v>
      </c>
      <c r="F1780" t="s">
        <v>772</v>
      </c>
      <c r="G1780">
        <v>10</v>
      </c>
      <c r="H1780" s="34">
        <v>44452</v>
      </c>
      <c r="I1780" t="s">
        <v>44</v>
      </c>
      <c r="J1780">
        <v>10</v>
      </c>
      <c r="K1780" t="s">
        <v>1801</v>
      </c>
      <c r="L1780">
        <v>1</v>
      </c>
      <c r="M1780">
        <v>11288</v>
      </c>
      <c r="N1780">
        <v>3</v>
      </c>
      <c r="O1780">
        <v>58</v>
      </c>
      <c r="P1780" t="s">
        <v>693</v>
      </c>
      <c r="Q1780" t="s">
        <v>3770</v>
      </c>
      <c r="R1780">
        <v>365</v>
      </c>
      <c r="T1780" t="s">
        <v>1796</v>
      </c>
      <c r="U1780" t="s">
        <v>1797</v>
      </c>
      <c r="V1780">
        <v>5.1380000000000002E-3</v>
      </c>
      <c r="W1780" t="s">
        <v>703</v>
      </c>
    </row>
    <row r="1781" spans="1:23" x14ac:dyDescent="0.35">
      <c r="A1781">
        <v>220119031</v>
      </c>
      <c r="B1781" s="34">
        <v>44452</v>
      </c>
      <c r="C1781" t="s">
        <v>61</v>
      </c>
      <c r="D1781" t="s">
        <v>59</v>
      </c>
      <c r="E1781" t="s">
        <v>665</v>
      </c>
      <c r="F1781" t="s">
        <v>772</v>
      </c>
      <c r="G1781">
        <v>10</v>
      </c>
      <c r="H1781" s="34">
        <v>44452</v>
      </c>
      <c r="I1781" t="s">
        <v>44</v>
      </c>
      <c r="J1781">
        <v>10</v>
      </c>
      <c r="K1781" t="s">
        <v>1801</v>
      </c>
      <c r="L1781">
        <v>1</v>
      </c>
      <c r="M1781">
        <v>15806</v>
      </c>
      <c r="N1781">
        <v>3</v>
      </c>
      <c r="O1781">
        <v>88</v>
      </c>
      <c r="P1781" t="s">
        <v>693</v>
      </c>
      <c r="Q1781" t="s">
        <v>3770</v>
      </c>
      <c r="R1781">
        <v>365</v>
      </c>
      <c r="T1781" t="s">
        <v>1796</v>
      </c>
      <c r="U1781" t="s">
        <v>1797</v>
      </c>
      <c r="V1781">
        <v>5.568E-3</v>
      </c>
      <c r="W1781" t="s">
        <v>703</v>
      </c>
    </row>
    <row r="1782" spans="1:23" x14ac:dyDescent="0.35">
      <c r="A1782">
        <v>220119042</v>
      </c>
      <c r="B1782" s="34">
        <v>44452</v>
      </c>
      <c r="C1782" t="s">
        <v>61</v>
      </c>
      <c r="D1782" t="s">
        <v>59</v>
      </c>
      <c r="E1782" t="s">
        <v>665</v>
      </c>
      <c r="F1782" t="s">
        <v>780</v>
      </c>
      <c r="G1782">
        <v>10</v>
      </c>
      <c r="H1782" s="34">
        <v>44452</v>
      </c>
      <c r="I1782" t="s">
        <v>44</v>
      </c>
      <c r="J1782">
        <v>10</v>
      </c>
      <c r="K1782" t="s">
        <v>1801</v>
      </c>
      <c r="L1782">
        <v>1</v>
      </c>
      <c r="M1782">
        <v>14764</v>
      </c>
      <c r="N1782">
        <v>1</v>
      </c>
      <c r="O1782">
        <v>40311</v>
      </c>
      <c r="P1782" t="s">
        <v>693</v>
      </c>
      <c r="Q1782" t="s">
        <v>3770</v>
      </c>
      <c r="R1782">
        <v>365</v>
      </c>
      <c r="T1782" t="s">
        <v>1796</v>
      </c>
      <c r="U1782" t="s">
        <v>1797</v>
      </c>
      <c r="V1782">
        <v>2.73</v>
      </c>
      <c r="W1782" t="s">
        <v>703</v>
      </c>
    </row>
    <row r="1783" spans="1:23" x14ac:dyDescent="0.35">
      <c r="A1783">
        <v>220119021</v>
      </c>
      <c r="B1783" s="34">
        <v>44452</v>
      </c>
      <c r="C1783" t="s">
        <v>61</v>
      </c>
      <c r="D1783" t="s">
        <v>59</v>
      </c>
      <c r="E1783" t="s">
        <v>665</v>
      </c>
      <c r="F1783" t="s">
        <v>780</v>
      </c>
      <c r="G1783">
        <v>10</v>
      </c>
      <c r="H1783" s="34">
        <v>44452</v>
      </c>
      <c r="I1783" t="s">
        <v>44</v>
      </c>
      <c r="J1783">
        <v>10</v>
      </c>
      <c r="K1783" t="s">
        <v>1801</v>
      </c>
      <c r="L1783">
        <v>1</v>
      </c>
      <c r="M1783">
        <v>17553</v>
      </c>
      <c r="N1783">
        <v>1</v>
      </c>
      <c r="O1783">
        <v>62925</v>
      </c>
      <c r="P1783" t="s">
        <v>693</v>
      </c>
      <c r="Q1783" t="s">
        <v>3770</v>
      </c>
      <c r="R1783">
        <v>365</v>
      </c>
      <c r="T1783" t="s">
        <v>1796</v>
      </c>
      <c r="U1783" t="s">
        <v>1797</v>
      </c>
      <c r="V1783">
        <v>3.585</v>
      </c>
      <c r="W1783" t="s">
        <v>703</v>
      </c>
    </row>
    <row r="1784" spans="1:23" x14ac:dyDescent="0.35">
      <c r="A1784">
        <v>220119043</v>
      </c>
      <c r="B1784" s="34">
        <v>44452</v>
      </c>
      <c r="C1784" t="s">
        <v>61</v>
      </c>
      <c r="D1784" t="s">
        <v>59</v>
      </c>
      <c r="E1784" t="s">
        <v>665</v>
      </c>
      <c r="F1784" t="s">
        <v>780</v>
      </c>
      <c r="G1784">
        <v>10</v>
      </c>
      <c r="H1784" s="34">
        <v>44452</v>
      </c>
      <c r="I1784" t="s">
        <v>44</v>
      </c>
      <c r="J1784">
        <v>10</v>
      </c>
      <c r="K1784" t="s">
        <v>1801</v>
      </c>
      <c r="L1784">
        <v>1</v>
      </c>
      <c r="M1784">
        <v>15079</v>
      </c>
      <c r="N1784">
        <v>1</v>
      </c>
      <c r="O1784">
        <v>47738</v>
      </c>
      <c r="P1784" t="s">
        <v>693</v>
      </c>
      <c r="Q1784" t="s">
        <v>3770</v>
      </c>
      <c r="R1784">
        <v>365</v>
      </c>
      <c r="T1784" t="s">
        <v>1796</v>
      </c>
      <c r="U1784" t="s">
        <v>1797</v>
      </c>
      <c r="V1784">
        <v>3.1659999999999999</v>
      </c>
      <c r="W1784" t="s">
        <v>703</v>
      </c>
    </row>
    <row r="1785" spans="1:23" x14ac:dyDescent="0.35">
      <c r="A1785">
        <v>220119037</v>
      </c>
      <c r="B1785" s="34">
        <v>44452</v>
      </c>
      <c r="C1785" t="s">
        <v>61</v>
      </c>
      <c r="D1785" t="s">
        <v>59</v>
      </c>
      <c r="E1785" t="s">
        <v>665</v>
      </c>
      <c r="F1785" t="s">
        <v>780</v>
      </c>
      <c r="G1785">
        <v>10</v>
      </c>
      <c r="H1785" s="34">
        <v>44452</v>
      </c>
      <c r="I1785" t="s">
        <v>44</v>
      </c>
      <c r="J1785">
        <v>10</v>
      </c>
      <c r="K1785" t="s">
        <v>1801</v>
      </c>
      <c r="L1785">
        <v>1</v>
      </c>
      <c r="M1785">
        <v>10268</v>
      </c>
      <c r="N1785">
        <v>2</v>
      </c>
      <c r="O1785">
        <v>56</v>
      </c>
      <c r="P1785" t="s">
        <v>693</v>
      </c>
      <c r="Q1785" t="s">
        <v>3770</v>
      </c>
      <c r="R1785">
        <v>365</v>
      </c>
      <c r="T1785" t="s">
        <v>1796</v>
      </c>
      <c r="U1785" t="s">
        <v>1797</v>
      </c>
      <c r="V1785">
        <v>5.4539999999999996E-3</v>
      </c>
      <c r="W1785" t="s">
        <v>703</v>
      </c>
    </row>
    <row r="1786" spans="1:23" x14ac:dyDescent="0.35">
      <c r="A1786">
        <v>220119044</v>
      </c>
      <c r="B1786" s="34">
        <v>44452</v>
      </c>
      <c r="C1786" t="s">
        <v>61</v>
      </c>
      <c r="D1786" t="s">
        <v>59</v>
      </c>
      <c r="E1786" t="s">
        <v>665</v>
      </c>
      <c r="F1786" t="s">
        <v>780</v>
      </c>
      <c r="G1786">
        <v>10</v>
      </c>
      <c r="H1786" s="34">
        <v>44452</v>
      </c>
      <c r="I1786" t="s">
        <v>44</v>
      </c>
      <c r="J1786">
        <v>10</v>
      </c>
      <c r="K1786" t="s">
        <v>1801</v>
      </c>
      <c r="L1786">
        <v>1</v>
      </c>
      <c r="M1786">
        <v>11165</v>
      </c>
      <c r="N1786">
        <v>2</v>
      </c>
      <c r="O1786">
        <v>130</v>
      </c>
      <c r="P1786" t="s">
        <v>693</v>
      </c>
      <c r="Q1786" t="s">
        <v>3770</v>
      </c>
      <c r="R1786">
        <v>365</v>
      </c>
      <c r="T1786" t="s">
        <v>1796</v>
      </c>
      <c r="U1786" t="s">
        <v>1797</v>
      </c>
      <c r="V1786">
        <v>1.1639999999999999E-2</v>
      </c>
      <c r="W1786" t="s">
        <v>703</v>
      </c>
    </row>
    <row r="1787" spans="1:23" x14ac:dyDescent="0.35">
      <c r="A1787">
        <v>220119039</v>
      </c>
      <c r="B1787" s="34">
        <v>44452</v>
      </c>
      <c r="C1787" t="s">
        <v>61</v>
      </c>
      <c r="D1787" t="s">
        <v>59</v>
      </c>
      <c r="E1787" t="s">
        <v>665</v>
      </c>
      <c r="F1787" t="s">
        <v>780</v>
      </c>
      <c r="G1787">
        <v>10</v>
      </c>
      <c r="H1787" s="34">
        <v>44452</v>
      </c>
      <c r="I1787" t="s">
        <v>44</v>
      </c>
      <c r="J1787">
        <v>10</v>
      </c>
      <c r="K1787" t="s">
        <v>1801</v>
      </c>
      <c r="L1787">
        <v>1</v>
      </c>
      <c r="M1787">
        <v>13722</v>
      </c>
      <c r="N1787">
        <v>2</v>
      </c>
      <c r="O1787">
        <v>141</v>
      </c>
      <c r="P1787" t="s">
        <v>693</v>
      </c>
      <c r="Q1787" t="s">
        <v>3770</v>
      </c>
      <c r="R1787">
        <v>365</v>
      </c>
      <c r="T1787" t="s">
        <v>1796</v>
      </c>
      <c r="U1787" t="s">
        <v>1797</v>
      </c>
      <c r="V1787">
        <v>1.0279999999999999E-2</v>
      </c>
      <c r="W1787" t="s">
        <v>703</v>
      </c>
    </row>
    <row r="1788" spans="1:23" x14ac:dyDescent="0.35">
      <c r="A1788">
        <v>220119040</v>
      </c>
      <c r="B1788" s="34">
        <v>44452</v>
      </c>
      <c r="C1788" t="s">
        <v>61</v>
      </c>
      <c r="D1788" t="s">
        <v>59</v>
      </c>
      <c r="E1788" t="s">
        <v>665</v>
      </c>
      <c r="F1788" t="s">
        <v>780</v>
      </c>
      <c r="G1788">
        <v>10</v>
      </c>
      <c r="H1788" s="34">
        <v>44452</v>
      </c>
      <c r="I1788" t="s">
        <v>44</v>
      </c>
      <c r="J1788">
        <v>10</v>
      </c>
      <c r="K1788" t="s">
        <v>1801</v>
      </c>
      <c r="L1788">
        <v>1</v>
      </c>
      <c r="M1788">
        <v>13320</v>
      </c>
      <c r="N1788">
        <v>3</v>
      </c>
      <c r="O1788">
        <v>100</v>
      </c>
      <c r="P1788" t="s">
        <v>693</v>
      </c>
      <c r="Q1788" t="s">
        <v>3770</v>
      </c>
      <c r="R1788">
        <v>365</v>
      </c>
      <c r="T1788" t="s">
        <v>1796</v>
      </c>
      <c r="U1788" t="s">
        <v>1797</v>
      </c>
      <c r="V1788">
        <v>7.5079999999999999E-3</v>
      </c>
      <c r="W1788" t="s">
        <v>703</v>
      </c>
    </row>
    <row r="1789" spans="1:23" x14ac:dyDescent="0.35">
      <c r="A1789">
        <v>220119048</v>
      </c>
      <c r="B1789" s="34">
        <v>44452</v>
      </c>
      <c r="C1789" t="s">
        <v>61</v>
      </c>
      <c r="D1789" t="s">
        <v>59</v>
      </c>
      <c r="E1789" t="s">
        <v>665</v>
      </c>
      <c r="F1789" t="s">
        <v>780</v>
      </c>
      <c r="G1789">
        <v>10</v>
      </c>
      <c r="H1789" s="34">
        <v>44452</v>
      </c>
      <c r="I1789" t="s">
        <v>44</v>
      </c>
      <c r="J1789">
        <v>10</v>
      </c>
      <c r="K1789" t="s">
        <v>1801</v>
      </c>
      <c r="L1789">
        <v>1</v>
      </c>
      <c r="M1789">
        <v>10272</v>
      </c>
      <c r="N1789">
        <v>3</v>
      </c>
      <c r="O1789">
        <v>78</v>
      </c>
      <c r="P1789" t="s">
        <v>693</v>
      </c>
      <c r="Q1789" t="s">
        <v>3770</v>
      </c>
      <c r="R1789">
        <v>365</v>
      </c>
      <c r="T1789" t="s">
        <v>1796</v>
      </c>
      <c r="U1789" t="s">
        <v>1797</v>
      </c>
      <c r="V1789">
        <v>7.5929999999999999E-3</v>
      </c>
      <c r="W1789" t="s">
        <v>703</v>
      </c>
    </row>
    <row r="1790" spans="1:23" x14ac:dyDescent="0.35">
      <c r="A1790">
        <v>220119023</v>
      </c>
      <c r="B1790" s="34">
        <v>44452</v>
      </c>
      <c r="C1790" t="s">
        <v>61</v>
      </c>
      <c r="D1790" t="s">
        <v>59</v>
      </c>
      <c r="E1790" t="s">
        <v>665</v>
      </c>
      <c r="F1790" t="s">
        <v>780</v>
      </c>
      <c r="G1790">
        <v>10</v>
      </c>
      <c r="H1790" s="34">
        <v>44452</v>
      </c>
      <c r="I1790" t="s">
        <v>44</v>
      </c>
      <c r="J1790">
        <v>10</v>
      </c>
      <c r="K1790" t="s">
        <v>1801</v>
      </c>
      <c r="L1790">
        <v>1</v>
      </c>
      <c r="M1790">
        <v>12665</v>
      </c>
      <c r="N1790">
        <v>3</v>
      </c>
      <c r="O1790">
        <v>54</v>
      </c>
      <c r="P1790" t="s">
        <v>693</v>
      </c>
      <c r="Q1790" t="s">
        <v>3770</v>
      </c>
      <c r="R1790">
        <v>365</v>
      </c>
      <c r="T1790" t="s">
        <v>1796</v>
      </c>
      <c r="U1790" t="s">
        <v>1797</v>
      </c>
      <c r="V1790">
        <v>4.2640000000000004E-3</v>
      </c>
      <c r="W1790" t="s">
        <v>703</v>
      </c>
    </row>
    <row r="1791" spans="1:23" x14ac:dyDescent="0.35">
      <c r="A1791" t="s">
        <v>691</v>
      </c>
      <c r="B1791" s="34">
        <v>44516</v>
      </c>
      <c r="C1791" t="s">
        <v>240</v>
      </c>
      <c r="D1791" t="s">
        <v>238</v>
      </c>
      <c r="E1791">
        <v>513</v>
      </c>
      <c r="F1791" t="s">
        <v>692</v>
      </c>
      <c r="G1791">
        <v>1</v>
      </c>
      <c r="H1791" s="34">
        <v>44516</v>
      </c>
      <c r="I1791">
        <v>5</v>
      </c>
      <c r="J1791">
        <v>10</v>
      </c>
      <c r="K1791" t="s">
        <v>544</v>
      </c>
      <c r="L1791">
        <v>1</v>
      </c>
      <c r="M1791">
        <v>26677</v>
      </c>
      <c r="N1791" t="s">
        <v>44</v>
      </c>
      <c r="O1791">
        <v>388510</v>
      </c>
      <c r="P1791" t="s">
        <v>693</v>
      </c>
      <c r="Q1791" t="s">
        <v>694</v>
      </c>
      <c r="R1791" t="s">
        <v>3840</v>
      </c>
      <c r="S1791" t="s">
        <v>1008</v>
      </c>
      <c r="T1791" t="s">
        <v>1009</v>
      </c>
      <c r="U1791" t="s">
        <v>698</v>
      </c>
      <c r="V1791">
        <v>14.56</v>
      </c>
      <c r="W1791" t="s">
        <v>699</v>
      </c>
    </row>
    <row r="1792" spans="1:23" x14ac:dyDescent="0.35">
      <c r="A1792" t="s">
        <v>700</v>
      </c>
      <c r="B1792" s="34">
        <v>44516</v>
      </c>
      <c r="C1792" t="s">
        <v>240</v>
      </c>
      <c r="D1792" t="s">
        <v>238</v>
      </c>
      <c r="E1792">
        <v>513</v>
      </c>
      <c r="F1792" t="s">
        <v>692</v>
      </c>
      <c r="G1792">
        <v>1</v>
      </c>
      <c r="H1792" s="34">
        <v>44516</v>
      </c>
      <c r="I1792">
        <v>3.5</v>
      </c>
      <c r="J1792">
        <v>10</v>
      </c>
      <c r="K1792" t="s">
        <v>544</v>
      </c>
      <c r="L1792">
        <v>1</v>
      </c>
      <c r="M1792">
        <v>26608</v>
      </c>
      <c r="N1792" t="s">
        <v>44</v>
      </c>
      <c r="O1792">
        <v>340470</v>
      </c>
      <c r="P1792" t="s">
        <v>693</v>
      </c>
      <c r="Q1792" t="s">
        <v>694</v>
      </c>
      <c r="R1792" t="s">
        <v>3818</v>
      </c>
      <c r="S1792" t="s">
        <v>1010</v>
      </c>
      <c r="T1792" t="s">
        <v>1009</v>
      </c>
      <c r="U1792" t="s">
        <v>698</v>
      </c>
      <c r="V1792">
        <v>12.8</v>
      </c>
      <c r="W1792" t="s">
        <v>703</v>
      </c>
    </row>
    <row r="1793" spans="1:23" x14ac:dyDescent="0.35">
      <c r="A1793" t="s">
        <v>704</v>
      </c>
      <c r="B1793" s="34">
        <v>44516</v>
      </c>
      <c r="C1793" t="s">
        <v>240</v>
      </c>
      <c r="D1793" t="s">
        <v>238</v>
      </c>
      <c r="E1793">
        <v>513</v>
      </c>
      <c r="F1793" t="s">
        <v>692</v>
      </c>
      <c r="G1793">
        <v>1</v>
      </c>
      <c r="H1793" s="34">
        <v>44516</v>
      </c>
      <c r="I1793">
        <v>2.5</v>
      </c>
      <c r="J1793">
        <v>10</v>
      </c>
      <c r="K1793" t="s">
        <v>544</v>
      </c>
      <c r="L1793">
        <v>1</v>
      </c>
      <c r="M1793">
        <v>0</v>
      </c>
      <c r="N1793" t="s">
        <v>44</v>
      </c>
      <c r="O1793">
        <v>1621.7</v>
      </c>
      <c r="P1793" t="s">
        <v>693</v>
      </c>
      <c r="Q1793" t="s">
        <v>694</v>
      </c>
      <c r="R1793" t="s">
        <v>3812</v>
      </c>
      <c r="S1793" t="s">
        <v>1011</v>
      </c>
      <c r="T1793" t="s">
        <v>1009</v>
      </c>
      <c r="U1793" t="s">
        <v>698</v>
      </c>
      <c r="V1793" t="s">
        <v>1012</v>
      </c>
      <c r="W1793" t="s">
        <v>855</v>
      </c>
    </row>
    <row r="1794" spans="1:23" x14ac:dyDescent="0.35">
      <c r="A1794" t="s">
        <v>707</v>
      </c>
      <c r="B1794" s="34">
        <v>44516</v>
      </c>
      <c r="C1794" t="s">
        <v>240</v>
      </c>
      <c r="D1794" t="s">
        <v>238</v>
      </c>
      <c r="E1794">
        <v>513</v>
      </c>
      <c r="F1794" t="s">
        <v>692</v>
      </c>
      <c r="G1794">
        <v>1</v>
      </c>
      <c r="H1794" s="34">
        <v>44516</v>
      </c>
      <c r="I1794">
        <v>1.5</v>
      </c>
      <c r="J1794">
        <v>10</v>
      </c>
      <c r="K1794" t="s">
        <v>544</v>
      </c>
      <c r="L1794">
        <v>1</v>
      </c>
      <c r="M1794">
        <v>24260</v>
      </c>
      <c r="N1794" t="s">
        <v>44</v>
      </c>
      <c r="O1794">
        <v>125470</v>
      </c>
      <c r="P1794" t="s">
        <v>693</v>
      </c>
      <c r="Q1794" t="s">
        <v>694</v>
      </c>
      <c r="R1794" t="s">
        <v>3841</v>
      </c>
      <c r="S1794" t="s">
        <v>1013</v>
      </c>
      <c r="T1794" t="s">
        <v>1009</v>
      </c>
      <c r="U1794" t="s">
        <v>698</v>
      </c>
      <c r="V1794">
        <v>5.1719999999999997</v>
      </c>
      <c r="W1794" t="s">
        <v>703</v>
      </c>
    </row>
    <row r="1795" spans="1:23" x14ac:dyDescent="0.35">
      <c r="A1795" t="s">
        <v>710</v>
      </c>
      <c r="B1795" s="34">
        <v>44516</v>
      </c>
      <c r="C1795" t="s">
        <v>240</v>
      </c>
      <c r="D1795" t="s">
        <v>238</v>
      </c>
      <c r="E1795">
        <v>513</v>
      </c>
      <c r="F1795" t="s">
        <v>692</v>
      </c>
      <c r="G1795">
        <v>1</v>
      </c>
      <c r="H1795" s="34">
        <v>44516</v>
      </c>
      <c r="I1795">
        <v>0.8</v>
      </c>
      <c r="J1795">
        <v>10</v>
      </c>
      <c r="K1795" t="s">
        <v>544</v>
      </c>
      <c r="L1795">
        <v>1</v>
      </c>
      <c r="M1795">
        <v>25239</v>
      </c>
      <c r="N1795" t="s">
        <v>44</v>
      </c>
      <c r="O1795">
        <v>64496</v>
      </c>
      <c r="P1795" t="s">
        <v>693</v>
      </c>
      <c r="Q1795" t="s">
        <v>694</v>
      </c>
      <c r="R1795" t="s">
        <v>3821</v>
      </c>
      <c r="S1795" t="s">
        <v>1014</v>
      </c>
      <c r="T1795" t="s">
        <v>1009</v>
      </c>
      <c r="U1795" t="s">
        <v>698</v>
      </c>
      <c r="V1795">
        <v>2.5550000000000002</v>
      </c>
      <c r="W1795" t="s">
        <v>703</v>
      </c>
    </row>
    <row r="1796" spans="1:23" x14ac:dyDescent="0.35">
      <c r="A1796" t="s">
        <v>713</v>
      </c>
      <c r="B1796" s="34">
        <v>44516</v>
      </c>
      <c r="C1796" t="s">
        <v>240</v>
      </c>
      <c r="D1796" t="s">
        <v>238</v>
      </c>
      <c r="E1796">
        <v>513</v>
      </c>
      <c r="F1796" t="s">
        <v>692</v>
      </c>
      <c r="G1796">
        <v>1</v>
      </c>
      <c r="H1796" s="34">
        <v>44516</v>
      </c>
      <c r="I1796">
        <v>0.5</v>
      </c>
      <c r="J1796">
        <v>10</v>
      </c>
      <c r="K1796" t="s">
        <v>544</v>
      </c>
      <c r="L1796">
        <v>1</v>
      </c>
      <c r="M1796">
        <v>24891</v>
      </c>
      <c r="N1796" t="s">
        <v>44</v>
      </c>
      <c r="O1796">
        <v>40989</v>
      </c>
      <c r="P1796" t="s">
        <v>693</v>
      </c>
      <c r="Q1796" t="s">
        <v>694</v>
      </c>
      <c r="R1796" t="s">
        <v>3840</v>
      </c>
      <c r="S1796" t="s">
        <v>1015</v>
      </c>
      <c r="T1796" t="s">
        <v>1009</v>
      </c>
      <c r="U1796" t="s">
        <v>698</v>
      </c>
      <c r="V1796">
        <v>1.647</v>
      </c>
      <c r="W1796" t="s">
        <v>703</v>
      </c>
    </row>
    <row r="1797" spans="1:23" x14ac:dyDescent="0.35">
      <c r="A1797" t="s">
        <v>716</v>
      </c>
      <c r="B1797" s="34">
        <v>44516</v>
      </c>
      <c r="C1797" t="s">
        <v>240</v>
      </c>
      <c r="D1797" t="s">
        <v>238</v>
      </c>
      <c r="E1797">
        <v>513</v>
      </c>
      <c r="F1797" t="s">
        <v>692</v>
      </c>
      <c r="G1797">
        <v>1</v>
      </c>
      <c r="H1797" s="34">
        <v>44516</v>
      </c>
      <c r="I1797">
        <v>0.35</v>
      </c>
      <c r="J1797">
        <v>10</v>
      </c>
      <c r="K1797" t="s">
        <v>544</v>
      </c>
      <c r="L1797">
        <v>1</v>
      </c>
      <c r="M1797">
        <v>21394</v>
      </c>
      <c r="N1797" t="s">
        <v>44</v>
      </c>
      <c r="O1797">
        <v>32826</v>
      </c>
      <c r="P1797" t="s">
        <v>693</v>
      </c>
      <c r="Q1797" t="s">
        <v>694</v>
      </c>
      <c r="R1797" t="s">
        <v>3839</v>
      </c>
      <c r="S1797" t="s">
        <v>1016</v>
      </c>
      <c r="T1797" t="s">
        <v>1009</v>
      </c>
      <c r="U1797" t="s">
        <v>698</v>
      </c>
      <c r="V1797">
        <v>1.534</v>
      </c>
      <c r="W1797" t="s">
        <v>703</v>
      </c>
    </row>
    <row r="1798" spans="1:23" x14ac:dyDescent="0.35">
      <c r="A1798" t="s">
        <v>719</v>
      </c>
      <c r="B1798" s="34">
        <v>44516</v>
      </c>
      <c r="C1798" t="s">
        <v>240</v>
      </c>
      <c r="D1798" t="s">
        <v>238</v>
      </c>
      <c r="E1798">
        <v>513</v>
      </c>
      <c r="F1798" t="s">
        <v>692</v>
      </c>
      <c r="G1798">
        <v>1</v>
      </c>
      <c r="H1798" s="34">
        <v>44516</v>
      </c>
      <c r="I1798">
        <v>0.2</v>
      </c>
      <c r="J1798">
        <v>10</v>
      </c>
      <c r="K1798" t="s">
        <v>544</v>
      </c>
      <c r="L1798">
        <v>1</v>
      </c>
      <c r="M1798">
        <v>24564</v>
      </c>
      <c r="N1798" t="s">
        <v>44</v>
      </c>
      <c r="O1798">
        <v>18407</v>
      </c>
      <c r="P1798" t="s">
        <v>693</v>
      </c>
      <c r="Q1798" t="s">
        <v>694</v>
      </c>
      <c r="R1798" t="s">
        <v>3838</v>
      </c>
      <c r="S1798" t="s">
        <v>1017</v>
      </c>
      <c r="T1798" t="s">
        <v>1009</v>
      </c>
      <c r="U1798" t="s">
        <v>698</v>
      </c>
      <c r="V1798">
        <v>0.74929999999999997</v>
      </c>
      <c r="W1798" t="s">
        <v>703</v>
      </c>
    </row>
    <row r="1799" spans="1:23" x14ac:dyDescent="0.35">
      <c r="A1799" t="s">
        <v>722</v>
      </c>
      <c r="B1799" s="34">
        <v>44516</v>
      </c>
      <c r="C1799" t="s">
        <v>240</v>
      </c>
      <c r="D1799" t="s">
        <v>238</v>
      </c>
      <c r="E1799">
        <v>513</v>
      </c>
      <c r="F1799" t="s">
        <v>692</v>
      </c>
      <c r="G1799">
        <v>1</v>
      </c>
      <c r="H1799" s="34">
        <v>44516</v>
      </c>
      <c r="I1799">
        <v>0.125</v>
      </c>
      <c r="J1799">
        <v>10</v>
      </c>
      <c r="K1799" t="s">
        <v>544</v>
      </c>
      <c r="L1799">
        <v>1</v>
      </c>
      <c r="M1799">
        <v>25970</v>
      </c>
      <c r="N1799" t="s">
        <v>44</v>
      </c>
      <c r="O1799">
        <v>10648</v>
      </c>
      <c r="P1799" t="s">
        <v>693</v>
      </c>
      <c r="Q1799" t="s">
        <v>694</v>
      </c>
      <c r="R1799" t="s">
        <v>3838</v>
      </c>
      <c r="S1799" t="s">
        <v>1018</v>
      </c>
      <c r="T1799" t="s">
        <v>1009</v>
      </c>
      <c r="U1799" t="s">
        <v>698</v>
      </c>
      <c r="V1799">
        <v>0.41</v>
      </c>
      <c r="W1799" t="s">
        <v>703</v>
      </c>
    </row>
    <row r="1800" spans="1:23" x14ac:dyDescent="0.35">
      <c r="A1800" t="s">
        <v>725</v>
      </c>
      <c r="B1800" s="34">
        <v>44516</v>
      </c>
      <c r="C1800" t="s">
        <v>240</v>
      </c>
      <c r="D1800" t="s">
        <v>238</v>
      </c>
      <c r="E1800">
        <v>513</v>
      </c>
      <c r="F1800" t="s">
        <v>692</v>
      </c>
      <c r="G1800">
        <v>1</v>
      </c>
      <c r="H1800" s="34">
        <v>44516</v>
      </c>
      <c r="I1800">
        <v>0.08</v>
      </c>
      <c r="J1800">
        <v>10</v>
      </c>
      <c r="K1800" t="s">
        <v>544</v>
      </c>
      <c r="L1800">
        <v>1</v>
      </c>
      <c r="M1800">
        <v>24854</v>
      </c>
      <c r="N1800" t="s">
        <v>44</v>
      </c>
      <c r="O1800">
        <v>7964.4</v>
      </c>
      <c r="P1800" t="s">
        <v>693</v>
      </c>
      <c r="Q1800" t="s">
        <v>694</v>
      </c>
      <c r="R1800" t="s">
        <v>3808</v>
      </c>
      <c r="S1800" t="s">
        <v>1019</v>
      </c>
      <c r="T1800" t="s">
        <v>1009</v>
      </c>
      <c r="U1800" t="s">
        <v>698</v>
      </c>
      <c r="V1800">
        <v>0.32040000000000002</v>
      </c>
      <c r="W1800" t="s">
        <v>703</v>
      </c>
    </row>
    <row r="1801" spans="1:23" x14ac:dyDescent="0.35">
      <c r="A1801" t="s">
        <v>728</v>
      </c>
      <c r="B1801" s="34">
        <v>44516</v>
      </c>
      <c r="C1801" t="s">
        <v>240</v>
      </c>
      <c r="D1801" t="s">
        <v>238</v>
      </c>
      <c r="E1801">
        <v>513</v>
      </c>
      <c r="F1801" t="s">
        <v>692</v>
      </c>
      <c r="G1801">
        <v>1</v>
      </c>
      <c r="H1801" s="34">
        <v>44516</v>
      </c>
      <c r="I1801">
        <v>0.05</v>
      </c>
      <c r="J1801">
        <v>10</v>
      </c>
      <c r="K1801" t="s">
        <v>544</v>
      </c>
      <c r="L1801">
        <v>1</v>
      </c>
      <c r="M1801">
        <v>23540</v>
      </c>
      <c r="N1801" t="s">
        <v>44</v>
      </c>
      <c r="O1801">
        <v>4064</v>
      </c>
      <c r="P1801" t="s">
        <v>693</v>
      </c>
      <c r="Q1801" t="s">
        <v>694</v>
      </c>
      <c r="R1801" t="s">
        <v>3836</v>
      </c>
      <c r="S1801" t="s">
        <v>1020</v>
      </c>
      <c r="T1801" t="s">
        <v>1009</v>
      </c>
      <c r="U1801" t="s">
        <v>698</v>
      </c>
      <c r="V1801">
        <v>0.1726</v>
      </c>
      <c r="W1801" t="s">
        <v>703</v>
      </c>
    </row>
    <row r="1802" spans="1:23" x14ac:dyDescent="0.35">
      <c r="A1802" t="s">
        <v>731</v>
      </c>
      <c r="B1802" s="34">
        <v>44516</v>
      </c>
      <c r="C1802" t="s">
        <v>240</v>
      </c>
      <c r="D1802" t="s">
        <v>238</v>
      </c>
      <c r="E1802">
        <v>513</v>
      </c>
      <c r="F1802" t="s">
        <v>692</v>
      </c>
      <c r="G1802">
        <v>1</v>
      </c>
      <c r="H1802" s="34">
        <v>44516</v>
      </c>
      <c r="I1802">
        <v>0.03</v>
      </c>
      <c r="J1802">
        <v>10</v>
      </c>
      <c r="K1802" t="s">
        <v>544</v>
      </c>
      <c r="L1802">
        <v>1</v>
      </c>
      <c r="M1802">
        <v>23317</v>
      </c>
      <c r="N1802" t="s">
        <v>44</v>
      </c>
      <c r="O1802">
        <v>2089.5</v>
      </c>
      <c r="P1802" t="s">
        <v>693</v>
      </c>
      <c r="Q1802" t="s">
        <v>694</v>
      </c>
      <c r="R1802" t="s">
        <v>3837</v>
      </c>
      <c r="S1802" t="s">
        <v>1021</v>
      </c>
      <c r="T1802" t="s">
        <v>1009</v>
      </c>
      <c r="U1802" t="s">
        <v>698</v>
      </c>
      <c r="V1802">
        <v>8.9609999999999995E-2</v>
      </c>
      <c r="W1802" t="s">
        <v>703</v>
      </c>
    </row>
    <row r="1803" spans="1:23" x14ac:dyDescent="0.35">
      <c r="A1803" t="s">
        <v>734</v>
      </c>
      <c r="B1803" s="34">
        <v>44516</v>
      </c>
      <c r="C1803" t="s">
        <v>240</v>
      </c>
      <c r="D1803" t="s">
        <v>238</v>
      </c>
      <c r="E1803">
        <v>513</v>
      </c>
      <c r="F1803" t="s">
        <v>692</v>
      </c>
      <c r="G1803">
        <v>1</v>
      </c>
      <c r="H1803" s="34">
        <v>44516</v>
      </c>
      <c r="I1803">
        <v>0.02</v>
      </c>
      <c r="J1803">
        <v>10</v>
      </c>
      <c r="K1803" t="s">
        <v>544</v>
      </c>
      <c r="L1803">
        <v>1</v>
      </c>
      <c r="M1803">
        <v>26340</v>
      </c>
      <c r="N1803" t="s">
        <v>44</v>
      </c>
      <c r="O1803">
        <v>2450.6</v>
      </c>
      <c r="P1803" t="s">
        <v>693</v>
      </c>
      <c r="Q1803" t="s">
        <v>694</v>
      </c>
      <c r="R1803" t="s">
        <v>3822</v>
      </c>
      <c r="S1803" t="s">
        <v>1022</v>
      </c>
      <c r="T1803" t="s">
        <v>1009</v>
      </c>
      <c r="U1803" t="s">
        <v>698</v>
      </c>
      <c r="V1803">
        <v>9.3039999999999998E-2</v>
      </c>
      <c r="W1803" t="s">
        <v>703</v>
      </c>
    </row>
    <row r="1804" spans="1:23" x14ac:dyDescent="0.35">
      <c r="A1804" t="s">
        <v>736</v>
      </c>
      <c r="B1804" s="34">
        <v>44516</v>
      </c>
      <c r="C1804" t="s">
        <v>240</v>
      </c>
      <c r="D1804" t="s">
        <v>238</v>
      </c>
      <c r="E1804">
        <v>513</v>
      </c>
      <c r="F1804" t="s">
        <v>692</v>
      </c>
      <c r="G1804">
        <v>1</v>
      </c>
      <c r="H1804" s="34">
        <v>44516</v>
      </c>
      <c r="I1804">
        <v>1.2E-2</v>
      </c>
      <c r="J1804">
        <v>10</v>
      </c>
      <c r="K1804" t="s">
        <v>544</v>
      </c>
      <c r="L1804">
        <v>1</v>
      </c>
      <c r="M1804">
        <v>24450</v>
      </c>
      <c r="N1804" t="s">
        <v>44</v>
      </c>
      <c r="O1804">
        <v>2054.6999999999998</v>
      </c>
      <c r="P1804" t="s">
        <v>693</v>
      </c>
      <c r="Q1804" t="s">
        <v>694</v>
      </c>
      <c r="R1804" t="s">
        <v>3836</v>
      </c>
      <c r="S1804" t="s">
        <v>1023</v>
      </c>
      <c r="T1804" t="s">
        <v>1009</v>
      </c>
      <c r="U1804" t="s">
        <v>698</v>
      </c>
      <c r="V1804">
        <v>8.4040000000000004E-2</v>
      </c>
      <c r="W1804" t="s">
        <v>703</v>
      </c>
    </row>
    <row r="1805" spans="1:23" x14ac:dyDescent="0.35">
      <c r="A1805" t="s">
        <v>739</v>
      </c>
      <c r="B1805" s="34">
        <v>44516</v>
      </c>
      <c r="C1805" t="s">
        <v>240</v>
      </c>
      <c r="D1805" t="s">
        <v>238</v>
      </c>
      <c r="E1805">
        <v>513</v>
      </c>
      <c r="F1805" t="s">
        <v>692</v>
      </c>
      <c r="G1805">
        <v>1</v>
      </c>
      <c r="H1805" s="34">
        <v>44516</v>
      </c>
      <c r="I1805">
        <v>7.0000000000000001E-3</v>
      </c>
      <c r="J1805">
        <v>10</v>
      </c>
      <c r="K1805" t="s">
        <v>544</v>
      </c>
      <c r="L1805">
        <v>1</v>
      </c>
      <c r="M1805">
        <v>23052</v>
      </c>
      <c r="N1805" t="s">
        <v>44</v>
      </c>
      <c r="O1805">
        <v>676.92</v>
      </c>
      <c r="P1805" t="s">
        <v>693</v>
      </c>
      <c r="Q1805" t="s">
        <v>694</v>
      </c>
      <c r="R1805" t="s">
        <v>3835</v>
      </c>
      <c r="S1805" t="s">
        <v>1024</v>
      </c>
      <c r="T1805" t="s">
        <v>1009</v>
      </c>
      <c r="U1805" t="s">
        <v>698</v>
      </c>
      <c r="V1805">
        <v>2.9360000000000001E-2</v>
      </c>
      <c r="W1805" t="s">
        <v>703</v>
      </c>
    </row>
    <row r="1806" spans="1:23" x14ac:dyDescent="0.35">
      <c r="A1806" t="s">
        <v>742</v>
      </c>
      <c r="B1806" s="34">
        <v>44516</v>
      </c>
      <c r="C1806" t="s">
        <v>240</v>
      </c>
      <c r="D1806" t="s">
        <v>238</v>
      </c>
      <c r="E1806">
        <v>513</v>
      </c>
      <c r="F1806" t="s">
        <v>692</v>
      </c>
      <c r="G1806">
        <v>1</v>
      </c>
      <c r="H1806" s="34">
        <v>44516</v>
      </c>
      <c r="I1806">
        <v>0</v>
      </c>
      <c r="J1806">
        <v>10</v>
      </c>
      <c r="K1806" t="s">
        <v>544</v>
      </c>
      <c r="L1806">
        <v>1</v>
      </c>
      <c r="M1806">
        <v>25950</v>
      </c>
      <c r="N1806" t="s">
        <v>44</v>
      </c>
      <c r="O1806">
        <v>0</v>
      </c>
      <c r="P1806" t="s">
        <v>693</v>
      </c>
      <c r="Q1806" t="s">
        <v>694</v>
      </c>
      <c r="R1806" t="s">
        <v>3834</v>
      </c>
      <c r="S1806" t="s">
        <v>1025</v>
      </c>
      <c r="T1806" t="s">
        <v>1009</v>
      </c>
      <c r="U1806" t="s">
        <v>698</v>
      </c>
      <c r="V1806">
        <v>0</v>
      </c>
      <c r="W1806" t="s">
        <v>703</v>
      </c>
    </row>
    <row r="1807" spans="1:23" x14ac:dyDescent="0.35">
      <c r="A1807" t="s">
        <v>742</v>
      </c>
      <c r="B1807" s="34">
        <v>44516</v>
      </c>
      <c r="C1807" t="s">
        <v>240</v>
      </c>
      <c r="D1807" t="s">
        <v>238</v>
      </c>
      <c r="E1807">
        <v>513</v>
      </c>
      <c r="F1807" t="s">
        <v>692</v>
      </c>
      <c r="G1807">
        <v>1</v>
      </c>
      <c r="H1807" s="34">
        <v>44516</v>
      </c>
      <c r="I1807">
        <v>0</v>
      </c>
      <c r="J1807">
        <v>10</v>
      </c>
      <c r="K1807" t="s">
        <v>544</v>
      </c>
      <c r="L1807">
        <v>1</v>
      </c>
      <c r="M1807">
        <v>26768</v>
      </c>
      <c r="N1807" t="s">
        <v>44</v>
      </c>
      <c r="O1807">
        <v>0</v>
      </c>
      <c r="P1807" t="s">
        <v>693</v>
      </c>
      <c r="Q1807" t="s">
        <v>694</v>
      </c>
      <c r="R1807" t="s">
        <v>3833</v>
      </c>
      <c r="S1807" t="s">
        <v>1026</v>
      </c>
      <c r="T1807" t="s">
        <v>1009</v>
      </c>
      <c r="U1807" t="s">
        <v>698</v>
      </c>
      <c r="V1807">
        <v>0</v>
      </c>
      <c r="W1807" t="s">
        <v>703</v>
      </c>
    </row>
    <row r="1808" spans="1:23" x14ac:dyDescent="0.35">
      <c r="A1808" t="s">
        <v>742</v>
      </c>
      <c r="B1808" s="34">
        <v>44516</v>
      </c>
      <c r="C1808" t="s">
        <v>240</v>
      </c>
      <c r="D1808" t="s">
        <v>238</v>
      </c>
      <c r="E1808">
        <v>513</v>
      </c>
      <c r="F1808" t="s">
        <v>692</v>
      </c>
      <c r="G1808">
        <v>1</v>
      </c>
      <c r="H1808" s="34">
        <v>44516</v>
      </c>
      <c r="I1808">
        <v>0</v>
      </c>
      <c r="J1808">
        <v>10</v>
      </c>
      <c r="K1808" t="s">
        <v>544</v>
      </c>
      <c r="L1808">
        <v>1</v>
      </c>
      <c r="M1808">
        <v>23923</v>
      </c>
      <c r="N1808" t="s">
        <v>44</v>
      </c>
      <c r="O1808">
        <v>0</v>
      </c>
      <c r="P1808" t="s">
        <v>693</v>
      </c>
      <c r="Q1808" t="s">
        <v>694</v>
      </c>
      <c r="R1808" t="s">
        <v>3832</v>
      </c>
      <c r="S1808" t="s">
        <v>1027</v>
      </c>
      <c r="T1808" t="s">
        <v>1009</v>
      </c>
      <c r="U1808" t="s">
        <v>698</v>
      </c>
      <c r="V1808">
        <v>0</v>
      </c>
      <c r="W1808" t="s">
        <v>703</v>
      </c>
    </row>
    <row r="1809" spans="1:23" x14ac:dyDescent="0.35">
      <c r="A1809" t="s">
        <v>742</v>
      </c>
      <c r="B1809" s="34">
        <v>44516</v>
      </c>
      <c r="C1809" t="s">
        <v>240</v>
      </c>
      <c r="D1809" t="s">
        <v>238</v>
      </c>
      <c r="E1809">
        <v>513</v>
      </c>
      <c r="F1809" t="s">
        <v>692</v>
      </c>
      <c r="G1809">
        <v>1</v>
      </c>
      <c r="H1809" s="34">
        <v>44516</v>
      </c>
      <c r="I1809">
        <v>0</v>
      </c>
      <c r="J1809">
        <v>10</v>
      </c>
      <c r="K1809" t="s">
        <v>544</v>
      </c>
      <c r="L1809">
        <v>1</v>
      </c>
      <c r="M1809">
        <v>23048</v>
      </c>
      <c r="N1809" t="s">
        <v>44</v>
      </c>
      <c r="O1809">
        <v>0</v>
      </c>
      <c r="P1809" t="s">
        <v>693</v>
      </c>
      <c r="Q1809" t="s">
        <v>694</v>
      </c>
      <c r="R1809" t="s">
        <v>3831</v>
      </c>
      <c r="S1809" t="s">
        <v>1028</v>
      </c>
      <c r="T1809" t="s">
        <v>1009</v>
      </c>
      <c r="U1809" t="s">
        <v>698</v>
      </c>
      <c r="V1809">
        <v>0</v>
      </c>
      <c r="W1809" t="s">
        <v>703</v>
      </c>
    </row>
    <row r="1810" spans="1:23" x14ac:dyDescent="0.35">
      <c r="A1810" t="s">
        <v>742</v>
      </c>
      <c r="B1810" s="34">
        <v>44516</v>
      </c>
      <c r="C1810" t="s">
        <v>240</v>
      </c>
      <c r="D1810" t="s">
        <v>238</v>
      </c>
      <c r="E1810">
        <v>513</v>
      </c>
      <c r="F1810" t="s">
        <v>692</v>
      </c>
      <c r="G1810">
        <v>1</v>
      </c>
      <c r="H1810" s="34">
        <v>44516</v>
      </c>
      <c r="I1810">
        <v>0</v>
      </c>
      <c r="J1810">
        <v>10</v>
      </c>
      <c r="K1810" t="s">
        <v>544</v>
      </c>
      <c r="L1810">
        <v>1</v>
      </c>
      <c r="M1810">
        <v>26705</v>
      </c>
      <c r="N1810" t="s">
        <v>44</v>
      </c>
      <c r="O1810">
        <v>0</v>
      </c>
      <c r="P1810" t="s">
        <v>693</v>
      </c>
      <c r="Q1810" t="s">
        <v>694</v>
      </c>
      <c r="R1810" t="s">
        <v>3830</v>
      </c>
      <c r="S1810" t="s">
        <v>1029</v>
      </c>
      <c r="T1810" t="s">
        <v>1009</v>
      </c>
      <c r="U1810" t="s">
        <v>698</v>
      </c>
      <c r="V1810">
        <v>0</v>
      </c>
      <c r="W1810" t="s">
        <v>703</v>
      </c>
    </row>
    <row r="1811" spans="1:23" x14ac:dyDescent="0.35">
      <c r="A1811" t="s">
        <v>691</v>
      </c>
      <c r="B1811" s="34">
        <v>44516</v>
      </c>
      <c r="C1811" t="s">
        <v>240</v>
      </c>
      <c r="D1811" t="s">
        <v>238</v>
      </c>
      <c r="E1811">
        <v>513</v>
      </c>
      <c r="F1811" t="s">
        <v>692</v>
      </c>
      <c r="G1811">
        <v>1</v>
      </c>
      <c r="H1811" s="34">
        <v>44516</v>
      </c>
      <c r="I1811">
        <v>5</v>
      </c>
      <c r="J1811">
        <v>10</v>
      </c>
      <c r="K1811" t="s">
        <v>544</v>
      </c>
      <c r="L1811">
        <v>1</v>
      </c>
      <c r="M1811">
        <v>68.718999999999994</v>
      </c>
      <c r="N1811" t="s">
        <v>44</v>
      </c>
      <c r="O1811">
        <v>0</v>
      </c>
      <c r="P1811" t="s">
        <v>693</v>
      </c>
      <c r="Q1811" t="s">
        <v>694</v>
      </c>
      <c r="R1811" t="s">
        <v>3829</v>
      </c>
      <c r="S1811" t="s">
        <v>1030</v>
      </c>
      <c r="T1811" t="s">
        <v>1009</v>
      </c>
      <c r="U1811" t="s">
        <v>698</v>
      </c>
      <c r="V1811">
        <v>0</v>
      </c>
      <c r="W1811" t="s">
        <v>699</v>
      </c>
    </row>
    <row r="1812" spans="1:23" x14ac:dyDescent="0.35">
      <c r="A1812" t="s">
        <v>691</v>
      </c>
      <c r="B1812" s="34">
        <v>44516</v>
      </c>
      <c r="C1812" t="s">
        <v>240</v>
      </c>
      <c r="D1812" t="s">
        <v>238</v>
      </c>
      <c r="E1812">
        <v>513</v>
      </c>
      <c r="F1812" t="s">
        <v>692</v>
      </c>
      <c r="G1812">
        <v>1</v>
      </c>
      <c r="H1812" s="34">
        <v>44516</v>
      </c>
      <c r="I1812">
        <v>5</v>
      </c>
      <c r="J1812">
        <v>10</v>
      </c>
      <c r="K1812" t="s">
        <v>544</v>
      </c>
      <c r="L1812">
        <v>1</v>
      </c>
      <c r="M1812">
        <v>24033</v>
      </c>
      <c r="N1812" t="s">
        <v>44</v>
      </c>
      <c r="O1812">
        <v>394260</v>
      </c>
      <c r="P1812" t="s">
        <v>693</v>
      </c>
      <c r="Q1812" t="s">
        <v>694</v>
      </c>
      <c r="R1812" t="s">
        <v>3825</v>
      </c>
      <c r="S1812" t="s">
        <v>1031</v>
      </c>
      <c r="T1812" t="s">
        <v>1009</v>
      </c>
      <c r="U1812" t="s">
        <v>698</v>
      </c>
      <c r="V1812">
        <v>16.399999999999999</v>
      </c>
      <c r="W1812" t="s">
        <v>699</v>
      </c>
    </row>
    <row r="1813" spans="1:23" x14ac:dyDescent="0.35">
      <c r="A1813" t="s">
        <v>691</v>
      </c>
      <c r="B1813" s="34">
        <v>44516</v>
      </c>
      <c r="C1813" t="s">
        <v>240</v>
      </c>
      <c r="D1813" t="s">
        <v>238</v>
      </c>
      <c r="E1813">
        <v>513</v>
      </c>
      <c r="F1813" t="s">
        <v>692</v>
      </c>
      <c r="G1813">
        <v>1</v>
      </c>
      <c r="H1813" s="34">
        <v>44516</v>
      </c>
      <c r="I1813">
        <v>5</v>
      </c>
      <c r="J1813">
        <v>10</v>
      </c>
      <c r="K1813" t="s">
        <v>544</v>
      </c>
      <c r="L1813">
        <v>1</v>
      </c>
      <c r="M1813">
        <v>22616</v>
      </c>
      <c r="N1813" t="s">
        <v>44</v>
      </c>
      <c r="O1813">
        <v>419270</v>
      </c>
      <c r="P1813" t="s">
        <v>693</v>
      </c>
      <c r="Q1813" t="s">
        <v>694</v>
      </c>
      <c r="R1813" t="s">
        <v>3828</v>
      </c>
      <c r="S1813" t="s">
        <v>1032</v>
      </c>
      <c r="T1813" t="s">
        <v>1009</v>
      </c>
      <c r="U1813" t="s">
        <v>698</v>
      </c>
      <c r="V1813">
        <v>18.54</v>
      </c>
      <c r="W1813" t="s">
        <v>699</v>
      </c>
    </row>
    <row r="1814" spans="1:23" x14ac:dyDescent="0.35">
      <c r="A1814" t="s">
        <v>691</v>
      </c>
      <c r="B1814" s="34">
        <v>44516</v>
      </c>
      <c r="C1814" t="s">
        <v>240</v>
      </c>
      <c r="D1814" t="s">
        <v>238</v>
      </c>
      <c r="E1814">
        <v>513</v>
      </c>
      <c r="F1814" t="s">
        <v>692</v>
      </c>
      <c r="G1814">
        <v>1</v>
      </c>
      <c r="H1814" s="34">
        <v>44516</v>
      </c>
      <c r="I1814">
        <v>5</v>
      </c>
      <c r="J1814">
        <v>10</v>
      </c>
      <c r="K1814" t="s">
        <v>544</v>
      </c>
      <c r="L1814">
        <v>1</v>
      </c>
      <c r="M1814">
        <v>27360</v>
      </c>
      <c r="N1814" t="s">
        <v>44</v>
      </c>
      <c r="O1814">
        <v>390190</v>
      </c>
      <c r="P1814" t="s">
        <v>693</v>
      </c>
      <c r="Q1814" t="s">
        <v>694</v>
      </c>
      <c r="R1814" t="s">
        <v>3827</v>
      </c>
      <c r="S1814" t="s">
        <v>1033</v>
      </c>
      <c r="T1814" t="s">
        <v>1009</v>
      </c>
      <c r="U1814" t="s">
        <v>698</v>
      </c>
      <c r="V1814">
        <v>14.26</v>
      </c>
      <c r="W1814" t="s">
        <v>699</v>
      </c>
    </row>
    <row r="1815" spans="1:23" x14ac:dyDescent="0.35">
      <c r="A1815" t="s">
        <v>1034</v>
      </c>
      <c r="B1815" s="34">
        <v>44516</v>
      </c>
      <c r="C1815" t="s">
        <v>240</v>
      </c>
      <c r="D1815" t="s">
        <v>238</v>
      </c>
      <c r="E1815">
        <v>513</v>
      </c>
      <c r="F1815" t="s">
        <v>692</v>
      </c>
      <c r="G1815">
        <v>1</v>
      </c>
      <c r="H1815" s="34">
        <v>44516</v>
      </c>
      <c r="I1815">
        <v>0.05</v>
      </c>
      <c r="J1815">
        <v>10</v>
      </c>
      <c r="K1815" t="s">
        <v>544</v>
      </c>
      <c r="L1815">
        <v>1</v>
      </c>
      <c r="M1815">
        <v>25901</v>
      </c>
      <c r="N1815" t="s">
        <v>44</v>
      </c>
      <c r="O1815">
        <v>7632.7</v>
      </c>
      <c r="P1815" t="s">
        <v>693</v>
      </c>
      <c r="Q1815" t="s">
        <v>694</v>
      </c>
      <c r="R1815" t="s">
        <v>3826</v>
      </c>
      <c r="S1815" t="s">
        <v>1035</v>
      </c>
      <c r="T1815" t="s">
        <v>1009</v>
      </c>
      <c r="U1815" t="s">
        <v>698</v>
      </c>
      <c r="V1815">
        <v>0.29470000000000002</v>
      </c>
      <c r="W1815" t="s">
        <v>703</v>
      </c>
    </row>
    <row r="1816" spans="1:23" x14ac:dyDescent="0.35">
      <c r="A1816" t="s">
        <v>1036</v>
      </c>
      <c r="B1816" s="34">
        <v>44516</v>
      </c>
      <c r="C1816" t="s">
        <v>240</v>
      </c>
      <c r="D1816" t="s">
        <v>238</v>
      </c>
      <c r="E1816">
        <v>513</v>
      </c>
      <c r="F1816" t="s">
        <v>692</v>
      </c>
      <c r="G1816">
        <v>1</v>
      </c>
      <c r="H1816" s="34">
        <v>44516</v>
      </c>
      <c r="I1816">
        <v>0.2</v>
      </c>
      <c r="J1816">
        <v>10</v>
      </c>
      <c r="K1816" t="s">
        <v>544</v>
      </c>
      <c r="L1816">
        <v>1</v>
      </c>
      <c r="M1816">
        <v>27204</v>
      </c>
      <c r="N1816" t="s">
        <v>44</v>
      </c>
      <c r="O1816">
        <v>28081</v>
      </c>
      <c r="P1816" t="s">
        <v>693</v>
      </c>
      <c r="Q1816" t="s">
        <v>694</v>
      </c>
      <c r="R1816" t="s">
        <v>3825</v>
      </c>
      <c r="S1816" t="s">
        <v>1037</v>
      </c>
      <c r="T1816" t="s">
        <v>1009</v>
      </c>
      <c r="U1816" t="s">
        <v>698</v>
      </c>
      <c r="V1816">
        <v>1.032</v>
      </c>
      <c r="W1816" t="s">
        <v>703</v>
      </c>
    </row>
    <row r="1817" spans="1:23" x14ac:dyDescent="0.35">
      <c r="A1817" t="s">
        <v>1038</v>
      </c>
      <c r="B1817" s="34">
        <v>44516</v>
      </c>
      <c r="C1817" t="s">
        <v>240</v>
      </c>
      <c r="D1817" t="s">
        <v>238</v>
      </c>
      <c r="E1817">
        <v>513</v>
      </c>
      <c r="F1817" t="s">
        <v>692</v>
      </c>
      <c r="G1817">
        <v>1</v>
      </c>
      <c r="H1817" s="34">
        <v>44516</v>
      </c>
      <c r="I1817">
        <v>0.8</v>
      </c>
      <c r="J1817">
        <v>10</v>
      </c>
      <c r="K1817" t="s">
        <v>544</v>
      </c>
      <c r="L1817">
        <v>1</v>
      </c>
      <c r="M1817">
        <v>24329</v>
      </c>
      <c r="N1817" t="s">
        <v>44</v>
      </c>
      <c r="O1817">
        <v>105680</v>
      </c>
      <c r="P1817" t="s">
        <v>693</v>
      </c>
      <c r="Q1817" t="s">
        <v>694</v>
      </c>
      <c r="R1817" t="s">
        <v>3824</v>
      </c>
      <c r="S1817" t="s">
        <v>1039</v>
      </c>
      <c r="T1817" t="s">
        <v>1009</v>
      </c>
      <c r="U1817" t="s">
        <v>698</v>
      </c>
      <c r="V1817">
        <v>4.3440000000000003</v>
      </c>
      <c r="W1817" t="s">
        <v>703</v>
      </c>
    </row>
    <row r="1818" spans="1:23" x14ac:dyDescent="0.35">
      <c r="A1818" t="s">
        <v>722</v>
      </c>
      <c r="B1818" s="34">
        <v>44516</v>
      </c>
      <c r="C1818" t="s">
        <v>240</v>
      </c>
      <c r="D1818" t="s">
        <v>238</v>
      </c>
      <c r="E1818">
        <v>513</v>
      </c>
      <c r="F1818" t="s">
        <v>692</v>
      </c>
      <c r="G1818">
        <v>1</v>
      </c>
      <c r="H1818" s="34">
        <v>44516</v>
      </c>
      <c r="I1818">
        <v>0.125</v>
      </c>
      <c r="J1818">
        <v>10</v>
      </c>
      <c r="K1818" t="s">
        <v>544</v>
      </c>
      <c r="L1818">
        <v>1</v>
      </c>
      <c r="M1818">
        <v>24565</v>
      </c>
      <c r="N1818" t="s">
        <v>44</v>
      </c>
      <c r="O1818">
        <v>8261.6</v>
      </c>
      <c r="P1818" t="s">
        <v>693</v>
      </c>
      <c r="Q1818" t="s">
        <v>694</v>
      </c>
      <c r="R1818" t="s">
        <v>3823</v>
      </c>
      <c r="S1818" t="s">
        <v>1040</v>
      </c>
      <c r="T1818" t="s">
        <v>1009</v>
      </c>
      <c r="U1818" t="s">
        <v>698</v>
      </c>
      <c r="V1818">
        <v>0.33629999999999999</v>
      </c>
      <c r="W1818" t="s">
        <v>703</v>
      </c>
    </row>
    <row r="1819" spans="1:23" x14ac:dyDescent="0.35">
      <c r="A1819" t="s">
        <v>713</v>
      </c>
      <c r="B1819" s="34">
        <v>44516</v>
      </c>
      <c r="C1819" t="s">
        <v>240</v>
      </c>
      <c r="D1819" t="s">
        <v>238</v>
      </c>
      <c r="E1819">
        <v>513</v>
      </c>
      <c r="F1819" t="s">
        <v>692</v>
      </c>
      <c r="G1819">
        <v>1</v>
      </c>
      <c r="H1819" s="34">
        <v>44516</v>
      </c>
      <c r="I1819">
        <v>0.5</v>
      </c>
      <c r="J1819">
        <v>10</v>
      </c>
      <c r="K1819" t="s">
        <v>544</v>
      </c>
      <c r="L1819">
        <v>1</v>
      </c>
      <c r="M1819">
        <v>24172</v>
      </c>
      <c r="N1819" t="s">
        <v>44</v>
      </c>
      <c r="O1819">
        <v>28220</v>
      </c>
      <c r="P1819" t="s">
        <v>693</v>
      </c>
      <c r="Q1819" t="s">
        <v>694</v>
      </c>
      <c r="R1819" t="s">
        <v>3822</v>
      </c>
      <c r="S1819" t="s">
        <v>1041</v>
      </c>
      <c r="T1819" t="s">
        <v>1009</v>
      </c>
      <c r="U1819" t="s">
        <v>698</v>
      </c>
      <c r="V1819">
        <v>1.167</v>
      </c>
      <c r="W1819" t="s">
        <v>703</v>
      </c>
    </row>
    <row r="1820" spans="1:23" x14ac:dyDescent="0.35">
      <c r="A1820" t="s">
        <v>731</v>
      </c>
      <c r="B1820" s="34">
        <v>44516</v>
      </c>
      <c r="C1820" t="s">
        <v>240</v>
      </c>
      <c r="D1820" t="s">
        <v>238</v>
      </c>
      <c r="E1820">
        <v>513</v>
      </c>
      <c r="F1820" t="s">
        <v>692</v>
      </c>
      <c r="G1820">
        <v>1</v>
      </c>
      <c r="H1820" s="34">
        <v>44516</v>
      </c>
      <c r="I1820">
        <v>0.03</v>
      </c>
      <c r="J1820">
        <v>10</v>
      </c>
      <c r="K1820" t="s">
        <v>544</v>
      </c>
      <c r="L1820">
        <v>1</v>
      </c>
      <c r="M1820">
        <v>23015</v>
      </c>
      <c r="N1820" t="s">
        <v>44</v>
      </c>
      <c r="O1820">
        <v>2612.1</v>
      </c>
      <c r="P1820" t="s">
        <v>693</v>
      </c>
      <c r="Q1820" t="s">
        <v>694</v>
      </c>
      <c r="R1820" t="s">
        <v>3808</v>
      </c>
      <c r="S1820" t="s">
        <v>1042</v>
      </c>
      <c r="T1820" t="s">
        <v>1009</v>
      </c>
      <c r="U1820" t="s">
        <v>698</v>
      </c>
      <c r="V1820">
        <v>0.1135</v>
      </c>
      <c r="W1820" t="s">
        <v>703</v>
      </c>
    </row>
    <row r="1821" spans="1:23" x14ac:dyDescent="0.35">
      <c r="A1821" t="s">
        <v>716</v>
      </c>
      <c r="B1821" s="34">
        <v>44516</v>
      </c>
      <c r="C1821" t="s">
        <v>240</v>
      </c>
      <c r="D1821" t="s">
        <v>238</v>
      </c>
      <c r="E1821">
        <v>513</v>
      </c>
      <c r="F1821" t="s">
        <v>692</v>
      </c>
      <c r="G1821">
        <v>1</v>
      </c>
      <c r="H1821" s="34">
        <v>44516</v>
      </c>
      <c r="I1821">
        <v>0.35</v>
      </c>
      <c r="J1821">
        <v>10</v>
      </c>
      <c r="K1821" t="s">
        <v>544</v>
      </c>
      <c r="L1821">
        <v>1</v>
      </c>
      <c r="M1821">
        <v>23274</v>
      </c>
      <c r="N1821" t="s">
        <v>44</v>
      </c>
      <c r="O1821">
        <v>17926</v>
      </c>
      <c r="P1821" t="s">
        <v>693</v>
      </c>
      <c r="Q1821" t="s">
        <v>694</v>
      </c>
      <c r="R1821" t="s">
        <v>3821</v>
      </c>
      <c r="S1821" t="s">
        <v>1043</v>
      </c>
      <c r="T1821" t="s">
        <v>1009</v>
      </c>
      <c r="U1821" t="s">
        <v>698</v>
      </c>
      <c r="V1821">
        <v>0.7702</v>
      </c>
      <c r="W1821" t="s">
        <v>703</v>
      </c>
    </row>
    <row r="1822" spans="1:23" x14ac:dyDescent="0.35">
      <c r="A1822" t="s">
        <v>1044</v>
      </c>
      <c r="B1822" s="34">
        <v>44516</v>
      </c>
      <c r="C1822" t="s">
        <v>240</v>
      </c>
      <c r="D1822" t="s">
        <v>238</v>
      </c>
      <c r="E1822">
        <v>513</v>
      </c>
      <c r="F1822" t="s">
        <v>772</v>
      </c>
      <c r="G1822">
        <v>10</v>
      </c>
      <c r="H1822" s="34">
        <v>44516</v>
      </c>
      <c r="I1822" t="s">
        <v>44</v>
      </c>
      <c r="J1822">
        <v>10</v>
      </c>
      <c r="K1822" t="s">
        <v>544</v>
      </c>
      <c r="L1822">
        <v>1</v>
      </c>
      <c r="M1822">
        <v>31421</v>
      </c>
      <c r="N1822">
        <v>2</v>
      </c>
      <c r="O1822">
        <v>0</v>
      </c>
      <c r="P1822" t="s">
        <v>693</v>
      </c>
      <c r="Q1822" t="s">
        <v>694</v>
      </c>
      <c r="R1822" t="s">
        <v>3820</v>
      </c>
      <c r="S1822" t="s">
        <v>1045</v>
      </c>
      <c r="T1822" t="s">
        <v>1009</v>
      </c>
      <c r="U1822" t="s">
        <v>698</v>
      </c>
      <c r="V1822">
        <v>0</v>
      </c>
      <c r="W1822" t="s">
        <v>1046</v>
      </c>
    </row>
    <row r="1823" spans="1:23" x14ac:dyDescent="0.35">
      <c r="A1823" t="s">
        <v>1047</v>
      </c>
      <c r="B1823" s="34">
        <v>44516</v>
      </c>
      <c r="C1823" t="s">
        <v>240</v>
      </c>
      <c r="D1823" t="s">
        <v>238</v>
      </c>
      <c r="E1823">
        <v>513</v>
      </c>
      <c r="F1823" t="s">
        <v>772</v>
      </c>
      <c r="G1823">
        <v>10</v>
      </c>
      <c r="H1823" s="34">
        <v>44516</v>
      </c>
      <c r="I1823" t="s">
        <v>44</v>
      </c>
      <c r="J1823">
        <v>10</v>
      </c>
      <c r="K1823" t="s">
        <v>544</v>
      </c>
      <c r="L1823">
        <v>1</v>
      </c>
      <c r="M1823">
        <v>25236</v>
      </c>
      <c r="N1823">
        <v>2</v>
      </c>
      <c r="O1823">
        <v>26063</v>
      </c>
      <c r="P1823" t="s">
        <v>693</v>
      </c>
      <c r="Q1823" t="s">
        <v>694</v>
      </c>
      <c r="R1823" t="s">
        <v>3819</v>
      </c>
      <c r="S1823" t="s">
        <v>1048</v>
      </c>
      <c r="T1823" t="s">
        <v>1009</v>
      </c>
      <c r="U1823" t="s">
        <v>698</v>
      </c>
      <c r="V1823">
        <v>1.0329999999999999</v>
      </c>
      <c r="W1823" t="s">
        <v>703</v>
      </c>
    </row>
    <row r="1824" spans="1:23" x14ac:dyDescent="0.35">
      <c r="A1824" t="s">
        <v>1049</v>
      </c>
      <c r="B1824" s="34">
        <v>44516</v>
      </c>
      <c r="C1824" t="s">
        <v>240</v>
      </c>
      <c r="D1824" t="s">
        <v>238</v>
      </c>
      <c r="E1824">
        <v>513</v>
      </c>
      <c r="F1824" t="s">
        <v>772</v>
      </c>
      <c r="G1824">
        <v>10</v>
      </c>
      <c r="H1824" s="34">
        <v>44516</v>
      </c>
      <c r="I1824" t="s">
        <v>44</v>
      </c>
      <c r="J1824">
        <v>10</v>
      </c>
      <c r="K1824" t="s">
        <v>544</v>
      </c>
      <c r="L1824">
        <v>1</v>
      </c>
      <c r="M1824">
        <v>30736</v>
      </c>
      <c r="N1824">
        <v>2</v>
      </c>
      <c r="O1824">
        <v>0</v>
      </c>
      <c r="P1824" t="s">
        <v>693</v>
      </c>
      <c r="Q1824" t="s">
        <v>694</v>
      </c>
      <c r="R1824" t="s">
        <v>3818</v>
      </c>
      <c r="S1824" t="s">
        <v>1050</v>
      </c>
      <c r="T1824" t="s">
        <v>1009</v>
      </c>
      <c r="U1824" t="s">
        <v>698</v>
      </c>
      <c r="V1824">
        <v>0</v>
      </c>
      <c r="W1824" t="s">
        <v>1046</v>
      </c>
    </row>
    <row r="1825" spans="1:23" x14ac:dyDescent="0.35">
      <c r="A1825" t="s">
        <v>1051</v>
      </c>
      <c r="B1825" s="34">
        <v>44516</v>
      </c>
      <c r="C1825" t="s">
        <v>240</v>
      </c>
      <c r="D1825" t="s">
        <v>238</v>
      </c>
      <c r="E1825">
        <v>513</v>
      </c>
      <c r="F1825" t="s">
        <v>780</v>
      </c>
      <c r="G1825">
        <v>10</v>
      </c>
      <c r="H1825" s="34">
        <v>44516</v>
      </c>
      <c r="I1825" t="s">
        <v>44</v>
      </c>
      <c r="J1825">
        <v>10</v>
      </c>
      <c r="K1825" t="s">
        <v>544</v>
      </c>
      <c r="L1825">
        <v>1</v>
      </c>
      <c r="M1825">
        <v>27803</v>
      </c>
      <c r="N1825">
        <v>2</v>
      </c>
      <c r="O1825">
        <v>0</v>
      </c>
      <c r="P1825" t="s">
        <v>693</v>
      </c>
      <c r="Q1825" t="s">
        <v>694</v>
      </c>
      <c r="R1825" t="s">
        <v>3817</v>
      </c>
      <c r="S1825" t="s">
        <v>1052</v>
      </c>
      <c r="T1825" t="s">
        <v>1009</v>
      </c>
      <c r="U1825" t="s">
        <v>698</v>
      </c>
      <c r="V1825">
        <v>0</v>
      </c>
      <c r="W1825" t="s">
        <v>1046</v>
      </c>
    </row>
    <row r="1826" spans="1:23" x14ac:dyDescent="0.35">
      <c r="A1826" t="s">
        <v>1053</v>
      </c>
      <c r="B1826" s="34">
        <v>44516</v>
      </c>
      <c r="C1826" t="s">
        <v>240</v>
      </c>
      <c r="D1826" t="s">
        <v>238</v>
      </c>
      <c r="E1826">
        <v>513</v>
      </c>
      <c r="F1826" t="s">
        <v>780</v>
      </c>
      <c r="G1826">
        <v>10</v>
      </c>
      <c r="H1826" s="34">
        <v>44516</v>
      </c>
      <c r="I1826" t="s">
        <v>44</v>
      </c>
      <c r="J1826">
        <v>10</v>
      </c>
      <c r="K1826" t="s">
        <v>544</v>
      </c>
      <c r="L1826">
        <v>1</v>
      </c>
      <c r="M1826">
        <v>197.96</v>
      </c>
      <c r="N1826">
        <v>2</v>
      </c>
      <c r="O1826">
        <v>0</v>
      </c>
      <c r="P1826" t="s">
        <v>693</v>
      </c>
      <c r="Q1826" t="s">
        <v>694</v>
      </c>
      <c r="R1826" t="s">
        <v>3816</v>
      </c>
      <c r="S1826" t="s">
        <v>1054</v>
      </c>
      <c r="T1826" t="s">
        <v>1009</v>
      </c>
      <c r="U1826" t="s">
        <v>698</v>
      </c>
      <c r="V1826">
        <v>0</v>
      </c>
      <c r="W1826" t="s">
        <v>1046</v>
      </c>
    </row>
    <row r="1827" spans="1:23" x14ac:dyDescent="0.35">
      <c r="A1827" t="s">
        <v>1055</v>
      </c>
      <c r="B1827" s="34">
        <v>44516</v>
      </c>
      <c r="C1827" t="s">
        <v>240</v>
      </c>
      <c r="D1827" t="s">
        <v>238</v>
      </c>
      <c r="E1827">
        <v>513</v>
      </c>
      <c r="F1827" t="s">
        <v>780</v>
      </c>
      <c r="G1827">
        <v>10</v>
      </c>
      <c r="H1827" s="34">
        <v>44516</v>
      </c>
      <c r="I1827" t="s">
        <v>44</v>
      </c>
      <c r="J1827">
        <v>10</v>
      </c>
      <c r="K1827" t="s">
        <v>544</v>
      </c>
      <c r="L1827">
        <v>1</v>
      </c>
      <c r="M1827">
        <v>24121</v>
      </c>
      <c r="N1827">
        <v>2</v>
      </c>
      <c r="O1827">
        <v>0</v>
      </c>
      <c r="P1827" t="s">
        <v>693</v>
      </c>
      <c r="Q1827" t="s">
        <v>694</v>
      </c>
      <c r="R1827" t="s">
        <v>3815</v>
      </c>
      <c r="S1827" t="s">
        <v>1056</v>
      </c>
      <c r="T1827" t="s">
        <v>1009</v>
      </c>
      <c r="U1827" t="s">
        <v>698</v>
      </c>
      <c r="V1827">
        <v>0</v>
      </c>
      <c r="W1827" t="s">
        <v>1046</v>
      </c>
    </row>
    <row r="1828" spans="1:23" x14ac:dyDescent="0.35">
      <c r="A1828" t="s">
        <v>1057</v>
      </c>
      <c r="B1828" s="34">
        <v>44516</v>
      </c>
      <c r="C1828" t="s">
        <v>240</v>
      </c>
      <c r="D1828" t="s">
        <v>238</v>
      </c>
      <c r="E1828">
        <v>513</v>
      </c>
      <c r="F1828" t="s">
        <v>789</v>
      </c>
      <c r="G1828">
        <v>2</v>
      </c>
      <c r="H1828" s="34">
        <v>44516</v>
      </c>
      <c r="I1828" t="s">
        <v>44</v>
      </c>
      <c r="J1828">
        <v>10</v>
      </c>
      <c r="K1828" t="s">
        <v>544</v>
      </c>
      <c r="L1828">
        <v>1</v>
      </c>
      <c r="M1828">
        <v>30335</v>
      </c>
      <c r="N1828">
        <v>2</v>
      </c>
      <c r="O1828">
        <v>4081.2</v>
      </c>
      <c r="P1828" t="s">
        <v>693</v>
      </c>
      <c r="Q1828" t="s">
        <v>694</v>
      </c>
      <c r="R1828" t="s">
        <v>3814</v>
      </c>
      <c r="S1828" t="s">
        <v>1058</v>
      </c>
      <c r="T1828" t="s">
        <v>1009</v>
      </c>
      <c r="U1828" t="s">
        <v>698</v>
      </c>
      <c r="V1828">
        <v>0.13450000000000001</v>
      </c>
      <c r="W1828" t="s">
        <v>703</v>
      </c>
    </row>
    <row r="1829" spans="1:23" x14ac:dyDescent="0.35">
      <c r="A1829" t="s">
        <v>1059</v>
      </c>
      <c r="B1829" s="34">
        <v>44516</v>
      </c>
      <c r="C1829" t="s">
        <v>240</v>
      </c>
      <c r="D1829" t="s">
        <v>238</v>
      </c>
      <c r="E1829">
        <v>513</v>
      </c>
      <c r="F1829" t="s">
        <v>789</v>
      </c>
      <c r="G1829">
        <v>2</v>
      </c>
      <c r="H1829" s="34">
        <v>44516</v>
      </c>
      <c r="I1829" t="s">
        <v>44</v>
      </c>
      <c r="J1829">
        <v>10</v>
      </c>
      <c r="K1829" t="s">
        <v>544</v>
      </c>
      <c r="L1829">
        <v>1</v>
      </c>
      <c r="M1829">
        <v>22743</v>
      </c>
      <c r="N1829">
        <v>2</v>
      </c>
      <c r="O1829">
        <v>0</v>
      </c>
      <c r="P1829" t="s">
        <v>693</v>
      </c>
      <c r="Q1829" t="s">
        <v>694</v>
      </c>
      <c r="R1829" t="s">
        <v>3813</v>
      </c>
      <c r="S1829" t="s">
        <v>1060</v>
      </c>
      <c r="T1829" t="s">
        <v>1009</v>
      </c>
      <c r="U1829" t="s">
        <v>698</v>
      </c>
      <c r="V1829">
        <v>0</v>
      </c>
      <c r="W1829" t="s">
        <v>703</v>
      </c>
    </row>
    <row r="1830" spans="1:23" x14ac:dyDescent="0.35">
      <c r="A1830" t="s">
        <v>1061</v>
      </c>
      <c r="B1830" s="34">
        <v>44516</v>
      </c>
      <c r="C1830" t="s">
        <v>240</v>
      </c>
      <c r="D1830" t="s">
        <v>238</v>
      </c>
      <c r="E1830">
        <v>513</v>
      </c>
      <c r="F1830" t="s">
        <v>789</v>
      </c>
      <c r="G1830">
        <v>2</v>
      </c>
      <c r="H1830" s="34">
        <v>44516</v>
      </c>
      <c r="I1830" t="s">
        <v>44</v>
      </c>
      <c r="J1830">
        <v>10</v>
      </c>
      <c r="K1830" t="s">
        <v>544</v>
      </c>
      <c r="L1830">
        <v>1</v>
      </c>
      <c r="M1830">
        <v>30639</v>
      </c>
      <c r="N1830">
        <v>2</v>
      </c>
      <c r="O1830">
        <v>0</v>
      </c>
      <c r="P1830" t="s">
        <v>693</v>
      </c>
      <c r="Q1830" t="s">
        <v>694</v>
      </c>
      <c r="R1830" t="s">
        <v>3812</v>
      </c>
      <c r="S1830" t="s">
        <v>1062</v>
      </c>
      <c r="T1830" t="s">
        <v>1009</v>
      </c>
      <c r="U1830" t="s">
        <v>698</v>
      </c>
      <c r="V1830">
        <v>0</v>
      </c>
      <c r="W1830" t="s">
        <v>703</v>
      </c>
    </row>
    <row r="1831" spans="1:23" x14ac:dyDescent="0.35">
      <c r="A1831" t="s">
        <v>1063</v>
      </c>
      <c r="B1831" s="34">
        <v>44516</v>
      </c>
      <c r="C1831" t="s">
        <v>240</v>
      </c>
      <c r="D1831" t="s">
        <v>238</v>
      </c>
      <c r="E1831">
        <v>513</v>
      </c>
      <c r="F1831" t="s">
        <v>772</v>
      </c>
      <c r="G1831">
        <v>10</v>
      </c>
      <c r="H1831" s="34">
        <v>44516</v>
      </c>
      <c r="I1831" t="s">
        <v>44</v>
      </c>
      <c r="J1831">
        <v>10</v>
      </c>
      <c r="K1831" t="s">
        <v>544</v>
      </c>
      <c r="L1831">
        <v>1</v>
      </c>
      <c r="M1831">
        <v>28160</v>
      </c>
      <c r="N1831">
        <v>1</v>
      </c>
      <c r="O1831">
        <v>82846</v>
      </c>
      <c r="P1831" t="s">
        <v>693</v>
      </c>
      <c r="Q1831" t="s">
        <v>694</v>
      </c>
      <c r="R1831" t="s">
        <v>3811</v>
      </c>
      <c r="S1831" t="s">
        <v>1064</v>
      </c>
      <c r="T1831" t="s">
        <v>1009</v>
      </c>
      <c r="U1831" t="s">
        <v>698</v>
      </c>
      <c r="V1831">
        <v>2.9420000000000002</v>
      </c>
      <c r="W1831" t="s">
        <v>703</v>
      </c>
    </row>
    <row r="1832" spans="1:23" x14ac:dyDescent="0.35">
      <c r="A1832" t="s">
        <v>1065</v>
      </c>
      <c r="B1832" s="34">
        <v>44516</v>
      </c>
      <c r="C1832" t="s">
        <v>240</v>
      </c>
      <c r="D1832" t="s">
        <v>238</v>
      </c>
      <c r="E1832">
        <v>513</v>
      </c>
      <c r="F1832" t="s">
        <v>772</v>
      </c>
      <c r="G1832">
        <v>10</v>
      </c>
      <c r="H1832" s="34">
        <v>44516</v>
      </c>
      <c r="I1832" t="s">
        <v>44</v>
      </c>
      <c r="J1832">
        <v>10</v>
      </c>
      <c r="K1832" t="s">
        <v>544</v>
      </c>
      <c r="L1832">
        <v>1</v>
      </c>
      <c r="M1832">
        <v>33569</v>
      </c>
      <c r="N1832">
        <v>1</v>
      </c>
      <c r="O1832">
        <v>90846</v>
      </c>
      <c r="P1832" t="s">
        <v>693</v>
      </c>
      <c r="Q1832" t="s">
        <v>694</v>
      </c>
      <c r="R1832" t="s">
        <v>3810</v>
      </c>
      <c r="S1832" t="s">
        <v>1066</v>
      </c>
      <c r="T1832" t="s">
        <v>1009</v>
      </c>
      <c r="U1832" t="s">
        <v>698</v>
      </c>
      <c r="V1832">
        <v>2.706</v>
      </c>
      <c r="W1832" t="s">
        <v>703</v>
      </c>
    </row>
    <row r="1833" spans="1:23" x14ac:dyDescent="0.35">
      <c r="A1833" t="s">
        <v>1067</v>
      </c>
      <c r="B1833" s="34">
        <v>44516</v>
      </c>
      <c r="C1833" t="s">
        <v>240</v>
      </c>
      <c r="D1833" t="s">
        <v>238</v>
      </c>
      <c r="E1833">
        <v>513</v>
      </c>
      <c r="F1833" t="s">
        <v>772</v>
      </c>
      <c r="G1833">
        <v>10</v>
      </c>
      <c r="H1833" s="34">
        <v>44516</v>
      </c>
      <c r="I1833" t="s">
        <v>44</v>
      </c>
      <c r="J1833">
        <v>10</v>
      </c>
      <c r="K1833" t="s">
        <v>544</v>
      </c>
      <c r="L1833">
        <v>1</v>
      </c>
      <c r="M1833">
        <v>33254</v>
      </c>
      <c r="N1833">
        <v>1</v>
      </c>
      <c r="O1833">
        <v>95901</v>
      </c>
      <c r="P1833" t="s">
        <v>693</v>
      </c>
      <c r="Q1833" t="s">
        <v>694</v>
      </c>
      <c r="R1833" t="s">
        <v>3809</v>
      </c>
      <c r="S1833" t="s">
        <v>1068</v>
      </c>
      <c r="T1833" t="s">
        <v>1009</v>
      </c>
      <c r="U1833" t="s">
        <v>698</v>
      </c>
      <c r="V1833">
        <v>2.8839999999999999</v>
      </c>
      <c r="W1833" t="s">
        <v>703</v>
      </c>
    </row>
    <row r="1834" spans="1:23" x14ac:dyDescent="0.35">
      <c r="A1834" t="s">
        <v>1069</v>
      </c>
      <c r="B1834" s="34">
        <v>44516</v>
      </c>
      <c r="C1834" t="s">
        <v>240</v>
      </c>
      <c r="D1834" t="s">
        <v>238</v>
      </c>
      <c r="E1834">
        <v>513</v>
      </c>
      <c r="F1834" t="s">
        <v>780</v>
      </c>
      <c r="G1834">
        <v>10</v>
      </c>
      <c r="H1834" s="34">
        <v>44516</v>
      </c>
      <c r="I1834" t="s">
        <v>44</v>
      </c>
      <c r="J1834">
        <v>10</v>
      </c>
      <c r="K1834" t="s">
        <v>544</v>
      </c>
      <c r="L1834">
        <v>1</v>
      </c>
      <c r="M1834">
        <v>25295</v>
      </c>
      <c r="N1834">
        <v>1</v>
      </c>
      <c r="O1834">
        <v>11908</v>
      </c>
      <c r="P1834" t="s">
        <v>693</v>
      </c>
      <c r="Q1834" t="s">
        <v>694</v>
      </c>
      <c r="R1834" t="s">
        <v>3808</v>
      </c>
      <c r="S1834" t="s">
        <v>1070</v>
      </c>
      <c r="T1834" t="s">
        <v>1009</v>
      </c>
      <c r="U1834" t="s">
        <v>698</v>
      </c>
      <c r="V1834">
        <v>0.4708</v>
      </c>
      <c r="W1834" t="s">
        <v>703</v>
      </c>
    </row>
    <row r="1835" spans="1:23" x14ac:dyDescent="0.35">
      <c r="A1835" t="s">
        <v>1071</v>
      </c>
      <c r="B1835" s="34">
        <v>44516</v>
      </c>
      <c r="C1835" t="s">
        <v>240</v>
      </c>
      <c r="D1835" t="s">
        <v>238</v>
      </c>
      <c r="E1835">
        <v>513</v>
      </c>
      <c r="F1835" t="s">
        <v>780</v>
      </c>
      <c r="G1835">
        <v>10</v>
      </c>
      <c r="H1835" s="34">
        <v>44516</v>
      </c>
      <c r="I1835" t="s">
        <v>44</v>
      </c>
      <c r="J1835">
        <v>10</v>
      </c>
      <c r="K1835" t="s">
        <v>544</v>
      </c>
      <c r="L1835">
        <v>1</v>
      </c>
      <c r="M1835">
        <v>27348</v>
      </c>
      <c r="N1835">
        <v>1</v>
      </c>
      <c r="O1835">
        <v>12266</v>
      </c>
      <c r="P1835" t="s">
        <v>693</v>
      </c>
      <c r="Q1835" t="s">
        <v>694</v>
      </c>
      <c r="R1835" t="s">
        <v>3807</v>
      </c>
      <c r="S1835" t="s">
        <v>1072</v>
      </c>
      <c r="T1835" t="s">
        <v>1009</v>
      </c>
      <c r="U1835" t="s">
        <v>698</v>
      </c>
      <c r="V1835">
        <v>0.44850000000000001</v>
      </c>
      <c r="W1835" t="s">
        <v>703</v>
      </c>
    </row>
    <row r="1836" spans="1:23" x14ac:dyDescent="0.35">
      <c r="A1836" t="s">
        <v>1073</v>
      </c>
      <c r="B1836" s="34">
        <v>44516</v>
      </c>
      <c r="C1836" t="s">
        <v>240</v>
      </c>
      <c r="D1836" t="s">
        <v>238</v>
      </c>
      <c r="E1836">
        <v>513</v>
      </c>
      <c r="F1836" t="s">
        <v>780</v>
      </c>
      <c r="G1836">
        <v>10</v>
      </c>
      <c r="H1836" s="34">
        <v>44516</v>
      </c>
      <c r="I1836" t="s">
        <v>44</v>
      </c>
      <c r="J1836">
        <v>10</v>
      </c>
      <c r="K1836" t="s">
        <v>544</v>
      </c>
      <c r="L1836">
        <v>1</v>
      </c>
      <c r="M1836">
        <v>25624</v>
      </c>
      <c r="N1836">
        <v>1</v>
      </c>
      <c r="O1836">
        <v>12087</v>
      </c>
      <c r="P1836" t="s">
        <v>693</v>
      </c>
      <c r="Q1836" t="s">
        <v>694</v>
      </c>
      <c r="R1836" t="s">
        <v>3806</v>
      </c>
      <c r="S1836" t="s">
        <v>1074</v>
      </c>
      <c r="T1836" t="s">
        <v>1009</v>
      </c>
      <c r="U1836" t="s">
        <v>698</v>
      </c>
      <c r="V1836">
        <v>0.47170000000000001</v>
      </c>
      <c r="W1836" t="s">
        <v>703</v>
      </c>
    </row>
    <row r="1837" spans="1:23" x14ac:dyDescent="0.35">
      <c r="A1837" t="s">
        <v>1075</v>
      </c>
      <c r="B1837" s="34">
        <v>44516</v>
      </c>
      <c r="C1837" t="s">
        <v>240</v>
      </c>
      <c r="D1837" t="s">
        <v>238</v>
      </c>
      <c r="E1837">
        <v>513</v>
      </c>
      <c r="F1837" t="s">
        <v>789</v>
      </c>
      <c r="G1837">
        <v>2</v>
      </c>
      <c r="H1837" s="34">
        <v>44516</v>
      </c>
      <c r="I1837" t="s">
        <v>44</v>
      </c>
      <c r="J1837">
        <v>10</v>
      </c>
      <c r="K1837" t="s">
        <v>544</v>
      </c>
      <c r="L1837">
        <v>1</v>
      </c>
      <c r="M1837">
        <v>33263</v>
      </c>
      <c r="N1837">
        <v>1</v>
      </c>
      <c r="O1837">
        <v>191680</v>
      </c>
      <c r="P1837" t="s">
        <v>693</v>
      </c>
      <c r="Q1837" t="s">
        <v>694</v>
      </c>
      <c r="R1837" t="s">
        <v>3805</v>
      </c>
      <c r="S1837" t="s">
        <v>1076</v>
      </c>
      <c r="T1837" t="s">
        <v>1009</v>
      </c>
      <c r="U1837" t="s">
        <v>698</v>
      </c>
      <c r="V1837">
        <v>5.7629999999999999</v>
      </c>
      <c r="W1837" t="s">
        <v>703</v>
      </c>
    </row>
    <row r="1838" spans="1:23" x14ac:dyDescent="0.35">
      <c r="A1838" t="s">
        <v>1077</v>
      </c>
      <c r="B1838" s="34">
        <v>44516</v>
      </c>
      <c r="C1838" t="s">
        <v>240</v>
      </c>
      <c r="D1838" t="s">
        <v>238</v>
      </c>
      <c r="E1838">
        <v>513</v>
      </c>
      <c r="F1838" t="s">
        <v>789</v>
      </c>
      <c r="G1838">
        <v>2</v>
      </c>
      <c r="H1838" s="34">
        <v>44516</v>
      </c>
      <c r="I1838" t="s">
        <v>44</v>
      </c>
      <c r="J1838">
        <v>10</v>
      </c>
      <c r="K1838" t="s">
        <v>544</v>
      </c>
      <c r="L1838">
        <v>1</v>
      </c>
      <c r="M1838">
        <v>30842</v>
      </c>
      <c r="N1838">
        <v>1</v>
      </c>
      <c r="O1838">
        <v>109580</v>
      </c>
      <c r="P1838" t="s">
        <v>693</v>
      </c>
      <c r="Q1838" t="s">
        <v>694</v>
      </c>
      <c r="R1838" t="s">
        <v>3804</v>
      </c>
      <c r="S1838" t="s">
        <v>1078</v>
      </c>
      <c r="T1838" t="s">
        <v>1009</v>
      </c>
      <c r="U1838" t="s">
        <v>698</v>
      </c>
      <c r="V1838">
        <v>3.5529999999999999</v>
      </c>
      <c r="W1838" t="s">
        <v>703</v>
      </c>
    </row>
    <row r="1839" spans="1:23" x14ac:dyDescent="0.35">
      <c r="A1839" t="s">
        <v>1079</v>
      </c>
      <c r="B1839" s="34">
        <v>44516</v>
      </c>
      <c r="C1839" t="s">
        <v>240</v>
      </c>
      <c r="D1839" t="s">
        <v>238</v>
      </c>
      <c r="E1839">
        <v>513</v>
      </c>
      <c r="F1839" t="s">
        <v>789</v>
      </c>
      <c r="G1839">
        <v>2</v>
      </c>
      <c r="H1839" s="34">
        <v>44516</v>
      </c>
      <c r="I1839" t="s">
        <v>44</v>
      </c>
      <c r="J1839">
        <v>10</v>
      </c>
      <c r="K1839" t="s">
        <v>544</v>
      </c>
      <c r="L1839">
        <v>1</v>
      </c>
      <c r="M1839">
        <v>31402</v>
      </c>
      <c r="N1839">
        <v>1</v>
      </c>
      <c r="O1839">
        <v>90602</v>
      </c>
      <c r="P1839" t="s">
        <v>693</v>
      </c>
      <c r="Q1839" t="s">
        <v>694</v>
      </c>
      <c r="R1839" t="s">
        <v>3803</v>
      </c>
      <c r="S1839" t="s">
        <v>1080</v>
      </c>
      <c r="T1839" t="s">
        <v>1009</v>
      </c>
      <c r="U1839" t="s">
        <v>698</v>
      </c>
      <c r="V1839">
        <v>2.8849999999999998</v>
      </c>
      <c r="W1839" t="s">
        <v>703</v>
      </c>
    </row>
    <row r="1840" spans="1:23" x14ac:dyDescent="0.35">
      <c r="A1840" t="s">
        <v>1841</v>
      </c>
      <c r="B1840" s="34">
        <v>43862</v>
      </c>
      <c r="C1840" t="s">
        <v>312</v>
      </c>
      <c r="D1840" t="s">
        <v>310</v>
      </c>
      <c r="E1840">
        <v>468</v>
      </c>
      <c r="F1840" t="s">
        <v>692</v>
      </c>
      <c r="G1840">
        <v>1</v>
      </c>
      <c r="H1840" s="34">
        <v>43862</v>
      </c>
      <c r="I1840">
        <v>1.7000000000000001E-4</v>
      </c>
      <c r="J1840">
        <v>10</v>
      </c>
      <c r="K1840" t="s">
        <v>1801</v>
      </c>
      <c r="L1840">
        <v>1</v>
      </c>
      <c r="M1840">
        <v>17782</v>
      </c>
      <c r="N1840" t="s">
        <v>44</v>
      </c>
      <c r="O1840">
        <v>40</v>
      </c>
      <c r="P1840" t="s">
        <v>693</v>
      </c>
      <c r="Q1840" t="s">
        <v>3770</v>
      </c>
      <c r="T1840" t="s">
        <v>1842</v>
      </c>
      <c r="U1840" t="s">
        <v>1843</v>
      </c>
      <c r="V1840">
        <v>2.2490000000000001E-3</v>
      </c>
      <c r="W1840" t="s">
        <v>703</v>
      </c>
    </row>
    <row r="1841" spans="1:23" x14ac:dyDescent="0.35">
      <c r="A1841" t="s">
        <v>1844</v>
      </c>
      <c r="B1841" s="34">
        <v>43862</v>
      </c>
      <c r="C1841" t="s">
        <v>312</v>
      </c>
      <c r="D1841" t="s">
        <v>310</v>
      </c>
      <c r="E1841">
        <v>468</v>
      </c>
      <c r="F1841" t="s">
        <v>692</v>
      </c>
      <c r="G1841">
        <v>1</v>
      </c>
      <c r="H1841" s="34">
        <v>43862</v>
      </c>
      <c r="I1841">
        <v>2.7999999999999998E-4</v>
      </c>
      <c r="J1841">
        <v>10</v>
      </c>
      <c r="K1841" t="s">
        <v>1801</v>
      </c>
      <c r="L1841">
        <v>1</v>
      </c>
      <c r="M1841">
        <v>16512</v>
      </c>
      <c r="N1841" t="s">
        <v>44</v>
      </c>
      <c r="O1841">
        <v>146</v>
      </c>
      <c r="P1841" t="s">
        <v>693</v>
      </c>
      <c r="Q1841" t="s">
        <v>3770</v>
      </c>
      <c r="T1841" t="s">
        <v>1842</v>
      </c>
      <c r="U1841" t="s">
        <v>1843</v>
      </c>
      <c r="V1841">
        <v>8.8419999999999992E-3</v>
      </c>
      <c r="W1841" t="s">
        <v>703</v>
      </c>
    </row>
    <row r="1842" spans="1:23" x14ac:dyDescent="0.35">
      <c r="A1842" t="s">
        <v>1845</v>
      </c>
      <c r="B1842" s="34">
        <v>43862</v>
      </c>
      <c r="C1842" t="s">
        <v>312</v>
      </c>
      <c r="D1842" t="s">
        <v>310</v>
      </c>
      <c r="E1842">
        <v>468</v>
      </c>
      <c r="F1842" t="s">
        <v>692</v>
      </c>
      <c r="G1842">
        <v>1</v>
      </c>
      <c r="H1842" s="34">
        <v>43862</v>
      </c>
      <c r="I1842">
        <v>4.4000000000000002E-4</v>
      </c>
      <c r="J1842">
        <v>10</v>
      </c>
      <c r="K1842" t="s">
        <v>1801</v>
      </c>
      <c r="L1842">
        <v>1</v>
      </c>
      <c r="M1842">
        <v>19577</v>
      </c>
      <c r="N1842" t="s">
        <v>44</v>
      </c>
      <c r="O1842">
        <v>113</v>
      </c>
      <c r="P1842" t="s">
        <v>693</v>
      </c>
      <c r="Q1842" t="s">
        <v>3770</v>
      </c>
      <c r="T1842" t="s">
        <v>1842</v>
      </c>
      <c r="U1842" t="s">
        <v>1843</v>
      </c>
      <c r="V1842">
        <v>5.7720000000000002E-3</v>
      </c>
      <c r="W1842" t="s">
        <v>703</v>
      </c>
    </row>
    <row r="1843" spans="1:23" x14ac:dyDescent="0.35">
      <c r="A1843" t="s">
        <v>1846</v>
      </c>
      <c r="B1843" s="34">
        <v>43862</v>
      </c>
      <c r="C1843" t="s">
        <v>312</v>
      </c>
      <c r="D1843" t="s">
        <v>310</v>
      </c>
      <c r="E1843">
        <v>468</v>
      </c>
      <c r="F1843" t="s">
        <v>692</v>
      </c>
      <c r="G1843">
        <v>1</v>
      </c>
      <c r="H1843" s="34">
        <v>43862</v>
      </c>
      <c r="I1843">
        <v>7.1000000000000002E-4</v>
      </c>
      <c r="J1843">
        <v>10</v>
      </c>
      <c r="K1843" t="s">
        <v>1801</v>
      </c>
      <c r="L1843">
        <v>1</v>
      </c>
      <c r="M1843">
        <v>18369</v>
      </c>
      <c r="N1843" t="s">
        <v>44</v>
      </c>
      <c r="O1843">
        <v>97</v>
      </c>
      <c r="P1843" t="s">
        <v>693</v>
      </c>
      <c r="Q1843" t="s">
        <v>3770</v>
      </c>
      <c r="T1843" t="s">
        <v>1842</v>
      </c>
      <c r="U1843" t="s">
        <v>1843</v>
      </c>
      <c r="V1843">
        <v>5.2810000000000001E-3</v>
      </c>
      <c r="W1843" t="s">
        <v>703</v>
      </c>
    </row>
    <row r="1844" spans="1:23" x14ac:dyDescent="0.35">
      <c r="A1844" t="s">
        <v>1847</v>
      </c>
      <c r="B1844" s="34">
        <v>43862</v>
      </c>
      <c r="C1844" t="s">
        <v>312</v>
      </c>
      <c r="D1844" t="s">
        <v>310</v>
      </c>
      <c r="E1844">
        <v>468</v>
      </c>
      <c r="F1844" t="s">
        <v>692</v>
      </c>
      <c r="G1844">
        <v>1</v>
      </c>
      <c r="H1844" s="34">
        <v>43862</v>
      </c>
      <c r="I1844">
        <v>1.14E-3</v>
      </c>
      <c r="J1844">
        <v>10</v>
      </c>
      <c r="K1844" t="s">
        <v>1801</v>
      </c>
      <c r="L1844">
        <v>1</v>
      </c>
      <c r="M1844">
        <v>16111</v>
      </c>
      <c r="N1844" t="s">
        <v>44</v>
      </c>
      <c r="O1844">
        <v>115</v>
      </c>
      <c r="P1844" t="s">
        <v>693</v>
      </c>
      <c r="Q1844" t="s">
        <v>3770</v>
      </c>
      <c r="T1844" t="s">
        <v>1842</v>
      </c>
      <c r="U1844" t="s">
        <v>1843</v>
      </c>
      <c r="V1844">
        <v>7.1380000000000002E-3</v>
      </c>
      <c r="W1844" t="s">
        <v>703</v>
      </c>
    </row>
    <row r="1845" spans="1:23" x14ac:dyDescent="0.35">
      <c r="A1845" t="s">
        <v>1848</v>
      </c>
      <c r="B1845" s="34">
        <v>43862</v>
      </c>
      <c r="C1845" t="s">
        <v>312</v>
      </c>
      <c r="D1845" t="s">
        <v>310</v>
      </c>
      <c r="E1845">
        <v>468</v>
      </c>
      <c r="F1845" t="s">
        <v>692</v>
      </c>
      <c r="G1845">
        <v>1</v>
      </c>
      <c r="H1845" s="34">
        <v>43862</v>
      </c>
      <c r="I1845">
        <v>1.82E-3</v>
      </c>
      <c r="J1845">
        <v>10</v>
      </c>
      <c r="K1845" t="s">
        <v>1801</v>
      </c>
      <c r="L1845">
        <v>1</v>
      </c>
      <c r="M1845">
        <v>17100</v>
      </c>
      <c r="N1845" t="s">
        <v>44</v>
      </c>
      <c r="O1845">
        <v>116</v>
      </c>
      <c r="P1845" t="s">
        <v>693</v>
      </c>
      <c r="Q1845" t="s">
        <v>3770</v>
      </c>
      <c r="T1845" t="s">
        <v>1842</v>
      </c>
      <c r="U1845" t="s">
        <v>1843</v>
      </c>
      <c r="V1845">
        <v>6.7840000000000001E-3</v>
      </c>
      <c r="W1845" t="s">
        <v>703</v>
      </c>
    </row>
    <row r="1846" spans="1:23" x14ac:dyDescent="0.35">
      <c r="A1846" t="s">
        <v>1849</v>
      </c>
      <c r="B1846" s="34">
        <v>43862</v>
      </c>
      <c r="C1846" t="s">
        <v>312</v>
      </c>
      <c r="D1846" t="s">
        <v>310</v>
      </c>
      <c r="E1846">
        <v>468</v>
      </c>
      <c r="F1846" t="s">
        <v>692</v>
      </c>
      <c r="G1846">
        <v>1</v>
      </c>
      <c r="H1846" s="34">
        <v>43862</v>
      </c>
      <c r="I1846">
        <v>2.9099999999999998E-3</v>
      </c>
      <c r="J1846">
        <v>10</v>
      </c>
      <c r="K1846" t="s">
        <v>1801</v>
      </c>
      <c r="L1846">
        <v>1</v>
      </c>
      <c r="M1846">
        <v>15407</v>
      </c>
      <c r="N1846" t="s">
        <v>44</v>
      </c>
      <c r="O1846">
        <v>70</v>
      </c>
      <c r="P1846" t="s">
        <v>693</v>
      </c>
      <c r="Q1846" t="s">
        <v>3770</v>
      </c>
      <c r="T1846" t="s">
        <v>1842</v>
      </c>
      <c r="U1846" t="s">
        <v>1843</v>
      </c>
      <c r="V1846">
        <v>4.5430000000000002E-3</v>
      </c>
      <c r="W1846" t="s">
        <v>703</v>
      </c>
    </row>
    <row r="1847" spans="1:23" x14ac:dyDescent="0.35">
      <c r="A1847" t="s">
        <v>1850</v>
      </c>
      <c r="B1847" s="34">
        <v>43862</v>
      </c>
      <c r="C1847" t="s">
        <v>312</v>
      </c>
      <c r="D1847" t="s">
        <v>310</v>
      </c>
      <c r="E1847">
        <v>468</v>
      </c>
      <c r="F1847" t="s">
        <v>692</v>
      </c>
      <c r="G1847">
        <v>1</v>
      </c>
      <c r="H1847" s="34">
        <v>43862</v>
      </c>
      <c r="I1847">
        <v>4.6600000000000001E-3</v>
      </c>
      <c r="J1847">
        <v>10</v>
      </c>
      <c r="K1847" t="s">
        <v>1801</v>
      </c>
      <c r="L1847">
        <v>1</v>
      </c>
      <c r="M1847">
        <v>16935</v>
      </c>
      <c r="N1847" t="s">
        <v>44</v>
      </c>
      <c r="O1847">
        <v>82</v>
      </c>
      <c r="P1847" t="s">
        <v>693</v>
      </c>
      <c r="Q1847" t="s">
        <v>3770</v>
      </c>
      <c r="T1847" t="s">
        <v>1842</v>
      </c>
      <c r="U1847" t="s">
        <v>1843</v>
      </c>
      <c r="V1847">
        <v>4.8419999999999999E-3</v>
      </c>
      <c r="W1847" t="s">
        <v>703</v>
      </c>
    </row>
    <row r="1848" spans="1:23" x14ac:dyDescent="0.35">
      <c r="A1848" t="s">
        <v>1851</v>
      </c>
      <c r="B1848" s="34">
        <v>43862</v>
      </c>
      <c r="C1848" t="s">
        <v>312</v>
      </c>
      <c r="D1848" t="s">
        <v>310</v>
      </c>
      <c r="E1848">
        <v>468</v>
      </c>
      <c r="F1848" t="s">
        <v>692</v>
      </c>
      <c r="G1848">
        <v>1</v>
      </c>
      <c r="H1848" s="34">
        <v>43862</v>
      </c>
      <c r="I1848">
        <v>7.45E-3</v>
      </c>
      <c r="J1848">
        <v>10</v>
      </c>
      <c r="K1848" t="s">
        <v>1801</v>
      </c>
      <c r="L1848">
        <v>1</v>
      </c>
      <c r="M1848">
        <v>16340</v>
      </c>
      <c r="N1848" t="s">
        <v>44</v>
      </c>
      <c r="O1848">
        <v>190</v>
      </c>
      <c r="P1848" t="s">
        <v>693</v>
      </c>
      <c r="Q1848" t="s">
        <v>3770</v>
      </c>
      <c r="T1848" t="s">
        <v>1842</v>
      </c>
      <c r="U1848" t="s">
        <v>1843</v>
      </c>
      <c r="V1848">
        <v>1.163E-2</v>
      </c>
      <c r="W1848" t="s">
        <v>703</v>
      </c>
    </row>
    <row r="1849" spans="1:23" x14ac:dyDescent="0.35">
      <c r="A1849" t="s">
        <v>1852</v>
      </c>
      <c r="B1849" s="34">
        <v>43862</v>
      </c>
      <c r="C1849" t="s">
        <v>312</v>
      </c>
      <c r="D1849" t="s">
        <v>310</v>
      </c>
      <c r="E1849">
        <v>468</v>
      </c>
      <c r="F1849" t="s">
        <v>692</v>
      </c>
      <c r="G1849">
        <v>1</v>
      </c>
      <c r="H1849" s="34">
        <v>43862</v>
      </c>
      <c r="I1849">
        <v>1.192E-2</v>
      </c>
      <c r="J1849">
        <v>10</v>
      </c>
      <c r="K1849" t="s">
        <v>1801</v>
      </c>
      <c r="L1849">
        <v>1</v>
      </c>
      <c r="M1849">
        <v>15071</v>
      </c>
      <c r="N1849" t="s">
        <v>44</v>
      </c>
      <c r="O1849">
        <v>149</v>
      </c>
      <c r="P1849" t="s">
        <v>693</v>
      </c>
      <c r="Q1849" t="s">
        <v>3770</v>
      </c>
      <c r="T1849" t="s">
        <v>1842</v>
      </c>
      <c r="U1849" t="s">
        <v>1843</v>
      </c>
      <c r="V1849">
        <v>9.887E-3</v>
      </c>
      <c r="W1849" t="s">
        <v>703</v>
      </c>
    </row>
    <row r="1850" spans="1:23" x14ac:dyDescent="0.35">
      <c r="A1850" t="s">
        <v>1853</v>
      </c>
      <c r="B1850" s="34">
        <v>43862</v>
      </c>
      <c r="C1850" t="s">
        <v>312</v>
      </c>
      <c r="D1850" t="s">
        <v>310</v>
      </c>
      <c r="E1850">
        <v>468</v>
      </c>
      <c r="F1850" t="s">
        <v>692</v>
      </c>
      <c r="G1850">
        <v>1</v>
      </c>
      <c r="H1850" s="34">
        <v>43862</v>
      </c>
      <c r="I1850">
        <v>1.907E-2</v>
      </c>
      <c r="J1850">
        <v>10</v>
      </c>
      <c r="K1850" t="s">
        <v>1801</v>
      </c>
      <c r="L1850">
        <v>1</v>
      </c>
      <c r="M1850">
        <v>18616</v>
      </c>
      <c r="N1850" t="s">
        <v>44</v>
      </c>
      <c r="O1850">
        <v>230</v>
      </c>
      <c r="P1850" t="s">
        <v>693</v>
      </c>
      <c r="Q1850" t="s">
        <v>3770</v>
      </c>
      <c r="T1850" t="s">
        <v>1842</v>
      </c>
      <c r="U1850" t="s">
        <v>1843</v>
      </c>
      <c r="V1850">
        <v>1.235E-2</v>
      </c>
      <c r="W1850" t="s">
        <v>703</v>
      </c>
    </row>
    <row r="1851" spans="1:23" x14ac:dyDescent="0.35">
      <c r="A1851" t="s">
        <v>1854</v>
      </c>
      <c r="B1851" s="34">
        <v>43862</v>
      </c>
      <c r="C1851" t="s">
        <v>312</v>
      </c>
      <c r="D1851" t="s">
        <v>310</v>
      </c>
      <c r="E1851">
        <v>468</v>
      </c>
      <c r="F1851" t="s">
        <v>692</v>
      </c>
      <c r="G1851">
        <v>1</v>
      </c>
      <c r="H1851" s="34">
        <v>43862</v>
      </c>
      <c r="I1851">
        <v>3.0519999999999999E-2</v>
      </c>
      <c r="J1851">
        <v>10</v>
      </c>
      <c r="K1851" t="s">
        <v>1801</v>
      </c>
      <c r="L1851">
        <v>1</v>
      </c>
      <c r="M1851">
        <v>16164</v>
      </c>
      <c r="N1851" t="s">
        <v>44</v>
      </c>
      <c r="O1851">
        <v>461</v>
      </c>
      <c r="P1851" t="s">
        <v>693</v>
      </c>
      <c r="Q1851" t="s">
        <v>3770</v>
      </c>
      <c r="T1851" t="s">
        <v>1842</v>
      </c>
      <c r="U1851" t="s">
        <v>1843</v>
      </c>
      <c r="V1851">
        <v>2.852E-2</v>
      </c>
      <c r="W1851" t="s">
        <v>703</v>
      </c>
    </row>
    <row r="1852" spans="1:23" x14ac:dyDescent="0.35">
      <c r="A1852" t="s">
        <v>1855</v>
      </c>
      <c r="B1852" s="34">
        <v>43862</v>
      </c>
      <c r="C1852" t="s">
        <v>312</v>
      </c>
      <c r="D1852" t="s">
        <v>310</v>
      </c>
      <c r="E1852">
        <v>468</v>
      </c>
      <c r="F1852" t="s">
        <v>692</v>
      </c>
      <c r="G1852">
        <v>1</v>
      </c>
      <c r="H1852" s="34">
        <v>43862</v>
      </c>
      <c r="I1852">
        <v>4.8829999999999998E-2</v>
      </c>
      <c r="J1852">
        <v>10</v>
      </c>
      <c r="K1852" t="s">
        <v>1801</v>
      </c>
      <c r="L1852">
        <v>1</v>
      </c>
      <c r="M1852">
        <v>14396</v>
      </c>
      <c r="N1852" t="s">
        <v>44</v>
      </c>
      <c r="O1852">
        <v>513</v>
      </c>
      <c r="P1852" t="s">
        <v>693</v>
      </c>
      <c r="Q1852" t="s">
        <v>3770</v>
      </c>
      <c r="T1852" t="s">
        <v>1842</v>
      </c>
      <c r="U1852" t="s">
        <v>1843</v>
      </c>
      <c r="V1852">
        <v>3.5630000000000002E-2</v>
      </c>
      <c r="W1852" t="s">
        <v>703</v>
      </c>
    </row>
    <row r="1853" spans="1:23" x14ac:dyDescent="0.35">
      <c r="A1853" t="s">
        <v>1856</v>
      </c>
      <c r="B1853" s="34">
        <v>43862</v>
      </c>
      <c r="C1853" t="s">
        <v>312</v>
      </c>
      <c r="D1853" t="s">
        <v>310</v>
      </c>
      <c r="E1853">
        <v>468</v>
      </c>
      <c r="F1853" t="s">
        <v>692</v>
      </c>
      <c r="G1853">
        <v>1</v>
      </c>
      <c r="H1853" s="34">
        <v>43862</v>
      </c>
      <c r="I1853">
        <v>7.8130000000000005E-2</v>
      </c>
      <c r="J1853">
        <v>10</v>
      </c>
      <c r="K1853" t="s">
        <v>1801</v>
      </c>
      <c r="L1853">
        <v>1</v>
      </c>
      <c r="M1853">
        <v>18463</v>
      </c>
      <c r="N1853" t="s">
        <v>44</v>
      </c>
      <c r="O1853">
        <v>801</v>
      </c>
      <c r="P1853" t="s">
        <v>693</v>
      </c>
      <c r="Q1853" t="s">
        <v>3770</v>
      </c>
      <c r="T1853" t="s">
        <v>1842</v>
      </c>
      <c r="U1853" t="s">
        <v>1843</v>
      </c>
      <c r="V1853">
        <v>4.3380000000000002E-2</v>
      </c>
      <c r="W1853" t="s">
        <v>703</v>
      </c>
    </row>
    <row r="1854" spans="1:23" x14ac:dyDescent="0.35">
      <c r="A1854" t="s">
        <v>1857</v>
      </c>
      <c r="B1854" s="34">
        <v>43862</v>
      </c>
      <c r="C1854" t="s">
        <v>312</v>
      </c>
      <c r="D1854" t="s">
        <v>310</v>
      </c>
      <c r="E1854">
        <v>468</v>
      </c>
      <c r="F1854" t="s">
        <v>692</v>
      </c>
      <c r="G1854">
        <v>1</v>
      </c>
      <c r="H1854" s="34">
        <v>43862</v>
      </c>
      <c r="I1854">
        <v>0.125</v>
      </c>
      <c r="J1854">
        <v>10</v>
      </c>
      <c r="K1854" t="s">
        <v>1801</v>
      </c>
      <c r="L1854">
        <v>1</v>
      </c>
      <c r="M1854">
        <v>21740</v>
      </c>
      <c r="N1854" t="s">
        <v>44</v>
      </c>
      <c r="O1854">
        <v>1714</v>
      </c>
      <c r="P1854" t="s">
        <v>693</v>
      </c>
      <c r="Q1854" t="s">
        <v>3770</v>
      </c>
      <c r="T1854" t="s">
        <v>1842</v>
      </c>
      <c r="U1854" t="s">
        <v>1843</v>
      </c>
      <c r="V1854">
        <v>7.8839999999999993E-2</v>
      </c>
      <c r="W1854" t="s">
        <v>703</v>
      </c>
    </row>
    <row r="1855" spans="1:23" x14ac:dyDescent="0.35">
      <c r="A1855" t="s">
        <v>1858</v>
      </c>
      <c r="B1855" s="34">
        <v>43862</v>
      </c>
      <c r="C1855" t="s">
        <v>312</v>
      </c>
      <c r="D1855" t="s">
        <v>310</v>
      </c>
      <c r="E1855">
        <v>468</v>
      </c>
      <c r="F1855" t="s">
        <v>692</v>
      </c>
      <c r="G1855">
        <v>1</v>
      </c>
      <c r="H1855" s="34">
        <v>43862</v>
      </c>
      <c r="I1855">
        <v>0</v>
      </c>
      <c r="J1855">
        <v>10</v>
      </c>
      <c r="K1855" t="s">
        <v>1801</v>
      </c>
      <c r="L1855">
        <v>1</v>
      </c>
      <c r="M1855">
        <v>19118</v>
      </c>
      <c r="N1855">
        <v>1</v>
      </c>
      <c r="O1855">
        <v>0</v>
      </c>
      <c r="P1855" t="s">
        <v>693</v>
      </c>
      <c r="Q1855" t="s">
        <v>3770</v>
      </c>
      <c r="T1855" t="s">
        <v>1842</v>
      </c>
      <c r="U1855" t="s">
        <v>1843</v>
      </c>
      <c r="V1855">
        <v>0</v>
      </c>
      <c r="W1855" t="s">
        <v>703</v>
      </c>
    </row>
    <row r="1856" spans="1:23" x14ac:dyDescent="0.35">
      <c r="A1856" t="s">
        <v>1859</v>
      </c>
      <c r="B1856" s="34">
        <v>43862</v>
      </c>
      <c r="C1856" t="s">
        <v>312</v>
      </c>
      <c r="D1856" t="s">
        <v>310</v>
      </c>
      <c r="E1856">
        <v>468</v>
      </c>
      <c r="F1856" t="s">
        <v>789</v>
      </c>
      <c r="G1856">
        <v>2</v>
      </c>
      <c r="H1856" s="34">
        <v>43862</v>
      </c>
      <c r="I1856" t="s">
        <v>44</v>
      </c>
      <c r="J1856">
        <v>10</v>
      </c>
      <c r="K1856" t="s">
        <v>1801</v>
      </c>
      <c r="L1856">
        <v>1</v>
      </c>
      <c r="M1856">
        <v>22503</v>
      </c>
      <c r="N1856">
        <v>1</v>
      </c>
      <c r="O1856">
        <v>20</v>
      </c>
      <c r="P1856" t="s">
        <v>693</v>
      </c>
      <c r="Q1856" t="s">
        <v>3770</v>
      </c>
      <c r="T1856" t="s">
        <v>1842</v>
      </c>
      <c r="U1856" t="s">
        <v>1843</v>
      </c>
      <c r="V1856">
        <v>8.8880000000000003E-4</v>
      </c>
      <c r="W1856" t="s">
        <v>703</v>
      </c>
    </row>
    <row r="1857" spans="1:23" x14ac:dyDescent="0.35">
      <c r="A1857" t="s">
        <v>1859</v>
      </c>
      <c r="B1857" s="34">
        <v>43862</v>
      </c>
      <c r="C1857" t="s">
        <v>312</v>
      </c>
      <c r="D1857" t="s">
        <v>310</v>
      </c>
      <c r="E1857">
        <v>468</v>
      </c>
      <c r="F1857" t="s">
        <v>789</v>
      </c>
      <c r="G1857">
        <v>2</v>
      </c>
      <c r="H1857" s="34">
        <v>43862</v>
      </c>
      <c r="I1857" t="s">
        <v>44</v>
      </c>
      <c r="J1857">
        <v>10</v>
      </c>
      <c r="K1857" t="s">
        <v>1801</v>
      </c>
      <c r="L1857">
        <v>1</v>
      </c>
      <c r="M1857">
        <v>21379</v>
      </c>
      <c r="N1857">
        <v>1</v>
      </c>
      <c r="O1857">
        <v>56</v>
      </c>
      <c r="P1857" t="s">
        <v>693</v>
      </c>
      <c r="Q1857" t="s">
        <v>3770</v>
      </c>
      <c r="T1857" t="s">
        <v>1842</v>
      </c>
      <c r="U1857" t="s">
        <v>1843</v>
      </c>
      <c r="V1857">
        <v>2.6189999999999998E-3</v>
      </c>
      <c r="W1857" t="s">
        <v>703</v>
      </c>
    </row>
    <row r="1858" spans="1:23" x14ac:dyDescent="0.35">
      <c r="A1858" t="s">
        <v>1860</v>
      </c>
      <c r="B1858" s="34">
        <v>43862</v>
      </c>
      <c r="C1858" t="s">
        <v>312</v>
      </c>
      <c r="D1858" t="s">
        <v>310</v>
      </c>
      <c r="E1858">
        <v>468</v>
      </c>
      <c r="F1858" t="s">
        <v>789</v>
      </c>
      <c r="G1858">
        <v>2</v>
      </c>
      <c r="H1858" s="34">
        <v>43862</v>
      </c>
      <c r="I1858" t="s">
        <v>44</v>
      </c>
      <c r="J1858">
        <v>10</v>
      </c>
      <c r="K1858" t="s">
        <v>1801</v>
      </c>
      <c r="L1858">
        <v>1</v>
      </c>
      <c r="M1858">
        <v>22962</v>
      </c>
      <c r="N1858">
        <v>1</v>
      </c>
      <c r="O1858">
        <v>51</v>
      </c>
      <c r="P1858" t="s">
        <v>693</v>
      </c>
      <c r="Q1858" t="s">
        <v>3770</v>
      </c>
      <c r="T1858" t="s">
        <v>1842</v>
      </c>
      <c r="U1858" t="s">
        <v>1843</v>
      </c>
      <c r="V1858">
        <v>2.2209999999999999E-3</v>
      </c>
      <c r="W1858" t="s">
        <v>703</v>
      </c>
    </row>
    <row r="1859" spans="1:23" x14ac:dyDescent="0.35">
      <c r="A1859" t="s">
        <v>1860</v>
      </c>
      <c r="B1859" s="34">
        <v>43862</v>
      </c>
      <c r="C1859" t="s">
        <v>312</v>
      </c>
      <c r="D1859" t="s">
        <v>310</v>
      </c>
      <c r="E1859">
        <v>468</v>
      </c>
      <c r="F1859" t="s">
        <v>789</v>
      </c>
      <c r="G1859">
        <v>2</v>
      </c>
      <c r="H1859" s="34">
        <v>43862</v>
      </c>
      <c r="I1859" t="s">
        <v>44</v>
      </c>
      <c r="J1859">
        <v>10</v>
      </c>
      <c r="K1859" t="s">
        <v>1801</v>
      </c>
      <c r="L1859">
        <v>1</v>
      </c>
      <c r="M1859">
        <v>22022</v>
      </c>
      <c r="N1859">
        <v>1</v>
      </c>
      <c r="O1859">
        <v>66</v>
      </c>
      <c r="P1859" t="s">
        <v>693</v>
      </c>
      <c r="Q1859" t="s">
        <v>3770</v>
      </c>
      <c r="T1859" t="s">
        <v>1842</v>
      </c>
      <c r="U1859" t="s">
        <v>1843</v>
      </c>
      <c r="V1859">
        <v>2.9970000000000001E-3</v>
      </c>
      <c r="W1859" t="s">
        <v>703</v>
      </c>
    </row>
    <row r="1860" spans="1:23" x14ac:dyDescent="0.35">
      <c r="A1860" t="s">
        <v>1861</v>
      </c>
      <c r="B1860" s="34">
        <v>43862</v>
      </c>
      <c r="C1860" t="s">
        <v>312</v>
      </c>
      <c r="D1860" t="s">
        <v>310</v>
      </c>
      <c r="E1860">
        <v>468</v>
      </c>
      <c r="F1860" t="s">
        <v>789</v>
      </c>
      <c r="G1860">
        <v>2</v>
      </c>
      <c r="H1860" s="34">
        <v>43862</v>
      </c>
      <c r="I1860" t="s">
        <v>44</v>
      </c>
      <c r="J1860">
        <v>10</v>
      </c>
      <c r="K1860" t="s">
        <v>1801</v>
      </c>
      <c r="L1860">
        <v>1</v>
      </c>
      <c r="M1860">
        <v>22085</v>
      </c>
      <c r="N1860">
        <v>1</v>
      </c>
      <c r="O1860">
        <v>17</v>
      </c>
      <c r="P1860" t="s">
        <v>693</v>
      </c>
      <c r="Q1860" t="s">
        <v>3770</v>
      </c>
      <c r="T1860" t="s">
        <v>1842</v>
      </c>
      <c r="U1860" t="s">
        <v>1843</v>
      </c>
      <c r="V1860">
        <v>7.6979999999999995E-4</v>
      </c>
      <c r="W1860" t="s">
        <v>703</v>
      </c>
    </row>
    <row r="1861" spans="1:23" x14ac:dyDescent="0.35">
      <c r="A1861" t="s">
        <v>1861</v>
      </c>
      <c r="B1861" s="34">
        <v>43862</v>
      </c>
      <c r="C1861" t="s">
        <v>312</v>
      </c>
      <c r="D1861" t="s">
        <v>310</v>
      </c>
      <c r="E1861">
        <v>468</v>
      </c>
      <c r="F1861" t="s">
        <v>789</v>
      </c>
      <c r="G1861">
        <v>2</v>
      </c>
      <c r="H1861" s="34">
        <v>43862</v>
      </c>
      <c r="I1861" t="s">
        <v>44</v>
      </c>
      <c r="J1861">
        <v>10</v>
      </c>
      <c r="K1861" t="s">
        <v>1801</v>
      </c>
      <c r="L1861">
        <v>1</v>
      </c>
      <c r="M1861">
        <v>21987</v>
      </c>
      <c r="N1861">
        <v>1</v>
      </c>
      <c r="O1861">
        <v>74</v>
      </c>
      <c r="P1861" t="s">
        <v>693</v>
      </c>
      <c r="Q1861" t="s">
        <v>3770</v>
      </c>
      <c r="T1861" t="s">
        <v>1842</v>
      </c>
      <c r="U1861" t="s">
        <v>1843</v>
      </c>
      <c r="V1861">
        <v>3.3660000000000001E-3</v>
      </c>
      <c r="W1861" t="s">
        <v>703</v>
      </c>
    </row>
    <row r="1862" spans="1:23" x14ac:dyDescent="0.35">
      <c r="A1862" t="s">
        <v>1862</v>
      </c>
      <c r="B1862" s="34">
        <v>43862</v>
      </c>
      <c r="C1862" t="s">
        <v>312</v>
      </c>
      <c r="D1862" t="s">
        <v>310</v>
      </c>
      <c r="E1862">
        <v>468</v>
      </c>
      <c r="F1862" t="s">
        <v>772</v>
      </c>
      <c r="G1862">
        <v>10</v>
      </c>
      <c r="H1862" s="34">
        <v>43862</v>
      </c>
      <c r="I1862" t="s">
        <v>44</v>
      </c>
      <c r="J1862">
        <v>10</v>
      </c>
      <c r="K1862" t="s">
        <v>1801</v>
      </c>
      <c r="L1862">
        <v>1</v>
      </c>
      <c r="M1862">
        <v>23229</v>
      </c>
      <c r="N1862">
        <v>1</v>
      </c>
      <c r="O1862">
        <v>45</v>
      </c>
      <c r="P1862" t="s">
        <v>693</v>
      </c>
      <c r="Q1862" t="s">
        <v>3770</v>
      </c>
      <c r="T1862" t="s">
        <v>1842</v>
      </c>
      <c r="U1862" t="s">
        <v>1843</v>
      </c>
      <c r="V1862">
        <v>1.9369999999999999E-3</v>
      </c>
      <c r="W1862" t="s">
        <v>703</v>
      </c>
    </row>
    <row r="1863" spans="1:23" x14ac:dyDescent="0.35">
      <c r="A1863" t="s">
        <v>1862</v>
      </c>
      <c r="B1863" s="34">
        <v>43862</v>
      </c>
      <c r="C1863" t="s">
        <v>312</v>
      </c>
      <c r="D1863" t="s">
        <v>310</v>
      </c>
      <c r="E1863">
        <v>468</v>
      </c>
      <c r="F1863" t="s">
        <v>772</v>
      </c>
      <c r="G1863">
        <v>10</v>
      </c>
      <c r="H1863" s="34">
        <v>43862</v>
      </c>
      <c r="I1863" t="s">
        <v>44</v>
      </c>
      <c r="J1863">
        <v>10</v>
      </c>
      <c r="K1863" t="s">
        <v>1801</v>
      </c>
      <c r="L1863">
        <v>1</v>
      </c>
      <c r="M1863">
        <v>18547</v>
      </c>
      <c r="N1863">
        <v>1</v>
      </c>
      <c r="O1863">
        <v>57</v>
      </c>
      <c r="P1863" t="s">
        <v>693</v>
      </c>
      <c r="Q1863" t="s">
        <v>3770</v>
      </c>
      <c r="T1863" t="s">
        <v>1842</v>
      </c>
      <c r="U1863" t="s">
        <v>1843</v>
      </c>
      <c r="V1863">
        <v>3.0730000000000002E-3</v>
      </c>
      <c r="W1863" t="s">
        <v>703</v>
      </c>
    </row>
    <row r="1864" spans="1:23" x14ac:dyDescent="0.35">
      <c r="A1864" t="s">
        <v>1863</v>
      </c>
      <c r="B1864" s="34">
        <v>43862</v>
      </c>
      <c r="C1864" t="s">
        <v>312</v>
      </c>
      <c r="D1864" t="s">
        <v>310</v>
      </c>
      <c r="E1864">
        <v>468</v>
      </c>
      <c r="F1864" t="s">
        <v>780</v>
      </c>
      <c r="G1864">
        <v>10</v>
      </c>
      <c r="H1864" s="34">
        <v>43862</v>
      </c>
      <c r="I1864" t="s">
        <v>44</v>
      </c>
      <c r="J1864">
        <v>10</v>
      </c>
      <c r="K1864" t="s">
        <v>1801</v>
      </c>
      <c r="L1864">
        <v>1</v>
      </c>
      <c r="M1864">
        <v>23935</v>
      </c>
      <c r="N1864">
        <v>1</v>
      </c>
      <c r="O1864">
        <v>58</v>
      </c>
      <c r="P1864" t="s">
        <v>693</v>
      </c>
      <c r="Q1864" t="s">
        <v>3770</v>
      </c>
      <c r="T1864" t="s">
        <v>1842</v>
      </c>
      <c r="U1864" t="s">
        <v>1843</v>
      </c>
      <c r="V1864">
        <v>2.4229999999999998E-3</v>
      </c>
      <c r="W1864" t="s">
        <v>703</v>
      </c>
    </row>
    <row r="1865" spans="1:23" x14ac:dyDescent="0.35">
      <c r="A1865" t="s">
        <v>1863</v>
      </c>
      <c r="B1865" s="34">
        <v>43862</v>
      </c>
      <c r="C1865" t="s">
        <v>312</v>
      </c>
      <c r="D1865" t="s">
        <v>310</v>
      </c>
      <c r="E1865">
        <v>468</v>
      </c>
      <c r="F1865" t="s">
        <v>780</v>
      </c>
      <c r="G1865">
        <v>10</v>
      </c>
      <c r="H1865" s="34">
        <v>43862</v>
      </c>
      <c r="I1865" t="s">
        <v>44</v>
      </c>
      <c r="J1865">
        <v>10</v>
      </c>
      <c r="K1865" t="s">
        <v>1801</v>
      </c>
      <c r="L1865">
        <v>1</v>
      </c>
      <c r="M1865">
        <v>20730</v>
      </c>
      <c r="N1865">
        <v>1</v>
      </c>
      <c r="O1865">
        <v>50</v>
      </c>
      <c r="P1865" t="s">
        <v>693</v>
      </c>
      <c r="Q1865" t="s">
        <v>3770</v>
      </c>
      <c r="T1865" t="s">
        <v>1842</v>
      </c>
      <c r="U1865" t="s">
        <v>1843</v>
      </c>
      <c r="V1865">
        <v>2.4120000000000001E-3</v>
      </c>
      <c r="W1865" t="s">
        <v>703</v>
      </c>
    </row>
    <row r="1866" spans="1:23" x14ac:dyDescent="0.35">
      <c r="A1866" t="s">
        <v>1841</v>
      </c>
      <c r="B1866" s="34">
        <v>43862</v>
      </c>
      <c r="C1866" t="s">
        <v>89</v>
      </c>
      <c r="D1866" t="s">
        <v>87</v>
      </c>
      <c r="E1866">
        <v>276</v>
      </c>
      <c r="F1866" t="s">
        <v>692</v>
      </c>
      <c r="G1866">
        <v>1</v>
      </c>
      <c r="H1866" s="34">
        <v>43862</v>
      </c>
      <c r="I1866">
        <v>1.7000000000000001E-4</v>
      </c>
      <c r="J1866">
        <v>10</v>
      </c>
      <c r="K1866" t="s">
        <v>1801</v>
      </c>
      <c r="L1866">
        <v>1</v>
      </c>
      <c r="M1866">
        <v>17782</v>
      </c>
      <c r="N1866" t="s">
        <v>44</v>
      </c>
      <c r="O1866">
        <v>252</v>
      </c>
      <c r="P1866" t="s">
        <v>693</v>
      </c>
      <c r="Q1866" t="s">
        <v>3770</v>
      </c>
      <c r="T1866" t="s">
        <v>1842</v>
      </c>
      <c r="U1866" t="s">
        <v>1843</v>
      </c>
      <c r="V1866">
        <v>1.417E-2</v>
      </c>
      <c r="W1866" t="s">
        <v>703</v>
      </c>
    </row>
    <row r="1867" spans="1:23" x14ac:dyDescent="0.35">
      <c r="A1867" t="s">
        <v>1844</v>
      </c>
      <c r="B1867" s="34">
        <v>43862</v>
      </c>
      <c r="C1867" t="s">
        <v>89</v>
      </c>
      <c r="D1867" t="s">
        <v>87</v>
      </c>
      <c r="E1867">
        <v>276</v>
      </c>
      <c r="F1867" t="s">
        <v>692</v>
      </c>
      <c r="G1867">
        <v>1</v>
      </c>
      <c r="H1867" s="34">
        <v>43862</v>
      </c>
      <c r="I1867">
        <v>2.7999999999999998E-4</v>
      </c>
      <c r="J1867">
        <v>10</v>
      </c>
      <c r="K1867" t="s">
        <v>1801</v>
      </c>
      <c r="L1867">
        <v>1</v>
      </c>
      <c r="M1867">
        <v>16512</v>
      </c>
      <c r="N1867" t="s">
        <v>44</v>
      </c>
      <c r="O1867">
        <v>342</v>
      </c>
      <c r="P1867" t="s">
        <v>693</v>
      </c>
      <c r="Q1867" t="s">
        <v>3770</v>
      </c>
      <c r="T1867" t="s">
        <v>1842</v>
      </c>
      <c r="U1867" t="s">
        <v>1843</v>
      </c>
      <c r="V1867">
        <v>2.0709999999999999E-2</v>
      </c>
      <c r="W1867" t="s">
        <v>703</v>
      </c>
    </row>
    <row r="1868" spans="1:23" x14ac:dyDescent="0.35">
      <c r="A1868" t="s">
        <v>1845</v>
      </c>
      <c r="B1868" s="34">
        <v>43862</v>
      </c>
      <c r="C1868" t="s">
        <v>89</v>
      </c>
      <c r="D1868" t="s">
        <v>87</v>
      </c>
      <c r="E1868">
        <v>276</v>
      </c>
      <c r="F1868" t="s">
        <v>692</v>
      </c>
      <c r="G1868">
        <v>1</v>
      </c>
      <c r="H1868" s="34">
        <v>43862</v>
      </c>
      <c r="I1868">
        <v>4.4000000000000002E-4</v>
      </c>
      <c r="J1868">
        <v>10</v>
      </c>
      <c r="K1868" t="s">
        <v>1801</v>
      </c>
      <c r="L1868">
        <v>1</v>
      </c>
      <c r="M1868">
        <v>19577</v>
      </c>
      <c r="N1868" t="s">
        <v>44</v>
      </c>
      <c r="O1868">
        <v>580</v>
      </c>
      <c r="P1868" t="s">
        <v>693</v>
      </c>
      <c r="Q1868" t="s">
        <v>3770</v>
      </c>
      <c r="T1868" t="s">
        <v>1842</v>
      </c>
      <c r="U1868" t="s">
        <v>1843</v>
      </c>
      <c r="V1868">
        <v>2.963E-2</v>
      </c>
      <c r="W1868" t="s">
        <v>703</v>
      </c>
    </row>
    <row r="1869" spans="1:23" x14ac:dyDescent="0.35">
      <c r="A1869" t="s">
        <v>1846</v>
      </c>
      <c r="B1869" s="34">
        <v>43862</v>
      </c>
      <c r="C1869" t="s">
        <v>89</v>
      </c>
      <c r="D1869" t="s">
        <v>87</v>
      </c>
      <c r="E1869">
        <v>276</v>
      </c>
      <c r="F1869" t="s">
        <v>692</v>
      </c>
      <c r="G1869">
        <v>1</v>
      </c>
      <c r="H1869" s="34">
        <v>43862</v>
      </c>
      <c r="I1869">
        <v>7.1000000000000002E-4</v>
      </c>
      <c r="J1869">
        <v>10</v>
      </c>
      <c r="K1869" t="s">
        <v>1801</v>
      </c>
      <c r="L1869">
        <v>1</v>
      </c>
      <c r="M1869">
        <v>18369</v>
      </c>
      <c r="N1869" t="s">
        <v>44</v>
      </c>
      <c r="O1869">
        <v>638</v>
      </c>
      <c r="P1869" t="s">
        <v>693</v>
      </c>
      <c r="Q1869" t="s">
        <v>3770</v>
      </c>
      <c r="T1869" t="s">
        <v>1842</v>
      </c>
      <c r="U1869" t="s">
        <v>1843</v>
      </c>
      <c r="V1869">
        <v>3.4729999999999997E-2</v>
      </c>
      <c r="W1869" t="s">
        <v>703</v>
      </c>
    </row>
    <row r="1870" spans="1:23" x14ac:dyDescent="0.35">
      <c r="A1870" t="s">
        <v>1847</v>
      </c>
      <c r="B1870" s="34">
        <v>43862</v>
      </c>
      <c r="C1870" t="s">
        <v>89</v>
      </c>
      <c r="D1870" t="s">
        <v>87</v>
      </c>
      <c r="E1870">
        <v>276</v>
      </c>
      <c r="F1870" t="s">
        <v>692</v>
      </c>
      <c r="G1870">
        <v>1</v>
      </c>
      <c r="H1870" s="34">
        <v>43862</v>
      </c>
      <c r="I1870">
        <v>1.14E-3</v>
      </c>
      <c r="J1870">
        <v>10</v>
      </c>
      <c r="K1870" t="s">
        <v>1801</v>
      </c>
      <c r="L1870">
        <v>1</v>
      </c>
      <c r="M1870">
        <v>16111</v>
      </c>
      <c r="N1870" t="s">
        <v>44</v>
      </c>
      <c r="O1870">
        <v>1368</v>
      </c>
      <c r="P1870" t="s">
        <v>693</v>
      </c>
      <c r="Q1870" t="s">
        <v>3770</v>
      </c>
      <c r="T1870" t="s">
        <v>1842</v>
      </c>
      <c r="U1870" t="s">
        <v>1843</v>
      </c>
      <c r="V1870">
        <v>8.4909999999999999E-2</v>
      </c>
      <c r="W1870" t="s">
        <v>703</v>
      </c>
    </row>
    <row r="1871" spans="1:23" x14ac:dyDescent="0.35">
      <c r="A1871" t="s">
        <v>1848</v>
      </c>
      <c r="B1871" s="34">
        <v>43862</v>
      </c>
      <c r="C1871" t="s">
        <v>89</v>
      </c>
      <c r="D1871" t="s">
        <v>87</v>
      </c>
      <c r="E1871">
        <v>276</v>
      </c>
      <c r="F1871" t="s">
        <v>692</v>
      </c>
      <c r="G1871">
        <v>1</v>
      </c>
      <c r="H1871" s="34">
        <v>43862</v>
      </c>
      <c r="I1871">
        <v>1.82E-3</v>
      </c>
      <c r="J1871">
        <v>10</v>
      </c>
      <c r="K1871" t="s">
        <v>1801</v>
      </c>
      <c r="L1871">
        <v>1</v>
      </c>
      <c r="M1871">
        <v>17100</v>
      </c>
      <c r="N1871" t="s">
        <v>44</v>
      </c>
      <c r="O1871">
        <v>2037</v>
      </c>
      <c r="P1871" t="s">
        <v>693</v>
      </c>
      <c r="Q1871" t="s">
        <v>3770</v>
      </c>
      <c r="T1871" t="s">
        <v>1842</v>
      </c>
      <c r="U1871" t="s">
        <v>1843</v>
      </c>
      <c r="V1871">
        <v>0.1191</v>
      </c>
      <c r="W1871" t="s">
        <v>703</v>
      </c>
    </row>
    <row r="1872" spans="1:23" x14ac:dyDescent="0.35">
      <c r="A1872" t="s">
        <v>1849</v>
      </c>
      <c r="B1872" s="34">
        <v>43862</v>
      </c>
      <c r="C1872" t="s">
        <v>89</v>
      </c>
      <c r="D1872" t="s">
        <v>87</v>
      </c>
      <c r="E1872">
        <v>276</v>
      </c>
      <c r="F1872" t="s">
        <v>692</v>
      </c>
      <c r="G1872">
        <v>1</v>
      </c>
      <c r="H1872" s="34">
        <v>43862</v>
      </c>
      <c r="I1872">
        <v>2.9099999999999998E-3</v>
      </c>
      <c r="J1872">
        <v>10</v>
      </c>
      <c r="K1872" t="s">
        <v>1801</v>
      </c>
      <c r="L1872">
        <v>1</v>
      </c>
      <c r="M1872">
        <v>15407</v>
      </c>
      <c r="N1872" t="s">
        <v>44</v>
      </c>
      <c r="O1872">
        <v>3039</v>
      </c>
      <c r="P1872" t="s">
        <v>693</v>
      </c>
      <c r="Q1872" t="s">
        <v>3770</v>
      </c>
      <c r="T1872" t="s">
        <v>1842</v>
      </c>
      <c r="U1872" t="s">
        <v>1843</v>
      </c>
      <c r="V1872">
        <v>0.19719999999999999</v>
      </c>
      <c r="W1872" t="s">
        <v>703</v>
      </c>
    </row>
    <row r="1873" spans="1:23" x14ac:dyDescent="0.35">
      <c r="A1873" t="s">
        <v>1850</v>
      </c>
      <c r="B1873" s="34">
        <v>43862</v>
      </c>
      <c r="C1873" t="s">
        <v>89</v>
      </c>
      <c r="D1873" t="s">
        <v>87</v>
      </c>
      <c r="E1873">
        <v>276</v>
      </c>
      <c r="F1873" t="s">
        <v>692</v>
      </c>
      <c r="G1873">
        <v>1</v>
      </c>
      <c r="H1873" s="34">
        <v>43862</v>
      </c>
      <c r="I1873">
        <v>4.6600000000000001E-3</v>
      </c>
      <c r="J1873">
        <v>10</v>
      </c>
      <c r="K1873" t="s">
        <v>1801</v>
      </c>
      <c r="L1873">
        <v>1</v>
      </c>
      <c r="M1873">
        <v>16935</v>
      </c>
      <c r="N1873" t="s">
        <v>44</v>
      </c>
      <c r="O1873">
        <v>5047</v>
      </c>
      <c r="P1873" t="s">
        <v>693</v>
      </c>
      <c r="Q1873" t="s">
        <v>3770</v>
      </c>
      <c r="T1873" t="s">
        <v>1842</v>
      </c>
      <c r="U1873" t="s">
        <v>1843</v>
      </c>
      <c r="V1873">
        <v>0.29799999999999999</v>
      </c>
      <c r="W1873" t="s">
        <v>703</v>
      </c>
    </row>
    <row r="1874" spans="1:23" x14ac:dyDescent="0.35">
      <c r="A1874" t="s">
        <v>1851</v>
      </c>
      <c r="B1874" s="34">
        <v>43862</v>
      </c>
      <c r="C1874" t="s">
        <v>89</v>
      </c>
      <c r="D1874" t="s">
        <v>87</v>
      </c>
      <c r="E1874">
        <v>276</v>
      </c>
      <c r="F1874" t="s">
        <v>692</v>
      </c>
      <c r="G1874">
        <v>1</v>
      </c>
      <c r="H1874" s="34">
        <v>43862</v>
      </c>
      <c r="I1874">
        <v>7.45E-3</v>
      </c>
      <c r="J1874">
        <v>10</v>
      </c>
      <c r="K1874" t="s">
        <v>1801</v>
      </c>
      <c r="L1874">
        <v>1</v>
      </c>
      <c r="M1874">
        <v>16340</v>
      </c>
      <c r="N1874" t="s">
        <v>44</v>
      </c>
      <c r="O1874">
        <v>8219</v>
      </c>
      <c r="P1874" t="s">
        <v>693</v>
      </c>
      <c r="Q1874" t="s">
        <v>3770</v>
      </c>
      <c r="T1874" t="s">
        <v>1842</v>
      </c>
      <c r="U1874" t="s">
        <v>1843</v>
      </c>
      <c r="V1874">
        <v>0.503</v>
      </c>
      <c r="W1874" t="s">
        <v>703</v>
      </c>
    </row>
    <row r="1875" spans="1:23" x14ac:dyDescent="0.35">
      <c r="A1875" t="s">
        <v>1852</v>
      </c>
      <c r="B1875" s="34">
        <v>43862</v>
      </c>
      <c r="C1875" t="s">
        <v>89</v>
      </c>
      <c r="D1875" t="s">
        <v>87</v>
      </c>
      <c r="E1875">
        <v>276</v>
      </c>
      <c r="F1875" t="s">
        <v>692</v>
      </c>
      <c r="G1875">
        <v>1</v>
      </c>
      <c r="H1875" s="34">
        <v>43862</v>
      </c>
      <c r="I1875">
        <v>1.192E-2</v>
      </c>
      <c r="J1875">
        <v>10</v>
      </c>
      <c r="K1875" t="s">
        <v>1801</v>
      </c>
      <c r="L1875">
        <v>1</v>
      </c>
      <c r="M1875">
        <v>15071</v>
      </c>
      <c r="N1875" t="s">
        <v>44</v>
      </c>
      <c r="O1875">
        <v>12356</v>
      </c>
      <c r="P1875" t="s">
        <v>693</v>
      </c>
      <c r="Q1875" t="s">
        <v>3770</v>
      </c>
      <c r="T1875" t="s">
        <v>1842</v>
      </c>
      <c r="U1875" t="s">
        <v>1843</v>
      </c>
      <c r="V1875">
        <v>0.81989999999999996</v>
      </c>
      <c r="W1875" t="s">
        <v>703</v>
      </c>
    </row>
    <row r="1876" spans="1:23" x14ac:dyDescent="0.35">
      <c r="A1876" t="s">
        <v>1853</v>
      </c>
      <c r="B1876" s="34">
        <v>43862</v>
      </c>
      <c r="C1876" t="s">
        <v>89</v>
      </c>
      <c r="D1876" t="s">
        <v>87</v>
      </c>
      <c r="E1876">
        <v>276</v>
      </c>
      <c r="F1876" t="s">
        <v>692</v>
      </c>
      <c r="G1876">
        <v>1</v>
      </c>
      <c r="H1876" s="34">
        <v>43862</v>
      </c>
      <c r="I1876">
        <v>1.907E-2</v>
      </c>
      <c r="J1876">
        <v>10</v>
      </c>
      <c r="K1876" t="s">
        <v>1801</v>
      </c>
      <c r="L1876">
        <v>1</v>
      </c>
      <c r="M1876">
        <v>18616</v>
      </c>
      <c r="N1876" t="s">
        <v>44</v>
      </c>
      <c r="O1876">
        <v>18329</v>
      </c>
      <c r="P1876" t="s">
        <v>693</v>
      </c>
      <c r="Q1876" t="s">
        <v>3770</v>
      </c>
      <c r="T1876" t="s">
        <v>1842</v>
      </c>
      <c r="U1876" t="s">
        <v>1843</v>
      </c>
      <c r="V1876">
        <v>0.98460000000000003</v>
      </c>
      <c r="W1876" t="s">
        <v>703</v>
      </c>
    </row>
    <row r="1877" spans="1:23" x14ac:dyDescent="0.35">
      <c r="A1877" t="s">
        <v>1854</v>
      </c>
      <c r="B1877" s="34">
        <v>43862</v>
      </c>
      <c r="C1877" t="s">
        <v>89</v>
      </c>
      <c r="D1877" t="s">
        <v>87</v>
      </c>
      <c r="E1877">
        <v>276</v>
      </c>
      <c r="F1877" t="s">
        <v>692</v>
      </c>
      <c r="G1877">
        <v>1</v>
      </c>
      <c r="H1877" s="34">
        <v>43862</v>
      </c>
      <c r="I1877">
        <v>3.0519999999999999E-2</v>
      </c>
      <c r="J1877">
        <v>10</v>
      </c>
      <c r="K1877" t="s">
        <v>1801</v>
      </c>
      <c r="L1877">
        <v>1</v>
      </c>
      <c r="M1877">
        <v>16164</v>
      </c>
      <c r="N1877" t="s">
        <v>44</v>
      </c>
      <c r="O1877">
        <v>36530</v>
      </c>
      <c r="P1877" t="s">
        <v>693</v>
      </c>
      <c r="Q1877" t="s">
        <v>3770</v>
      </c>
      <c r="T1877" t="s">
        <v>1842</v>
      </c>
      <c r="U1877" t="s">
        <v>1843</v>
      </c>
      <c r="V1877">
        <v>2.2599999999999998</v>
      </c>
      <c r="W1877" t="s">
        <v>703</v>
      </c>
    </row>
    <row r="1878" spans="1:23" x14ac:dyDescent="0.35">
      <c r="A1878" t="s">
        <v>1855</v>
      </c>
      <c r="B1878" s="34">
        <v>43862</v>
      </c>
      <c r="C1878" t="s">
        <v>89</v>
      </c>
      <c r="D1878" t="s">
        <v>87</v>
      </c>
      <c r="E1878">
        <v>276</v>
      </c>
      <c r="F1878" t="s">
        <v>692</v>
      </c>
      <c r="G1878">
        <v>1</v>
      </c>
      <c r="H1878" s="34">
        <v>43862</v>
      </c>
      <c r="I1878">
        <v>4.8829999999999998E-2</v>
      </c>
      <c r="J1878">
        <v>10</v>
      </c>
      <c r="K1878" t="s">
        <v>1801</v>
      </c>
      <c r="L1878">
        <v>1</v>
      </c>
      <c r="M1878">
        <v>14396</v>
      </c>
      <c r="N1878" t="s">
        <v>44</v>
      </c>
      <c r="O1878">
        <v>50548</v>
      </c>
      <c r="P1878" t="s">
        <v>693</v>
      </c>
      <c r="Q1878" t="s">
        <v>3770</v>
      </c>
      <c r="T1878" t="s">
        <v>1842</v>
      </c>
      <c r="U1878" t="s">
        <v>1843</v>
      </c>
      <c r="V1878">
        <v>3.5110000000000001</v>
      </c>
      <c r="W1878" t="s">
        <v>703</v>
      </c>
    </row>
    <row r="1879" spans="1:23" x14ac:dyDescent="0.35">
      <c r="A1879" t="s">
        <v>1856</v>
      </c>
      <c r="B1879" s="34">
        <v>43862</v>
      </c>
      <c r="C1879" t="s">
        <v>89</v>
      </c>
      <c r="D1879" t="s">
        <v>87</v>
      </c>
      <c r="E1879">
        <v>276</v>
      </c>
      <c r="F1879" t="s">
        <v>692</v>
      </c>
      <c r="G1879">
        <v>1</v>
      </c>
      <c r="H1879" s="34">
        <v>43862</v>
      </c>
      <c r="I1879">
        <v>7.8130000000000005E-2</v>
      </c>
      <c r="J1879">
        <v>10</v>
      </c>
      <c r="K1879" t="s">
        <v>1801</v>
      </c>
      <c r="L1879">
        <v>1</v>
      </c>
      <c r="M1879">
        <v>18463</v>
      </c>
      <c r="N1879" t="s">
        <v>44</v>
      </c>
      <c r="O1879">
        <v>81391</v>
      </c>
      <c r="P1879" t="s">
        <v>693</v>
      </c>
      <c r="Q1879" t="s">
        <v>3770</v>
      </c>
      <c r="T1879" t="s">
        <v>1842</v>
      </c>
      <c r="U1879" t="s">
        <v>1843</v>
      </c>
      <c r="V1879">
        <v>4.4080000000000004</v>
      </c>
      <c r="W1879" t="s">
        <v>703</v>
      </c>
    </row>
    <row r="1880" spans="1:23" x14ac:dyDescent="0.35">
      <c r="A1880" t="s">
        <v>1857</v>
      </c>
      <c r="B1880" s="34">
        <v>43862</v>
      </c>
      <c r="C1880" t="s">
        <v>89</v>
      </c>
      <c r="D1880" t="s">
        <v>87</v>
      </c>
      <c r="E1880">
        <v>276</v>
      </c>
      <c r="F1880" t="s">
        <v>692</v>
      </c>
      <c r="G1880">
        <v>1</v>
      </c>
      <c r="H1880" s="34">
        <v>43862</v>
      </c>
      <c r="I1880">
        <v>0.125</v>
      </c>
      <c r="J1880">
        <v>10</v>
      </c>
      <c r="K1880" t="s">
        <v>1801</v>
      </c>
      <c r="L1880">
        <v>1</v>
      </c>
      <c r="M1880">
        <v>21740</v>
      </c>
      <c r="N1880" t="s">
        <v>44</v>
      </c>
      <c r="O1880">
        <v>150400</v>
      </c>
      <c r="P1880" t="s">
        <v>693</v>
      </c>
      <c r="Q1880" t="s">
        <v>3770</v>
      </c>
      <c r="T1880" t="s">
        <v>1842</v>
      </c>
      <c r="U1880" t="s">
        <v>1843</v>
      </c>
      <c r="V1880">
        <v>6.9180000000000001</v>
      </c>
      <c r="W1880" t="s">
        <v>703</v>
      </c>
    </row>
    <row r="1881" spans="1:23" x14ac:dyDescent="0.35">
      <c r="A1881" t="s">
        <v>1858</v>
      </c>
      <c r="B1881" s="34">
        <v>43862</v>
      </c>
      <c r="C1881" t="s">
        <v>89</v>
      </c>
      <c r="D1881" t="s">
        <v>87</v>
      </c>
      <c r="E1881">
        <v>276</v>
      </c>
      <c r="F1881" t="s">
        <v>692</v>
      </c>
      <c r="G1881">
        <v>1</v>
      </c>
      <c r="H1881" s="34">
        <v>43862</v>
      </c>
      <c r="I1881">
        <v>0</v>
      </c>
      <c r="J1881">
        <v>10</v>
      </c>
      <c r="K1881" t="s">
        <v>1801</v>
      </c>
      <c r="L1881">
        <v>1</v>
      </c>
      <c r="M1881">
        <v>19118</v>
      </c>
      <c r="N1881">
        <v>1</v>
      </c>
      <c r="O1881">
        <v>0</v>
      </c>
      <c r="P1881" t="s">
        <v>693</v>
      </c>
      <c r="Q1881" t="s">
        <v>3770</v>
      </c>
      <c r="T1881" t="s">
        <v>1842</v>
      </c>
      <c r="U1881" t="s">
        <v>1843</v>
      </c>
      <c r="V1881">
        <v>0</v>
      </c>
      <c r="W1881" t="s">
        <v>703</v>
      </c>
    </row>
    <row r="1882" spans="1:23" x14ac:dyDescent="0.35">
      <c r="A1882" t="s">
        <v>1859</v>
      </c>
      <c r="B1882" s="34">
        <v>43862</v>
      </c>
      <c r="C1882" t="s">
        <v>89</v>
      </c>
      <c r="D1882" t="s">
        <v>87</v>
      </c>
      <c r="E1882">
        <v>276</v>
      </c>
      <c r="F1882" t="s">
        <v>789</v>
      </c>
      <c r="G1882">
        <v>2</v>
      </c>
      <c r="H1882" s="34">
        <v>43862</v>
      </c>
      <c r="I1882" t="s">
        <v>44</v>
      </c>
      <c r="J1882">
        <v>10</v>
      </c>
      <c r="K1882" t="s">
        <v>1801</v>
      </c>
      <c r="L1882">
        <v>1</v>
      </c>
      <c r="M1882">
        <v>22503</v>
      </c>
      <c r="N1882">
        <v>1</v>
      </c>
      <c r="O1882">
        <v>23888</v>
      </c>
      <c r="P1882" t="s">
        <v>693</v>
      </c>
      <c r="Q1882" t="s">
        <v>3770</v>
      </c>
      <c r="T1882" t="s">
        <v>1842</v>
      </c>
      <c r="U1882" t="s">
        <v>1843</v>
      </c>
      <c r="V1882">
        <v>1.0620000000000001</v>
      </c>
      <c r="W1882" t="s">
        <v>703</v>
      </c>
    </row>
    <row r="1883" spans="1:23" x14ac:dyDescent="0.35">
      <c r="A1883" t="s">
        <v>1859</v>
      </c>
      <c r="B1883" s="34">
        <v>43862</v>
      </c>
      <c r="C1883" t="s">
        <v>89</v>
      </c>
      <c r="D1883" t="s">
        <v>87</v>
      </c>
      <c r="E1883">
        <v>276</v>
      </c>
      <c r="F1883" t="s">
        <v>789</v>
      </c>
      <c r="G1883">
        <v>2</v>
      </c>
      <c r="H1883" s="34">
        <v>43862</v>
      </c>
      <c r="I1883" t="s">
        <v>44</v>
      </c>
      <c r="J1883">
        <v>10</v>
      </c>
      <c r="K1883" t="s">
        <v>1801</v>
      </c>
      <c r="L1883">
        <v>1</v>
      </c>
      <c r="M1883">
        <v>21379</v>
      </c>
      <c r="N1883">
        <v>1</v>
      </c>
      <c r="O1883">
        <v>21979</v>
      </c>
      <c r="P1883" t="s">
        <v>693</v>
      </c>
      <c r="Q1883" t="s">
        <v>3770</v>
      </c>
      <c r="T1883" t="s">
        <v>1842</v>
      </c>
      <c r="U1883" t="s">
        <v>1843</v>
      </c>
      <c r="V1883">
        <v>1.028</v>
      </c>
      <c r="W1883" t="s">
        <v>703</v>
      </c>
    </row>
    <row r="1884" spans="1:23" x14ac:dyDescent="0.35">
      <c r="A1884" t="s">
        <v>1860</v>
      </c>
      <c r="B1884" s="34">
        <v>43862</v>
      </c>
      <c r="C1884" t="s">
        <v>89</v>
      </c>
      <c r="D1884" t="s">
        <v>87</v>
      </c>
      <c r="E1884">
        <v>276</v>
      </c>
      <c r="F1884" t="s">
        <v>789</v>
      </c>
      <c r="G1884">
        <v>2</v>
      </c>
      <c r="H1884" s="34">
        <v>43862</v>
      </c>
      <c r="I1884" t="s">
        <v>44</v>
      </c>
      <c r="J1884">
        <v>10</v>
      </c>
      <c r="K1884" t="s">
        <v>1801</v>
      </c>
      <c r="L1884">
        <v>1</v>
      </c>
      <c r="M1884">
        <v>22962</v>
      </c>
      <c r="N1884">
        <v>1</v>
      </c>
      <c r="O1884">
        <v>10924</v>
      </c>
      <c r="P1884" t="s">
        <v>693</v>
      </c>
      <c r="Q1884" t="s">
        <v>3770</v>
      </c>
      <c r="T1884" t="s">
        <v>1842</v>
      </c>
      <c r="U1884" t="s">
        <v>1843</v>
      </c>
      <c r="V1884">
        <v>0.47570000000000001</v>
      </c>
      <c r="W1884" t="s">
        <v>703</v>
      </c>
    </row>
    <row r="1885" spans="1:23" x14ac:dyDescent="0.35">
      <c r="A1885" t="s">
        <v>1860</v>
      </c>
      <c r="B1885" s="34">
        <v>43862</v>
      </c>
      <c r="C1885" t="s">
        <v>89</v>
      </c>
      <c r="D1885" t="s">
        <v>87</v>
      </c>
      <c r="E1885">
        <v>276</v>
      </c>
      <c r="F1885" t="s">
        <v>789</v>
      </c>
      <c r="G1885">
        <v>2</v>
      </c>
      <c r="H1885" s="34">
        <v>43862</v>
      </c>
      <c r="I1885" t="s">
        <v>44</v>
      </c>
      <c r="J1885">
        <v>10</v>
      </c>
      <c r="K1885" t="s">
        <v>1801</v>
      </c>
      <c r="L1885">
        <v>1</v>
      </c>
      <c r="M1885">
        <v>22022</v>
      </c>
      <c r="N1885">
        <v>1</v>
      </c>
      <c r="O1885">
        <v>10280</v>
      </c>
      <c r="P1885" t="s">
        <v>693</v>
      </c>
      <c r="Q1885" t="s">
        <v>3770</v>
      </c>
      <c r="T1885" t="s">
        <v>1842</v>
      </c>
      <c r="U1885" t="s">
        <v>1843</v>
      </c>
      <c r="V1885">
        <v>0.46679999999999999</v>
      </c>
      <c r="W1885" t="s">
        <v>703</v>
      </c>
    </row>
    <row r="1886" spans="1:23" x14ac:dyDescent="0.35">
      <c r="A1886" t="s">
        <v>1861</v>
      </c>
      <c r="B1886" s="34">
        <v>43862</v>
      </c>
      <c r="C1886" t="s">
        <v>89</v>
      </c>
      <c r="D1886" t="s">
        <v>87</v>
      </c>
      <c r="E1886">
        <v>276</v>
      </c>
      <c r="F1886" t="s">
        <v>789</v>
      </c>
      <c r="G1886">
        <v>2</v>
      </c>
      <c r="H1886" s="34">
        <v>43862</v>
      </c>
      <c r="I1886" t="s">
        <v>44</v>
      </c>
      <c r="J1886">
        <v>10</v>
      </c>
      <c r="K1886" t="s">
        <v>1801</v>
      </c>
      <c r="L1886">
        <v>1</v>
      </c>
      <c r="M1886">
        <v>22085</v>
      </c>
      <c r="N1886">
        <v>1</v>
      </c>
      <c r="O1886">
        <v>17934</v>
      </c>
      <c r="P1886" t="s">
        <v>693</v>
      </c>
      <c r="Q1886" t="s">
        <v>3770</v>
      </c>
      <c r="T1886" t="s">
        <v>1842</v>
      </c>
      <c r="U1886" t="s">
        <v>1843</v>
      </c>
      <c r="V1886">
        <v>0.81200000000000006</v>
      </c>
      <c r="W1886" t="s">
        <v>703</v>
      </c>
    </row>
    <row r="1887" spans="1:23" x14ac:dyDescent="0.35">
      <c r="A1887" t="s">
        <v>1861</v>
      </c>
      <c r="B1887" s="34">
        <v>43862</v>
      </c>
      <c r="C1887" t="s">
        <v>89</v>
      </c>
      <c r="D1887" t="s">
        <v>87</v>
      </c>
      <c r="E1887">
        <v>276</v>
      </c>
      <c r="F1887" t="s">
        <v>789</v>
      </c>
      <c r="G1887">
        <v>2</v>
      </c>
      <c r="H1887" s="34">
        <v>43862</v>
      </c>
      <c r="I1887" t="s">
        <v>44</v>
      </c>
      <c r="J1887">
        <v>10</v>
      </c>
      <c r="K1887" t="s">
        <v>1801</v>
      </c>
      <c r="L1887">
        <v>1</v>
      </c>
      <c r="M1887">
        <v>21987</v>
      </c>
      <c r="N1887">
        <v>1</v>
      </c>
      <c r="O1887">
        <v>16816</v>
      </c>
      <c r="P1887" t="s">
        <v>693</v>
      </c>
      <c r="Q1887" t="s">
        <v>3770</v>
      </c>
      <c r="T1887" t="s">
        <v>1842</v>
      </c>
      <c r="U1887" t="s">
        <v>1843</v>
      </c>
      <c r="V1887">
        <v>0.76480000000000004</v>
      </c>
      <c r="W1887" t="s">
        <v>703</v>
      </c>
    </row>
    <row r="1888" spans="1:23" x14ac:dyDescent="0.35">
      <c r="A1888" t="s">
        <v>1862</v>
      </c>
      <c r="B1888" s="34">
        <v>43862</v>
      </c>
      <c r="C1888" t="s">
        <v>89</v>
      </c>
      <c r="D1888" t="s">
        <v>87</v>
      </c>
      <c r="E1888">
        <v>276</v>
      </c>
      <c r="F1888" t="s">
        <v>772</v>
      </c>
      <c r="G1888">
        <v>10</v>
      </c>
      <c r="H1888" s="34">
        <v>43862</v>
      </c>
      <c r="I1888" t="s">
        <v>44</v>
      </c>
      <c r="J1888">
        <v>10</v>
      </c>
      <c r="K1888" t="s">
        <v>1801</v>
      </c>
      <c r="L1888">
        <v>1</v>
      </c>
      <c r="M1888">
        <v>23229</v>
      </c>
      <c r="N1888">
        <v>1</v>
      </c>
      <c r="O1888">
        <v>103130</v>
      </c>
      <c r="P1888" t="s">
        <v>693</v>
      </c>
      <c r="Q1888" t="s">
        <v>3770</v>
      </c>
      <c r="T1888" t="s">
        <v>1842</v>
      </c>
      <c r="U1888" t="s">
        <v>1843</v>
      </c>
      <c r="V1888">
        <v>4.4400000000000004</v>
      </c>
      <c r="W1888" t="s">
        <v>703</v>
      </c>
    </row>
    <row r="1889" spans="1:23" x14ac:dyDescent="0.35">
      <c r="A1889" t="s">
        <v>1862</v>
      </c>
      <c r="B1889" s="34">
        <v>43862</v>
      </c>
      <c r="C1889" t="s">
        <v>89</v>
      </c>
      <c r="D1889" t="s">
        <v>87</v>
      </c>
      <c r="E1889">
        <v>276</v>
      </c>
      <c r="F1889" t="s">
        <v>772</v>
      </c>
      <c r="G1889">
        <v>10</v>
      </c>
      <c r="H1889" s="34">
        <v>43862</v>
      </c>
      <c r="I1889" t="s">
        <v>44</v>
      </c>
      <c r="J1889">
        <v>10</v>
      </c>
      <c r="K1889" t="s">
        <v>1801</v>
      </c>
      <c r="L1889">
        <v>1</v>
      </c>
      <c r="M1889">
        <v>18547</v>
      </c>
      <c r="N1889">
        <v>1</v>
      </c>
      <c r="O1889">
        <v>91809</v>
      </c>
      <c r="P1889" t="s">
        <v>693</v>
      </c>
      <c r="Q1889" t="s">
        <v>3770</v>
      </c>
      <c r="T1889" t="s">
        <v>1842</v>
      </c>
      <c r="U1889" t="s">
        <v>1843</v>
      </c>
      <c r="V1889">
        <v>4.95</v>
      </c>
      <c r="W1889" t="s">
        <v>703</v>
      </c>
    </row>
    <row r="1890" spans="1:23" x14ac:dyDescent="0.35">
      <c r="A1890" t="s">
        <v>1863</v>
      </c>
      <c r="B1890" s="34">
        <v>43862</v>
      </c>
      <c r="C1890" t="s">
        <v>89</v>
      </c>
      <c r="D1890" t="s">
        <v>87</v>
      </c>
      <c r="E1890">
        <v>276</v>
      </c>
      <c r="F1890" t="s">
        <v>780</v>
      </c>
      <c r="G1890">
        <v>10</v>
      </c>
      <c r="H1890" s="34">
        <v>43862</v>
      </c>
      <c r="I1890" t="s">
        <v>44</v>
      </c>
      <c r="J1890">
        <v>10</v>
      </c>
      <c r="K1890" t="s">
        <v>1801</v>
      </c>
      <c r="L1890">
        <v>1</v>
      </c>
      <c r="M1890">
        <v>23935</v>
      </c>
      <c r="N1890">
        <v>1</v>
      </c>
      <c r="O1890">
        <v>52431</v>
      </c>
      <c r="P1890" t="s">
        <v>693</v>
      </c>
      <c r="Q1890" t="s">
        <v>3770</v>
      </c>
      <c r="T1890" t="s">
        <v>1842</v>
      </c>
      <c r="U1890" t="s">
        <v>1843</v>
      </c>
      <c r="V1890">
        <v>2.1909999999999998</v>
      </c>
      <c r="W1890" t="s">
        <v>703</v>
      </c>
    </row>
    <row r="1891" spans="1:23" x14ac:dyDescent="0.35">
      <c r="A1891" t="s">
        <v>1863</v>
      </c>
      <c r="B1891" s="34">
        <v>43862</v>
      </c>
      <c r="C1891" t="s">
        <v>89</v>
      </c>
      <c r="D1891" t="s">
        <v>87</v>
      </c>
      <c r="E1891">
        <v>276</v>
      </c>
      <c r="F1891" t="s">
        <v>780</v>
      </c>
      <c r="G1891">
        <v>10</v>
      </c>
      <c r="H1891" s="34">
        <v>43862</v>
      </c>
      <c r="I1891" t="s">
        <v>44</v>
      </c>
      <c r="J1891">
        <v>10</v>
      </c>
      <c r="K1891" t="s">
        <v>1801</v>
      </c>
      <c r="L1891">
        <v>1</v>
      </c>
      <c r="M1891">
        <v>20730</v>
      </c>
      <c r="N1891">
        <v>1</v>
      </c>
      <c r="O1891">
        <v>50446</v>
      </c>
      <c r="P1891" t="s">
        <v>693</v>
      </c>
      <c r="Q1891" t="s">
        <v>3770</v>
      </c>
      <c r="T1891" t="s">
        <v>1842</v>
      </c>
      <c r="U1891" t="s">
        <v>1843</v>
      </c>
      <c r="V1891">
        <v>2.4329999999999998</v>
      </c>
      <c r="W1891" t="s">
        <v>703</v>
      </c>
    </row>
    <row r="1892" spans="1:23" x14ac:dyDescent="0.35">
      <c r="A1892" t="s">
        <v>1864</v>
      </c>
      <c r="B1892">
        <v>102919</v>
      </c>
      <c r="C1892" t="s">
        <v>104</v>
      </c>
      <c r="D1892" t="s">
        <v>102</v>
      </c>
      <c r="E1892">
        <v>3117</v>
      </c>
      <c r="F1892" t="s">
        <v>692</v>
      </c>
      <c r="G1892">
        <v>1</v>
      </c>
      <c r="H1892">
        <v>102919</v>
      </c>
      <c r="I1892">
        <v>7.0000000000000001E-3</v>
      </c>
      <c r="J1892">
        <v>10</v>
      </c>
      <c r="K1892" t="s">
        <v>540</v>
      </c>
      <c r="L1892">
        <v>12000</v>
      </c>
      <c r="M1892">
        <v>719040</v>
      </c>
      <c r="N1892" t="s">
        <v>44</v>
      </c>
      <c r="O1892">
        <v>1006.4</v>
      </c>
      <c r="P1892" t="s">
        <v>693</v>
      </c>
      <c r="Q1892" t="s">
        <v>694</v>
      </c>
      <c r="R1892" t="s">
        <v>1865</v>
      </c>
      <c r="S1892" t="s">
        <v>44</v>
      </c>
      <c r="T1892" t="s">
        <v>1866</v>
      </c>
      <c r="U1892" t="s">
        <v>1867</v>
      </c>
      <c r="V1892">
        <v>16.8</v>
      </c>
      <c r="W1892" t="s">
        <v>703</v>
      </c>
    </row>
    <row r="1893" spans="1:23" x14ac:dyDescent="0.35">
      <c r="A1893" t="s">
        <v>1868</v>
      </c>
      <c r="B1893">
        <v>102919</v>
      </c>
      <c r="C1893" t="s">
        <v>104</v>
      </c>
      <c r="D1893" t="s">
        <v>102</v>
      </c>
      <c r="E1893">
        <v>3117</v>
      </c>
      <c r="F1893" t="s">
        <v>692</v>
      </c>
      <c r="G1893">
        <v>1</v>
      </c>
      <c r="H1893">
        <v>102919</v>
      </c>
      <c r="I1893">
        <v>1.2E-2</v>
      </c>
      <c r="J1893">
        <v>10</v>
      </c>
      <c r="K1893" t="s">
        <v>540</v>
      </c>
      <c r="L1893">
        <v>12000</v>
      </c>
      <c r="M1893">
        <v>861470</v>
      </c>
      <c r="N1893" t="s">
        <v>44</v>
      </c>
      <c r="O1893">
        <v>2637.4</v>
      </c>
      <c r="P1893" t="s">
        <v>693</v>
      </c>
      <c r="Q1893" t="s">
        <v>694</v>
      </c>
      <c r="R1893" t="s">
        <v>1869</v>
      </c>
      <c r="S1893" t="s">
        <v>44</v>
      </c>
      <c r="T1893" t="s">
        <v>1866</v>
      </c>
      <c r="U1893" t="s">
        <v>1867</v>
      </c>
      <c r="V1893">
        <v>36.74</v>
      </c>
      <c r="W1893" t="s">
        <v>703</v>
      </c>
    </row>
    <row r="1894" spans="1:23" x14ac:dyDescent="0.35">
      <c r="A1894" t="s">
        <v>1870</v>
      </c>
      <c r="B1894">
        <v>102919</v>
      </c>
      <c r="C1894" t="s">
        <v>104</v>
      </c>
      <c r="D1894" t="s">
        <v>102</v>
      </c>
      <c r="E1894">
        <v>3117</v>
      </c>
      <c r="F1894" t="s">
        <v>692</v>
      </c>
      <c r="G1894">
        <v>1</v>
      </c>
      <c r="H1894">
        <v>102919</v>
      </c>
      <c r="I1894">
        <v>0.02</v>
      </c>
      <c r="J1894">
        <v>10</v>
      </c>
      <c r="K1894" t="s">
        <v>540</v>
      </c>
      <c r="L1894">
        <v>12000</v>
      </c>
      <c r="M1894">
        <v>991310</v>
      </c>
      <c r="N1894" t="s">
        <v>44</v>
      </c>
      <c r="O1894">
        <v>5118.2</v>
      </c>
      <c r="P1894" t="s">
        <v>693</v>
      </c>
      <c r="Q1894" t="s">
        <v>694</v>
      </c>
      <c r="R1894" t="s">
        <v>1869</v>
      </c>
      <c r="S1894" t="s">
        <v>44</v>
      </c>
      <c r="T1894" t="s">
        <v>1866</v>
      </c>
      <c r="U1894" t="s">
        <v>1867</v>
      </c>
      <c r="V1894">
        <v>61.96</v>
      </c>
      <c r="W1894" t="s">
        <v>703</v>
      </c>
    </row>
    <row r="1895" spans="1:23" x14ac:dyDescent="0.35">
      <c r="A1895" t="s">
        <v>1871</v>
      </c>
      <c r="B1895">
        <v>102919</v>
      </c>
      <c r="C1895" t="s">
        <v>104</v>
      </c>
      <c r="D1895" t="s">
        <v>102</v>
      </c>
      <c r="E1895">
        <v>3117</v>
      </c>
      <c r="F1895" t="s">
        <v>692</v>
      </c>
      <c r="G1895">
        <v>1</v>
      </c>
      <c r="H1895">
        <v>102919</v>
      </c>
      <c r="I1895">
        <v>0.03</v>
      </c>
      <c r="J1895">
        <v>10</v>
      </c>
      <c r="K1895" t="s">
        <v>540</v>
      </c>
      <c r="L1895">
        <v>12000</v>
      </c>
      <c r="M1895">
        <v>736970</v>
      </c>
      <c r="N1895" t="s">
        <v>44</v>
      </c>
      <c r="O1895">
        <v>4694.7</v>
      </c>
      <c r="P1895" t="s">
        <v>693</v>
      </c>
      <c r="Q1895" t="s">
        <v>694</v>
      </c>
      <c r="R1895" t="s">
        <v>1869</v>
      </c>
      <c r="S1895" t="s">
        <v>44</v>
      </c>
      <c r="T1895" t="s">
        <v>1866</v>
      </c>
      <c r="U1895" t="s">
        <v>1867</v>
      </c>
      <c r="V1895">
        <v>76.44</v>
      </c>
      <c r="W1895" t="s">
        <v>703</v>
      </c>
    </row>
    <row r="1896" spans="1:23" x14ac:dyDescent="0.35">
      <c r="A1896" t="s">
        <v>1872</v>
      </c>
      <c r="B1896">
        <v>102919</v>
      </c>
      <c r="C1896" t="s">
        <v>104</v>
      </c>
      <c r="D1896" t="s">
        <v>102</v>
      </c>
      <c r="E1896">
        <v>3117</v>
      </c>
      <c r="F1896" t="s">
        <v>692</v>
      </c>
      <c r="G1896">
        <v>1</v>
      </c>
      <c r="H1896">
        <v>102919</v>
      </c>
      <c r="I1896">
        <v>0.05</v>
      </c>
      <c r="J1896">
        <v>10</v>
      </c>
      <c r="K1896" t="s">
        <v>540</v>
      </c>
      <c r="L1896">
        <v>12000</v>
      </c>
      <c r="M1896">
        <v>616220</v>
      </c>
      <c r="N1896" t="s">
        <v>44</v>
      </c>
      <c r="O1896">
        <v>9334.2000000000007</v>
      </c>
      <c r="P1896" t="s">
        <v>693</v>
      </c>
      <c r="Q1896" t="s">
        <v>694</v>
      </c>
      <c r="R1896" t="s">
        <v>1869</v>
      </c>
      <c r="S1896" t="s">
        <v>44</v>
      </c>
      <c r="T1896" t="s">
        <v>1866</v>
      </c>
      <c r="U1896" t="s">
        <v>1867</v>
      </c>
      <c r="V1896">
        <v>181.8</v>
      </c>
      <c r="W1896" t="s">
        <v>703</v>
      </c>
    </row>
    <row r="1897" spans="1:23" x14ac:dyDescent="0.35">
      <c r="A1897" t="s">
        <v>1873</v>
      </c>
      <c r="B1897">
        <v>102919</v>
      </c>
      <c r="C1897" t="s">
        <v>104</v>
      </c>
      <c r="D1897" t="s">
        <v>102</v>
      </c>
      <c r="E1897">
        <v>3117</v>
      </c>
      <c r="F1897" t="s">
        <v>692</v>
      </c>
      <c r="G1897">
        <v>1</v>
      </c>
      <c r="H1897">
        <v>102919</v>
      </c>
      <c r="I1897">
        <v>0.08</v>
      </c>
      <c r="J1897">
        <v>10</v>
      </c>
      <c r="K1897" t="s">
        <v>540</v>
      </c>
      <c r="L1897">
        <v>12000</v>
      </c>
      <c r="M1897">
        <v>899970</v>
      </c>
      <c r="N1897" t="s">
        <v>44</v>
      </c>
      <c r="O1897">
        <v>20922</v>
      </c>
      <c r="P1897" t="s">
        <v>693</v>
      </c>
      <c r="Q1897" t="s">
        <v>694</v>
      </c>
      <c r="R1897" t="s">
        <v>1869</v>
      </c>
      <c r="S1897" t="s">
        <v>44</v>
      </c>
      <c r="T1897" t="s">
        <v>1866</v>
      </c>
      <c r="U1897" t="s">
        <v>1867</v>
      </c>
      <c r="V1897">
        <v>279</v>
      </c>
      <c r="W1897" t="s">
        <v>703</v>
      </c>
    </row>
    <row r="1898" spans="1:23" x14ac:dyDescent="0.35">
      <c r="A1898" t="s">
        <v>1874</v>
      </c>
      <c r="B1898">
        <v>102919</v>
      </c>
      <c r="C1898" t="s">
        <v>104</v>
      </c>
      <c r="D1898" t="s">
        <v>102</v>
      </c>
      <c r="E1898">
        <v>3117</v>
      </c>
      <c r="F1898" t="s">
        <v>692</v>
      </c>
      <c r="G1898">
        <v>1</v>
      </c>
      <c r="H1898">
        <v>102919</v>
      </c>
      <c r="I1898">
        <v>0.125</v>
      </c>
      <c r="J1898">
        <v>10</v>
      </c>
      <c r="K1898" t="s">
        <v>540</v>
      </c>
      <c r="L1898">
        <v>12000</v>
      </c>
      <c r="M1898">
        <v>883040</v>
      </c>
      <c r="N1898" t="s">
        <v>44</v>
      </c>
      <c r="O1898">
        <v>22549</v>
      </c>
      <c r="P1898" t="s">
        <v>693</v>
      </c>
      <c r="Q1898" t="s">
        <v>694</v>
      </c>
      <c r="R1898" t="s">
        <v>1869</v>
      </c>
      <c r="S1898" t="s">
        <v>44</v>
      </c>
      <c r="T1898" t="s">
        <v>1866</v>
      </c>
      <c r="U1898" t="s">
        <v>1867</v>
      </c>
      <c r="V1898">
        <v>306.39999999999998</v>
      </c>
      <c r="W1898" t="s">
        <v>703</v>
      </c>
    </row>
    <row r="1899" spans="1:23" x14ac:dyDescent="0.35">
      <c r="A1899" t="s">
        <v>1875</v>
      </c>
      <c r="B1899">
        <v>102919</v>
      </c>
      <c r="C1899" t="s">
        <v>104</v>
      </c>
      <c r="D1899" t="s">
        <v>102</v>
      </c>
      <c r="E1899">
        <v>3117</v>
      </c>
      <c r="F1899" t="s">
        <v>692</v>
      </c>
      <c r="G1899">
        <v>1</v>
      </c>
      <c r="H1899">
        <v>102919</v>
      </c>
      <c r="I1899">
        <v>0.2</v>
      </c>
      <c r="J1899">
        <v>10</v>
      </c>
      <c r="K1899" t="s">
        <v>540</v>
      </c>
      <c r="L1899">
        <v>12000</v>
      </c>
      <c r="M1899">
        <v>918990</v>
      </c>
      <c r="N1899" t="s">
        <v>44</v>
      </c>
      <c r="O1899">
        <v>34001</v>
      </c>
      <c r="P1899" t="s">
        <v>693</v>
      </c>
      <c r="Q1899" t="s">
        <v>694</v>
      </c>
      <c r="R1899" t="s">
        <v>1869</v>
      </c>
      <c r="S1899" t="s">
        <v>44</v>
      </c>
      <c r="T1899" t="s">
        <v>1866</v>
      </c>
      <c r="U1899" t="s">
        <v>1867</v>
      </c>
      <c r="V1899">
        <v>444</v>
      </c>
      <c r="W1899" t="s">
        <v>703</v>
      </c>
    </row>
    <row r="1900" spans="1:23" x14ac:dyDescent="0.35">
      <c r="A1900" t="s">
        <v>1876</v>
      </c>
      <c r="B1900">
        <v>102919</v>
      </c>
      <c r="C1900" t="s">
        <v>104</v>
      </c>
      <c r="D1900" t="s">
        <v>102</v>
      </c>
      <c r="E1900">
        <v>3117</v>
      </c>
      <c r="F1900" t="s">
        <v>692</v>
      </c>
      <c r="G1900">
        <v>1</v>
      </c>
      <c r="H1900">
        <v>102919</v>
      </c>
      <c r="I1900">
        <v>0.35</v>
      </c>
      <c r="J1900">
        <v>10</v>
      </c>
      <c r="K1900" t="s">
        <v>540</v>
      </c>
      <c r="L1900">
        <v>12000</v>
      </c>
      <c r="M1900">
        <v>698560</v>
      </c>
      <c r="N1900" t="s">
        <v>44</v>
      </c>
      <c r="O1900">
        <v>56001</v>
      </c>
      <c r="P1900" t="s">
        <v>693</v>
      </c>
      <c r="Q1900" t="s">
        <v>694</v>
      </c>
      <c r="R1900" t="s">
        <v>1869</v>
      </c>
      <c r="S1900" t="s">
        <v>44</v>
      </c>
      <c r="T1900" t="s">
        <v>1866</v>
      </c>
      <c r="U1900" t="s">
        <v>1867</v>
      </c>
      <c r="V1900">
        <v>962</v>
      </c>
      <c r="W1900" t="s">
        <v>703</v>
      </c>
    </row>
    <row r="1901" spans="1:23" x14ac:dyDescent="0.35">
      <c r="A1901" t="s">
        <v>1877</v>
      </c>
      <c r="B1901">
        <v>102919</v>
      </c>
      <c r="C1901" t="s">
        <v>104</v>
      </c>
      <c r="D1901" t="s">
        <v>102</v>
      </c>
      <c r="E1901">
        <v>3117</v>
      </c>
      <c r="F1901" t="s">
        <v>692</v>
      </c>
      <c r="G1901">
        <v>1</v>
      </c>
      <c r="H1901">
        <v>102919</v>
      </c>
      <c r="I1901">
        <v>0.5</v>
      </c>
      <c r="J1901">
        <v>10</v>
      </c>
      <c r="K1901" t="s">
        <v>540</v>
      </c>
      <c r="L1901">
        <v>12000</v>
      </c>
      <c r="M1901">
        <v>1001300</v>
      </c>
      <c r="N1901" t="s">
        <v>44</v>
      </c>
      <c r="O1901">
        <v>112100</v>
      </c>
      <c r="P1901" t="s">
        <v>693</v>
      </c>
      <c r="Q1901" t="s">
        <v>694</v>
      </c>
      <c r="R1901" t="s">
        <v>1878</v>
      </c>
      <c r="S1901" t="s">
        <v>44</v>
      </c>
      <c r="T1901" t="s">
        <v>1866</v>
      </c>
      <c r="U1901" t="s">
        <v>1867</v>
      </c>
      <c r="V1901">
        <v>1343</v>
      </c>
      <c r="W1901" t="s">
        <v>703</v>
      </c>
    </row>
    <row r="1902" spans="1:23" x14ac:dyDescent="0.35">
      <c r="A1902" t="s">
        <v>1879</v>
      </c>
      <c r="B1902">
        <v>102919</v>
      </c>
      <c r="C1902" t="s">
        <v>104</v>
      </c>
      <c r="D1902" t="s">
        <v>102</v>
      </c>
      <c r="E1902">
        <v>3117</v>
      </c>
      <c r="F1902" t="s">
        <v>692</v>
      </c>
      <c r="G1902">
        <v>1</v>
      </c>
      <c r="H1902">
        <v>102919</v>
      </c>
      <c r="I1902">
        <v>0.8</v>
      </c>
      <c r="J1902">
        <v>10</v>
      </c>
      <c r="K1902" t="s">
        <v>540</v>
      </c>
      <c r="L1902">
        <v>12000</v>
      </c>
      <c r="M1902">
        <v>580930</v>
      </c>
      <c r="N1902" t="s">
        <v>44</v>
      </c>
      <c r="O1902">
        <v>98841</v>
      </c>
      <c r="P1902" t="s">
        <v>693</v>
      </c>
      <c r="Q1902" t="s">
        <v>694</v>
      </c>
      <c r="R1902" t="s">
        <v>1865</v>
      </c>
      <c r="S1902" t="s">
        <v>44</v>
      </c>
      <c r="T1902" t="s">
        <v>1866</v>
      </c>
      <c r="U1902" t="s">
        <v>1867</v>
      </c>
      <c r="V1902">
        <v>2042</v>
      </c>
      <c r="W1902" t="s">
        <v>703</v>
      </c>
    </row>
    <row r="1903" spans="1:23" x14ac:dyDescent="0.35">
      <c r="A1903" t="s">
        <v>1880</v>
      </c>
      <c r="B1903">
        <v>102919</v>
      </c>
      <c r="C1903" t="s">
        <v>104</v>
      </c>
      <c r="D1903" t="s">
        <v>102</v>
      </c>
      <c r="E1903">
        <v>3117</v>
      </c>
      <c r="F1903" t="s">
        <v>692</v>
      </c>
      <c r="G1903">
        <v>1</v>
      </c>
      <c r="H1903">
        <v>102919</v>
      </c>
      <c r="I1903">
        <v>1.5</v>
      </c>
      <c r="J1903">
        <v>10</v>
      </c>
      <c r="K1903" t="s">
        <v>540</v>
      </c>
      <c r="L1903">
        <v>12000</v>
      </c>
      <c r="M1903">
        <v>757190</v>
      </c>
      <c r="N1903" t="s">
        <v>44</v>
      </c>
      <c r="O1903">
        <v>260090</v>
      </c>
      <c r="P1903" t="s">
        <v>693</v>
      </c>
      <c r="Q1903" t="s">
        <v>694</v>
      </c>
      <c r="R1903" t="s">
        <v>1869</v>
      </c>
      <c r="S1903" t="s">
        <v>44</v>
      </c>
      <c r="T1903" t="s">
        <v>1866</v>
      </c>
      <c r="U1903" t="s">
        <v>1867</v>
      </c>
      <c r="V1903">
        <v>4122</v>
      </c>
      <c r="W1903" t="s">
        <v>703</v>
      </c>
    </row>
    <row r="1904" spans="1:23" x14ac:dyDescent="0.35">
      <c r="A1904" t="s">
        <v>1881</v>
      </c>
      <c r="B1904">
        <v>102919</v>
      </c>
      <c r="C1904" t="s">
        <v>104</v>
      </c>
      <c r="D1904" t="s">
        <v>102</v>
      </c>
      <c r="E1904">
        <v>3117</v>
      </c>
      <c r="F1904" t="s">
        <v>692</v>
      </c>
      <c r="G1904">
        <v>1</v>
      </c>
      <c r="H1904">
        <v>102919</v>
      </c>
      <c r="I1904">
        <v>2.5</v>
      </c>
      <c r="J1904">
        <v>10</v>
      </c>
      <c r="K1904" t="s">
        <v>540</v>
      </c>
      <c r="L1904">
        <v>12000</v>
      </c>
      <c r="M1904">
        <v>913160</v>
      </c>
      <c r="N1904" t="s">
        <v>44</v>
      </c>
      <c r="O1904">
        <v>457760</v>
      </c>
      <c r="P1904" t="s">
        <v>693</v>
      </c>
      <c r="Q1904" t="s">
        <v>694</v>
      </c>
      <c r="R1904" t="s">
        <v>1869</v>
      </c>
      <c r="S1904" t="s">
        <v>44</v>
      </c>
      <c r="T1904" t="s">
        <v>1866</v>
      </c>
      <c r="U1904" t="s">
        <v>1867</v>
      </c>
      <c r="V1904">
        <v>6016</v>
      </c>
      <c r="W1904" t="s">
        <v>703</v>
      </c>
    </row>
    <row r="1905" spans="1:23" x14ac:dyDescent="0.35">
      <c r="A1905" t="s">
        <v>1882</v>
      </c>
      <c r="B1905">
        <v>102919</v>
      </c>
      <c r="C1905" t="s">
        <v>104</v>
      </c>
      <c r="D1905" t="s">
        <v>102</v>
      </c>
      <c r="E1905">
        <v>3117</v>
      </c>
      <c r="F1905" t="s">
        <v>692</v>
      </c>
      <c r="G1905">
        <v>1</v>
      </c>
      <c r="H1905">
        <v>102919</v>
      </c>
      <c r="I1905">
        <v>3.5</v>
      </c>
      <c r="J1905">
        <v>10</v>
      </c>
      <c r="K1905" t="s">
        <v>540</v>
      </c>
      <c r="L1905">
        <v>12000</v>
      </c>
      <c r="M1905">
        <v>653340</v>
      </c>
      <c r="N1905" t="s">
        <v>44</v>
      </c>
      <c r="O1905">
        <v>542210</v>
      </c>
      <c r="P1905" t="s">
        <v>693</v>
      </c>
      <c r="Q1905" t="s">
        <v>694</v>
      </c>
      <c r="R1905" t="s">
        <v>1878</v>
      </c>
      <c r="S1905" t="s">
        <v>44</v>
      </c>
      <c r="T1905" t="s">
        <v>1866</v>
      </c>
      <c r="U1905" t="s">
        <v>1867</v>
      </c>
      <c r="V1905">
        <v>9959</v>
      </c>
      <c r="W1905" t="s">
        <v>703</v>
      </c>
    </row>
    <row r="1906" spans="1:23" x14ac:dyDescent="0.35">
      <c r="A1906" t="s">
        <v>1883</v>
      </c>
      <c r="B1906">
        <v>102919</v>
      </c>
      <c r="C1906" t="s">
        <v>104</v>
      </c>
      <c r="D1906" t="s">
        <v>102</v>
      </c>
      <c r="E1906">
        <v>3117</v>
      </c>
      <c r="F1906" t="s">
        <v>692</v>
      </c>
      <c r="G1906">
        <v>1</v>
      </c>
      <c r="H1906">
        <v>102919</v>
      </c>
      <c r="I1906">
        <v>5</v>
      </c>
      <c r="J1906">
        <v>10</v>
      </c>
      <c r="K1906" t="s">
        <v>540</v>
      </c>
      <c r="L1906">
        <v>12000</v>
      </c>
      <c r="M1906">
        <v>608650</v>
      </c>
      <c r="N1906" t="s">
        <v>44</v>
      </c>
      <c r="O1906">
        <v>749120</v>
      </c>
      <c r="P1906" t="s">
        <v>693</v>
      </c>
      <c r="Q1906" t="s">
        <v>694</v>
      </c>
      <c r="R1906" t="s">
        <v>1878</v>
      </c>
      <c r="S1906" t="s">
        <v>44</v>
      </c>
      <c r="T1906" t="s">
        <v>1866</v>
      </c>
      <c r="U1906" t="s">
        <v>1867</v>
      </c>
      <c r="V1906">
        <v>14770</v>
      </c>
      <c r="W1906" t="s">
        <v>703</v>
      </c>
    </row>
    <row r="1907" spans="1:23" x14ac:dyDescent="0.35">
      <c r="A1907" t="s">
        <v>1974</v>
      </c>
      <c r="B1907">
        <v>102919</v>
      </c>
      <c r="C1907" t="s">
        <v>104</v>
      </c>
      <c r="D1907" t="s">
        <v>102</v>
      </c>
      <c r="E1907">
        <v>3117</v>
      </c>
      <c r="F1907" t="s">
        <v>772</v>
      </c>
      <c r="G1907">
        <v>10</v>
      </c>
      <c r="H1907">
        <v>102919</v>
      </c>
      <c r="I1907" t="s">
        <v>44</v>
      </c>
      <c r="J1907">
        <v>10</v>
      </c>
      <c r="K1907" t="s">
        <v>540</v>
      </c>
      <c r="L1907">
        <v>12000</v>
      </c>
      <c r="M1907">
        <v>749510</v>
      </c>
      <c r="N1907">
        <v>1</v>
      </c>
      <c r="O1907">
        <v>138540</v>
      </c>
      <c r="P1907" t="s">
        <v>693</v>
      </c>
      <c r="Q1907" t="s">
        <v>694</v>
      </c>
      <c r="R1907" t="s">
        <v>1975</v>
      </c>
      <c r="S1907" t="s">
        <v>44</v>
      </c>
      <c r="T1907" t="s">
        <v>1866</v>
      </c>
      <c r="U1907" t="s">
        <v>1867</v>
      </c>
      <c r="V1907">
        <v>2218</v>
      </c>
      <c r="W1907" t="s">
        <v>703</v>
      </c>
    </row>
    <row r="1908" spans="1:23" x14ac:dyDescent="0.35">
      <c r="A1908" t="s">
        <v>1976</v>
      </c>
      <c r="B1908">
        <v>102919</v>
      </c>
      <c r="C1908" t="s">
        <v>104</v>
      </c>
      <c r="D1908" t="s">
        <v>102</v>
      </c>
      <c r="E1908">
        <v>3117</v>
      </c>
      <c r="F1908" t="s">
        <v>772</v>
      </c>
      <c r="G1908">
        <v>10</v>
      </c>
      <c r="H1908">
        <v>102919</v>
      </c>
      <c r="I1908" t="s">
        <v>44</v>
      </c>
      <c r="J1908">
        <v>10</v>
      </c>
      <c r="K1908" t="s">
        <v>540</v>
      </c>
      <c r="L1908">
        <v>12000</v>
      </c>
      <c r="M1908">
        <v>434360</v>
      </c>
      <c r="N1908">
        <v>1</v>
      </c>
      <c r="O1908">
        <v>114850</v>
      </c>
      <c r="P1908" t="s">
        <v>693</v>
      </c>
      <c r="Q1908" t="s">
        <v>694</v>
      </c>
      <c r="R1908" t="s">
        <v>1977</v>
      </c>
      <c r="S1908" t="s">
        <v>44</v>
      </c>
      <c r="T1908" t="s">
        <v>1866</v>
      </c>
      <c r="U1908" t="s">
        <v>1867</v>
      </c>
      <c r="V1908">
        <v>3173</v>
      </c>
      <c r="W1908" t="s">
        <v>703</v>
      </c>
    </row>
    <row r="1909" spans="1:23" x14ac:dyDescent="0.35">
      <c r="A1909" t="s">
        <v>1978</v>
      </c>
      <c r="B1909">
        <v>102919</v>
      </c>
      <c r="C1909" t="s">
        <v>104</v>
      </c>
      <c r="D1909" t="s">
        <v>102</v>
      </c>
      <c r="E1909">
        <v>3117</v>
      </c>
      <c r="F1909" t="s">
        <v>780</v>
      </c>
      <c r="G1909">
        <v>10</v>
      </c>
      <c r="H1909">
        <v>102919</v>
      </c>
      <c r="I1909" t="s">
        <v>44</v>
      </c>
      <c r="J1909">
        <v>10</v>
      </c>
      <c r="K1909" t="s">
        <v>540</v>
      </c>
      <c r="L1909">
        <v>12000</v>
      </c>
      <c r="M1909">
        <v>843180</v>
      </c>
      <c r="N1909">
        <v>1</v>
      </c>
      <c r="O1909">
        <v>135130</v>
      </c>
      <c r="P1909" t="s">
        <v>693</v>
      </c>
      <c r="Q1909" t="s">
        <v>694</v>
      </c>
      <c r="R1909" t="s">
        <v>1979</v>
      </c>
      <c r="S1909" t="s">
        <v>44</v>
      </c>
      <c r="T1909" t="s">
        <v>1866</v>
      </c>
      <c r="U1909" t="s">
        <v>1867</v>
      </c>
      <c r="V1909">
        <v>1923</v>
      </c>
      <c r="W1909" t="s">
        <v>703</v>
      </c>
    </row>
    <row r="1910" spans="1:23" x14ac:dyDescent="0.35">
      <c r="A1910" t="s">
        <v>1980</v>
      </c>
      <c r="B1910">
        <v>102919</v>
      </c>
      <c r="C1910" t="s">
        <v>104</v>
      </c>
      <c r="D1910" t="s">
        <v>102</v>
      </c>
      <c r="E1910">
        <v>3117</v>
      </c>
      <c r="F1910" t="s">
        <v>780</v>
      </c>
      <c r="G1910">
        <v>10</v>
      </c>
      <c r="H1910">
        <v>102919</v>
      </c>
      <c r="I1910" t="s">
        <v>44</v>
      </c>
      <c r="J1910">
        <v>10</v>
      </c>
      <c r="K1910" t="s">
        <v>540</v>
      </c>
      <c r="L1910">
        <v>12000</v>
      </c>
      <c r="M1910">
        <v>571520</v>
      </c>
      <c r="N1910">
        <v>1</v>
      </c>
      <c r="O1910">
        <v>91160</v>
      </c>
      <c r="P1910" t="s">
        <v>693</v>
      </c>
      <c r="Q1910" t="s">
        <v>694</v>
      </c>
      <c r="R1910" t="s">
        <v>1979</v>
      </c>
      <c r="S1910" t="s">
        <v>44</v>
      </c>
      <c r="T1910" t="s">
        <v>1866</v>
      </c>
      <c r="U1910" t="s">
        <v>1867</v>
      </c>
      <c r="V1910">
        <v>1914</v>
      </c>
      <c r="W1910" t="s">
        <v>703</v>
      </c>
    </row>
    <row r="1911" spans="1:23" x14ac:dyDescent="0.35">
      <c r="A1911" t="s">
        <v>1981</v>
      </c>
      <c r="B1911">
        <v>102919</v>
      </c>
      <c r="C1911" t="s">
        <v>104</v>
      </c>
      <c r="D1911" t="s">
        <v>102</v>
      </c>
      <c r="E1911">
        <v>3117</v>
      </c>
      <c r="F1911" t="s">
        <v>789</v>
      </c>
      <c r="G1911">
        <v>2</v>
      </c>
      <c r="H1911">
        <v>102919</v>
      </c>
      <c r="I1911" t="s">
        <v>44</v>
      </c>
      <c r="J1911">
        <v>10</v>
      </c>
      <c r="K1911" t="s">
        <v>540</v>
      </c>
      <c r="L1911">
        <v>12000</v>
      </c>
      <c r="M1911">
        <v>577460</v>
      </c>
      <c r="N1911">
        <v>1</v>
      </c>
      <c r="O1911">
        <v>11681</v>
      </c>
      <c r="P1911" t="s">
        <v>693</v>
      </c>
      <c r="Q1911" t="s">
        <v>694</v>
      </c>
      <c r="R1911" t="s">
        <v>1908</v>
      </c>
      <c r="S1911" t="s">
        <v>44</v>
      </c>
      <c r="T1911" t="s">
        <v>1866</v>
      </c>
      <c r="U1911" t="s">
        <v>1867</v>
      </c>
      <c r="V1911">
        <v>242.7</v>
      </c>
      <c r="W1911" t="s">
        <v>703</v>
      </c>
    </row>
    <row r="1912" spans="1:23" x14ac:dyDescent="0.35">
      <c r="A1912" t="s">
        <v>1982</v>
      </c>
      <c r="B1912">
        <v>102919</v>
      </c>
      <c r="C1912" t="s">
        <v>104</v>
      </c>
      <c r="D1912" t="s">
        <v>102</v>
      </c>
      <c r="E1912">
        <v>3117</v>
      </c>
      <c r="F1912" t="s">
        <v>789</v>
      </c>
      <c r="G1912">
        <v>2</v>
      </c>
      <c r="H1912">
        <v>102919</v>
      </c>
      <c r="I1912" t="s">
        <v>44</v>
      </c>
      <c r="J1912">
        <v>10</v>
      </c>
      <c r="K1912" t="s">
        <v>540</v>
      </c>
      <c r="L1912">
        <v>12000</v>
      </c>
      <c r="M1912">
        <v>517010</v>
      </c>
      <c r="N1912">
        <v>1</v>
      </c>
      <c r="O1912">
        <v>11732</v>
      </c>
      <c r="P1912" t="s">
        <v>693</v>
      </c>
      <c r="Q1912" t="s">
        <v>694</v>
      </c>
      <c r="R1912" t="s">
        <v>1885</v>
      </c>
      <c r="S1912" t="s">
        <v>44</v>
      </c>
      <c r="T1912" t="s">
        <v>1866</v>
      </c>
      <c r="U1912" t="s">
        <v>1867</v>
      </c>
      <c r="V1912">
        <v>272.3</v>
      </c>
      <c r="W1912" t="s">
        <v>703</v>
      </c>
    </row>
    <row r="1913" spans="1:23" x14ac:dyDescent="0.35">
      <c r="A1913" t="s">
        <v>1983</v>
      </c>
      <c r="B1913">
        <v>102919</v>
      </c>
      <c r="C1913" t="s">
        <v>104</v>
      </c>
      <c r="D1913" t="s">
        <v>102</v>
      </c>
      <c r="E1913">
        <v>3117</v>
      </c>
      <c r="F1913" t="s">
        <v>780</v>
      </c>
      <c r="G1913">
        <v>10</v>
      </c>
      <c r="H1913">
        <v>102919</v>
      </c>
      <c r="I1913" t="s">
        <v>44</v>
      </c>
      <c r="J1913">
        <v>10</v>
      </c>
      <c r="K1913" t="s">
        <v>540</v>
      </c>
      <c r="L1913">
        <v>12000</v>
      </c>
      <c r="M1913">
        <v>826910</v>
      </c>
      <c r="N1913">
        <v>1</v>
      </c>
      <c r="O1913">
        <v>163780</v>
      </c>
      <c r="P1913" t="s">
        <v>693</v>
      </c>
      <c r="Q1913" t="s">
        <v>694</v>
      </c>
      <c r="R1913" t="s">
        <v>1984</v>
      </c>
      <c r="S1913" t="s">
        <v>44</v>
      </c>
      <c r="T1913" t="s">
        <v>1866</v>
      </c>
      <c r="U1913" t="s">
        <v>1867</v>
      </c>
      <c r="V1913">
        <v>2377</v>
      </c>
      <c r="W1913" t="s">
        <v>703</v>
      </c>
    </row>
    <row r="1914" spans="1:23" x14ac:dyDescent="0.35">
      <c r="A1914" t="s">
        <v>1985</v>
      </c>
      <c r="B1914">
        <v>102919</v>
      </c>
      <c r="C1914" t="s">
        <v>104</v>
      </c>
      <c r="D1914" t="s">
        <v>102</v>
      </c>
      <c r="E1914">
        <v>3117</v>
      </c>
      <c r="F1914" t="s">
        <v>772</v>
      </c>
      <c r="G1914">
        <v>10</v>
      </c>
      <c r="H1914">
        <v>102919</v>
      </c>
      <c r="I1914" t="s">
        <v>44</v>
      </c>
      <c r="J1914">
        <v>10</v>
      </c>
      <c r="K1914" t="s">
        <v>540</v>
      </c>
      <c r="L1914">
        <v>12000</v>
      </c>
      <c r="M1914">
        <v>627460</v>
      </c>
      <c r="N1914">
        <v>1</v>
      </c>
      <c r="O1914">
        <v>120980</v>
      </c>
      <c r="P1914" t="s">
        <v>693</v>
      </c>
      <c r="Q1914" t="s">
        <v>694</v>
      </c>
      <c r="R1914" t="s">
        <v>1984</v>
      </c>
      <c r="S1914" t="s">
        <v>44</v>
      </c>
      <c r="T1914" t="s">
        <v>1866</v>
      </c>
      <c r="U1914" t="s">
        <v>1867</v>
      </c>
      <c r="V1914">
        <v>2314</v>
      </c>
      <c r="W1914" t="s">
        <v>703</v>
      </c>
    </row>
    <row r="1915" spans="1:23" x14ac:dyDescent="0.35">
      <c r="A1915" t="s">
        <v>1986</v>
      </c>
      <c r="B1915">
        <v>102919</v>
      </c>
      <c r="C1915" t="s">
        <v>104</v>
      </c>
      <c r="D1915" t="s">
        <v>102</v>
      </c>
      <c r="E1915">
        <v>3117</v>
      </c>
      <c r="F1915" t="s">
        <v>789</v>
      </c>
      <c r="G1915">
        <v>2</v>
      </c>
      <c r="H1915">
        <v>102919</v>
      </c>
      <c r="I1915" t="s">
        <v>44</v>
      </c>
      <c r="J1915">
        <v>10</v>
      </c>
      <c r="K1915" t="s">
        <v>540</v>
      </c>
      <c r="L1915">
        <v>12000</v>
      </c>
      <c r="M1915">
        <v>545680</v>
      </c>
      <c r="N1915">
        <v>1</v>
      </c>
      <c r="O1915">
        <v>12963</v>
      </c>
      <c r="P1915" t="s">
        <v>693</v>
      </c>
      <c r="Q1915" t="s">
        <v>694</v>
      </c>
      <c r="R1915" t="s">
        <v>1894</v>
      </c>
      <c r="S1915" t="s">
        <v>44</v>
      </c>
      <c r="T1915" t="s">
        <v>1866</v>
      </c>
      <c r="U1915" t="s">
        <v>1867</v>
      </c>
      <c r="V1915">
        <v>285.10000000000002</v>
      </c>
      <c r="W1915" t="s">
        <v>703</v>
      </c>
    </row>
    <row r="1916" spans="1:23" x14ac:dyDescent="0.35">
      <c r="A1916" t="s">
        <v>1881</v>
      </c>
      <c r="B1916">
        <v>102919</v>
      </c>
      <c r="C1916" t="s">
        <v>104</v>
      </c>
      <c r="D1916" t="s">
        <v>102</v>
      </c>
      <c r="E1916">
        <v>3117</v>
      </c>
      <c r="F1916" t="s">
        <v>692</v>
      </c>
      <c r="G1916">
        <v>1</v>
      </c>
      <c r="H1916">
        <v>102919</v>
      </c>
      <c r="I1916">
        <v>2.5</v>
      </c>
      <c r="J1916">
        <v>10</v>
      </c>
      <c r="K1916" t="s">
        <v>540</v>
      </c>
      <c r="L1916">
        <v>12000</v>
      </c>
      <c r="M1916">
        <v>953140</v>
      </c>
      <c r="N1916" t="s">
        <v>44</v>
      </c>
      <c r="O1916">
        <v>483410</v>
      </c>
      <c r="P1916" t="s">
        <v>693</v>
      </c>
      <c r="Q1916" t="s">
        <v>694</v>
      </c>
      <c r="R1916" t="s">
        <v>1896</v>
      </c>
      <c r="S1916" t="s">
        <v>44</v>
      </c>
      <c r="T1916" t="s">
        <v>1866</v>
      </c>
      <c r="U1916" t="s">
        <v>1867</v>
      </c>
      <c r="V1916">
        <v>6086</v>
      </c>
      <c r="W1916" t="s">
        <v>703</v>
      </c>
    </row>
    <row r="1917" spans="1:23" x14ac:dyDescent="0.35">
      <c r="A1917" t="s">
        <v>1812</v>
      </c>
      <c r="B1917">
        <v>121019</v>
      </c>
      <c r="C1917" t="s">
        <v>104</v>
      </c>
      <c r="D1917" t="s">
        <v>102</v>
      </c>
      <c r="E1917">
        <v>3117</v>
      </c>
      <c r="F1917" t="s">
        <v>692</v>
      </c>
      <c r="G1917">
        <v>1</v>
      </c>
      <c r="H1917">
        <v>121019</v>
      </c>
      <c r="I1917">
        <v>0.05</v>
      </c>
      <c r="J1917">
        <v>10</v>
      </c>
      <c r="K1917" t="s">
        <v>540</v>
      </c>
      <c r="L1917">
        <v>12000</v>
      </c>
      <c r="M1917">
        <v>899090</v>
      </c>
      <c r="N1917" t="s">
        <v>44</v>
      </c>
      <c r="O1917">
        <v>10963</v>
      </c>
      <c r="P1917" t="s">
        <v>693</v>
      </c>
      <c r="Q1917" t="s">
        <v>694</v>
      </c>
      <c r="R1917" t="s">
        <v>1951</v>
      </c>
      <c r="S1917" t="s">
        <v>44</v>
      </c>
      <c r="T1917" t="s">
        <v>1866</v>
      </c>
      <c r="U1917" t="s">
        <v>1952</v>
      </c>
      <c r="V1917">
        <v>146.30000000000001</v>
      </c>
      <c r="W1917" t="s">
        <v>703</v>
      </c>
    </row>
    <row r="1918" spans="1:23" x14ac:dyDescent="0.35">
      <c r="A1918" t="s">
        <v>1813</v>
      </c>
      <c r="B1918">
        <v>121019</v>
      </c>
      <c r="C1918" t="s">
        <v>104</v>
      </c>
      <c r="D1918" t="s">
        <v>102</v>
      </c>
      <c r="E1918">
        <v>3117</v>
      </c>
      <c r="F1918" t="s">
        <v>692</v>
      </c>
      <c r="G1918">
        <v>1</v>
      </c>
      <c r="H1918">
        <v>121019</v>
      </c>
      <c r="I1918">
        <v>0.08</v>
      </c>
      <c r="J1918">
        <v>10</v>
      </c>
      <c r="K1918" t="s">
        <v>540</v>
      </c>
      <c r="L1918">
        <v>12000</v>
      </c>
      <c r="M1918">
        <v>865650</v>
      </c>
      <c r="N1918" t="s">
        <v>44</v>
      </c>
      <c r="O1918">
        <v>17467</v>
      </c>
      <c r="P1918" t="s">
        <v>693</v>
      </c>
      <c r="Q1918" t="s">
        <v>694</v>
      </c>
      <c r="R1918" t="s">
        <v>1953</v>
      </c>
      <c r="S1918" t="s">
        <v>44</v>
      </c>
      <c r="T1918" t="s">
        <v>1866</v>
      </c>
      <c r="U1918" t="s">
        <v>1952</v>
      </c>
      <c r="V1918">
        <v>242.1</v>
      </c>
      <c r="W1918" t="s">
        <v>703</v>
      </c>
    </row>
    <row r="1919" spans="1:23" x14ac:dyDescent="0.35">
      <c r="A1919" t="s">
        <v>1814</v>
      </c>
      <c r="B1919">
        <v>121019</v>
      </c>
      <c r="C1919" t="s">
        <v>104</v>
      </c>
      <c r="D1919" t="s">
        <v>102</v>
      </c>
      <c r="E1919">
        <v>3117</v>
      </c>
      <c r="F1919" t="s">
        <v>692</v>
      </c>
      <c r="G1919">
        <v>1</v>
      </c>
      <c r="H1919">
        <v>121019</v>
      </c>
      <c r="I1919">
        <v>0.125</v>
      </c>
      <c r="J1919">
        <v>10</v>
      </c>
      <c r="K1919" t="s">
        <v>540</v>
      </c>
      <c r="L1919">
        <v>12000</v>
      </c>
      <c r="M1919">
        <v>1022200</v>
      </c>
      <c r="N1919" t="s">
        <v>44</v>
      </c>
      <c r="O1919">
        <v>26537</v>
      </c>
      <c r="P1919" t="s">
        <v>693</v>
      </c>
      <c r="Q1919" t="s">
        <v>694</v>
      </c>
      <c r="R1919" t="s">
        <v>1953</v>
      </c>
      <c r="S1919" t="s">
        <v>44</v>
      </c>
      <c r="T1919" t="s">
        <v>1866</v>
      </c>
      <c r="U1919" t="s">
        <v>1952</v>
      </c>
      <c r="V1919">
        <v>311.5</v>
      </c>
      <c r="W1919" t="s">
        <v>703</v>
      </c>
    </row>
    <row r="1920" spans="1:23" x14ac:dyDescent="0.35">
      <c r="A1920" t="s">
        <v>1815</v>
      </c>
      <c r="B1920">
        <v>121019</v>
      </c>
      <c r="C1920" t="s">
        <v>104</v>
      </c>
      <c r="D1920" t="s">
        <v>102</v>
      </c>
      <c r="E1920">
        <v>3117</v>
      </c>
      <c r="F1920" t="s">
        <v>692</v>
      </c>
      <c r="G1920">
        <v>1</v>
      </c>
      <c r="H1920">
        <v>121019</v>
      </c>
      <c r="I1920">
        <v>0.2</v>
      </c>
      <c r="J1920">
        <v>10</v>
      </c>
      <c r="K1920" t="s">
        <v>540</v>
      </c>
      <c r="L1920">
        <v>12000</v>
      </c>
      <c r="M1920">
        <v>982980</v>
      </c>
      <c r="N1920" t="s">
        <v>44</v>
      </c>
      <c r="O1920">
        <v>40379</v>
      </c>
      <c r="P1920" t="s">
        <v>693</v>
      </c>
      <c r="Q1920" t="s">
        <v>694</v>
      </c>
      <c r="R1920" t="s">
        <v>1951</v>
      </c>
      <c r="S1920" t="s">
        <v>44</v>
      </c>
      <c r="T1920" t="s">
        <v>1866</v>
      </c>
      <c r="U1920" t="s">
        <v>1952</v>
      </c>
      <c r="V1920">
        <v>492.9</v>
      </c>
      <c r="W1920" t="s">
        <v>703</v>
      </c>
    </row>
    <row r="1921" spans="1:23" x14ac:dyDescent="0.35">
      <c r="A1921" t="s">
        <v>1817</v>
      </c>
      <c r="B1921">
        <v>121019</v>
      </c>
      <c r="C1921" t="s">
        <v>104</v>
      </c>
      <c r="D1921" t="s">
        <v>102</v>
      </c>
      <c r="E1921">
        <v>3117</v>
      </c>
      <c r="F1921" t="s">
        <v>692</v>
      </c>
      <c r="G1921">
        <v>1</v>
      </c>
      <c r="H1921">
        <v>121019</v>
      </c>
      <c r="I1921">
        <v>0.5</v>
      </c>
      <c r="J1921">
        <v>10</v>
      </c>
      <c r="K1921" t="s">
        <v>540</v>
      </c>
      <c r="L1921">
        <v>12000</v>
      </c>
      <c r="M1921">
        <v>961860</v>
      </c>
      <c r="N1921" t="s">
        <v>44</v>
      </c>
      <c r="O1921">
        <v>106200</v>
      </c>
      <c r="P1921" t="s">
        <v>693</v>
      </c>
      <c r="Q1921" t="s">
        <v>694</v>
      </c>
      <c r="R1921" t="s">
        <v>1951</v>
      </c>
      <c r="S1921" t="s">
        <v>44</v>
      </c>
      <c r="T1921" t="s">
        <v>1866</v>
      </c>
      <c r="U1921" t="s">
        <v>1952</v>
      </c>
      <c r="V1921">
        <v>1325</v>
      </c>
      <c r="W1921" t="s">
        <v>703</v>
      </c>
    </row>
    <row r="1922" spans="1:23" x14ac:dyDescent="0.35">
      <c r="A1922" t="s">
        <v>1818</v>
      </c>
      <c r="B1922">
        <v>121019</v>
      </c>
      <c r="C1922" t="s">
        <v>104</v>
      </c>
      <c r="D1922" t="s">
        <v>102</v>
      </c>
      <c r="E1922">
        <v>3117</v>
      </c>
      <c r="F1922" t="s">
        <v>692</v>
      </c>
      <c r="G1922">
        <v>1</v>
      </c>
      <c r="H1922">
        <v>121019</v>
      </c>
      <c r="I1922">
        <v>0.8</v>
      </c>
      <c r="J1922">
        <v>10</v>
      </c>
      <c r="K1922" t="s">
        <v>540</v>
      </c>
      <c r="L1922">
        <v>12000</v>
      </c>
      <c r="M1922">
        <v>1029000</v>
      </c>
      <c r="N1922" t="s">
        <v>44</v>
      </c>
      <c r="O1922">
        <v>207850</v>
      </c>
      <c r="P1922" t="s">
        <v>693</v>
      </c>
      <c r="Q1922" t="s">
        <v>694</v>
      </c>
      <c r="R1922" t="s">
        <v>1954</v>
      </c>
      <c r="S1922" t="s">
        <v>44</v>
      </c>
      <c r="T1922" t="s">
        <v>1866</v>
      </c>
      <c r="U1922" t="s">
        <v>1952</v>
      </c>
      <c r="V1922">
        <v>2424</v>
      </c>
      <c r="W1922" t="s">
        <v>703</v>
      </c>
    </row>
    <row r="1923" spans="1:23" x14ac:dyDescent="0.35">
      <c r="A1923" t="s">
        <v>1821</v>
      </c>
      <c r="B1923">
        <v>121019</v>
      </c>
      <c r="C1923" t="s">
        <v>104</v>
      </c>
      <c r="D1923" t="s">
        <v>102</v>
      </c>
      <c r="E1923">
        <v>3117</v>
      </c>
      <c r="F1923" t="s">
        <v>692</v>
      </c>
      <c r="G1923">
        <v>1</v>
      </c>
      <c r="H1923">
        <v>121019</v>
      </c>
      <c r="I1923">
        <v>3.5</v>
      </c>
      <c r="J1923">
        <v>10</v>
      </c>
      <c r="K1923" t="s">
        <v>540</v>
      </c>
      <c r="L1923">
        <v>12000</v>
      </c>
      <c r="M1923">
        <v>358670</v>
      </c>
      <c r="N1923" t="s">
        <v>44</v>
      </c>
      <c r="O1923">
        <v>340220</v>
      </c>
      <c r="P1923" t="s">
        <v>693</v>
      </c>
      <c r="Q1923" t="s">
        <v>694</v>
      </c>
      <c r="R1923" t="s">
        <v>1955</v>
      </c>
      <c r="S1923" t="s">
        <v>44</v>
      </c>
      <c r="T1923" t="s">
        <v>1866</v>
      </c>
      <c r="U1923" t="s">
        <v>1952</v>
      </c>
      <c r="V1923">
        <v>11380</v>
      </c>
      <c r="W1923" t="s">
        <v>703</v>
      </c>
    </row>
    <row r="1924" spans="1:23" x14ac:dyDescent="0.35">
      <c r="A1924" t="s">
        <v>1822</v>
      </c>
      <c r="B1924">
        <v>121019</v>
      </c>
      <c r="C1924" t="s">
        <v>104</v>
      </c>
      <c r="D1924" t="s">
        <v>102</v>
      </c>
      <c r="E1924">
        <v>3117</v>
      </c>
      <c r="F1924" t="s">
        <v>692</v>
      </c>
      <c r="G1924">
        <v>1</v>
      </c>
      <c r="H1924">
        <v>121019</v>
      </c>
      <c r="I1924">
        <v>5</v>
      </c>
      <c r="J1924">
        <v>10</v>
      </c>
      <c r="K1924" t="s">
        <v>540</v>
      </c>
      <c r="L1924">
        <v>12000</v>
      </c>
      <c r="M1924">
        <v>481460</v>
      </c>
      <c r="N1924" t="s">
        <v>44</v>
      </c>
      <c r="O1924">
        <v>665790</v>
      </c>
      <c r="P1924" t="s">
        <v>693</v>
      </c>
      <c r="Q1924" t="s">
        <v>694</v>
      </c>
      <c r="R1924" t="s">
        <v>1956</v>
      </c>
      <c r="S1924" t="s">
        <v>44</v>
      </c>
      <c r="T1924" t="s">
        <v>1866</v>
      </c>
      <c r="U1924" t="s">
        <v>1952</v>
      </c>
      <c r="V1924">
        <v>16590</v>
      </c>
      <c r="W1924" t="s">
        <v>703</v>
      </c>
    </row>
    <row r="1925" spans="1:23" x14ac:dyDescent="0.35">
      <c r="A1925" t="s">
        <v>1957</v>
      </c>
      <c r="B1925">
        <v>121019</v>
      </c>
      <c r="C1925" t="s">
        <v>104</v>
      </c>
      <c r="D1925" t="s">
        <v>102</v>
      </c>
      <c r="E1925">
        <v>3117</v>
      </c>
      <c r="F1925" t="s">
        <v>772</v>
      </c>
      <c r="G1925">
        <v>10</v>
      </c>
      <c r="H1925">
        <v>121019</v>
      </c>
      <c r="I1925" t="s">
        <v>44</v>
      </c>
      <c r="J1925">
        <v>10</v>
      </c>
      <c r="K1925" t="s">
        <v>540</v>
      </c>
      <c r="L1925">
        <v>12000</v>
      </c>
      <c r="M1925">
        <v>1053500</v>
      </c>
      <c r="N1925">
        <v>1</v>
      </c>
      <c r="O1925">
        <v>153660</v>
      </c>
      <c r="P1925" t="s">
        <v>693</v>
      </c>
      <c r="Q1925" t="s">
        <v>694</v>
      </c>
      <c r="R1925" t="s">
        <v>1958</v>
      </c>
      <c r="S1925" t="s">
        <v>44</v>
      </c>
      <c r="T1925" t="s">
        <v>1866</v>
      </c>
      <c r="U1925" t="s">
        <v>1952</v>
      </c>
      <c r="V1925">
        <v>1750</v>
      </c>
      <c r="W1925" t="s">
        <v>703</v>
      </c>
    </row>
    <row r="1926" spans="1:23" x14ac:dyDescent="0.35">
      <c r="A1926" t="s">
        <v>1959</v>
      </c>
      <c r="B1926">
        <v>121019</v>
      </c>
      <c r="C1926" t="s">
        <v>104</v>
      </c>
      <c r="D1926" t="s">
        <v>102</v>
      </c>
      <c r="E1926">
        <v>3117</v>
      </c>
      <c r="F1926" t="s">
        <v>789</v>
      </c>
      <c r="G1926">
        <v>2</v>
      </c>
      <c r="H1926">
        <v>121019</v>
      </c>
      <c r="I1926" t="s">
        <v>44</v>
      </c>
      <c r="J1926">
        <v>10</v>
      </c>
      <c r="K1926" t="s">
        <v>540</v>
      </c>
      <c r="L1926">
        <v>12000</v>
      </c>
      <c r="M1926">
        <v>824310</v>
      </c>
      <c r="N1926">
        <v>1</v>
      </c>
      <c r="O1926">
        <v>16527</v>
      </c>
      <c r="P1926" t="s">
        <v>693</v>
      </c>
      <c r="Q1926" t="s">
        <v>694</v>
      </c>
      <c r="R1926" t="s">
        <v>1958</v>
      </c>
      <c r="S1926" t="s">
        <v>44</v>
      </c>
      <c r="T1926" t="s">
        <v>1866</v>
      </c>
      <c r="U1926" t="s">
        <v>1952</v>
      </c>
      <c r="V1926">
        <v>240.6</v>
      </c>
      <c r="W1926" t="s">
        <v>703</v>
      </c>
    </row>
    <row r="1927" spans="1:23" x14ac:dyDescent="0.35">
      <c r="A1927" t="s">
        <v>1960</v>
      </c>
      <c r="B1927">
        <v>121019</v>
      </c>
      <c r="C1927" t="s">
        <v>104</v>
      </c>
      <c r="D1927" t="s">
        <v>102</v>
      </c>
      <c r="E1927">
        <v>3117</v>
      </c>
      <c r="F1927" t="s">
        <v>789</v>
      </c>
      <c r="G1927">
        <v>2</v>
      </c>
      <c r="H1927">
        <v>121019</v>
      </c>
      <c r="I1927" t="s">
        <v>44</v>
      </c>
      <c r="J1927">
        <v>10</v>
      </c>
      <c r="K1927" t="s">
        <v>540</v>
      </c>
      <c r="L1927">
        <v>12000</v>
      </c>
      <c r="M1927">
        <v>937910</v>
      </c>
      <c r="N1927">
        <v>1</v>
      </c>
      <c r="O1927">
        <v>15297</v>
      </c>
      <c r="P1927" t="s">
        <v>693</v>
      </c>
      <c r="Q1927" t="s">
        <v>694</v>
      </c>
      <c r="R1927" t="s">
        <v>1961</v>
      </c>
      <c r="S1927" t="s">
        <v>44</v>
      </c>
      <c r="T1927" t="s">
        <v>1866</v>
      </c>
      <c r="U1927" t="s">
        <v>1952</v>
      </c>
      <c r="V1927">
        <v>195.7</v>
      </c>
      <c r="W1927" t="s">
        <v>703</v>
      </c>
    </row>
    <row r="1928" spans="1:23" x14ac:dyDescent="0.35">
      <c r="A1928" t="s">
        <v>1962</v>
      </c>
      <c r="B1928">
        <v>121019</v>
      </c>
      <c r="C1928" t="s">
        <v>104</v>
      </c>
      <c r="D1928" t="s">
        <v>102</v>
      </c>
      <c r="E1928">
        <v>3117</v>
      </c>
      <c r="F1928" t="s">
        <v>772</v>
      </c>
      <c r="G1928">
        <v>10</v>
      </c>
      <c r="H1928">
        <v>121019</v>
      </c>
      <c r="I1928" t="s">
        <v>44</v>
      </c>
      <c r="J1928">
        <v>10</v>
      </c>
      <c r="K1928" t="s">
        <v>540</v>
      </c>
      <c r="L1928">
        <v>12000</v>
      </c>
      <c r="M1928">
        <v>928770</v>
      </c>
      <c r="N1928">
        <v>1</v>
      </c>
      <c r="O1928">
        <v>169880</v>
      </c>
      <c r="P1928" t="s">
        <v>693</v>
      </c>
      <c r="Q1928" t="s">
        <v>694</v>
      </c>
      <c r="R1928" t="s">
        <v>1961</v>
      </c>
      <c r="S1928" t="s">
        <v>44</v>
      </c>
      <c r="T1928" t="s">
        <v>1866</v>
      </c>
      <c r="U1928" t="s">
        <v>1952</v>
      </c>
      <c r="V1928">
        <v>2195</v>
      </c>
      <c r="W1928" t="s">
        <v>703</v>
      </c>
    </row>
    <row r="1929" spans="1:23" x14ac:dyDescent="0.35">
      <c r="A1929" t="s">
        <v>1963</v>
      </c>
      <c r="B1929">
        <v>121019</v>
      </c>
      <c r="C1929" t="s">
        <v>104</v>
      </c>
      <c r="D1929" t="s">
        <v>102</v>
      </c>
      <c r="E1929">
        <v>3117</v>
      </c>
      <c r="F1929" t="s">
        <v>772</v>
      </c>
      <c r="G1929">
        <v>10</v>
      </c>
      <c r="H1929">
        <v>121019</v>
      </c>
      <c r="I1929" t="s">
        <v>44</v>
      </c>
      <c r="J1929">
        <v>10</v>
      </c>
      <c r="K1929" t="s">
        <v>540</v>
      </c>
      <c r="L1929">
        <v>12000</v>
      </c>
      <c r="M1929">
        <v>914020</v>
      </c>
      <c r="N1929">
        <v>1</v>
      </c>
      <c r="O1929">
        <v>168120</v>
      </c>
      <c r="P1929" t="s">
        <v>693</v>
      </c>
      <c r="Q1929" t="s">
        <v>694</v>
      </c>
      <c r="R1929" t="s">
        <v>1964</v>
      </c>
      <c r="S1929" t="s">
        <v>44</v>
      </c>
      <c r="T1929" t="s">
        <v>1866</v>
      </c>
      <c r="U1929" t="s">
        <v>1952</v>
      </c>
      <c r="V1929">
        <v>2207</v>
      </c>
      <c r="W1929" t="s">
        <v>703</v>
      </c>
    </row>
    <row r="1930" spans="1:23" x14ac:dyDescent="0.35">
      <c r="A1930" t="s">
        <v>1965</v>
      </c>
      <c r="B1930">
        <v>121019</v>
      </c>
      <c r="C1930" t="s">
        <v>104</v>
      </c>
      <c r="D1930" t="s">
        <v>102</v>
      </c>
      <c r="E1930">
        <v>3117</v>
      </c>
      <c r="F1930" t="s">
        <v>789</v>
      </c>
      <c r="G1930">
        <v>2</v>
      </c>
      <c r="H1930">
        <v>121019</v>
      </c>
      <c r="I1930" t="s">
        <v>44</v>
      </c>
      <c r="J1930">
        <v>10</v>
      </c>
      <c r="K1930" t="s">
        <v>540</v>
      </c>
      <c r="L1930">
        <v>12000</v>
      </c>
      <c r="M1930">
        <v>940400</v>
      </c>
      <c r="N1930">
        <v>1</v>
      </c>
      <c r="O1930">
        <v>19253</v>
      </c>
      <c r="P1930" t="s">
        <v>693</v>
      </c>
      <c r="Q1930" t="s">
        <v>694</v>
      </c>
      <c r="R1930" t="s">
        <v>1961</v>
      </c>
      <c r="S1930" t="s">
        <v>44</v>
      </c>
      <c r="T1930" t="s">
        <v>1866</v>
      </c>
      <c r="U1930" t="s">
        <v>1952</v>
      </c>
      <c r="V1930">
        <v>245.7</v>
      </c>
      <c r="W1930" t="s">
        <v>703</v>
      </c>
    </row>
    <row r="1931" spans="1:23" x14ac:dyDescent="0.35">
      <c r="A1931" t="s">
        <v>1966</v>
      </c>
      <c r="B1931">
        <v>121019</v>
      </c>
      <c r="C1931" t="s">
        <v>104</v>
      </c>
      <c r="D1931" t="s">
        <v>102</v>
      </c>
      <c r="E1931">
        <v>3117</v>
      </c>
      <c r="F1931" t="s">
        <v>780</v>
      </c>
      <c r="G1931">
        <v>10</v>
      </c>
      <c r="H1931">
        <v>121019</v>
      </c>
      <c r="I1931" t="s">
        <v>44</v>
      </c>
      <c r="J1931">
        <v>10</v>
      </c>
      <c r="K1931" t="s">
        <v>540</v>
      </c>
      <c r="L1931">
        <v>12000</v>
      </c>
      <c r="M1931">
        <v>697410</v>
      </c>
      <c r="N1931">
        <v>1</v>
      </c>
      <c r="O1931">
        <v>96477</v>
      </c>
      <c r="P1931" t="s">
        <v>693</v>
      </c>
      <c r="Q1931" t="s">
        <v>694</v>
      </c>
      <c r="R1931" t="s">
        <v>1967</v>
      </c>
      <c r="S1931" t="s">
        <v>44</v>
      </c>
      <c r="T1931" t="s">
        <v>1866</v>
      </c>
      <c r="U1931" t="s">
        <v>1952</v>
      </c>
      <c r="V1931">
        <v>1660</v>
      </c>
      <c r="W1931" t="s">
        <v>703</v>
      </c>
    </row>
    <row r="1932" spans="1:23" x14ac:dyDescent="0.35">
      <c r="A1932" t="s">
        <v>1968</v>
      </c>
      <c r="B1932">
        <v>121019</v>
      </c>
      <c r="C1932" t="s">
        <v>104</v>
      </c>
      <c r="D1932" t="s">
        <v>102</v>
      </c>
      <c r="E1932">
        <v>3117</v>
      </c>
      <c r="F1932" t="s">
        <v>780</v>
      </c>
      <c r="G1932">
        <v>10</v>
      </c>
      <c r="H1932">
        <v>121019</v>
      </c>
      <c r="I1932" t="s">
        <v>44</v>
      </c>
      <c r="J1932">
        <v>10</v>
      </c>
      <c r="K1932" t="s">
        <v>540</v>
      </c>
      <c r="L1932">
        <v>12000</v>
      </c>
      <c r="M1932">
        <v>449560</v>
      </c>
      <c r="N1932">
        <v>1</v>
      </c>
      <c r="O1932">
        <v>67389</v>
      </c>
      <c r="P1932" t="s">
        <v>693</v>
      </c>
      <c r="Q1932" t="s">
        <v>694</v>
      </c>
      <c r="R1932" t="s">
        <v>1967</v>
      </c>
      <c r="S1932" t="s">
        <v>44</v>
      </c>
      <c r="T1932" t="s">
        <v>1866</v>
      </c>
      <c r="U1932" t="s">
        <v>1952</v>
      </c>
      <c r="V1932">
        <v>1799</v>
      </c>
      <c r="W1932" t="s">
        <v>703</v>
      </c>
    </row>
    <row r="1933" spans="1:23" x14ac:dyDescent="0.35">
      <c r="A1933" t="s">
        <v>1969</v>
      </c>
      <c r="B1933">
        <v>121019</v>
      </c>
      <c r="C1933" t="s">
        <v>104</v>
      </c>
      <c r="D1933" t="s">
        <v>102</v>
      </c>
      <c r="E1933">
        <v>3117</v>
      </c>
      <c r="F1933" t="s">
        <v>780</v>
      </c>
      <c r="G1933">
        <v>10</v>
      </c>
      <c r="H1933">
        <v>121019</v>
      </c>
      <c r="I1933" t="s">
        <v>44</v>
      </c>
      <c r="J1933">
        <v>10</v>
      </c>
      <c r="K1933" t="s">
        <v>540</v>
      </c>
      <c r="L1933">
        <v>12000</v>
      </c>
      <c r="M1933">
        <v>445210</v>
      </c>
      <c r="N1933">
        <v>1</v>
      </c>
      <c r="O1933">
        <v>78251</v>
      </c>
      <c r="P1933" t="s">
        <v>693</v>
      </c>
      <c r="Q1933" t="s">
        <v>694</v>
      </c>
      <c r="R1933" t="s">
        <v>1967</v>
      </c>
      <c r="S1933" t="s">
        <v>44</v>
      </c>
      <c r="T1933" t="s">
        <v>1866</v>
      </c>
      <c r="U1933" t="s">
        <v>1952</v>
      </c>
      <c r="V1933">
        <v>2109</v>
      </c>
      <c r="W1933" t="s">
        <v>703</v>
      </c>
    </row>
    <row r="1934" spans="1:23" x14ac:dyDescent="0.35">
      <c r="A1934" t="s">
        <v>1970</v>
      </c>
      <c r="B1934">
        <v>121019</v>
      </c>
      <c r="C1934" t="s">
        <v>104</v>
      </c>
      <c r="D1934" t="s">
        <v>102</v>
      </c>
      <c r="E1934">
        <v>3117</v>
      </c>
      <c r="F1934" t="s">
        <v>772</v>
      </c>
      <c r="G1934">
        <v>10</v>
      </c>
      <c r="H1934">
        <v>121019</v>
      </c>
      <c r="I1934" t="s">
        <v>44</v>
      </c>
      <c r="J1934">
        <v>10</v>
      </c>
      <c r="K1934" t="s">
        <v>540</v>
      </c>
      <c r="L1934">
        <v>12000</v>
      </c>
      <c r="M1934">
        <v>878010</v>
      </c>
      <c r="N1934">
        <v>1</v>
      </c>
      <c r="O1934">
        <v>149200</v>
      </c>
      <c r="P1934" t="s">
        <v>693</v>
      </c>
      <c r="Q1934" t="s">
        <v>694</v>
      </c>
      <c r="R1934" t="s">
        <v>1971</v>
      </c>
      <c r="S1934" t="s">
        <v>44</v>
      </c>
      <c r="T1934" t="s">
        <v>1866</v>
      </c>
      <c r="U1934" t="s">
        <v>1952</v>
      </c>
      <c r="V1934">
        <v>2039</v>
      </c>
      <c r="W1934" t="s">
        <v>703</v>
      </c>
    </row>
    <row r="1935" spans="1:23" x14ac:dyDescent="0.35">
      <c r="A1935" t="s">
        <v>1972</v>
      </c>
      <c r="B1935">
        <v>121019</v>
      </c>
      <c r="C1935" t="s">
        <v>104</v>
      </c>
      <c r="D1935" t="s">
        <v>102</v>
      </c>
      <c r="E1935">
        <v>3117</v>
      </c>
      <c r="F1935" t="s">
        <v>780</v>
      </c>
      <c r="G1935">
        <v>10</v>
      </c>
      <c r="H1935">
        <v>121019</v>
      </c>
      <c r="I1935" t="s">
        <v>44</v>
      </c>
      <c r="J1935">
        <v>10</v>
      </c>
      <c r="K1935" t="s">
        <v>540</v>
      </c>
      <c r="L1935">
        <v>12000</v>
      </c>
      <c r="M1935">
        <v>709810</v>
      </c>
      <c r="N1935">
        <v>1</v>
      </c>
      <c r="O1935">
        <v>80849</v>
      </c>
      <c r="P1935" t="s">
        <v>693</v>
      </c>
      <c r="Q1935" t="s">
        <v>694</v>
      </c>
      <c r="R1935" t="s">
        <v>1973</v>
      </c>
      <c r="S1935" t="s">
        <v>44</v>
      </c>
      <c r="T1935" t="s">
        <v>1866</v>
      </c>
      <c r="U1935" t="s">
        <v>1952</v>
      </c>
      <c r="V1935">
        <v>1367</v>
      </c>
      <c r="W1935" t="s">
        <v>703</v>
      </c>
    </row>
    <row r="1936" spans="1:23" x14ac:dyDescent="0.35">
      <c r="A1936">
        <v>220119012</v>
      </c>
      <c r="B1936" s="34">
        <v>44452</v>
      </c>
      <c r="C1936" t="s">
        <v>74</v>
      </c>
      <c r="D1936" t="s">
        <v>72</v>
      </c>
      <c r="E1936" t="s">
        <v>666</v>
      </c>
      <c r="F1936" t="s">
        <v>692</v>
      </c>
      <c r="G1936">
        <v>1</v>
      </c>
      <c r="H1936" s="34">
        <v>44452</v>
      </c>
      <c r="I1936">
        <v>1.75E-3</v>
      </c>
      <c r="J1936">
        <v>10</v>
      </c>
      <c r="K1936" t="s">
        <v>1801</v>
      </c>
      <c r="L1936">
        <v>1</v>
      </c>
      <c r="M1936">
        <v>31602</v>
      </c>
      <c r="N1936" t="s">
        <v>44</v>
      </c>
      <c r="O1936">
        <v>262</v>
      </c>
      <c r="P1936" t="s">
        <v>693</v>
      </c>
      <c r="Q1936" t="s">
        <v>3770</v>
      </c>
      <c r="R1936" t="s">
        <v>1803</v>
      </c>
      <c r="S1936" t="s">
        <v>1795</v>
      </c>
      <c r="T1936" t="s">
        <v>1796</v>
      </c>
      <c r="U1936" t="s">
        <v>1797</v>
      </c>
      <c r="V1936">
        <v>8.2909999999999998E-3</v>
      </c>
      <c r="W1936" t="s">
        <v>703</v>
      </c>
    </row>
    <row r="1937" spans="1:23" x14ac:dyDescent="0.35">
      <c r="A1937">
        <v>220119010</v>
      </c>
      <c r="B1937" s="34">
        <v>44452</v>
      </c>
      <c r="C1937" t="s">
        <v>74</v>
      </c>
      <c r="D1937" t="s">
        <v>72</v>
      </c>
      <c r="E1937" t="s">
        <v>666</v>
      </c>
      <c r="F1937" t="s">
        <v>692</v>
      </c>
      <c r="G1937">
        <v>1</v>
      </c>
      <c r="H1937" s="34">
        <v>44452</v>
      </c>
      <c r="I1937">
        <v>0.125</v>
      </c>
      <c r="J1937">
        <v>10</v>
      </c>
      <c r="K1937" t="s">
        <v>1801</v>
      </c>
      <c r="L1937">
        <v>1</v>
      </c>
      <c r="M1937">
        <v>31913</v>
      </c>
      <c r="N1937" t="s">
        <v>44</v>
      </c>
      <c r="O1937">
        <v>50247</v>
      </c>
      <c r="P1937" t="s">
        <v>693</v>
      </c>
      <c r="Q1937" t="s">
        <v>3770</v>
      </c>
      <c r="R1937" t="s">
        <v>1803</v>
      </c>
      <c r="T1937" t="s">
        <v>1796</v>
      </c>
      <c r="U1937" t="s">
        <v>1797</v>
      </c>
      <c r="V1937">
        <v>1.5740000000000001</v>
      </c>
      <c r="W1937" t="s">
        <v>703</v>
      </c>
    </row>
    <row r="1938" spans="1:23" x14ac:dyDescent="0.35">
      <c r="A1938">
        <v>220119015</v>
      </c>
      <c r="B1938" s="34">
        <v>44452</v>
      </c>
      <c r="C1938" t="s">
        <v>74</v>
      </c>
      <c r="D1938" t="s">
        <v>72</v>
      </c>
      <c r="E1938" t="s">
        <v>666</v>
      </c>
      <c r="F1938" t="s">
        <v>692</v>
      </c>
      <c r="G1938">
        <v>1</v>
      </c>
      <c r="H1938" s="34">
        <v>44452</v>
      </c>
      <c r="I1938">
        <v>0.2</v>
      </c>
      <c r="J1938">
        <v>10</v>
      </c>
      <c r="K1938" t="s">
        <v>1801</v>
      </c>
      <c r="L1938">
        <v>1</v>
      </c>
      <c r="M1938">
        <v>29112</v>
      </c>
      <c r="N1938" t="s">
        <v>44</v>
      </c>
      <c r="O1938">
        <v>58676</v>
      </c>
      <c r="P1938" t="s">
        <v>693</v>
      </c>
      <c r="Q1938" t="s">
        <v>3770</v>
      </c>
      <c r="R1938" t="s">
        <v>1803</v>
      </c>
      <c r="T1938" t="s">
        <v>1796</v>
      </c>
      <c r="U1938" t="s">
        <v>1797</v>
      </c>
      <c r="V1938">
        <v>2.016</v>
      </c>
      <c r="W1938" t="s">
        <v>703</v>
      </c>
    </row>
    <row r="1939" spans="1:23" x14ac:dyDescent="0.35">
      <c r="A1939">
        <v>220119004</v>
      </c>
      <c r="B1939" s="34">
        <v>44452</v>
      </c>
      <c r="C1939" t="s">
        <v>74</v>
      </c>
      <c r="D1939" t="s">
        <v>72</v>
      </c>
      <c r="E1939" t="s">
        <v>666</v>
      </c>
      <c r="F1939" t="s">
        <v>692</v>
      </c>
      <c r="G1939">
        <v>1</v>
      </c>
      <c r="H1939" s="34">
        <v>44452</v>
      </c>
      <c r="I1939">
        <v>0.375</v>
      </c>
      <c r="J1939">
        <v>10</v>
      </c>
      <c r="K1939" t="s">
        <v>1801</v>
      </c>
      <c r="L1939">
        <v>1</v>
      </c>
      <c r="M1939">
        <v>36644</v>
      </c>
      <c r="N1939" t="s">
        <v>44</v>
      </c>
      <c r="O1939">
        <v>147060</v>
      </c>
      <c r="P1939" t="s">
        <v>693</v>
      </c>
      <c r="Q1939" t="s">
        <v>3770</v>
      </c>
      <c r="R1939" t="s">
        <v>1803</v>
      </c>
      <c r="T1939" t="s">
        <v>1796</v>
      </c>
      <c r="U1939" t="s">
        <v>1797</v>
      </c>
      <c r="V1939">
        <v>4.0129999999999999</v>
      </c>
      <c r="W1939" t="s">
        <v>703</v>
      </c>
    </row>
    <row r="1940" spans="1:23" x14ac:dyDescent="0.35">
      <c r="A1940">
        <v>220119009</v>
      </c>
      <c r="B1940" s="34">
        <v>44452</v>
      </c>
      <c r="C1940" t="s">
        <v>74</v>
      </c>
      <c r="D1940" t="s">
        <v>72</v>
      </c>
      <c r="E1940" t="s">
        <v>666</v>
      </c>
      <c r="F1940" t="s">
        <v>692</v>
      </c>
      <c r="G1940">
        <v>1</v>
      </c>
      <c r="H1940" s="34">
        <v>44452</v>
      </c>
      <c r="I1940">
        <v>0.625</v>
      </c>
      <c r="J1940">
        <v>10</v>
      </c>
      <c r="K1940" t="s">
        <v>1801</v>
      </c>
      <c r="L1940">
        <v>1</v>
      </c>
      <c r="M1940">
        <v>38072</v>
      </c>
      <c r="N1940" t="s">
        <v>44</v>
      </c>
      <c r="O1940">
        <v>256480</v>
      </c>
      <c r="P1940" t="s">
        <v>693</v>
      </c>
      <c r="Q1940" t="s">
        <v>3770</v>
      </c>
      <c r="R1940" t="s">
        <v>1803</v>
      </c>
      <c r="T1940" t="s">
        <v>1796</v>
      </c>
      <c r="U1940" t="s">
        <v>1797</v>
      </c>
      <c r="V1940">
        <v>6.7370000000000001</v>
      </c>
      <c r="W1940" t="s">
        <v>703</v>
      </c>
    </row>
    <row r="1941" spans="1:23" x14ac:dyDescent="0.35">
      <c r="A1941">
        <v>220119017</v>
      </c>
      <c r="B1941" s="34">
        <v>44452</v>
      </c>
      <c r="C1941" t="s">
        <v>74</v>
      </c>
      <c r="D1941" t="s">
        <v>72</v>
      </c>
      <c r="E1941" t="s">
        <v>666</v>
      </c>
      <c r="F1941" t="s">
        <v>692</v>
      </c>
      <c r="G1941">
        <v>1</v>
      </c>
      <c r="H1941" s="34">
        <v>44452</v>
      </c>
      <c r="I1941">
        <v>0.875</v>
      </c>
      <c r="J1941">
        <v>10</v>
      </c>
      <c r="K1941" t="s">
        <v>1801</v>
      </c>
      <c r="L1941">
        <v>1</v>
      </c>
      <c r="M1941">
        <v>25505</v>
      </c>
      <c r="N1941" t="s">
        <v>44</v>
      </c>
      <c r="O1941">
        <v>231180</v>
      </c>
      <c r="P1941" t="s">
        <v>693</v>
      </c>
      <c r="Q1941" t="s">
        <v>3770</v>
      </c>
      <c r="R1941" t="s">
        <v>1803</v>
      </c>
      <c r="T1941" t="s">
        <v>1796</v>
      </c>
      <c r="U1941" t="s">
        <v>1797</v>
      </c>
      <c r="V1941">
        <v>9.0640000000000001</v>
      </c>
      <c r="W1941" t="s">
        <v>703</v>
      </c>
    </row>
    <row r="1942" spans="1:23" x14ac:dyDescent="0.35">
      <c r="A1942">
        <v>220119018</v>
      </c>
      <c r="B1942" s="34">
        <v>44452</v>
      </c>
      <c r="C1942" t="s">
        <v>74</v>
      </c>
      <c r="D1942" t="s">
        <v>72</v>
      </c>
      <c r="E1942" t="s">
        <v>666</v>
      </c>
      <c r="F1942" t="s">
        <v>692</v>
      </c>
      <c r="G1942">
        <v>1</v>
      </c>
      <c r="H1942" s="34">
        <v>44452</v>
      </c>
      <c r="I1942">
        <v>1.25</v>
      </c>
      <c r="J1942">
        <v>10</v>
      </c>
      <c r="K1942" t="s">
        <v>1801</v>
      </c>
      <c r="L1942">
        <v>1</v>
      </c>
      <c r="M1942">
        <v>23938</v>
      </c>
      <c r="N1942" t="s">
        <v>44</v>
      </c>
      <c r="O1942">
        <v>379740</v>
      </c>
      <c r="P1942" t="s">
        <v>693</v>
      </c>
      <c r="Q1942" t="s">
        <v>3770</v>
      </c>
      <c r="R1942" t="s">
        <v>1803</v>
      </c>
      <c r="T1942" t="s">
        <v>1796</v>
      </c>
      <c r="U1942" t="s">
        <v>1797</v>
      </c>
      <c r="V1942">
        <v>15.86</v>
      </c>
      <c r="W1942" t="s">
        <v>703</v>
      </c>
    </row>
    <row r="1943" spans="1:23" x14ac:dyDescent="0.35">
      <c r="A1943">
        <v>220119016</v>
      </c>
      <c r="B1943" s="34">
        <v>44452</v>
      </c>
      <c r="C1943" t="s">
        <v>74</v>
      </c>
      <c r="D1943" t="s">
        <v>72</v>
      </c>
      <c r="E1943" t="s">
        <v>666</v>
      </c>
      <c r="F1943" t="s">
        <v>692</v>
      </c>
      <c r="G1943">
        <v>1</v>
      </c>
      <c r="H1943" s="34">
        <v>44452</v>
      </c>
      <c r="I1943">
        <v>3.0000000000000001E-3</v>
      </c>
      <c r="J1943">
        <v>10</v>
      </c>
      <c r="K1943" t="s">
        <v>1801</v>
      </c>
      <c r="L1943">
        <v>1</v>
      </c>
      <c r="M1943">
        <v>29206</v>
      </c>
      <c r="N1943" t="s">
        <v>44</v>
      </c>
      <c r="O1943">
        <v>672</v>
      </c>
      <c r="P1943" t="s">
        <v>693</v>
      </c>
      <c r="Q1943" t="s">
        <v>3770</v>
      </c>
      <c r="R1943" t="s">
        <v>1803</v>
      </c>
      <c r="T1943" t="s">
        <v>1796</v>
      </c>
      <c r="U1943" t="s">
        <v>1797</v>
      </c>
      <c r="V1943">
        <v>2.3009999999999999E-2</v>
      </c>
      <c r="W1943" t="s">
        <v>703</v>
      </c>
    </row>
    <row r="1944" spans="1:23" x14ac:dyDescent="0.35">
      <c r="A1944">
        <v>220119003</v>
      </c>
      <c r="B1944" s="34">
        <v>44452</v>
      </c>
      <c r="C1944" t="s">
        <v>74</v>
      </c>
      <c r="D1944" t="s">
        <v>72</v>
      </c>
      <c r="E1944" t="s">
        <v>666</v>
      </c>
      <c r="F1944" t="s">
        <v>692</v>
      </c>
      <c r="G1944">
        <v>1</v>
      </c>
      <c r="H1944" s="34">
        <v>44452</v>
      </c>
      <c r="I1944">
        <v>5.0000000000000001E-3</v>
      </c>
      <c r="J1944">
        <v>10</v>
      </c>
      <c r="K1944" t="s">
        <v>1801</v>
      </c>
      <c r="L1944">
        <v>1</v>
      </c>
      <c r="M1944">
        <v>31431</v>
      </c>
      <c r="N1944" t="s">
        <v>44</v>
      </c>
      <c r="O1944">
        <v>1489</v>
      </c>
      <c r="P1944" t="s">
        <v>693</v>
      </c>
      <c r="Q1944" t="s">
        <v>3770</v>
      </c>
      <c r="R1944" t="s">
        <v>1803</v>
      </c>
      <c r="T1944" t="s">
        <v>1796</v>
      </c>
      <c r="U1944" t="s">
        <v>1797</v>
      </c>
      <c r="V1944">
        <v>4.7370000000000002E-2</v>
      </c>
      <c r="W1944" t="s">
        <v>703</v>
      </c>
    </row>
    <row r="1945" spans="1:23" x14ac:dyDescent="0.35">
      <c r="A1945">
        <v>220119007</v>
      </c>
      <c r="B1945" s="34">
        <v>44452</v>
      </c>
      <c r="C1945" t="s">
        <v>74</v>
      </c>
      <c r="D1945" t="s">
        <v>72</v>
      </c>
      <c r="E1945" t="s">
        <v>666</v>
      </c>
      <c r="F1945" t="s">
        <v>692</v>
      </c>
      <c r="G1945">
        <v>1</v>
      </c>
      <c r="H1945" s="34">
        <v>44452</v>
      </c>
      <c r="I1945">
        <v>7.4999999999999997E-3</v>
      </c>
      <c r="J1945">
        <v>10</v>
      </c>
      <c r="K1945" t="s">
        <v>1801</v>
      </c>
      <c r="L1945">
        <v>1</v>
      </c>
      <c r="M1945">
        <v>35278</v>
      </c>
      <c r="N1945" t="s">
        <v>44</v>
      </c>
      <c r="O1945">
        <v>3284</v>
      </c>
      <c r="P1945" t="s">
        <v>693</v>
      </c>
      <c r="Q1945" t="s">
        <v>3770</v>
      </c>
      <c r="R1945" t="s">
        <v>1803</v>
      </c>
      <c r="T1945" t="s">
        <v>1796</v>
      </c>
      <c r="U1945" t="s">
        <v>1797</v>
      </c>
      <c r="V1945">
        <v>9.3090000000000006E-2</v>
      </c>
      <c r="W1945" t="s">
        <v>703</v>
      </c>
    </row>
    <row r="1946" spans="1:23" x14ac:dyDescent="0.35">
      <c r="A1946">
        <v>220119014</v>
      </c>
      <c r="B1946" s="34">
        <v>44452</v>
      </c>
      <c r="C1946" t="s">
        <v>74</v>
      </c>
      <c r="D1946" t="s">
        <v>72</v>
      </c>
      <c r="E1946" t="s">
        <v>666</v>
      </c>
      <c r="F1946" t="s">
        <v>692</v>
      </c>
      <c r="G1946">
        <v>1</v>
      </c>
      <c r="H1946" s="34">
        <v>44452</v>
      </c>
      <c r="I1946">
        <v>1.2500000000000001E-2</v>
      </c>
      <c r="J1946">
        <v>10</v>
      </c>
      <c r="K1946" t="s">
        <v>1801</v>
      </c>
      <c r="L1946">
        <v>1</v>
      </c>
      <c r="M1946">
        <v>32449</v>
      </c>
      <c r="N1946" t="s">
        <v>44</v>
      </c>
      <c r="O1946">
        <v>4729</v>
      </c>
      <c r="P1946" t="s">
        <v>693</v>
      </c>
      <c r="Q1946" t="s">
        <v>3770</v>
      </c>
      <c r="R1946" t="s">
        <v>1803</v>
      </c>
      <c r="T1946" t="s">
        <v>1796</v>
      </c>
      <c r="U1946" t="s">
        <v>1797</v>
      </c>
      <c r="V1946">
        <v>0.1457</v>
      </c>
      <c r="W1946" t="s">
        <v>703</v>
      </c>
    </row>
    <row r="1947" spans="1:23" x14ac:dyDescent="0.35">
      <c r="A1947">
        <v>220119006</v>
      </c>
      <c r="B1947" s="34">
        <v>44452</v>
      </c>
      <c r="C1947" t="s">
        <v>74</v>
      </c>
      <c r="D1947" t="s">
        <v>72</v>
      </c>
      <c r="E1947" t="s">
        <v>666</v>
      </c>
      <c r="F1947" t="s">
        <v>692</v>
      </c>
      <c r="G1947">
        <v>1</v>
      </c>
      <c r="H1947" s="34">
        <v>44452</v>
      </c>
      <c r="I1947">
        <v>0.02</v>
      </c>
      <c r="J1947">
        <v>10</v>
      </c>
      <c r="K1947" t="s">
        <v>1801</v>
      </c>
      <c r="L1947">
        <v>1</v>
      </c>
      <c r="M1947">
        <v>34524</v>
      </c>
      <c r="N1947" t="s">
        <v>44</v>
      </c>
      <c r="O1947">
        <v>7582</v>
      </c>
      <c r="P1947" t="s">
        <v>693</v>
      </c>
      <c r="Q1947" t="s">
        <v>3770</v>
      </c>
      <c r="R1947" t="s">
        <v>1803</v>
      </c>
      <c r="T1947" t="s">
        <v>1796</v>
      </c>
      <c r="U1947" t="s">
        <v>1797</v>
      </c>
      <c r="V1947">
        <v>0.21959999999999999</v>
      </c>
      <c r="W1947" t="s">
        <v>703</v>
      </c>
    </row>
    <row r="1948" spans="1:23" x14ac:dyDescent="0.35">
      <c r="A1948">
        <v>220119008</v>
      </c>
      <c r="B1948" s="34">
        <v>44452</v>
      </c>
      <c r="C1948" t="s">
        <v>74</v>
      </c>
      <c r="D1948" t="s">
        <v>72</v>
      </c>
      <c r="E1948" t="s">
        <v>666</v>
      </c>
      <c r="F1948" t="s">
        <v>692</v>
      </c>
      <c r="G1948">
        <v>1</v>
      </c>
      <c r="H1948" s="34">
        <v>44452</v>
      </c>
      <c r="I1948">
        <v>3.125E-2</v>
      </c>
      <c r="J1948">
        <v>10</v>
      </c>
      <c r="K1948" t="s">
        <v>1801</v>
      </c>
      <c r="L1948">
        <v>1</v>
      </c>
      <c r="M1948">
        <v>38323</v>
      </c>
      <c r="N1948" t="s">
        <v>44</v>
      </c>
      <c r="O1948">
        <v>12378</v>
      </c>
      <c r="P1948" t="s">
        <v>693</v>
      </c>
      <c r="Q1948" t="s">
        <v>3770</v>
      </c>
      <c r="R1948" t="s">
        <v>1803</v>
      </c>
      <c r="T1948" t="s">
        <v>1796</v>
      </c>
      <c r="U1948" t="s">
        <v>1797</v>
      </c>
      <c r="V1948">
        <v>0.32300000000000001</v>
      </c>
      <c r="W1948" t="s">
        <v>703</v>
      </c>
    </row>
    <row r="1949" spans="1:23" x14ac:dyDescent="0.35">
      <c r="A1949">
        <v>220119013</v>
      </c>
      <c r="B1949" s="34">
        <v>44452</v>
      </c>
      <c r="C1949" t="s">
        <v>74</v>
      </c>
      <c r="D1949" t="s">
        <v>72</v>
      </c>
      <c r="E1949" t="s">
        <v>666</v>
      </c>
      <c r="F1949" t="s">
        <v>692</v>
      </c>
      <c r="G1949">
        <v>1</v>
      </c>
      <c r="H1949" s="34">
        <v>44452</v>
      </c>
      <c r="I1949">
        <v>0.05</v>
      </c>
      <c r="J1949">
        <v>10</v>
      </c>
      <c r="K1949" t="s">
        <v>1801</v>
      </c>
      <c r="L1949">
        <v>1</v>
      </c>
      <c r="M1949">
        <v>27968</v>
      </c>
      <c r="N1949" t="s">
        <v>44</v>
      </c>
      <c r="O1949">
        <v>13434</v>
      </c>
      <c r="P1949" t="s">
        <v>693</v>
      </c>
      <c r="Q1949" t="s">
        <v>3770</v>
      </c>
      <c r="R1949" t="s">
        <v>1803</v>
      </c>
      <c r="T1949" t="s">
        <v>1796</v>
      </c>
      <c r="U1949" t="s">
        <v>1797</v>
      </c>
      <c r="V1949">
        <v>0.4803</v>
      </c>
      <c r="W1949" t="s">
        <v>703</v>
      </c>
    </row>
    <row r="1950" spans="1:23" x14ac:dyDescent="0.35">
      <c r="A1950">
        <v>220119005</v>
      </c>
      <c r="B1950" s="34">
        <v>44452</v>
      </c>
      <c r="C1950" t="s">
        <v>74</v>
      </c>
      <c r="D1950" t="s">
        <v>72</v>
      </c>
      <c r="E1950" t="s">
        <v>666</v>
      </c>
      <c r="F1950" t="s">
        <v>692</v>
      </c>
      <c r="G1950">
        <v>1</v>
      </c>
      <c r="H1950" s="34">
        <v>44452</v>
      </c>
      <c r="I1950">
        <v>8.7499999999999994E-2</v>
      </c>
      <c r="J1950">
        <v>10</v>
      </c>
      <c r="K1950" t="s">
        <v>1801</v>
      </c>
      <c r="L1950">
        <v>1</v>
      </c>
      <c r="M1950">
        <v>41023</v>
      </c>
      <c r="N1950" t="s">
        <v>44</v>
      </c>
      <c r="O1950">
        <v>42964</v>
      </c>
      <c r="P1950" t="s">
        <v>693</v>
      </c>
      <c r="Q1950" t="s">
        <v>3770</v>
      </c>
      <c r="R1950" t="s">
        <v>1803</v>
      </c>
      <c r="T1950" t="s">
        <v>1796</v>
      </c>
      <c r="U1950" t="s">
        <v>1797</v>
      </c>
      <c r="V1950">
        <v>1.0469999999999999</v>
      </c>
      <c r="W1950" t="s">
        <v>703</v>
      </c>
    </row>
    <row r="1951" spans="1:23" x14ac:dyDescent="0.35">
      <c r="A1951">
        <v>220119061</v>
      </c>
      <c r="B1951" s="34">
        <v>44452</v>
      </c>
      <c r="C1951" t="s">
        <v>74</v>
      </c>
      <c r="D1951" t="s">
        <v>72</v>
      </c>
      <c r="E1951" t="s">
        <v>666</v>
      </c>
      <c r="F1951" t="s">
        <v>692</v>
      </c>
      <c r="G1951">
        <v>1</v>
      </c>
      <c r="H1951" s="34">
        <v>44452</v>
      </c>
      <c r="I1951">
        <v>1.75E-3</v>
      </c>
      <c r="J1951">
        <v>10</v>
      </c>
      <c r="K1951" t="s">
        <v>1801</v>
      </c>
      <c r="L1951">
        <v>1</v>
      </c>
      <c r="M1951">
        <v>18247</v>
      </c>
      <c r="N1951" t="s">
        <v>44</v>
      </c>
      <c r="O1951">
        <v>245</v>
      </c>
      <c r="P1951" t="s">
        <v>693</v>
      </c>
      <c r="Q1951" t="s">
        <v>3770</v>
      </c>
      <c r="R1951" t="s">
        <v>1803</v>
      </c>
      <c r="S1951" t="s">
        <v>1798</v>
      </c>
      <c r="T1951" t="s">
        <v>1796</v>
      </c>
      <c r="U1951" t="s">
        <v>1797</v>
      </c>
      <c r="V1951">
        <v>1.3429999999999999E-2</v>
      </c>
      <c r="W1951" t="s">
        <v>703</v>
      </c>
    </row>
    <row r="1952" spans="1:23" x14ac:dyDescent="0.35">
      <c r="A1952">
        <v>220119060</v>
      </c>
      <c r="B1952" s="34">
        <v>44452</v>
      </c>
      <c r="C1952" t="s">
        <v>74</v>
      </c>
      <c r="D1952" t="s">
        <v>72</v>
      </c>
      <c r="E1952" t="s">
        <v>666</v>
      </c>
      <c r="F1952" t="s">
        <v>692</v>
      </c>
      <c r="G1952">
        <v>1</v>
      </c>
      <c r="H1952" s="34">
        <v>44452</v>
      </c>
      <c r="I1952">
        <v>0.125</v>
      </c>
      <c r="J1952">
        <v>10</v>
      </c>
      <c r="K1952" t="s">
        <v>1801</v>
      </c>
      <c r="L1952">
        <v>1</v>
      </c>
      <c r="M1952">
        <v>18809</v>
      </c>
      <c r="N1952" t="s">
        <v>44</v>
      </c>
      <c r="O1952">
        <v>22460</v>
      </c>
      <c r="P1952" t="s">
        <v>693</v>
      </c>
      <c r="Q1952" t="s">
        <v>3770</v>
      </c>
      <c r="R1952" t="s">
        <v>1803</v>
      </c>
      <c r="T1952" t="s">
        <v>1796</v>
      </c>
      <c r="U1952" t="s">
        <v>1797</v>
      </c>
      <c r="V1952">
        <v>1.194</v>
      </c>
      <c r="W1952" t="s">
        <v>703</v>
      </c>
    </row>
    <row r="1953" spans="1:23" x14ac:dyDescent="0.35">
      <c r="A1953">
        <v>220119064</v>
      </c>
      <c r="B1953" s="34">
        <v>44452</v>
      </c>
      <c r="C1953" t="s">
        <v>74</v>
      </c>
      <c r="D1953" t="s">
        <v>72</v>
      </c>
      <c r="E1953" t="s">
        <v>666</v>
      </c>
      <c r="F1953" t="s">
        <v>692</v>
      </c>
      <c r="G1953">
        <v>1</v>
      </c>
      <c r="H1953" s="34">
        <v>44452</v>
      </c>
      <c r="I1953">
        <v>0.2</v>
      </c>
      <c r="J1953">
        <v>10</v>
      </c>
      <c r="K1953" t="s">
        <v>1801</v>
      </c>
      <c r="L1953">
        <v>1</v>
      </c>
      <c r="M1953">
        <v>16082</v>
      </c>
      <c r="N1953" t="s">
        <v>44</v>
      </c>
      <c r="O1953">
        <v>30620</v>
      </c>
      <c r="P1953" t="s">
        <v>693</v>
      </c>
      <c r="Q1953" t="s">
        <v>3770</v>
      </c>
      <c r="R1953" t="s">
        <v>1803</v>
      </c>
      <c r="T1953" t="s">
        <v>1796</v>
      </c>
      <c r="U1953" t="s">
        <v>1797</v>
      </c>
      <c r="V1953">
        <v>1.9039999999999999</v>
      </c>
      <c r="W1953" t="s">
        <v>703</v>
      </c>
    </row>
    <row r="1954" spans="1:23" x14ac:dyDescent="0.35">
      <c r="A1954">
        <v>220119053</v>
      </c>
      <c r="B1954" s="34">
        <v>44452</v>
      </c>
      <c r="C1954" t="s">
        <v>74</v>
      </c>
      <c r="D1954" t="s">
        <v>72</v>
      </c>
      <c r="E1954" t="s">
        <v>666</v>
      </c>
      <c r="F1954" t="s">
        <v>692</v>
      </c>
      <c r="G1954">
        <v>1</v>
      </c>
      <c r="H1954" s="34">
        <v>44452</v>
      </c>
      <c r="I1954">
        <v>0.375</v>
      </c>
      <c r="J1954">
        <v>10</v>
      </c>
      <c r="K1954" t="s">
        <v>1801</v>
      </c>
      <c r="L1954">
        <v>1</v>
      </c>
      <c r="M1954">
        <v>18377</v>
      </c>
      <c r="N1954" t="s">
        <v>44</v>
      </c>
      <c r="O1954">
        <v>67345</v>
      </c>
      <c r="P1954" t="s">
        <v>693</v>
      </c>
      <c r="Q1954" t="s">
        <v>3770</v>
      </c>
      <c r="R1954" t="s">
        <v>1803</v>
      </c>
      <c r="T1954" t="s">
        <v>1796</v>
      </c>
      <c r="U1954" t="s">
        <v>1797</v>
      </c>
      <c r="V1954">
        <v>3.665</v>
      </c>
      <c r="W1954" t="s">
        <v>703</v>
      </c>
    </row>
    <row r="1955" spans="1:23" x14ac:dyDescent="0.35">
      <c r="A1955">
        <v>220119059</v>
      </c>
      <c r="B1955" s="34">
        <v>44452</v>
      </c>
      <c r="C1955" t="s">
        <v>74</v>
      </c>
      <c r="D1955" t="s">
        <v>72</v>
      </c>
      <c r="E1955" t="s">
        <v>666</v>
      </c>
      <c r="F1955" t="s">
        <v>692</v>
      </c>
      <c r="G1955">
        <v>1</v>
      </c>
      <c r="H1955" s="34">
        <v>44452</v>
      </c>
      <c r="I1955">
        <v>0.625</v>
      </c>
      <c r="J1955">
        <v>10</v>
      </c>
      <c r="K1955" t="s">
        <v>1801</v>
      </c>
      <c r="L1955">
        <v>1</v>
      </c>
      <c r="M1955">
        <v>23575</v>
      </c>
      <c r="N1955" t="s">
        <v>44</v>
      </c>
      <c r="O1955">
        <v>161420</v>
      </c>
      <c r="P1955" t="s">
        <v>693</v>
      </c>
      <c r="Q1955" t="s">
        <v>3770</v>
      </c>
      <c r="R1955" t="s">
        <v>1803</v>
      </c>
      <c r="T1955" t="s">
        <v>1796</v>
      </c>
      <c r="U1955" t="s">
        <v>1797</v>
      </c>
      <c r="V1955">
        <v>6.8470000000000004</v>
      </c>
      <c r="W1955" t="s">
        <v>703</v>
      </c>
    </row>
    <row r="1956" spans="1:23" x14ac:dyDescent="0.35">
      <c r="A1956">
        <v>220119067</v>
      </c>
      <c r="B1956" s="34">
        <v>44452</v>
      </c>
      <c r="C1956" t="s">
        <v>74</v>
      </c>
      <c r="D1956" t="s">
        <v>72</v>
      </c>
      <c r="E1956" t="s">
        <v>666</v>
      </c>
      <c r="F1956" t="s">
        <v>692</v>
      </c>
      <c r="G1956">
        <v>1</v>
      </c>
      <c r="H1956" s="34">
        <v>44452</v>
      </c>
      <c r="I1956">
        <v>0.875</v>
      </c>
      <c r="J1956">
        <v>10</v>
      </c>
      <c r="K1956" t="s">
        <v>1801</v>
      </c>
      <c r="L1956">
        <v>1</v>
      </c>
      <c r="M1956">
        <v>17752</v>
      </c>
      <c r="N1956" t="s">
        <v>44</v>
      </c>
      <c r="O1956">
        <v>145940</v>
      </c>
      <c r="P1956" t="s">
        <v>693</v>
      </c>
      <c r="Q1956" t="s">
        <v>3770</v>
      </c>
      <c r="R1956" t="s">
        <v>1803</v>
      </c>
      <c r="T1956" t="s">
        <v>1796</v>
      </c>
      <c r="U1956" t="s">
        <v>1797</v>
      </c>
      <c r="V1956">
        <v>8.2210000000000001</v>
      </c>
      <c r="W1956" t="s">
        <v>703</v>
      </c>
    </row>
    <row r="1957" spans="1:23" x14ac:dyDescent="0.35">
      <c r="A1957">
        <v>220119068</v>
      </c>
      <c r="B1957" s="34">
        <v>44452</v>
      </c>
      <c r="C1957" t="s">
        <v>74</v>
      </c>
      <c r="D1957" t="s">
        <v>72</v>
      </c>
      <c r="E1957" t="s">
        <v>666</v>
      </c>
      <c r="F1957" t="s">
        <v>692</v>
      </c>
      <c r="G1957">
        <v>1</v>
      </c>
      <c r="H1957" s="34">
        <v>44452</v>
      </c>
      <c r="I1957">
        <v>1.25</v>
      </c>
      <c r="J1957">
        <v>10</v>
      </c>
      <c r="K1957" t="s">
        <v>1801</v>
      </c>
      <c r="L1957">
        <v>1</v>
      </c>
      <c r="M1957">
        <v>13933</v>
      </c>
      <c r="N1957" t="s">
        <v>44</v>
      </c>
      <c r="O1957">
        <v>210020</v>
      </c>
      <c r="P1957" t="s">
        <v>693</v>
      </c>
      <c r="Q1957" t="s">
        <v>3770</v>
      </c>
      <c r="R1957" t="s">
        <v>1803</v>
      </c>
      <c r="T1957" t="s">
        <v>1796</v>
      </c>
      <c r="U1957" t="s">
        <v>1797</v>
      </c>
      <c r="V1957">
        <v>15.07</v>
      </c>
      <c r="W1957" t="s">
        <v>703</v>
      </c>
    </row>
    <row r="1958" spans="1:23" x14ac:dyDescent="0.35">
      <c r="A1958">
        <v>220119066</v>
      </c>
      <c r="B1958" s="34">
        <v>44452</v>
      </c>
      <c r="C1958" t="s">
        <v>74</v>
      </c>
      <c r="D1958" t="s">
        <v>72</v>
      </c>
      <c r="E1958" t="s">
        <v>666</v>
      </c>
      <c r="F1958" t="s">
        <v>692</v>
      </c>
      <c r="G1958">
        <v>1</v>
      </c>
      <c r="H1958" s="34">
        <v>44452</v>
      </c>
      <c r="I1958">
        <v>3.0000000000000001E-3</v>
      </c>
      <c r="J1958">
        <v>10</v>
      </c>
      <c r="K1958" t="s">
        <v>1801</v>
      </c>
      <c r="L1958">
        <v>1</v>
      </c>
      <c r="M1958">
        <v>18861</v>
      </c>
      <c r="N1958" t="s">
        <v>44</v>
      </c>
      <c r="O1958">
        <v>155</v>
      </c>
      <c r="P1958" t="s">
        <v>693</v>
      </c>
      <c r="Q1958" t="s">
        <v>3770</v>
      </c>
      <c r="R1958" t="s">
        <v>1803</v>
      </c>
      <c r="T1958" t="s">
        <v>1796</v>
      </c>
      <c r="U1958" t="s">
        <v>1797</v>
      </c>
      <c r="V1958">
        <v>8.2179999999999996E-3</v>
      </c>
      <c r="W1958" t="s">
        <v>703</v>
      </c>
    </row>
    <row r="1959" spans="1:23" x14ac:dyDescent="0.35">
      <c r="A1959">
        <v>220119052</v>
      </c>
      <c r="B1959" s="34">
        <v>44452</v>
      </c>
      <c r="C1959" t="s">
        <v>74</v>
      </c>
      <c r="D1959" t="s">
        <v>72</v>
      </c>
      <c r="E1959" t="s">
        <v>666</v>
      </c>
      <c r="F1959" t="s">
        <v>692</v>
      </c>
      <c r="G1959">
        <v>1</v>
      </c>
      <c r="H1959" s="34">
        <v>44452</v>
      </c>
      <c r="I1959">
        <v>5.0000000000000001E-3</v>
      </c>
      <c r="J1959">
        <v>10</v>
      </c>
      <c r="K1959" t="s">
        <v>1801</v>
      </c>
      <c r="L1959">
        <v>1</v>
      </c>
      <c r="M1959">
        <v>17663</v>
      </c>
      <c r="N1959" t="s">
        <v>44</v>
      </c>
      <c r="O1959">
        <v>266</v>
      </c>
      <c r="P1959" t="s">
        <v>693</v>
      </c>
      <c r="Q1959" t="s">
        <v>3770</v>
      </c>
      <c r="R1959" t="s">
        <v>1803</v>
      </c>
      <c r="T1959" t="s">
        <v>1796</v>
      </c>
      <c r="U1959" t="s">
        <v>1797</v>
      </c>
      <c r="V1959">
        <v>1.506E-2</v>
      </c>
      <c r="W1959" t="s">
        <v>703</v>
      </c>
    </row>
    <row r="1960" spans="1:23" x14ac:dyDescent="0.35">
      <c r="A1960">
        <v>220119057</v>
      </c>
      <c r="B1960" s="34">
        <v>44452</v>
      </c>
      <c r="C1960" t="s">
        <v>74</v>
      </c>
      <c r="D1960" t="s">
        <v>72</v>
      </c>
      <c r="E1960" t="s">
        <v>666</v>
      </c>
      <c r="F1960" t="s">
        <v>692</v>
      </c>
      <c r="G1960">
        <v>1</v>
      </c>
      <c r="H1960" s="34">
        <v>44452</v>
      </c>
      <c r="I1960">
        <v>7.4999999999999997E-3</v>
      </c>
      <c r="J1960">
        <v>10</v>
      </c>
      <c r="K1960" t="s">
        <v>1801</v>
      </c>
      <c r="L1960">
        <v>1</v>
      </c>
      <c r="M1960">
        <v>19362</v>
      </c>
      <c r="N1960" t="s">
        <v>44</v>
      </c>
      <c r="O1960">
        <v>553</v>
      </c>
      <c r="P1960" t="s">
        <v>693</v>
      </c>
      <c r="Q1960" t="s">
        <v>3770</v>
      </c>
      <c r="R1960" t="s">
        <v>1803</v>
      </c>
      <c r="T1960" t="s">
        <v>1796</v>
      </c>
      <c r="U1960" t="s">
        <v>1797</v>
      </c>
      <c r="V1960">
        <v>2.8559999999999999E-2</v>
      </c>
      <c r="W1960" t="s">
        <v>703</v>
      </c>
    </row>
    <row r="1961" spans="1:23" x14ac:dyDescent="0.35">
      <c r="A1961">
        <v>220119063</v>
      </c>
      <c r="B1961" s="34">
        <v>44452</v>
      </c>
      <c r="C1961" t="s">
        <v>74</v>
      </c>
      <c r="D1961" t="s">
        <v>72</v>
      </c>
      <c r="E1961" t="s">
        <v>666</v>
      </c>
      <c r="F1961" t="s">
        <v>692</v>
      </c>
      <c r="G1961">
        <v>1</v>
      </c>
      <c r="H1961" s="34">
        <v>44452</v>
      </c>
      <c r="I1961">
        <v>1.2500000000000001E-2</v>
      </c>
      <c r="J1961">
        <v>10</v>
      </c>
      <c r="K1961" t="s">
        <v>1801</v>
      </c>
      <c r="L1961">
        <v>1</v>
      </c>
      <c r="M1961">
        <v>18577</v>
      </c>
      <c r="N1961" t="s">
        <v>44</v>
      </c>
      <c r="O1961">
        <v>2718</v>
      </c>
      <c r="P1961" t="s">
        <v>693</v>
      </c>
      <c r="Q1961" t="s">
        <v>3770</v>
      </c>
      <c r="R1961" t="s">
        <v>1803</v>
      </c>
      <c r="T1961" t="s">
        <v>1796</v>
      </c>
      <c r="U1961" t="s">
        <v>1797</v>
      </c>
      <c r="V1961">
        <v>0.14630000000000001</v>
      </c>
      <c r="W1961" t="s">
        <v>703</v>
      </c>
    </row>
    <row r="1962" spans="1:23" x14ac:dyDescent="0.35">
      <c r="A1962">
        <v>220119055</v>
      </c>
      <c r="B1962" s="34">
        <v>44452</v>
      </c>
      <c r="C1962" t="s">
        <v>74</v>
      </c>
      <c r="D1962" t="s">
        <v>72</v>
      </c>
      <c r="E1962" t="s">
        <v>666</v>
      </c>
      <c r="F1962" t="s">
        <v>692</v>
      </c>
      <c r="G1962">
        <v>1</v>
      </c>
      <c r="H1962" s="34">
        <v>44452</v>
      </c>
      <c r="I1962">
        <v>0.02</v>
      </c>
      <c r="J1962">
        <v>10</v>
      </c>
      <c r="K1962" t="s">
        <v>1801</v>
      </c>
      <c r="L1962">
        <v>1</v>
      </c>
      <c r="M1962">
        <v>16469</v>
      </c>
      <c r="N1962" t="s">
        <v>44</v>
      </c>
      <c r="O1962">
        <v>1625</v>
      </c>
      <c r="P1962" t="s">
        <v>693</v>
      </c>
      <c r="Q1962" t="s">
        <v>3770</v>
      </c>
      <c r="R1962" t="s">
        <v>1803</v>
      </c>
      <c r="T1962" t="s">
        <v>1796</v>
      </c>
      <c r="U1962" t="s">
        <v>1797</v>
      </c>
      <c r="V1962">
        <v>9.8669999999999994E-2</v>
      </c>
      <c r="W1962" t="s">
        <v>703</v>
      </c>
    </row>
    <row r="1963" spans="1:23" x14ac:dyDescent="0.35">
      <c r="A1963">
        <v>220119058</v>
      </c>
      <c r="B1963" s="34">
        <v>44452</v>
      </c>
      <c r="C1963" t="s">
        <v>74</v>
      </c>
      <c r="D1963" t="s">
        <v>72</v>
      </c>
      <c r="E1963" t="s">
        <v>666</v>
      </c>
      <c r="F1963" t="s">
        <v>692</v>
      </c>
      <c r="G1963">
        <v>1</v>
      </c>
      <c r="H1963" s="34">
        <v>44452</v>
      </c>
      <c r="I1963">
        <v>3.125E-2</v>
      </c>
      <c r="J1963">
        <v>10</v>
      </c>
      <c r="K1963" t="s">
        <v>1801</v>
      </c>
      <c r="L1963">
        <v>1</v>
      </c>
      <c r="M1963">
        <v>21836</v>
      </c>
      <c r="N1963" t="s">
        <v>44</v>
      </c>
      <c r="O1963">
        <v>5751</v>
      </c>
      <c r="P1963" t="s">
        <v>693</v>
      </c>
      <c r="Q1963" t="s">
        <v>3770</v>
      </c>
      <c r="R1963" t="s">
        <v>1803</v>
      </c>
      <c r="T1963" t="s">
        <v>1796</v>
      </c>
      <c r="U1963" t="s">
        <v>1797</v>
      </c>
      <c r="V1963">
        <v>0.26340000000000002</v>
      </c>
      <c r="W1963" t="s">
        <v>703</v>
      </c>
    </row>
    <row r="1964" spans="1:23" x14ac:dyDescent="0.35">
      <c r="A1964">
        <v>220119062</v>
      </c>
      <c r="B1964" s="34">
        <v>44452</v>
      </c>
      <c r="C1964" t="s">
        <v>74</v>
      </c>
      <c r="D1964" t="s">
        <v>72</v>
      </c>
      <c r="E1964" t="s">
        <v>666</v>
      </c>
      <c r="F1964" t="s">
        <v>692</v>
      </c>
      <c r="G1964">
        <v>1</v>
      </c>
      <c r="H1964" s="34">
        <v>44452</v>
      </c>
      <c r="I1964">
        <v>0.05</v>
      </c>
      <c r="J1964">
        <v>10</v>
      </c>
      <c r="K1964" t="s">
        <v>1801</v>
      </c>
      <c r="L1964">
        <v>1</v>
      </c>
      <c r="M1964">
        <v>14743</v>
      </c>
      <c r="N1964" t="s">
        <v>44</v>
      </c>
      <c r="O1964">
        <v>6296</v>
      </c>
      <c r="P1964" t="s">
        <v>693</v>
      </c>
      <c r="Q1964" t="s">
        <v>3770</v>
      </c>
      <c r="R1964" t="s">
        <v>1803</v>
      </c>
      <c r="T1964" t="s">
        <v>1796</v>
      </c>
      <c r="U1964" t="s">
        <v>1797</v>
      </c>
      <c r="V1964">
        <v>0.42709999999999998</v>
      </c>
      <c r="W1964" t="s">
        <v>703</v>
      </c>
    </row>
    <row r="1965" spans="1:23" x14ac:dyDescent="0.35">
      <c r="A1965">
        <v>220119026</v>
      </c>
      <c r="B1965" s="34">
        <v>44452</v>
      </c>
      <c r="C1965" t="s">
        <v>74</v>
      </c>
      <c r="D1965" t="s">
        <v>72</v>
      </c>
      <c r="E1965" t="s">
        <v>666</v>
      </c>
      <c r="F1965" t="s">
        <v>692</v>
      </c>
      <c r="G1965">
        <v>1</v>
      </c>
      <c r="H1965" s="34">
        <v>44452</v>
      </c>
      <c r="I1965">
        <v>0</v>
      </c>
      <c r="J1965">
        <v>10</v>
      </c>
      <c r="K1965" t="s">
        <v>1801</v>
      </c>
      <c r="L1965">
        <v>1</v>
      </c>
      <c r="M1965">
        <v>15259</v>
      </c>
      <c r="N1965" t="s">
        <v>44</v>
      </c>
      <c r="O1965">
        <v>151</v>
      </c>
      <c r="P1965" t="s">
        <v>693</v>
      </c>
      <c r="Q1965" t="s">
        <v>3770</v>
      </c>
      <c r="R1965" t="s">
        <v>1803</v>
      </c>
      <c r="T1965" t="s">
        <v>1796</v>
      </c>
      <c r="U1965" t="s">
        <v>1797</v>
      </c>
      <c r="V1965">
        <v>9.8960000000000003E-3</v>
      </c>
      <c r="W1965" t="s">
        <v>703</v>
      </c>
    </row>
    <row r="1966" spans="1:23" x14ac:dyDescent="0.35">
      <c r="A1966">
        <v>220125002</v>
      </c>
      <c r="B1966" s="34">
        <v>44452</v>
      </c>
      <c r="C1966" t="s">
        <v>74</v>
      </c>
      <c r="D1966" t="s">
        <v>72</v>
      </c>
      <c r="E1966" t="s">
        <v>666</v>
      </c>
      <c r="F1966" t="s">
        <v>692</v>
      </c>
      <c r="G1966">
        <v>1</v>
      </c>
      <c r="H1966" s="34">
        <v>44452</v>
      </c>
      <c r="I1966">
        <v>0.02</v>
      </c>
      <c r="J1966">
        <v>10</v>
      </c>
      <c r="K1966" t="s">
        <v>1801</v>
      </c>
      <c r="L1966">
        <v>1</v>
      </c>
      <c r="M1966">
        <v>11093</v>
      </c>
      <c r="N1966" t="s">
        <v>44</v>
      </c>
      <c r="O1966">
        <v>2464</v>
      </c>
      <c r="P1966" t="s">
        <v>693</v>
      </c>
      <c r="Q1966" t="s">
        <v>3770</v>
      </c>
      <c r="R1966" t="s">
        <v>1803</v>
      </c>
      <c r="T1966" t="s">
        <v>1796</v>
      </c>
      <c r="U1966" t="s">
        <v>1797</v>
      </c>
      <c r="V1966">
        <v>0.22209999999999999</v>
      </c>
      <c r="W1966" t="s">
        <v>703</v>
      </c>
    </row>
    <row r="1967" spans="1:23" x14ac:dyDescent="0.35">
      <c r="A1967">
        <v>220125003</v>
      </c>
      <c r="B1967" s="34">
        <v>44452</v>
      </c>
      <c r="C1967" t="s">
        <v>74</v>
      </c>
      <c r="D1967" t="s">
        <v>72</v>
      </c>
      <c r="E1967" t="s">
        <v>666</v>
      </c>
      <c r="F1967" t="s">
        <v>692</v>
      </c>
      <c r="G1967">
        <v>1</v>
      </c>
      <c r="H1967" s="34">
        <v>44452</v>
      </c>
      <c r="I1967">
        <v>0.02</v>
      </c>
      <c r="J1967">
        <v>10</v>
      </c>
      <c r="K1967" t="s">
        <v>1801</v>
      </c>
      <c r="L1967">
        <v>1</v>
      </c>
      <c r="M1967">
        <v>10890</v>
      </c>
      <c r="N1967" t="s">
        <v>44</v>
      </c>
      <c r="O1967">
        <v>2978</v>
      </c>
      <c r="P1967" t="s">
        <v>693</v>
      </c>
      <c r="Q1967" t="s">
        <v>3770</v>
      </c>
      <c r="R1967" t="s">
        <v>1803</v>
      </c>
      <c r="T1967" t="s">
        <v>1796</v>
      </c>
      <c r="U1967" t="s">
        <v>1797</v>
      </c>
      <c r="V1967">
        <v>0.27350000000000002</v>
      </c>
      <c r="W1967" t="s">
        <v>703</v>
      </c>
    </row>
    <row r="1968" spans="1:23" x14ac:dyDescent="0.35">
      <c r="A1968">
        <v>220125004</v>
      </c>
      <c r="B1968" s="34">
        <v>44452</v>
      </c>
      <c r="C1968" t="s">
        <v>74</v>
      </c>
      <c r="D1968" t="s">
        <v>72</v>
      </c>
      <c r="E1968" t="s">
        <v>666</v>
      </c>
      <c r="F1968" t="s">
        <v>692</v>
      </c>
      <c r="G1968">
        <v>1</v>
      </c>
      <c r="H1968" s="34">
        <v>44452</v>
      </c>
      <c r="I1968">
        <v>0.02</v>
      </c>
      <c r="J1968">
        <v>10</v>
      </c>
      <c r="K1968" t="s">
        <v>1801</v>
      </c>
      <c r="L1968">
        <v>1</v>
      </c>
      <c r="M1968">
        <v>9418</v>
      </c>
      <c r="N1968" t="s">
        <v>44</v>
      </c>
      <c r="O1968">
        <v>1971</v>
      </c>
      <c r="P1968" t="s">
        <v>693</v>
      </c>
      <c r="Q1968" t="s">
        <v>3770</v>
      </c>
      <c r="R1968" t="s">
        <v>1803</v>
      </c>
      <c r="T1968" t="s">
        <v>1796</v>
      </c>
      <c r="U1968" t="s">
        <v>1797</v>
      </c>
      <c r="V1968">
        <v>0.20930000000000001</v>
      </c>
      <c r="W1968" t="s">
        <v>703</v>
      </c>
    </row>
    <row r="1969" spans="1:23" x14ac:dyDescent="0.35">
      <c r="A1969">
        <v>220125005</v>
      </c>
      <c r="B1969" s="34">
        <v>44452</v>
      </c>
      <c r="C1969" t="s">
        <v>74</v>
      </c>
      <c r="D1969" t="s">
        <v>72</v>
      </c>
      <c r="E1969" t="s">
        <v>666</v>
      </c>
      <c r="F1969" t="s">
        <v>692</v>
      </c>
      <c r="G1969">
        <v>1</v>
      </c>
      <c r="H1969" s="34">
        <v>44452</v>
      </c>
      <c r="I1969">
        <v>0.02</v>
      </c>
      <c r="J1969">
        <v>10</v>
      </c>
      <c r="K1969" t="s">
        <v>1801</v>
      </c>
      <c r="L1969">
        <v>1</v>
      </c>
      <c r="M1969">
        <v>10825</v>
      </c>
      <c r="N1969" t="s">
        <v>44</v>
      </c>
      <c r="O1969">
        <v>645</v>
      </c>
      <c r="P1969" t="s">
        <v>693</v>
      </c>
      <c r="Q1969" t="s">
        <v>3770</v>
      </c>
      <c r="R1969" t="s">
        <v>1803</v>
      </c>
      <c r="T1969" t="s">
        <v>1796</v>
      </c>
      <c r="U1969" t="s">
        <v>1797</v>
      </c>
      <c r="V1969">
        <v>5.9580000000000001E-2</v>
      </c>
      <c r="W1969" t="s">
        <v>703</v>
      </c>
    </row>
    <row r="1970" spans="1:23" x14ac:dyDescent="0.35">
      <c r="A1970">
        <v>220125006</v>
      </c>
      <c r="B1970" s="34">
        <v>44452</v>
      </c>
      <c r="C1970" t="s">
        <v>74</v>
      </c>
      <c r="D1970" t="s">
        <v>72</v>
      </c>
      <c r="E1970" t="s">
        <v>666</v>
      </c>
      <c r="F1970" t="s">
        <v>692</v>
      </c>
      <c r="G1970">
        <v>1</v>
      </c>
      <c r="H1970" s="34">
        <v>44452</v>
      </c>
      <c r="I1970">
        <v>0.02</v>
      </c>
      <c r="J1970">
        <v>10</v>
      </c>
      <c r="K1970" t="s">
        <v>1801</v>
      </c>
      <c r="L1970">
        <v>1</v>
      </c>
      <c r="M1970">
        <v>11402</v>
      </c>
      <c r="N1970" t="s">
        <v>44</v>
      </c>
      <c r="O1970">
        <v>714</v>
      </c>
      <c r="P1970" t="s">
        <v>693</v>
      </c>
      <c r="Q1970" t="s">
        <v>3770</v>
      </c>
      <c r="R1970" t="s">
        <v>1803</v>
      </c>
      <c r="T1970" t="s">
        <v>1796</v>
      </c>
      <c r="U1970" t="s">
        <v>1797</v>
      </c>
      <c r="V1970">
        <v>6.2619999999999995E-2</v>
      </c>
      <c r="W1970" t="s">
        <v>703</v>
      </c>
    </row>
    <row r="1971" spans="1:23" x14ac:dyDescent="0.35">
      <c r="A1971">
        <v>220125007</v>
      </c>
      <c r="B1971" s="34">
        <v>44452</v>
      </c>
      <c r="C1971" t="s">
        <v>74</v>
      </c>
      <c r="D1971" t="s">
        <v>72</v>
      </c>
      <c r="E1971" t="s">
        <v>666</v>
      </c>
      <c r="F1971" t="s">
        <v>692</v>
      </c>
      <c r="G1971">
        <v>1</v>
      </c>
      <c r="H1971" s="34">
        <v>44452</v>
      </c>
      <c r="I1971">
        <v>0.02</v>
      </c>
      <c r="J1971">
        <v>10</v>
      </c>
      <c r="K1971" t="s">
        <v>1801</v>
      </c>
      <c r="L1971">
        <v>1</v>
      </c>
      <c r="M1971">
        <v>11888</v>
      </c>
      <c r="N1971" t="s">
        <v>44</v>
      </c>
      <c r="O1971">
        <v>1659</v>
      </c>
      <c r="P1971" t="s">
        <v>693</v>
      </c>
      <c r="Q1971" t="s">
        <v>3770</v>
      </c>
      <c r="R1971" t="s">
        <v>1803</v>
      </c>
      <c r="T1971" t="s">
        <v>1796</v>
      </c>
      <c r="U1971" t="s">
        <v>1797</v>
      </c>
      <c r="V1971">
        <v>0.1396</v>
      </c>
      <c r="W1971" t="s">
        <v>703</v>
      </c>
    </row>
    <row r="1972" spans="1:23" x14ac:dyDescent="0.35">
      <c r="A1972">
        <v>220119027</v>
      </c>
      <c r="B1972" s="34">
        <v>44452</v>
      </c>
      <c r="C1972" t="s">
        <v>74</v>
      </c>
      <c r="D1972" t="s">
        <v>72</v>
      </c>
      <c r="E1972" t="s">
        <v>666</v>
      </c>
      <c r="F1972" t="s">
        <v>789</v>
      </c>
      <c r="G1972">
        <v>2</v>
      </c>
      <c r="H1972" s="34">
        <v>44452</v>
      </c>
      <c r="I1972" t="s">
        <v>44</v>
      </c>
      <c r="J1972">
        <v>10</v>
      </c>
      <c r="K1972" t="s">
        <v>1801</v>
      </c>
      <c r="L1972">
        <v>1</v>
      </c>
      <c r="M1972">
        <v>8476</v>
      </c>
      <c r="N1972">
        <v>1</v>
      </c>
      <c r="O1972">
        <v>519</v>
      </c>
      <c r="P1972" t="s">
        <v>693</v>
      </c>
      <c r="Q1972" t="s">
        <v>3770</v>
      </c>
      <c r="R1972" t="s">
        <v>1803</v>
      </c>
      <c r="T1972" t="s">
        <v>1796</v>
      </c>
      <c r="U1972" t="s">
        <v>1797</v>
      </c>
      <c r="V1972">
        <v>6.123E-2</v>
      </c>
      <c r="W1972" t="s">
        <v>703</v>
      </c>
    </row>
    <row r="1973" spans="1:23" x14ac:dyDescent="0.35">
      <c r="A1973">
        <v>220119033</v>
      </c>
      <c r="B1973" s="34">
        <v>44452</v>
      </c>
      <c r="C1973" t="s">
        <v>74</v>
      </c>
      <c r="D1973" t="s">
        <v>72</v>
      </c>
      <c r="E1973" t="s">
        <v>666</v>
      </c>
      <c r="F1973" t="s">
        <v>789</v>
      </c>
      <c r="G1973">
        <v>2</v>
      </c>
      <c r="H1973" s="34">
        <v>44452</v>
      </c>
      <c r="I1973" t="s">
        <v>44</v>
      </c>
      <c r="J1973">
        <v>10</v>
      </c>
      <c r="K1973" t="s">
        <v>1801</v>
      </c>
      <c r="L1973">
        <v>1</v>
      </c>
      <c r="M1973">
        <v>5277</v>
      </c>
      <c r="N1973">
        <v>1</v>
      </c>
      <c r="O1973">
        <v>344</v>
      </c>
      <c r="P1973" t="s">
        <v>693</v>
      </c>
      <c r="Q1973" t="s">
        <v>3770</v>
      </c>
      <c r="R1973" t="s">
        <v>1803</v>
      </c>
      <c r="T1973" t="s">
        <v>1796</v>
      </c>
      <c r="U1973" t="s">
        <v>1797</v>
      </c>
      <c r="V1973">
        <v>6.5189999999999998E-2</v>
      </c>
      <c r="W1973" t="s">
        <v>703</v>
      </c>
    </row>
    <row r="1974" spans="1:23" x14ac:dyDescent="0.35">
      <c r="A1974">
        <v>220119025</v>
      </c>
      <c r="B1974" s="34">
        <v>44452</v>
      </c>
      <c r="C1974" t="s">
        <v>74</v>
      </c>
      <c r="D1974" t="s">
        <v>72</v>
      </c>
      <c r="E1974" t="s">
        <v>666</v>
      </c>
      <c r="F1974" t="s">
        <v>789</v>
      </c>
      <c r="G1974">
        <v>2</v>
      </c>
      <c r="H1974" s="34">
        <v>44452</v>
      </c>
      <c r="I1974" t="s">
        <v>44</v>
      </c>
      <c r="J1974">
        <v>10</v>
      </c>
      <c r="K1974" t="s">
        <v>1801</v>
      </c>
      <c r="L1974">
        <v>1</v>
      </c>
      <c r="M1974">
        <v>11195</v>
      </c>
      <c r="N1974">
        <v>1</v>
      </c>
      <c r="O1974">
        <v>445</v>
      </c>
      <c r="P1974" t="s">
        <v>693</v>
      </c>
      <c r="Q1974" t="s">
        <v>3770</v>
      </c>
      <c r="R1974" t="s">
        <v>1803</v>
      </c>
      <c r="T1974" t="s">
        <v>1796</v>
      </c>
      <c r="U1974" t="s">
        <v>1797</v>
      </c>
      <c r="V1974">
        <v>3.9750000000000001E-2</v>
      </c>
      <c r="W1974" t="s">
        <v>703</v>
      </c>
    </row>
    <row r="1975" spans="1:23" x14ac:dyDescent="0.35">
      <c r="A1975">
        <v>220119046</v>
      </c>
      <c r="B1975" s="34">
        <v>44452</v>
      </c>
      <c r="C1975" t="s">
        <v>74</v>
      </c>
      <c r="D1975" t="s">
        <v>72</v>
      </c>
      <c r="E1975" t="s">
        <v>666</v>
      </c>
      <c r="F1975" t="s">
        <v>789</v>
      </c>
      <c r="G1975">
        <v>2</v>
      </c>
      <c r="H1975" s="34">
        <v>44452</v>
      </c>
      <c r="I1975" t="s">
        <v>44</v>
      </c>
      <c r="J1975">
        <v>10</v>
      </c>
      <c r="K1975" t="s">
        <v>1801</v>
      </c>
      <c r="L1975">
        <v>1</v>
      </c>
      <c r="M1975">
        <v>6421</v>
      </c>
      <c r="N1975">
        <v>2</v>
      </c>
      <c r="O1975">
        <v>3764</v>
      </c>
      <c r="P1975" t="s">
        <v>693</v>
      </c>
      <c r="Q1975" t="s">
        <v>3770</v>
      </c>
      <c r="R1975" t="s">
        <v>1803</v>
      </c>
      <c r="T1975" t="s">
        <v>1796</v>
      </c>
      <c r="U1975" t="s">
        <v>1797</v>
      </c>
      <c r="V1975">
        <v>0.58620000000000005</v>
      </c>
      <c r="W1975" t="s">
        <v>703</v>
      </c>
    </row>
    <row r="1976" spans="1:23" x14ac:dyDescent="0.35">
      <c r="A1976">
        <v>220119050</v>
      </c>
      <c r="B1976" s="34">
        <v>44452</v>
      </c>
      <c r="C1976" t="s">
        <v>74</v>
      </c>
      <c r="D1976" t="s">
        <v>72</v>
      </c>
      <c r="E1976" t="s">
        <v>666</v>
      </c>
      <c r="F1976" t="s">
        <v>789</v>
      </c>
      <c r="G1976">
        <v>2</v>
      </c>
      <c r="H1976" s="34">
        <v>44452</v>
      </c>
      <c r="I1976" t="s">
        <v>44</v>
      </c>
      <c r="J1976">
        <v>10</v>
      </c>
      <c r="K1976" t="s">
        <v>1801</v>
      </c>
      <c r="L1976">
        <v>1</v>
      </c>
      <c r="M1976">
        <v>6960</v>
      </c>
      <c r="N1976">
        <v>2</v>
      </c>
      <c r="O1976">
        <v>4170</v>
      </c>
      <c r="P1976" t="s">
        <v>693</v>
      </c>
      <c r="Q1976" t="s">
        <v>3770</v>
      </c>
      <c r="R1976" t="s">
        <v>1803</v>
      </c>
      <c r="T1976" t="s">
        <v>1796</v>
      </c>
      <c r="U1976" t="s">
        <v>1797</v>
      </c>
      <c r="V1976">
        <v>0.59909999999999997</v>
      </c>
      <c r="W1976" t="s">
        <v>703</v>
      </c>
    </row>
    <row r="1977" spans="1:23" x14ac:dyDescent="0.35">
      <c r="A1977">
        <v>220119035</v>
      </c>
      <c r="B1977" s="34">
        <v>44452</v>
      </c>
      <c r="C1977" t="s">
        <v>74</v>
      </c>
      <c r="D1977" t="s">
        <v>72</v>
      </c>
      <c r="E1977" t="s">
        <v>666</v>
      </c>
      <c r="F1977" t="s">
        <v>789</v>
      </c>
      <c r="G1977">
        <v>2</v>
      </c>
      <c r="H1977" s="34">
        <v>44452</v>
      </c>
      <c r="I1977" t="s">
        <v>44</v>
      </c>
      <c r="J1977">
        <v>10</v>
      </c>
      <c r="K1977" t="s">
        <v>1801</v>
      </c>
      <c r="L1977">
        <v>1</v>
      </c>
      <c r="M1977">
        <v>7769</v>
      </c>
      <c r="N1977">
        <v>2</v>
      </c>
      <c r="O1977">
        <v>6999</v>
      </c>
      <c r="P1977" t="s">
        <v>693</v>
      </c>
      <c r="Q1977" t="s">
        <v>3770</v>
      </c>
      <c r="R1977" t="s">
        <v>1803</v>
      </c>
      <c r="T1977" t="s">
        <v>1796</v>
      </c>
      <c r="U1977" t="s">
        <v>1797</v>
      </c>
      <c r="V1977">
        <v>0.90090000000000003</v>
      </c>
      <c r="W1977" t="s">
        <v>703</v>
      </c>
    </row>
    <row r="1978" spans="1:23" x14ac:dyDescent="0.35">
      <c r="A1978">
        <v>220119036</v>
      </c>
      <c r="B1978" s="34">
        <v>44452</v>
      </c>
      <c r="C1978" t="s">
        <v>74</v>
      </c>
      <c r="D1978" t="s">
        <v>72</v>
      </c>
      <c r="E1978" t="s">
        <v>666</v>
      </c>
      <c r="F1978" t="s">
        <v>789</v>
      </c>
      <c r="G1978">
        <v>2</v>
      </c>
      <c r="H1978" s="34">
        <v>44452</v>
      </c>
      <c r="I1978" t="s">
        <v>44</v>
      </c>
      <c r="J1978">
        <v>10</v>
      </c>
      <c r="K1978" t="s">
        <v>1801</v>
      </c>
      <c r="L1978">
        <v>1</v>
      </c>
      <c r="M1978">
        <v>4284</v>
      </c>
      <c r="N1978">
        <v>3</v>
      </c>
      <c r="O1978">
        <v>81</v>
      </c>
      <c r="P1978" t="s">
        <v>693</v>
      </c>
      <c r="Q1978" t="s">
        <v>3770</v>
      </c>
      <c r="R1978" t="s">
        <v>1803</v>
      </c>
      <c r="T1978" t="s">
        <v>1796</v>
      </c>
      <c r="U1978" t="s">
        <v>1797</v>
      </c>
      <c r="V1978">
        <v>1.891E-2</v>
      </c>
      <c r="W1978" t="s">
        <v>703</v>
      </c>
    </row>
    <row r="1979" spans="1:23" x14ac:dyDescent="0.35">
      <c r="A1979">
        <v>220119045</v>
      </c>
      <c r="B1979" s="34">
        <v>44452</v>
      </c>
      <c r="C1979" t="s">
        <v>74</v>
      </c>
      <c r="D1979" t="s">
        <v>72</v>
      </c>
      <c r="E1979" t="s">
        <v>666</v>
      </c>
      <c r="F1979" t="s">
        <v>789</v>
      </c>
      <c r="G1979">
        <v>2</v>
      </c>
      <c r="H1979" s="34">
        <v>44452</v>
      </c>
      <c r="I1979" t="s">
        <v>44</v>
      </c>
      <c r="J1979">
        <v>10</v>
      </c>
      <c r="K1979" t="s">
        <v>1801</v>
      </c>
      <c r="L1979">
        <v>1</v>
      </c>
      <c r="M1979">
        <v>8333</v>
      </c>
      <c r="N1979">
        <v>3</v>
      </c>
      <c r="O1979">
        <v>225</v>
      </c>
      <c r="P1979" t="s">
        <v>693</v>
      </c>
      <c r="Q1979" t="s">
        <v>3770</v>
      </c>
      <c r="R1979" t="s">
        <v>1803</v>
      </c>
      <c r="T1979" t="s">
        <v>1796</v>
      </c>
      <c r="U1979" t="s">
        <v>1797</v>
      </c>
      <c r="V1979">
        <v>2.7E-2</v>
      </c>
      <c r="W1979" t="s">
        <v>703</v>
      </c>
    </row>
    <row r="1980" spans="1:23" x14ac:dyDescent="0.35">
      <c r="A1980">
        <v>220119049</v>
      </c>
      <c r="B1980" s="34">
        <v>44452</v>
      </c>
      <c r="C1980" t="s">
        <v>74</v>
      </c>
      <c r="D1980" t="s">
        <v>72</v>
      </c>
      <c r="E1980" t="s">
        <v>666</v>
      </c>
      <c r="F1980" t="s">
        <v>789</v>
      </c>
      <c r="G1980">
        <v>2</v>
      </c>
      <c r="H1980" s="34">
        <v>44452</v>
      </c>
      <c r="I1980" t="s">
        <v>44</v>
      </c>
      <c r="J1980">
        <v>10</v>
      </c>
      <c r="K1980" t="s">
        <v>1801</v>
      </c>
      <c r="L1980">
        <v>1</v>
      </c>
      <c r="M1980">
        <v>12031</v>
      </c>
      <c r="N1980">
        <v>3</v>
      </c>
      <c r="O1980">
        <v>384</v>
      </c>
      <c r="P1980" t="s">
        <v>693</v>
      </c>
      <c r="Q1980" t="s">
        <v>3770</v>
      </c>
      <c r="R1980" t="s">
        <v>1803</v>
      </c>
      <c r="T1980" t="s">
        <v>1796</v>
      </c>
      <c r="U1980" t="s">
        <v>1797</v>
      </c>
      <c r="V1980">
        <v>3.1919999999999997E-2</v>
      </c>
      <c r="W1980" t="s">
        <v>703</v>
      </c>
    </row>
    <row r="1981" spans="1:23" x14ac:dyDescent="0.35">
      <c r="A1981">
        <v>220119034</v>
      </c>
      <c r="B1981" s="34">
        <v>44452</v>
      </c>
      <c r="C1981" t="s">
        <v>74</v>
      </c>
      <c r="D1981" t="s">
        <v>72</v>
      </c>
      <c r="E1981" t="s">
        <v>666</v>
      </c>
      <c r="F1981" t="s">
        <v>772</v>
      </c>
      <c r="G1981">
        <v>10</v>
      </c>
      <c r="H1981" s="34">
        <v>44452</v>
      </c>
      <c r="I1981" t="s">
        <v>44</v>
      </c>
      <c r="J1981">
        <v>10</v>
      </c>
      <c r="K1981" t="s">
        <v>1801</v>
      </c>
      <c r="L1981">
        <v>1</v>
      </c>
      <c r="M1981">
        <v>15712</v>
      </c>
      <c r="N1981">
        <v>1</v>
      </c>
      <c r="O1981">
        <v>80</v>
      </c>
      <c r="P1981" t="s">
        <v>693</v>
      </c>
      <c r="Q1981" t="s">
        <v>3770</v>
      </c>
      <c r="R1981" t="s">
        <v>1803</v>
      </c>
      <c r="T1981" t="s">
        <v>1796</v>
      </c>
      <c r="U1981" t="s">
        <v>1797</v>
      </c>
      <c r="V1981">
        <v>5.0920000000000002E-3</v>
      </c>
      <c r="W1981" t="s">
        <v>703</v>
      </c>
    </row>
    <row r="1982" spans="1:23" x14ac:dyDescent="0.35">
      <c r="A1982">
        <v>220119032</v>
      </c>
      <c r="B1982" s="34">
        <v>44452</v>
      </c>
      <c r="C1982" t="s">
        <v>74</v>
      </c>
      <c r="D1982" t="s">
        <v>72</v>
      </c>
      <c r="E1982" t="s">
        <v>666</v>
      </c>
      <c r="F1982" t="s">
        <v>772</v>
      </c>
      <c r="G1982">
        <v>10</v>
      </c>
      <c r="H1982" s="34">
        <v>44452</v>
      </c>
      <c r="I1982" t="s">
        <v>44</v>
      </c>
      <c r="J1982">
        <v>10</v>
      </c>
      <c r="K1982" t="s">
        <v>1801</v>
      </c>
      <c r="L1982">
        <v>1</v>
      </c>
      <c r="M1982">
        <v>22699</v>
      </c>
      <c r="N1982">
        <v>1</v>
      </c>
      <c r="O1982">
        <v>147</v>
      </c>
      <c r="P1982" t="s">
        <v>693</v>
      </c>
      <c r="Q1982" t="s">
        <v>3770</v>
      </c>
      <c r="R1982" t="s">
        <v>1803</v>
      </c>
      <c r="T1982" t="s">
        <v>1796</v>
      </c>
      <c r="U1982" t="s">
        <v>1797</v>
      </c>
      <c r="V1982">
        <v>6.476E-3</v>
      </c>
      <c r="W1982" t="s">
        <v>703</v>
      </c>
    </row>
    <row r="1983" spans="1:23" x14ac:dyDescent="0.35">
      <c r="A1983">
        <v>220119022</v>
      </c>
      <c r="B1983" s="34">
        <v>44452</v>
      </c>
      <c r="C1983" t="s">
        <v>74</v>
      </c>
      <c r="D1983" t="s">
        <v>72</v>
      </c>
      <c r="E1983" t="s">
        <v>666</v>
      </c>
      <c r="F1983" t="s">
        <v>772</v>
      </c>
      <c r="G1983">
        <v>10</v>
      </c>
      <c r="H1983" s="34">
        <v>44452</v>
      </c>
      <c r="I1983" t="s">
        <v>44</v>
      </c>
      <c r="J1983">
        <v>10</v>
      </c>
      <c r="K1983" t="s">
        <v>1801</v>
      </c>
      <c r="L1983">
        <v>1</v>
      </c>
      <c r="M1983">
        <v>18785</v>
      </c>
      <c r="N1983">
        <v>1</v>
      </c>
      <c r="O1983">
        <v>252</v>
      </c>
      <c r="P1983" t="s">
        <v>693</v>
      </c>
      <c r="Q1983" t="s">
        <v>3770</v>
      </c>
      <c r="R1983" t="s">
        <v>1803</v>
      </c>
      <c r="T1983" t="s">
        <v>1796</v>
      </c>
      <c r="U1983" t="s">
        <v>1797</v>
      </c>
      <c r="V1983">
        <v>1.341E-2</v>
      </c>
      <c r="W1983" t="s">
        <v>703</v>
      </c>
    </row>
    <row r="1984" spans="1:23" x14ac:dyDescent="0.35">
      <c r="A1984">
        <v>220119051</v>
      </c>
      <c r="B1984" s="34">
        <v>44452</v>
      </c>
      <c r="C1984" t="s">
        <v>74</v>
      </c>
      <c r="D1984" t="s">
        <v>72</v>
      </c>
      <c r="E1984" t="s">
        <v>666</v>
      </c>
      <c r="F1984" t="s">
        <v>772</v>
      </c>
      <c r="G1984">
        <v>10</v>
      </c>
      <c r="H1984" s="34">
        <v>44452</v>
      </c>
      <c r="I1984" t="s">
        <v>44</v>
      </c>
      <c r="J1984">
        <v>10</v>
      </c>
      <c r="K1984" t="s">
        <v>1801</v>
      </c>
      <c r="L1984">
        <v>1</v>
      </c>
      <c r="M1984">
        <v>10536</v>
      </c>
      <c r="N1984">
        <v>2</v>
      </c>
      <c r="O1984">
        <v>25843</v>
      </c>
      <c r="P1984" t="s">
        <v>693</v>
      </c>
      <c r="Q1984" t="s">
        <v>3770</v>
      </c>
      <c r="R1984" t="s">
        <v>1803</v>
      </c>
      <c r="T1984" t="s">
        <v>1796</v>
      </c>
      <c r="U1984" t="s">
        <v>1797</v>
      </c>
      <c r="V1984">
        <v>2.4529999999999998</v>
      </c>
      <c r="W1984" t="s">
        <v>703</v>
      </c>
    </row>
    <row r="1985" spans="1:23" x14ac:dyDescent="0.35">
      <c r="A1985">
        <v>220119024</v>
      </c>
      <c r="B1985" s="34">
        <v>44452</v>
      </c>
      <c r="C1985" t="s">
        <v>74</v>
      </c>
      <c r="D1985" t="s">
        <v>72</v>
      </c>
      <c r="E1985" t="s">
        <v>666</v>
      </c>
      <c r="F1985" t="s">
        <v>772</v>
      </c>
      <c r="G1985">
        <v>10</v>
      </c>
      <c r="H1985" s="34">
        <v>44452</v>
      </c>
      <c r="I1985" t="s">
        <v>44</v>
      </c>
      <c r="J1985">
        <v>10</v>
      </c>
      <c r="K1985" t="s">
        <v>1801</v>
      </c>
      <c r="L1985">
        <v>1</v>
      </c>
      <c r="M1985">
        <v>14459</v>
      </c>
      <c r="N1985">
        <v>2</v>
      </c>
      <c r="O1985">
        <v>42071</v>
      </c>
      <c r="P1985" t="s">
        <v>693</v>
      </c>
      <c r="Q1985" t="s">
        <v>3770</v>
      </c>
      <c r="R1985" t="s">
        <v>1803</v>
      </c>
      <c r="T1985" t="s">
        <v>1796</v>
      </c>
      <c r="U1985" t="s">
        <v>1797</v>
      </c>
      <c r="V1985">
        <v>2.91</v>
      </c>
      <c r="W1985" t="s">
        <v>703</v>
      </c>
    </row>
    <row r="1986" spans="1:23" x14ac:dyDescent="0.35">
      <c r="A1986">
        <v>220119041</v>
      </c>
      <c r="B1986" s="34">
        <v>44452</v>
      </c>
      <c r="C1986" t="s">
        <v>74</v>
      </c>
      <c r="D1986" t="s">
        <v>72</v>
      </c>
      <c r="E1986" t="s">
        <v>666</v>
      </c>
      <c r="F1986" t="s">
        <v>772</v>
      </c>
      <c r="G1986">
        <v>10</v>
      </c>
      <c r="H1986" s="34">
        <v>44452</v>
      </c>
      <c r="I1986" t="s">
        <v>44</v>
      </c>
      <c r="J1986">
        <v>10</v>
      </c>
      <c r="K1986" t="s">
        <v>1801</v>
      </c>
      <c r="L1986">
        <v>1</v>
      </c>
      <c r="M1986">
        <v>8597</v>
      </c>
      <c r="N1986">
        <v>2</v>
      </c>
      <c r="O1986">
        <v>20778</v>
      </c>
      <c r="P1986" t="s">
        <v>693</v>
      </c>
      <c r="Q1986" t="s">
        <v>3770</v>
      </c>
      <c r="R1986" t="s">
        <v>1803</v>
      </c>
      <c r="T1986" t="s">
        <v>1796</v>
      </c>
      <c r="U1986" t="s">
        <v>1797</v>
      </c>
      <c r="V1986">
        <v>2.4169999999999998</v>
      </c>
      <c r="W1986" t="s">
        <v>703</v>
      </c>
    </row>
    <row r="1987" spans="1:23" x14ac:dyDescent="0.35">
      <c r="A1987">
        <v>220119028</v>
      </c>
      <c r="B1987" s="34">
        <v>44452</v>
      </c>
      <c r="C1987" t="s">
        <v>74</v>
      </c>
      <c r="D1987" t="s">
        <v>72</v>
      </c>
      <c r="E1987" t="s">
        <v>666</v>
      </c>
      <c r="F1987" t="s">
        <v>772</v>
      </c>
      <c r="G1987">
        <v>10</v>
      </c>
      <c r="H1987" s="34">
        <v>44452</v>
      </c>
      <c r="I1987" t="s">
        <v>44</v>
      </c>
      <c r="J1987">
        <v>10</v>
      </c>
      <c r="K1987" t="s">
        <v>1801</v>
      </c>
      <c r="L1987">
        <v>1</v>
      </c>
      <c r="M1987">
        <v>14638</v>
      </c>
      <c r="N1987">
        <v>3</v>
      </c>
      <c r="O1987">
        <v>41</v>
      </c>
      <c r="P1987" t="s">
        <v>693</v>
      </c>
      <c r="Q1987" t="s">
        <v>3770</v>
      </c>
      <c r="R1987" t="s">
        <v>1803</v>
      </c>
      <c r="T1987" t="s">
        <v>1796</v>
      </c>
      <c r="U1987" t="s">
        <v>1797</v>
      </c>
      <c r="V1987">
        <v>2.8010000000000001E-3</v>
      </c>
      <c r="W1987" t="s">
        <v>703</v>
      </c>
    </row>
    <row r="1988" spans="1:23" x14ac:dyDescent="0.35">
      <c r="A1988">
        <v>220119030</v>
      </c>
      <c r="B1988" s="34">
        <v>44452</v>
      </c>
      <c r="C1988" t="s">
        <v>74</v>
      </c>
      <c r="D1988" t="s">
        <v>72</v>
      </c>
      <c r="E1988" t="s">
        <v>666</v>
      </c>
      <c r="F1988" t="s">
        <v>772</v>
      </c>
      <c r="G1988">
        <v>10</v>
      </c>
      <c r="H1988" s="34">
        <v>44452</v>
      </c>
      <c r="I1988" t="s">
        <v>44</v>
      </c>
      <c r="J1988">
        <v>10</v>
      </c>
      <c r="K1988" t="s">
        <v>1801</v>
      </c>
      <c r="L1988">
        <v>1</v>
      </c>
      <c r="M1988">
        <v>11288</v>
      </c>
      <c r="N1988">
        <v>3</v>
      </c>
      <c r="O1988">
        <v>45</v>
      </c>
      <c r="P1988" t="s">
        <v>693</v>
      </c>
      <c r="Q1988" t="s">
        <v>3770</v>
      </c>
      <c r="R1988" t="s">
        <v>1803</v>
      </c>
      <c r="T1988" t="s">
        <v>1796</v>
      </c>
      <c r="U1988" t="s">
        <v>1797</v>
      </c>
      <c r="V1988">
        <v>3.9870000000000001E-3</v>
      </c>
      <c r="W1988" t="s">
        <v>703</v>
      </c>
    </row>
    <row r="1989" spans="1:23" x14ac:dyDescent="0.35">
      <c r="A1989">
        <v>220119031</v>
      </c>
      <c r="B1989" s="34">
        <v>44452</v>
      </c>
      <c r="C1989" t="s">
        <v>74</v>
      </c>
      <c r="D1989" t="s">
        <v>72</v>
      </c>
      <c r="E1989" t="s">
        <v>666</v>
      </c>
      <c r="F1989" t="s">
        <v>772</v>
      </c>
      <c r="G1989">
        <v>10</v>
      </c>
      <c r="H1989" s="34">
        <v>44452</v>
      </c>
      <c r="I1989" t="s">
        <v>44</v>
      </c>
      <c r="J1989">
        <v>10</v>
      </c>
      <c r="K1989" t="s">
        <v>1801</v>
      </c>
      <c r="L1989">
        <v>1</v>
      </c>
      <c r="M1989">
        <v>15806</v>
      </c>
      <c r="N1989">
        <v>3</v>
      </c>
      <c r="O1989">
        <v>45</v>
      </c>
      <c r="P1989" t="s">
        <v>693</v>
      </c>
      <c r="Q1989" t="s">
        <v>3770</v>
      </c>
      <c r="R1989" t="s">
        <v>1803</v>
      </c>
      <c r="T1989" t="s">
        <v>1796</v>
      </c>
      <c r="U1989" t="s">
        <v>1797</v>
      </c>
      <c r="V1989">
        <v>2.8470000000000001E-3</v>
      </c>
      <c r="W1989" t="s">
        <v>703</v>
      </c>
    </row>
    <row r="1990" spans="1:23" x14ac:dyDescent="0.35">
      <c r="A1990">
        <v>220119042</v>
      </c>
      <c r="B1990" s="34">
        <v>44452</v>
      </c>
      <c r="C1990" t="s">
        <v>74</v>
      </c>
      <c r="D1990" t="s">
        <v>72</v>
      </c>
      <c r="E1990" t="s">
        <v>666</v>
      </c>
      <c r="F1990" t="s">
        <v>780</v>
      </c>
      <c r="G1990">
        <v>10</v>
      </c>
      <c r="H1990" s="34">
        <v>44452</v>
      </c>
      <c r="I1990" t="s">
        <v>44</v>
      </c>
      <c r="J1990">
        <v>10</v>
      </c>
      <c r="K1990" t="s">
        <v>1801</v>
      </c>
      <c r="L1990">
        <v>1</v>
      </c>
      <c r="M1990">
        <v>14764</v>
      </c>
      <c r="N1990">
        <v>1</v>
      </c>
      <c r="O1990">
        <v>202</v>
      </c>
      <c r="P1990" t="s">
        <v>693</v>
      </c>
      <c r="Q1990" t="s">
        <v>3770</v>
      </c>
      <c r="R1990" t="s">
        <v>1803</v>
      </c>
      <c r="T1990" t="s">
        <v>1796</v>
      </c>
      <c r="U1990" t="s">
        <v>1797</v>
      </c>
      <c r="V1990">
        <v>1.3679999999999999E-2</v>
      </c>
      <c r="W1990" t="s">
        <v>703</v>
      </c>
    </row>
    <row r="1991" spans="1:23" x14ac:dyDescent="0.35">
      <c r="A1991">
        <v>220119021</v>
      </c>
      <c r="B1991" s="34">
        <v>44452</v>
      </c>
      <c r="C1991" t="s">
        <v>74</v>
      </c>
      <c r="D1991" t="s">
        <v>72</v>
      </c>
      <c r="E1991" t="s">
        <v>666</v>
      </c>
      <c r="F1991" t="s">
        <v>780</v>
      </c>
      <c r="G1991">
        <v>10</v>
      </c>
      <c r="H1991" s="34">
        <v>44452</v>
      </c>
      <c r="I1991" t="s">
        <v>44</v>
      </c>
      <c r="J1991">
        <v>10</v>
      </c>
      <c r="K1991" t="s">
        <v>1801</v>
      </c>
      <c r="L1991">
        <v>1</v>
      </c>
      <c r="M1991">
        <v>17553</v>
      </c>
      <c r="N1991">
        <v>1</v>
      </c>
      <c r="O1991">
        <v>302</v>
      </c>
      <c r="P1991" t="s">
        <v>693</v>
      </c>
      <c r="Q1991" t="s">
        <v>3770</v>
      </c>
      <c r="R1991" t="s">
        <v>1803</v>
      </c>
      <c r="T1991" t="s">
        <v>1796</v>
      </c>
      <c r="U1991" t="s">
        <v>1797</v>
      </c>
      <c r="V1991">
        <v>1.721E-2</v>
      </c>
      <c r="W1991" t="s">
        <v>703</v>
      </c>
    </row>
    <row r="1992" spans="1:23" x14ac:dyDescent="0.35">
      <c r="A1992">
        <v>220119043</v>
      </c>
      <c r="B1992" s="34">
        <v>44452</v>
      </c>
      <c r="C1992" t="s">
        <v>74</v>
      </c>
      <c r="D1992" t="s">
        <v>72</v>
      </c>
      <c r="E1992" t="s">
        <v>666</v>
      </c>
      <c r="F1992" t="s">
        <v>780</v>
      </c>
      <c r="G1992">
        <v>10</v>
      </c>
      <c r="H1992" s="34">
        <v>44452</v>
      </c>
      <c r="I1992" t="s">
        <v>44</v>
      </c>
      <c r="J1992">
        <v>10</v>
      </c>
      <c r="K1992" t="s">
        <v>1801</v>
      </c>
      <c r="L1992">
        <v>1</v>
      </c>
      <c r="M1992">
        <v>15079</v>
      </c>
      <c r="N1992">
        <v>1</v>
      </c>
      <c r="O1992">
        <v>163</v>
      </c>
      <c r="P1992" t="s">
        <v>693</v>
      </c>
      <c r="Q1992" t="s">
        <v>3770</v>
      </c>
      <c r="R1992" t="s">
        <v>1803</v>
      </c>
      <c r="T1992" t="s">
        <v>1796</v>
      </c>
      <c r="U1992" t="s">
        <v>1797</v>
      </c>
      <c r="V1992">
        <v>1.081E-2</v>
      </c>
      <c r="W1992" t="s">
        <v>703</v>
      </c>
    </row>
    <row r="1993" spans="1:23" x14ac:dyDescent="0.35">
      <c r="A1993">
        <v>220119037</v>
      </c>
      <c r="B1993" s="34">
        <v>44452</v>
      </c>
      <c r="C1993" t="s">
        <v>74</v>
      </c>
      <c r="D1993" t="s">
        <v>72</v>
      </c>
      <c r="E1993" t="s">
        <v>666</v>
      </c>
      <c r="F1993" t="s">
        <v>780</v>
      </c>
      <c r="G1993">
        <v>10</v>
      </c>
      <c r="H1993" s="34">
        <v>44452</v>
      </c>
      <c r="I1993" t="s">
        <v>44</v>
      </c>
      <c r="J1993">
        <v>10</v>
      </c>
      <c r="K1993" t="s">
        <v>1801</v>
      </c>
      <c r="L1993">
        <v>1</v>
      </c>
      <c r="M1993">
        <v>10268</v>
      </c>
      <c r="N1993">
        <v>2</v>
      </c>
      <c r="O1993">
        <v>23657</v>
      </c>
      <c r="P1993" t="s">
        <v>693</v>
      </c>
      <c r="Q1993" t="s">
        <v>3770</v>
      </c>
      <c r="R1993" t="s">
        <v>1803</v>
      </c>
      <c r="T1993" t="s">
        <v>1796</v>
      </c>
      <c r="U1993" t="s">
        <v>1797</v>
      </c>
      <c r="V1993">
        <v>2.3039999999999998</v>
      </c>
      <c r="W1993" t="s">
        <v>703</v>
      </c>
    </row>
    <row r="1994" spans="1:23" x14ac:dyDescent="0.35">
      <c r="A1994">
        <v>220119044</v>
      </c>
      <c r="B1994" s="34">
        <v>44452</v>
      </c>
      <c r="C1994" t="s">
        <v>74</v>
      </c>
      <c r="D1994" t="s">
        <v>72</v>
      </c>
      <c r="E1994" t="s">
        <v>666</v>
      </c>
      <c r="F1994" t="s">
        <v>780</v>
      </c>
      <c r="G1994">
        <v>10</v>
      </c>
      <c r="H1994" s="34">
        <v>44452</v>
      </c>
      <c r="I1994" t="s">
        <v>44</v>
      </c>
      <c r="J1994">
        <v>10</v>
      </c>
      <c r="K1994" t="s">
        <v>1801</v>
      </c>
      <c r="L1994">
        <v>1</v>
      </c>
      <c r="M1994">
        <v>11165</v>
      </c>
      <c r="N1994">
        <v>2</v>
      </c>
      <c r="O1994">
        <v>22867</v>
      </c>
      <c r="P1994" t="s">
        <v>693</v>
      </c>
      <c r="Q1994" t="s">
        <v>3770</v>
      </c>
      <c r="R1994" t="s">
        <v>1803</v>
      </c>
      <c r="T1994" t="s">
        <v>1796</v>
      </c>
      <c r="U1994" t="s">
        <v>1797</v>
      </c>
      <c r="V1994">
        <v>2.048</v>
      </c>
      <c r="W1994" t="s">
        <v>703</v>
      </c>
    </row>
    <row r="1995" spans="1:23" x14ac:dyDescent="0.35">
      <c r="A1995">
        <v>220119039</v>
      </c>
      <c r="B1995" s="34">
        <v>44452</v>
      </c>
      <c r="C1995" t="s">
        <v>74</v>
      </c>
      <c r="D1995" t="s">
        <v>72</v>
      </c>
      <c r="E1995" t="s">
        <v>666</v>
      </c>
      <c r="F1995" t="s">
        <v>780</v>
      </c>
      <c r="G1995">
        <v>10</v>
      </c>
      <c r="H1995" s="34">
        <v>44452</v>
      </c>
      <c r="I1995" t="s">
        <v>44</v>
      </c>
      <c r="J1995">
        <v>10</v>
      </c>
      <c r="K1995" t="s">
        <v>1801</v>
      </c>
      <c r="L1995">
        <v>1</v>
      </c>
      <c r="M1995">
        <v>13722</v>
      </c>
      <c r="N1995">
        <v>2</v>
      </c>
      <c r="O1995">
        <v>30067</v>
      </c>
      <c r="P1995" t="s">
        <v>693</v>
      </c>
      <c r="Q1995" t="s">
        <v>3770</v>
      </c>
      <c r="R1995" t="s">
        <v>1803</v>
      </c>
      <c r="T1995" t="s">
        <v>1796</v>
      </c>
      <c r="U1995" t="s">
        <v>1797</v>
      </c>
      <c r="V1995">
        <v>2.1909999999999998</v>
      </c>
      <c r="W1995" t="s">
        <v>703</v>
      </c>
    </row>
    <row r="1996" spans="1:23" x14ac:dyDescent="0.35">
      <c r="A1996">
        <v>220119040</v>
      </c>
      <c r="B1996" s="34">
        <v>44452</v>
      </c>
      <c r="C1996" t="s">
        <v>74</v>
      </c>
      <c r="D1996" t="s">
        <v>72</v>
      </c>
      <c r="E1996" t="s">
        <v>666</v>
      </c>
      <c r="F1996" t="s">
        <v>780</v>
      </c>
      <c r="G1996">
        <v>10</v>
      </c>
      <c r="H1996" s="34">
        <v>44452</v>
      </c>
      <c r="I1996" t="s">
        <v>44</v>
      </c>
      <c r="J1996">
        <v>10</v>
      </c>
      <c r="K1996" t="s">
        <v>1801</v>
      </c>
      <c r="L1996">
        <v>1</v>
      </c>
      <c r="M1996">
        <v>13320</v>
      </c>
      <c r="N1996">
        <v>3</v>
      </c>
      <c r="O1996">
        <v>104</v>
      </c>
      <c r="P1996" t="s">
        <v>693</v>
      </c>
      <c r="Q1996" t="s">
        <v>3770</v>
      </c>
      <c r="R1996" t="s">
        <v>1803</v>
      </c>
      <c r="T1996" t="s">
        <v>1796</v>
      </c>
      <c r="U1996" t="s">
        <v>1797</v>
      </c>
      <c r="V1996">
        <v>7.8079999999999998E-3</v>
      </c>
      <c r="W1996" t="s">
        <v>703</v>
      </c>
    </row>
    <row r="1997" spans="1:23" x14ac:dyDescent="0.35">
      <c r="A1997">
        <v>220119048</v>
      </c>
      <c r="B1997" s="34">
        <v>44452</v>
      </c>
      <c r="C1997" t="s">
        <v>74</v>
      </c>
      <c r="D1997" t="s">
        <v>72</v>
      </c>
      <c r="E1997" t="s">
        <v>666</v>
      </c>
      <c r="F1997" t="s">
        <v>780</v>
      </c>
      <c r="G1997">
        <v>10</v>
      </c>
      <c r="H1997" s="34">
        <v>44452</v>
      </c>
      <c r="I1997" t="s">
        <v>44</v>
      </c>
      <c r="J1997">
        <v>10</v>
      </c>
      <c r="K1997" t="s">
        <v>1801</v>
      </c>
      <c r="L1997">
        <v>1</v>
      </c>
      <c r="M1997">
        <v>10272</v>
      </c>
      <c r="N1997">
        <v>3</v>
      </c>
      <c r="O1997">
        <v>154</v>
      </c>
      <c r="P1997" t="s">
        <v>693</v>
      </c>
      <c r="Q1997" t="s">
        <v>3770</v>
      </c>
      <c r="R1997" t="s">
        <v>1803</v>
      </c>
      <c r="T1997" t="s">
        <v>1796</v>
      </c>
      <c r="U1997" t="s">
        <v>1797</v>
      </c>
      <c r="V1997">
        <v>1.499E-2</v>
      </c>
      <c r="W1997" t="s">
        <v>703</v>
      </c>
    </row>
    <row r="1998" spans="1:23" x14ac:dyDescent="0.35">
      <c r="A1998">
        <v>220119023</v>
      </c>
      <c r="B1998" s="34">
        <v>44452</v>
      </c>
      <c r="C1998" t="s">
        <v>74</v>
      </c>
      <c r="D1998" t="s">
        <v>72</v>
      </c>
      <c r="E1998" t="s">
        <v>666</v>
      </c>
      <c r="F1998" t="s">
        <v>780</v>
      </c>
      <c r="G1998">
        <v>10</v>
      </c>
      <c r="H1998" s="34">
        <v>44452</v>
      </c>
      <c r="I1998" t="s">
        <v>44</v>
      </c>
      <c r="J1998">
        <v>10</v>
      </c>
      <c r="K1998" t="s">
        <v>1801</v>
      </c>
      <c r="L1998">
        <v>1</v>
      </c>
      <c r="M1998">
        <v>12665</v>
      </c>
      <c r="N1998">
        <v>3</v>
      </c>
      <c r="O1998">
        <v>173</v>
      </c>
      <c r="P1998" t="s">
        <v>693</v>
      </c>
      <c r="Q1998" t="s">
        <v>3770</v>
      </c>
      <c r="R1998" t="s">
        <v>1803</v>
      </c>
      <c r="T1998" t="s">
        <v>1796</v>
      </c>
      <c r="U1998" t="s">
        <v>1797</v>
      </c>
      <c r="V1998">
        <v>1.366E-2</v>
      </c>
      <c r="W1998" t="s">
        <v>703</v>
      </c>
    </row>
    <row r="1999" spans="1:23" x14ac:dyDescent="0.35">
      <c r="A1999" t="s">
        <v>1987</v>
      </c>
      <c r="B1999" s="34">
        <v>43866</v>
      </c>
      <c r="C1999" t="s">
        <v>334</v>
      </c>
      <c r="D1999" t="s">
        <v>69</v>
      </c>
      <c r="E1999">
        <v>965</v>
      </c>
      <c r="F1999" t="s">
        <v>692</v>
      </c>
      <c r="G1999">
        <v>4</v>
      </c>
      <c r="H1999" s="34">
        <v>43866</v>
      </c>
      <c r="I1999">
        <v>0.16273116532835399</v>
      </c>
      <c r="J1999">
        <v>10</v>
      </c>
      <c r="K1999" t="s">
        <v>2038</v>
      </c>
      <c r="L1999">
        <v>1</v>
      </c>
      <c r="M1999">
        <v>28996</v>
      </c>
      <c r="N1999">
        <v>1</v>
      </c>
      <c r="O1999">
        <v>426280</v>
      </c>
      <c r="P1999" t="s">
        <v>341</v>
      </c>
      <c r="Q1999" t="s">
        <v>3769</v>
      </c>
      <c r="R1999">
        <v>6.1057333333333297</v>
      </c>
      <c r="T1999" t="s">
        <v>1989</v>
      </c>
      <c r="U1999" t="s">
        <v>1990</v>
      </c>
      <c r="V1999">
        <v>14.7</v>
      </c>
      <c r="W1999" t="s">
        <v>703</v>
      </c>
    </row>
    <row r="2000" spans="1:23" x14ac:dyDescent="0.35">
      <c r="A2000" t="s">
        <v>1991</v>
      </c>
      <c r="B2000" s="34">
        <v>43866</v>
      </c>
      <c r="C2000" t="s">
        <v>334</v>
      </c>
      <c r="D2000" t="s">
        <v>69</v>
      </c>
      <c r="E2000">
        <v>965</v>
      </c>
      <c r="F2000" t="s">
        <v>692</v>
      </c>
      <c r="G2000">
        <v>4</v>
      </c>
      <c r="H2000" s="34">
        <v>43866</v>
      </c>
      <c r="I2000">
        <v>1.5009149946193601E-3</v>
      </c>
      <c r="J2000">
        <v>10</v>
      </c>
      <c r="K2000" t="s">
        <v>2038</v>
      </c>
      <c r="L2000">
        <v>1</v>
      </c>
      <c r="M2000">
        <v>29212</v>
      </c>
      <c r="N2000">
        <v>1</v>
      </c>
      <c r="O2000">
        <v>4031.6</v>
      </c>
      <c r="P2000" t="s">
        <v>341</v>
      </c>
      <c r="Q2000" t="s">
        <v>3769</v>
      </c>
      <c r="R2000">
        <v>6.1117833333333298</v>
      </c>
      <c r="T2000" t="s">
        <v>1989</v>
      </c>
      <c r="U2000" t="s">
        <v>1990</v>
      </c>
      <c r="V2000">
        <v>0.13800000000000001</v>
      </c>
      <c r="W2000" t="s">
        <v>703</v>
      </c>
    </row>
    <row r="2001" spans="1:23" x14ac:dyDescent="0.35">
      <c r="A2001" t="s">
        <v>1992</v>
      </c>
      <c r="B2001" s="34">
        <v>43866</v>
      </c>
      <c r="C2001" t="s">
        <v>334</v>
      </c>
      <c r="D2001" t="s">
        <v>69</v>
      </c>
      <c r="E2001">
        <v>965</v>
      </c>
      <c r="F2001" t="s">
        <v>692</v>
      </c>
      <c r="G2001">
        <v>4</v>
      </c>
      <c r="H2001" s="34">
        <v>43866</v>
      </c>
      <c r="I2001">
        <v>4.1400498897372302E-2</v>
      </c>
      <c r="J2001">
        <v>10</v>
      </c>
      <c r="K2001" t="s">
        <v>2038</v>
      </c>
      <c r="L2001">
        <v>1</v>
      </c>
      <c r="M2001">
        <v>27967</v>
      </c>
      <c r="N2001">
        <v>1</v>
      </c>
      <c r="O2001">
        <v>106010</v>
      </c>
      <c r="P2001" t="s">
        <v>341</v>
      </c>
      <c r="Q2001" t="s">
        <v>3769</v>
      </c>
      <c r="R2001">
        <v>6.1087999999999996</v>
      </c>
      <c r="T2001" t="s">
        <v>1989</v>
      </c>
      <c r="U2001" t="s">
        <v>1990</v>
      </c>
      <c r="V2001">
        <v>3.7909999999999999</v>
      </c>
      <c r="W2001" t="s">
        <v>703</v>
      </c>
    </row>
    <row r="2002" spans="1:23" x14ac:dyDescent="0.35">
      <c r="A2002" t="s">
        <v>1993</v>
      </c>
      <c r="B2002" s="34">
        <v>43866</v>
      </c>
      <c r="C2002" t="s">
        <v>334</v>
      </c>
      <c r="D2002" t="s">
        <v>69</v>
      </c>
      <c r="E2002">
        <v>965</v>
      </c>
      <c r="F2002" t="s">
        <v>789</v>
      </c>
      <c r="G2002">
        <v>8</v>
      </c>
      <c r="H2002" s="34">
        <v>43866</v>
      </c>
      <c r="I2002">
        <v>2.3659169392356901E-2</v>
      </c>
      <c r="J2002">
        <v>10</v>
      </c>
      <c r="K2002" t="s">
        <v>2038</v>
      </c>
      <c r="L2002">
        <v>1</v>
      </c>
      <c r="M2002">
        <v>34951</v>
      </c>
      <c r="N2002">
        <v>1</v>
      </c>
      <c r="O2002">
        <v>75854</v>
      </c>
      <c r="P2002" t="s">
        <v>341</v>
      </c>
      <c r="Q2002" t="s">
        <v>3769</v>
      </c>
      <c r="R2002">
        <v>6.0996833333333296</v>
      </c>
      <c r="T2002" t="s">
        <v>1989</v>
      </c>
      <c r="U2002" t="s">
        <v>1990</v>
      </c>
      <c r="V2002">
        <v>2.17</v>
      </c>
      <c r="W2002" t="s">
        <v>3749</v>
      </c>
    </row>
    <row r="2003" spans="1:23" x14ac:dyDescent="0.35">
      <c r="A2003" t="s">
        <v>1994</v>
      </c>
      <c r="B2003" s="34">
        <v>43866</v>
      </c>
      <c r="C2003" t="s">
        <v>334</v>
      </c>
      <c r="D2003" t="s">
        <v>69</v>
      </c>
      <c r="E2003">
        <v>965</v>
      </c>
      <c r="F2003" t="s">
        <v>789</v>
      </c>
      <c r="G2003">
        <v>8</v>
      </c>
      <c r="H2003" s="34">
        <v>43866</v>
      </c>
      <c r="I2003">
        <v>2.0827468943601501E-2</v>
      </c>
      <c r="J2003">
        <v>10</v>
      </c>
      <c r="K2003" t="s">
        <v>2038</v>
      </c>
      <c r="L2003">
        <v>1</v>
      </c>
      <c r="M2003">
        <v>27014</v>
      </c>
      <c r="N2003">
        <v>1</v>
      </c>
      <c r="O2003">
        <v>51626</v>
      </c>
      <c r="P2003" t="s">
        <v>341</v>
      </c>
      <c r="Q2003" t="s">
        <v>3769</v>
      </c>
      <c r="R2003">
        <v>6.06626666666667</v>
      </c>
      <c r="T2003" t="s">
        <v>1989</v>
      </c>
      <c r="U2003" t="s">
        <v>1990</v>
      </c>
      <c r="V2003">
        <v>1.911</v>
      </c>
      <c r="W2003" t="s">
        <v>3749</v>
      </c>
    </row>
    <row r="2004" spans="1:23" x14ac:dyDescent="0.35">
      <c r="A2004" t="s">
        <v>1995</v>
      </c>
      <c r="B2004" s="34">
        <v>43866</v>
      </c>
      <c r="C2004" t="s">
        <v>334</v>
      </c>
      <c r="D2004" t="s">
        <v>69</v>
      </c>
      <c r="E2004">
        <v>965</v>
      </c>
      <c r="F2004" t="s">
        <v>789</v>
      </c>
      <c r="G2004">
        <v>8</v>
      </c>
      <c r="H2004" s="34">
        <v>43866</v>
      </c>
      <c r="I2004">
        <v>1.9173387845900398E-2</v>
      </c>
      <c r="J2004">
        <v>10</v>
      </c>
      <c r="K2004" t="s">
        <v>2038</v>
      </c>
      <c r="L2004">
        <v>1</v>
      </c>
      <c r="M2004">
        <v>27272</v>
      </c>
      <c r="N2004">
        <v>1</v>
      </c>
      <c r="O2004">
        <v>47990</v>
      </c>
      <c r="P2004" t="s">
        <v>341</v>
      </c>
      <c r="Q2004" t="s">
        <v>3769</v>
      </c>
      <c r="R2004">
        <v>6.0784166666666701</v>
      </c>
      <c r="T2004" t="s">
        <v>1989</v>
      </c>
      <c r="U2004" t="s">
        <v>1990</v>
      </c>
      <c r="V2004">
        <v>1.76</v>
      </c>
      <c r="W2004" t="s">
        <v>3749</v>
      </c>
    </row>
    <row r="2005" spans="1:23" x14ac:dyDescent="0.35">
      <c r="A2005" t="s">
        <v>1996</v>
      </c>
      <c r="B2005" s="34">
        <v>43866</v>
      </c>
      <c r="C2005" t="s">
        <v>334</v>
      </c>
      <c r="D2005" t="s">
        <v>69</v>
      </c>
      <c r="E2005">
        <v>965</v>
      </c>
      <c r="F2005" t="s">
        <v>789</v>
      </c>
      <c r="G2005">
        <v>8</v>
      </c>
      <c r="H2005" s="34">
        <v>43866</v>
      </c>
      <c r="I2005">
        <v>2.2547044729806599E-2</v>
      </c>
      <c r="J2005">
        <v>10</v>
      </c>
      <c r="K2005" t="s">
        <v>2038</v>
      </c>
      <c r="L2005">
        <v>1</v>
      </c>
      <c r="M2005">
        <v>35816</v>
      </c>
      <c r="N2005">
        <v>1</v>
      </c>
      <c r="O2005">
        <v>74087</v>
      </c>
      <c r="P2005" t="s">
        <v>341</v>
      </c>
      <c r="Q2005" t="s">
        <v>3769</v>
      </c>
      <c r="R2005">
        <v>6.1087499999999997</v>
      </c>
      <c r="T2005" t="s">
        <v>1989</v>
      </c>
      <c r="U2005" t="s">
        <v>1990</v>
      </c>
      <c r="V2005">
        <v>2.069</v>
      </c>
      <c r="W2005" t="s">
        <v>3749</v>
      </c>
    </row>
    <row r="2006" spans="1:23" x14ac:dyDescent="0.35">
      <c r="A2006" t="s">
        <v>1997</v>
      </c>
      <c r="B2006" s="34">
        <v>43866</v>
      </c>
      <c r="C2006" t="s">
        <v>334</v>
      </c>
      <c r="D2006" t="s">
        <v>69</v>
      </c>
      <c r="E2006">
        <v>965</v>
      </c>
      <c r="F2006" t="s">
        <v>789</v>
      </c>
      <c r="G2006">
        <v>8</v>
      </c>
      <c r="H2006" s="34">
        <v>43866</v>
      </c>
      <c r="I2006">
        <v>2.0737214503326201E-2</v>
      </c>
      <c r="J2006">
        <v>10</v>
      </c>
      <c r="K2006" t="s">
        <v>2038</v>
      </c>
      <c r="L2006">
        <v>1</v>
      </c>
      <c r="M2006">
        <v>37723</v>
      </c>
      <c r="N2006">
        <v>1</v>
      </c>
      <c r="O2006">
        <v>71782</v>
      </c>
      <c r="P2006" t="s">
        <v>341</v>
      </c>
      <c r="Q2006" t="s">
        <v>3769</v>
      </c>
      <c r="R2006">
        <v>6.1118333333333297</v>
      </c>
      <c r="T2006" t="s">
        <v>1989</v>
      </c>
      <c r="U2006" t="s">
        <v>1990</v>
      </c>
      <c r="V2006">
        <v>1.903</v>
      </c>
      <c r="W2006" t="s">
        <v>3749</v>
      </c>
    </row>
    <row r="2007" spans="1:23" x14ac:dyDescent="0.35">
      <c r="A2007" t="s">
        <v>1998</v>
      </c>
      <c r="B2007" s="34">
        <v>43866</v>
      </c>
      <c r="C2007" t="s">
        <v>334</v>
      </c>
      <c r="D2007" t="s">
        <v>69</v>
      </c>
      <c r="E2007">
        <v>965</v>
      </c>
      <c r="F2007" t="s">
        <v>789</v>
      </c>
      <c r="G2007">
        <v>8</v>
      </c>
      <c r="H2007" s="34">
        <v>43866</v>
      </c>
      <c r="I2007">
        <v>1.8239737560033598E-2</v>
      </c>
      <c r="J2007">
        <v>10</v>
      </c>
      <c r="K2007" t="s">
        <v>2038</v>
      </c>
      <c r="L2007">
        <v>1</v>
      </c>
      <c r="M2007">
        <v>27241</v>
      </c>
      <c r="N2007">
        <v>1</v>
      </c>
      <c r="O2007">
        <v>45605</v>
      </c>
      <c r="P2007" t="s">
        <v>341</v>
      </c>
      <c r="Q2007" t="s">
        <v>3769</v>
      </c>
      <c r="R2007">
        <v>6.06626666666667</v>
      </c>
      <c r="T2007" t="s">
        <v>1989</v>
      </c>
      <c r="U2007" t="s">
        <v>1990</v>
      </c>
      <c r="V2007">
        <v>1.6739999999999999</v>
      </c>
      <c r="W2007" t="s">
        <v>3749</v>
      </c>
    </row>
    <row r="2008" spans="1:23" x14ac:dyDescent="0.35">
      <c r="A2008" t="s">
        <v>1999</v>
      </c>
      <c r="B2008" s="34">
        <v>43866</v>
      </c>
      <c r="C2008" t="s">
        <v>334</v>
      </c>
      <c r="D2008" t="s">
        <v>69</v>
      </c>
      <c r="E2008">
        <v>965</v>
      </c>
      <c r="F2008" t="s">
        <v>789</v>
      </c>
      <c r="G2008">
        <v>8</v>
      </c>
      <c r="H2008" s="34">
        <v>43866</v>
      </c>
      <c r="I2008">
        <v>0.175352708758683</v>
      </c>
      <c r="J2008">
        <v>10</v>
      </c>
      <c r="K2008" t="s">
        <v>2038</v>
      </c>
      <c r="L2008">
        <v>1</v>
      </c>
      <c r="M2008">
        <v>36773</v>
      </c>
      <c r="N2008">
        <v>1</v>
      </c>
      <c r="O2008">
        <v>581710</v>
      </c>
      <c r="P2008" t="s">
        <v>341</v>
      </c>
      <c r="Q2008" t="s">
        <v>3769</v>
      </c>
      <c r="R2008">
        <v>6.1027166666666703</v>
      </c>
      <c r="T2008" t="s">
        <v>1989</v>
      </c>
      <c r="U2008" t="s">
        <v>1990</v>
      </c>
      <c r="V2008">
        <v>15.82</v>
      </c>
      <c r="W2008" t="s">
        <v>703</v>
      </c>
    </row>
    <row r="2009" spans="1:23" x14ac:dyDescent="0.35">
      <c r="A2009" t="s">
        <v>2000</v>
      </c>
      <c r="B2009" s="34">
        <v>43866</v>
      </c>
      <c r="C2009" t="s">
        <v>334</v>
      </c>
      <c r="D2009" t="s">
        <v>69</v>
      </c>
      <c r="E2009">
        <v>965</v>
      </c>
      <c r="F2009" t="s">
        <v>789</v>
      </c>
      <c r="G2009">
        <v>8</v>
      </c>
      <c r="H2009" s="34">
        <v>43866</v>
      </c>
      <c r="I2009">
        <v>0.20444936213332299</v>
      </c>
      <c r="J2009">
        <v>10</v>
      </c>
      <c r="K2009" t="s">
        <v>2038</v>
      </c>
      <c r="L2009">
        <v>1</v>
      </c>
      <c r="M2009">
        <v>35944</v>
      </c>
      <c r="N2009">
        <v>1</v>
      </c>
      <c r="O2009">
        <v>660810</v>
      </c>
      <c r="P2009" t="s">
        <v>341</v>
      </c>
      <c r="Q2009" t="s">
        <v>3769</v>
      </c>
      <c r="R2009">
        <v>6.1117999999999997</v>
      </c>
      <c r="T2009" t="s">
        <v>1989</v>
      </c>
      <c r="U2009" t="s">
        <v>1990</v>
      </c>
      <c r="V2009">
        <v>18.38</v>
      </c>
      <c r="W2009" t="s">
        <v>703</v>
      </c>
    </row>
    <row r="2010" spans="1:23" x14ac:dyDescent="0.35">
      <c r="A2010" t="s">
        <v>2001</v>
      </c>
      <c r="B2010" s="34">
        <v>43866</v>
      </c>
      <c r="C2010" t="s">
        <v>334</v>
      </c>
      <c r="D2010" t="s">
        <v>69</v>
      </c>
      <c r="E2010">
        <v>965</v>
      </c>
      <c r="F2010" t="s">
        <v>789</v>
      </c>
      <c r="G2010">
        <v>8</v>
      </c>
      <c r="H2010" s="34">
        <v>43866</v>
      </c>
      <c r="I2010">
        <v>0.18703295157390301</v>
      </c>
      <c r="J2010">
        <v>10</v>
      </c>
      <c r="K2010" t="s">
        <v>2038</v>
      </c>
      <c r="L2010">
        <v>1</v>
      </c>
      <c r="M2010">
        <v>38121</v>
      </c>
      <c r="N2010">
        <v>1</v>
      </c>
      <c r="O2010">
        <v>642380</v>
      </c>
      <c r="P2010" t="s">
        <v>341</v>
      </c>
      <c r="Q2010" t="s">
        <v>3769</v>
      </c>
      <c r="R2010">
        <v>6.1118166666666696</v>
      </c>
      <c r="T2010" t="s">
        <v>1989</v>
      </c>
      <c r="U2010" t="s">
        <v>1990</v>
      </c>
      <c r="V2010">
        <v>16.850000000000001</v>
      </c>
      <c r="W2010" t="s">
        <v>703</v>
      </c>
    </row>
    <row r="2011" spans="1:23" x14ac:dyDescent="0.35">
      <c r="A2011" t="s">
        <v>2002</v>
      </c>
      <c r="B2011" s="34">
        <v>43865</v>
      </c>
      <c r="C2011" t="s">
        <v>334</v>
      </c>
      <c r="D2011" t="s">
        <v>69</v>
      </c>
      <c r="E2011">
        <v>965</v>
      </c>
      <c r="F2011" t="s">
        <v>692</v>
      </c>
      <c r="G2011">
        <v>4</v>
      </c>
      <c r="H2011" s="34">
        <v>43866</v>
      </c>
      <c r="I2011">
        <v>1.4239841565859401E-3</v>
      </c>
      <c r="J2011">
        <v>10</v>
      </c>
      <c r="K2011" t="s">
        <v>2038</v>
      </c>
      <c r="L2011">
        <v>1</v>
      </c>
      <c r="M2011">
        <v>32827</v>
      </c>
      <c r="N2011">
        <v>1</v>
      </c>
      <c r="O2011">
        <v>4298.3999999999996</v>
      </c>
      <c r="P2011" t="s">
        <v>341</v>
      </c>
      <c r="Q2011" t="s">
        <v>3769</v>
      </c>
      <c r="R2011">
        <v>6.1087666666666696</v>
      </c>
      <c r="T2011" t="s">
        <v>1989</v>
      </c>
      <c r="U2011" t="s">
        <v>1990</v>
      </c>
      <c r="V2011">
        <v>0.13089999999999999</v>
      </c>
      <c r="W2011" t="s">
        <v>703</v>
      </c>
    </row>
    <row r="2012" spans="1:23" x14ac:dyDescent="0.35">
      <c r="A2012" t="s">
        <v>2002</v>
      </c>
      <c r="B2012" s="34">
        <v>43866</v>
      </c>
      <c r="C2012" t="s">
        <v>334</v>
      </c>
      <c r="D2012" t="s">
        <v>69</v>
      </c>
      <c r="E2012">
        <v>965</v>
      </c>
      <c r="F2012" t="s">
        <v>692</v>
      </c>
      <c r="G2012">
        <v>4</v>
      </c>
      <c r="H2012" s="34">
        <v>43866</v>
      </c>
      <c r="I2012">
        <v>1.45509196445319E-3</v>
      </c>
      <c r="J2012">
        <v>10</v>
      </c>
      <c r="K2012" t="s">
        <v>2038</v>
      </c>
      <c r="L2012">
        <v>1</v>
      </c>
      <c r="M2012">
        <v>20213</v>
      </c>
      <c r="N2012">
        <v>1</v>
      </c>
      <c r="O2012">
        <v>2704.5</v>
      </c>
      <c r="P2012" t="s">
        <v>341</v>
      </c>
      <c r="Q2012" t="s">
        <v>3769</v>
      </c>
      <c r="R2012">
        <v>6.0784333333333302</v>
      </c>
      <c r="T2012" t="s">
        <v>1989</v>
      </c>
      <c r="U2012" t="s">
        <v>1990</v>
      </c>
      <c r="V2012">
        <v>0.1338</v>
      </c>
      <c r="W2012" t="s">
        <v>703</v>
      </c>
    </row>
    <row r="2013" spans="1:23" x14ac:dyDescent="0.35">
      <c r="A2013" t="s">
        <v>2003</v>
      </c>
      <c r="B2013" s="34">
        <v>43865</v>
      </c>
      <c r="C2013" t="s">
        <v>334</v>
      </c>
      <c r="D2013" t="s">
        <v>69</v>
      </c>
      <c r="E2013">
        <v>965</v>
      </c>
      <c r="F2013" t="s">
        <v>692</v>
      </c>
      <c r="G2013">
        <v>4</v>
      </c>
      <c r="H2013" s="34">
        <v>43866</v>
      </c>
      <c r="I2013">
        <v>0.11117307485997301</v>
      </c>
      <c r="J2013">
        <v>10</v>
      </c>
      <c r="K2013" t="s">
        <v>2038</v>
      </c>
      <c r="L2013">
        <v>1</v>
      </c>
      <c r="M2013">
        <v>24544</v>
      </c>
      <c r="N2013">
        <v>1</v>
      </c>
      <c r="O2013">
        <v>247910</v>
      </c>
      <c r="P2013" t="s">
        <v>341</v>
      </c>
      <c r="Q2013" t="s">
        <v>3769</v>
      </c>
      <c r="R2013">
        <v>6.0663166666666699</v>
      </c>
      <c r="T2013" t="s">
        <v>1989</v>
      </c>
      <c r="U2013" t="s">
        <v>1990</v>
      </c>
      <c r="V2013">
        <v>10.1</v>
      </c>
      <c r="W2013" t="s">
        <v>703</v>
      </c>
    </row>
    <row r="2014" spans="1:23" x14ac:dyDescent="0.35">
      <c r="A2014" t="s">
        <v>2003</v>
      </c>
      <c r="B2014" s="34">
        <v>43866</v>
      </c>
      <c r="C2014" t="s">
        <v>334</v>
      </c>
      <c r="D2014" t="s">
        <v>69</v>
      </c>
      <c r="E2014">
        <v>965</v>
      </c>
      <c r="F2014" t="s">
        <v>692</v>
      </c>
      <c r="G2014">
        <v>4</v>
      </c>
      <c r="H2014" s="34">
        <v>43866</v>
      </c>
      <c r="I2014">
        <v>0.120810408494403</v>
      </c>
      <c r="J2014">
        <v>10</v>
      </c>
      <c r="K2014" t="s">
        <v>2038</v>
      </c>
      <c r="L2014">
        <v>1</v>
      </c>
      <c r="M2014">
        <v>25493</v>
      </c>
      <c r="N2014">
        <v>1</v>
      </c>
      <c r="O2014">
        <v>279530</v>
      </c>
      <c r="P2014" t="s">
        <v>341</v>
      </c>
      <c r="Q2014" t="s">
        <v>3769</v>
      </c>
      <c r="R2014">
        <v>6.0844666666666702</v>
      </c>
      <c r="T2014" t="s">
        <v>1989</v>
      </c>
      <c r="U2014" t="s">
        <v>1990</v>
      </c>
      <c r="V2014">
        <v>10.96</v>
      </c>
      <c r="W2014" t="s">
        <v>703</v>
      </c>
    </row>
    <row r="2015" spans="1:23" x14ac:dyDescent="0.35">
      <c r="A2015" t="s">
        <v>2004</v>
      </c>
      <c r="B2015" s="34">
        <v>43865</v>
      </c>
      <c r="C2015" t="s">
        <v>334</v>
      </c>
      <c r="D2015" t="s">
        <v>69</v>
      </c>
      <c r="E2015">
        <v>965</v>
      </c>
      <c r="F2015" t="s">
        <v>692</v>
      </c>
      <c r="G2015">
        <v>4</v>
      </c>
      <c r="H2015" s="34">
        <v>43866</v>
      </c>
      <c r="I2015">
        <v>0.17007967247855099</v>
      </c>
      <c r="J2015">
        <v>10</v>
      </c>
      <c r="K2015" t="s">
        <v>2038</v>
      </c>
      <c r="L2015">
        <v>1</v>
      </c>
      <c r="M2015">
        <v>30910</v>
      </c>
      <c r="N2015">
        <v>1</v>
      </c>
      <c r="O2015">
        <v>474540</v>
      </c>
      <c r="P2015" t="s">
        <v>341</v>
      </c>
      <c r="Q2015" t="s">
        <v>3769</v>
      </c>
      <c r="R2015">
        <v>6.1087666666666696</v>
      </c>
      <c r="T2015" t="s">
        <v>1989</v>
      </c>
      <c r="U2015" t="s">
        <v>1990</v>
      </c>
      <c r="V2015">
        <v>15.35</v>
      </c>
      <c r="W2015" t="s">
        <v>703</v>
      </c>
    </row>
    <row r="2016" spans="1:23" x14ac:dyDescent="0.35">
      <c r="A2016" t="s">
        <v>2004</v>
      </c>
      <c r="B2016" s="34">
        <v>43866</v>
      </c>
      <c r="C2016" t="s">
        <v>334</v>
      </c>
      <c r="D2016" t="s">
        <v>69</v>
      </c>
      <c r="E2016">
        <v>965</v>
      </c>
      <c r="F2016" t="s">
        <v>692</v>
      </c>
      <c r="G2016">
        <v>4</v>
      </c>
      <c r="H2016" s="34">
        <v>43866</v>
      </c>
      <c r="I2016">
        <v>0.18934258006871299</v>
      </c>
      <c r="J2016">
        <v>10</v>
      </c>
      <c r="K2016" t="s">
        <v>2038</v>
      </c>
      <c r="L2016">
        <v>1</v>
      </c>
      <c r="M2016">
        <v>30386</v>
      </c>
      <c r="N2016">
        <v>1</v>
      </c>
      <c r="O2016">
        <v>518220</v>
      </c>
      <c r="P2016" t="s">
        <v>341</v>
      </c>
      <c r="Q2016" t="s">
        <v>3769</v>
      </c>
      <c r="R2016">
        <v>6.1148499999999997</v>
      </c>
      <c r="T2016" t="s">
        <v>1989</v>
      </c>
      <c r="U2016" t="s">
        <v>1990</v>
      </c>
      <c r="V2016">
        <v>17.05</v>
      </c>
      <c r="W2016" t="s">
        <v>703</v>
      </c>
    </row>
    <row r="2017" spans="1:23" x14ac:dyDescent="0.35">
      <c r="A2017" t="s">
        <v>2005</v>
      </c>
      <c r="B2017" s="34">
        <v>43865</v>
      </c>
      <c r="C2017" t="s">
        <v>334</v>
      </c>
      <c r="D2017" t="s">
        <v>69</v>
      </c>
      <c r="E2017">
        <v>965</v>
      </c>
      <c r="F2017" t="s">
        <v>692</v>
      </c>
      <c r="G2017">
        <v>4</v>
      </c>
      <c r="H2017" s="34">
        <v>43866</v>
      </c>
      <c r="I2017">
        <v>0.35318560863214099</v>
      </c>
      <c r="J2017">
        <v>10</v>
      </c>
      <c r="K2017" t="s">
        <v>2038</v>
      </c>
      <c r="L2017">
        <v>1</v>
      </c>
      <c r="M2017">
        <v>32965</v>
      </c>
      <c r="N2017">
        <v>1</v>
      </c>
      <c r="O2017">
        <v>1029600</v>
      </c>
      <c r="P2017" t="s">
        <v>341</v>
      </c>
      <c r="Q2017" t="s">
        <v>3769</v>
      </c>
      <c r="R2017">
        <v>6.1239499999999998</v>
      </c>
      <c r="T2017" t="s">
        <v>1989</v>
      </c>
      <c r="U2017" t="s">
        <v>1990</v>
      </c>
      <c r="V2017">
        <v>31.23</v>
      </c>
      <c r="W2017" t="s">
        <v>703</v>
      </c>
    </row>
    <row r="2018" spans="1:23" x14ac:dyDescent="0.35">
      <c r="A2018" t="s">
        <v>2005</v>
      </c>
      <c r="B2018" s="34">
        <v>43866</v>
      </c>
      <c r="C2018" t="s">
        <v>334</v>
      </c>
      <c r="D2018" t="s">
        <v>69</v>
      </c>
      <c r="E2018">
        <v>965</v>
      </c>
      <c r="F2018" t="s">
        <v>692</v>
      </c>
      <c r="G2018">
        <v>4</v>
      </c>
      <c r="H2018" s="34">
        <v>43866</v>
      </c>
      <c r="I2018">
        <v>0.38035871531217502</v>
      </c>
      <c r="J2018">
        <v>10</v>
      </c>
      <c r="K2018" t="s">
        <v>2038</v>
      </c>
      <c r="L2018">
        <v>1</v>
      </c>
      <c r="M2018">
        <v>31427</v>
      </c>
      <c r="N2018">
        <v>1</v>
      </c>
      <c r="O2018">
        <v>1053800</v>
      </c>
      <c r="P2018" t="s">
        <v>341</v>
      </c>
      <c r="Q2018" t="s">
        <v>3769</v>
      </c>
      <c r="R2018">
        <v>6.1087499999999997</v>
      </c>
      <c r="T2018" t="s">
        <v>1989</v>
      </c>
      <c r="U2018" t="s">
        <v>1990</v>
      </c>
      <c r="V2018">
        <v>33.53</v>
      </c>
      <c r="W2018" t="s">
        <v>703</v>
      </c>
    </row>
    <row r="2019" spans="1:23" x14ac:dyDescent="0.35">
      <c r="A2019" t="s">
        <v>2006</v>
      </c>
      <c r="B2019" s="34">
        <v>43865</v>
      </c>
      <c r="C2019" t="s">
        <v>334</v>
      </c>
      <c r="D2019" t="s">
        <v>69</v>
      </c>
      <c r="E2019">
        <v>965</v>
      </c>
      <c r="F2019" t="s">
        <v>692</v>
      </c>
      <c r="G2019">
        <v>4</v>
      </c>
      <c r="H2019" s="34">
        <v>43866</v>
      </c>
      <c r="I2019">
        <v>0.67524717049945804</v>
      </c>
      <c r="J2019">
        <v>10</v>
      </c>
      <c r="K2019" t="s">
        <v>2038</v>
      </c>
      <c r="L2019">
        <v>1</v>
      </c>
      <c r="M2019">
        <v>32520</v>
      </c>
      <c r="N2019">
        <v>1</v>
      </c>
      <c r="O2019">
        <v>1871100</v>
      </c>
      <c r="P2019" t="s">
        <v>341</v>
      </c>
      <c r="Q2019" t="s">
        <v>3769</v>
      </c>
      <c r="R2019">
        <v>6.1178666666666697</v>
      </c>
      <c r="T2019" t="s">
        <v>1989</v>
      </c>
      <c r="U2019" t="s">
        <v>1990</v>
      </c>
      <c r="V2019">
        <v>57.54</v>
      </c>
      <c r="W2019" t="s">
        <v>703</v>
      </c>
    </row>
    <row r="2020" spans="1:23" x14ac:dyDescent="0.35">
      <c r="A2020" t="s">
        <v>2006</v>
      </c>
      <c r="B2020" s="34">
        <v>43866</v>
      </c>
      <c r="C2020" t="s">
        <v>334</v>
      </c>
      <c r="D2020" t="s">
        <v>69</v>
      </c>
      <c r="E2020">
        <v>965</v>
      </c>
      <c r="F2020" t="s">
        <v>692</v>
      </c>
      <c r="G2020">
        <v>4</v>
      </c>
      <c r="H2020" s="34">
        <v>43866</v>
      </c>
      <c r="I2020">
        <v>0.63070578843181002</v>
      </c>
      <c r="J2020">
        <v>10</v>
      </c>
      <c r="K2020" t="s">
        <v>2038</v>
      </c>
      <c r="L2020">
        <v>1</v>
      </c>
      <c r="M2020">
        <v>32996</v>
      </c>
      <c r="N2020">
        <v>1</v>
      </c>
      <c r="O2020">
        <v>1782600</v>
      </c>
      <c r="P2020" t="s">
        <v>341</v>
      </c>
      <c r="Q2020" t="s">
        <v>3769</v>
      </c>
      <c r="R2020">
        <v>6.1117833333333298</v>
      </c>
      <c r="T2020" t="s">
        <v>1989</v>
      </c>
      <c r="U2020" t="s">
        <v>1990</v>
      </c>
      <c r="V2020">
        <v>54.02</v>
      </c>
      <c r="W2020" t="s">
        <v>703</v>
      </c>
    </row>
    <row r="2021" spans="1:23" x14ac:dyDescent="0.35">
      <c r="A2021" t="s">
        <v>2006</v>
      </c>
      <c r="B2021" s="34">
        <v>43866</v>
      </c>
      <c r="C2021" t="s">
        <v>334</v>
      </c>
      <c r="D2021" t="s">
        <v>69</v>
      </c>
      <c r="E2021">
        <v>965</v>
      </c>
      <c r="F2021" t="s">
        <v>692</v>
      </c>
      <c r="G2021">
        <v>4</v>
      </c>
      <c r="H2021" s="34">
        <v>43866</v>
      </c>
      <c r="I2021">
        <v>0.712615120437609</v>
      </c>
      <c r="J2021">
        <v>10</v>
      </c>
      <c r="K2021" t="s">
        <v>2038</v>
      </c>
      <c r="L2021">
        <v>1</v>
      </c>
      <c r="M2021">
        <v>27322</v>
      </c>
      <c r="N2021">
        <v>1</v>
      </c>
      <c r="O2021">
        <v>1651800</v>
      </c>
      <c r="P2021" t="s">
        <v>341</v>
      </c>
      <c r="Q2021" t="s">
        <v>3769</v>
      </c>
      <c r="R2021">
        <v>6.1087833333333297</v>
      </c>
      <c r="T2021" t="s">
        <v>1989</v>
      </c>
      <c r="U2021" t="s">
        <v>1990</v>
      </c>
      <c r="V2021">
        <v>60.46</v>
      </c>
      <c r="W2021" t="s">
        <v>703</v>
      </c>
    </row>
    <row r="2022" spans="1:23" x14ac:dyDescent="0.35">
      <c r="A2022" t="s">
        <v>2007</v>
      </c>
      <c r="B2022" s="34">
        <v>43865</v>
      </c>
      <c r="C2022" t="s">
        <v>334</v>
      </c>
      <c r="D2022" t="s">
        <v>69</v>
      </c>
      <c r="E2022">
        <v>965</v>
      </c>
      <c r="F2022" t="s">
        <v>692</v>
      </c>
      <c r="G2022">
        <v>4</v>
      </c>
      <c r="H2022" s="34">
        <v>43866</v>
      </c>
      <c r="I2022">
        <v>0.87380101216405504</v>
      </c>
      <c r="J2022">
        <v>10</v>
      </c>
      <c r="K2022" t="s">
        <v>2038</v>
      </c>
      <c r="L2022">
        <v>1</v>
      </c>
      <c r="M2022">
        <v>31872</v>
      </c>
      <c r="N2022">
        <v>1</v>
      </c>
      <c r="O2022">
        <v>2317700</v>
      </c>
      <c r="P2022" t="s">
        <v>341</v>
      </c>
      <c r="Q2022" t="s">
        <v>3769</v>
      </c>
      <c r="R2022">
        <v>6.1148499999999997</v>
      </c>
      <c r="T2022" t="s">
        <v>1989</v>
      </c>
      <c r="U2022" t="s">
        <v>1990</v>
      </c>
      <c r="V2022">
        <v>72.72</v>
      </c>
      <c r="W2022" t="s">
        <v>703</v>
      </c>
    </row>
    <row r="2023" spans="1:23" x14ac:dyDescent="0.35">
      <c r="A2023" t="s">
        <v>2007</v>
      </c>
      <c r="B2023" s="34">
        <v>43866</v>
      </c>
      <c r="C2023" t="s">
        <v>334</v>
      </c>
      <c r="D2023" t="s">
        <v>69</v>
      </c>
      <c r="E2023">
        <v>965</v>
      </c>
      <c r="F2023" t="s">
        <v>692</v>
      </c>
      <c r="G2023">
        <v>4</v>
      </c>
      <c r="H2023" s="34">
        <v>43866</v>
      </c>
      <c r="I2023">
        <v>0.95291151595299395</v>
      </c>
      <c r="J2023">
        <v>10</v>
      </c>
      <c r="K2023" t="s">
        <v>2038</v>
      </c>
      <c r="L2023">
        <v>1</v>
      </c>
      <c r="M2023">
        <v>29826</v>
      </c>
      <c r="N2023">
        <v>1</v>
      </c>
      <c r="O2023">
        <v>2342800</v>
      </c>
      <c r="P2023" t="s">
        <v>341</v>
      </c>
      <c r="Q2023" t="s">
        <v>3769</v>
      </c>
      <c r="R2023">
        <v>6.1117999999999997</v>
      </c>
      <c r="T2023" t="s">
        <v>1989</v>
      </c>
      <c r="U2023" t="s">
        <v>1990</v>
      </c>
      <c r="V2023">
        <v>78.55</v>
      </c>
      <c r="W2023" t="s">
        <v>703</v>
      </c>
    </row>
    <row r="2024" spans="1:23" x14ac:dyDescent="0.35">
      <c r="A2024" t="s">
        <v>2008</v>
      </c>
      <c r="B2024" s="34">
        <v>43865</v>
      </c>
      <c r="C2024" t="s">
        <v>334</v>
      </c>
      <c r="D2024" t="s">
        <v>69</v>
      </c>
      <c r="E2024">
        <v>965</v>
      </c>
      <c r="F2024" t="s">
        <v>692</v>
      </c>
      <c r="G2024">
        <v>4</v>
      </c>
      <c r="H2024" s="34">
        <v>43866</v>
      </c>
      <c r="I2024">
        <v>1.2396406842727199</v>
      </c>
      <c r="J2024">
        <v>10</v>
      </c>
      <c r="K2024" t="s">
        <v>2038</v>
      </c>
      <c r="L2024">
        <v>1</v>
      </c>
      <c r="M2024">
        <v>32884</v>
      </c>
      <c r="N2024">
        <v>1</v>
      </c>
      <c r="O2024">
        <v>3243300</v>
      </c>
      <c r="P2024" t="s">
        <v>341</v>
      </c>
      <c r="Q2024" t="s">
        <v>3769</v>
      </c>
      <c r="R2024">
        <v>6.1087666666666696</v>
      </c>
      <c r="T2024" t="s">
        <v>1989</v>
      </c>
      <c r="U2024" t="s">
        <v>1990</v>
      </c>
      <c r="V2024">
        <v>98.63</v>
      </c>
      <c r="W2024" t="s">
        <v>703</v>
      </c>
    </row>
    <row r="2025" spans="1:23" x14ac:dyDescent="0.35">
      <c r="A2025" t="s">
        <v>2008</v>
      </c>
      <c r="B2025" s="34">
        <v>43866</v>
      </c>
      <c r="C2025" t="s">
        <v>334</v>
      </c>
      <c r="D2025" t="s">
        <v>69</v>
      </c>
      <c r="E2025">
        <v>965</v>
      </c>
      <c r="F2025" t="s">
        <v>692</v>
      </c>
      <c r="G2025">
        <v>4</v>
      </c>
      <c r="H2025" s="34">
        <v>43866</v>
      </c>
      <c r="I2025">
        <v>1.4106778792229899</v>
      </c>
      <c r="J2025">
        <v>10</v>
      </c>
      <c r="K2025" t="s">
        <v>2038</v>
      </c>
      <c r="L2025">
        <v>1</v>
      </c>
      <c r="M2025">
        <v>31679</v>
      </c>
      <c r="N2025">
        <v>1</v>
      </c>
      <c r="O2025">
        <v>3479000</v>
      </c>
      <c r="P2025" t="s">
        <v>341</v>
      </c>
      <c r="Q2025" t="s">
        <v>3769</v>
      </c>
      <c r="R2025">
        <v>6.1118166666666696</v>
      </c>
      <c r="T2025" t="s">
        <v>1989</v>
      </c>
      <c r="U2025" t="s">
        <v>1990</v>
      </c>
      <c r="V2025">
        <v>109.8</v>
      </c>
      <c r="W2025" t="s">
        <v>703</v>
      </c>
    </row>
    <row r="2026" spans="1:23" x14ac:dyDescent="0.35">
      <c r="A2026" t="s">
        <v>2009</v>
      </c>
      <c r="B2026" s="34">
        <v>43865</v>
      </c>
      <c r="C2026" t="s">
        <v>334</v>
      </c>
      <c r="D2026" t="s">
        <v>69</v>
      </c>
      <c r="E2026">
        <v>965</v>
      </c>
      <c r="F2026" t="s">
        <v>692</v>
      </c>
      <c r="G2026">
        <v>4</v>
      </c>
      <c r="H2026" s="34">
        <v>43866</v>
      </c>
      <c r="I2026">
        <v>3.5182370558401298E-3</v>
      </c>
      <c r="J2026">
        <v>10</v>
      </c>
      <c r="K2026" t="s">
        <v>2038</v>
      </c>
      <c r="L2026">
        <v>1</v>
      </c>
      <c r="M2026">
        <v>24973</v>
      </c>
      <c r="N2026">
        <v>1</v>
      </c>
      <c r="O2026">
        <v>8077.2</v>
      </c>
      <c r="P2026" t="s">
        <v>341</v>
      </c>
      <c r="Q2026" t="s">
        <v>3769</v>
      </c>
      <c r="R2026">
        <v>6.0784333333333302</v>
      </c>
      <c r="T2026" t="s">
        <v>1989</v>
      </c>
      <c r="U2026" t="s">
        <v>1990</v>
      </c>
      <c r="V2026">
        <v>0.32340000000000002</v>
      </c>
      <c r="W2026" t="s">
        <v>703</v>
      </c>
    </row>
    <row r="2027" spans="1:23" x14ac:dyDescent="0.35">
      <c r="A2027" t="s">
        <v>2009</v>
      </c>
      <c r="B2027" s="34">
        <v>43866</v>
      </c>
      <c r="C2027" t="s">
        <v>334</v>
      </c>
      <c r="D2027" t="s">
        <v>69</v>
      </c>
      <c r="E2027">
        <v>965</v>
      </c>
      <c r="F2027" t="s">
        <v>692</v>
      </c>
      <c r="G2027">
        <v>4</v>
      </c>
      <c r="H2027" s="34">
        <v>43866</v>
      </c>
      <c r="I2027">
        <v>2.9629358945104699E-3</v>
      </c>
      <c r="J2027">
        <v>10</v>
      </c>
      <c r="K2027" t="s">
        <v>2038</v>
      </c>
      <c r="L2027">
        <v>1</v>
      </c>
      <c r="M2027">
        <v>21437</v>
      </c>
      <c r="N2027">
        <v>1</v>
      </c>
      <c r="O2027">
        <v>5839.7</v>
      </c>
      <c r="P2027" t="s">
        <v>341</v>
      </c>
      <c r="Q2027" t="s">
        <v>3769</v>
      </c>
      <c r="R2027">
        <v>6.0844666666666702</v>
      </c>
      <c r="T2027" t="s">
        <v>1989</v>
      </c>
      <c r="U2027" t="s">
        <v>1990</v>
      </c>
      <c r="V2027">
        <v>0.27239999999999998</v>
      </c>
      <c r="W2027" t="s">
        <v>703</v>
      </c>
    </row>
    <row r="2028" spans="1:23" x14ac:dyDescent="0.35">
      <c r="A2028" t="s">
        <v>2010</v>
      </c>
      <c r="B2028" s="34">
        <v>43865</v>
      </c>
      <c r="C2028" t="s">
        <v>334</v>
      </c>
      <c r="D2028" t="s">
        <v>69</v>
      </c>
      <c r="E2028">
        <v>965</v>
      </c>
      <c r="F2028" t="s">
        <v>692</v>
      </c>
      <c r="G2028">
        <v>4</v>
      </c>
      <c r="H2028" s="34">
        <v>43866</v>
      </c>
      <c r="I2028">
        <v>5.2490374846141897E-3</v>
      </c>
      <c r="J2028">
        <v>10</v>
      </c>
      <c r="K2028" t="s">
        <v>2038</v>
      </c>
      <c r="L2028">
        <v>1</v>
      </c>
      <c r="M2028">
        <v>31038</v>
      </c>
      <c r="N2028">
        <v>1</v>
      </c>
      <c r="O2028">
        <v>14975</v>
      </c>
      <c r="P2028" t="s">
        <v>341</v>
      </c>
      <c r="Q2028" t="s">
        <v>3769</v>
      </c>
      <c r="R2028">
        <v>6.1087499999999997</v>
      </c>
      <c r="T2028" t="s">
        <v>1989</v>
      </c>
      <c r="U2028" t="s">
        <v>1990</v>
      </c>
      <c r="V2028">
        <v>0.48249999999999998</v>
      </c>
      <c r="W2028" t="s">
        <v>703</v>
      </c>
    </row>
    <row r="2029" spans="1:23" x14ac:dyDescent="0.35">
      <c r="A2029" t="s">
        <v>2010</v>
      </c>
      <c r="B2029" s="34">
        <v>43865</v>
      </c>
      <c r="C2029" t="s">
        <v>334</v>
      </c>
      <c r="D2029" t="s">
        <v>69</v>
      </c>
      <c r="E2029">
        <v>965</v>
      </c>
      <c r="F2029" t="s">
        <v>692</v>
      </c>
      <c r="G2029">
        <v>4</v>
      </c>
      <c r="H2029" s="34">
        <v>43866</v>
      </c>
      <c r="I2029">
        <v>4.79943889010611E-3</v>
      </c>
      <c r="J2029">
        <v>10</v>
      </c>
      <c r="K2029" t="s">
        <v>2038</v>
      </c>
      <c r="L2029">
        <v>1</v>
      </c>
      <c r="M2029">
        <v>30917</v>
      </c>
      <c r="N2029">
        <v>1</v>
      </c>
      <c r="O2029">
        <v>13640</v>
      </c>
      <c r="P2029" t="s">
        <v>341</v>
      </c>
      <c r="Q2029" t="s">
        <v>3769</v>
      </c>
      <c r="R2029">
        <v>6.1148333333333298</v>
      </c>
      <c r="T2029" t="s">
        <v>1989</v>
      </c>
      <c r="U2029" t="s">
        <v>1990</v>
      </c>
      <c r="V2029">
        <v>0.44119999999999998</v>
      </c>
      <c r="W2029" t="s">
        <v>703</v>
      </c>
    </row>
    <row r="2030" spans="1:23" x14ac:dyDescent="0.35">
      <c r="A2030" t="s">
        <v>2010</v>
      </c>
      <c r="B2030" s="34">
        <v>43866</v>
      </c>
      <c r="C2030" t="s">
        <v>334</v>
      </c>
      <c r="D2030" t="s">
        <v>69</v>
      </c>
      <c r="E2030">
        <v>965</v>
      </c>
      <c r="F2030" t="s">
        <v>692</v>
      </c>
      <c r="G2030">
        <v>4</v>
      </c>
      <c r="H2030" s="34">
        <v>43866</v>
      </c>
      <c r="I2030">
        <v>5.7718828343658697E-3</v>
      </c>
      <c r="J2030">
        <v>10</v>
      </c>
      <c r="K2030" t="s">
        <v>2038</v>
      </c>
      <c r="L2030">
        <v>1</v>
      </c>
      <c r="M2030">
        <v>24943</v>
      </c>
      <c r="N2030">
        <v>1</v>
      </c>
      <c r="O2030">
        <v>13232</v>
      </c>
      <c r="P2030" t="s">
        <v>341</v>
      </c>
      <c r="Q2030" t="s">
        <v>3769</v>
      </c>
      <c r="R2030">
        <v>6.0966500000000003</v>
      </c>
      <c r="T2030" t="s">
        <v>1989</v>
      </c>
      <c r="U2030" t="s">
        <v>1990</v>
      </c>
      <c r="V2030">
        <v>0.53049999999999997</v>
      </c>
      <c r="W2030" t="s">
        <v>703</v>
      </c>
    </row>
    <row r="2031" spans="1:23" x14ac:dyDescent="0.35">
      <c r="A2031" t="s">
        <v>2011</v>
      </c>
      <c r="B2031" s="34">
        <v>43865</v>
      </c>
      <c r="C2031" t="s">
        <v>334</v>
      </c>
      <c r="D2031" t="s">
        <v>69</v>
      </c>
      <c r="E2031">
        <v>965</v>
      </c>
      <c r="F2031" t="s">
        <v>692</v>
      </c>
      <c r="G2031">
        <v>4</v>
      </c>
      <c r="H2031" s="34">
        <v>43866</v>
      </c>
      <c r="I2031">
        <v>6.9621768001561302E-3</v>
      </c>
      <c r="J2031">
        <v>10</v>
      </c>
      <c r="K2031" t="s">
        <v>2038</v>
      </c>
      <c r="L2031">
        <v>1</v>
      </c>
      <c r="M2031">
        <v>32957</v>
      </c>
      <c r="N2031">
        <v>1</v>
      </c>
      <c r="O2031">
        <v>21086</v>
      </c>
      <c r="P2031" t="s">
        <v>341</v>
      </c>
      <c r="Q2031" t="s">
        <v>3769</v>
      </c>
      <c r="R2031">
        <v>6.1239666666666697</v>
      </c>
      <c r="T2031" t="s">
        <v>1989</v>
      </c>
      <c r="U2031" t="s">
        <v>1990</v>
      </c>
      <c r="V2031">
        <v>0.63980000000000004</v>
      </c>
      <c r="W2031" t="s">
        <v>703</v>
      </c>
    </row>
    <row r="2032" spans="1:23" x14ac:dyDescent="0.35">
      <c r="A2032" t="s">
        <v>2011</v>
      </c>
      <c r="B2032" s="34">
        <v>43866</v>
      </c>
      <c r="C2032" t="s">
        <v>334</v>
      </c>
      <c r="D2032" t="s">
        <v>69</v>
      </c>
      <c r="E2032">
        <v>965</v>
      </c>
      <c r="F2032" t="s">
        <v>692</v>
      </c>
      <c r="G2032">
        <v>4</v>
      </c>
      <c r="H2032" s="34">
        <v>43866</v>
      </c>
      <c r="I2032">
        <v>6.7555644267715299E-3</v>
      </c>
      <c r="J2032">
        <v>10</v>
      </c>
      <c r="K2032" t="s">
        <v>2038</v>
      </c>
      <c r="L2032">
        <v>1</v>
      </c>
      <c r="M2032">
        <v>30275</v>
      </c>
      <c r="N2032">
        <v>1</v>
      </c>
      <c r="O2032">
        <v>18796</v>
      </c>
      <c r="P2032" t="s">
        <v>341</v>
      </c>
      <c r="Q2032" t="s">
        <v>3769</v>
      </c>
      <c r="R2032">
        <v>6.1026833333333297</v>
      </c>
      <c r="T2032" t="s">
        <v>1989</v>
      </c>
      <c r="U2032" t="s">
        <v>1990</v>
      </c>
      <c r="V2032">
        <v>0.62080000000000002</v>
      </c>
      <c r="W2032" t="s">
        <v>703</v>
      </c>
    </row>
    <row r="2033" spans="1:23" x14ac:dyDescent="0.35">
      <c r="A2033" t="s">
        <v>2012</v>
      </c>
      <c r="B2033" s="34">
        <v>43865</v>
      </c>
      <c r="C2033" t="s">
        <v>334</v>
      </c>
      <c r="D2033" t="s">
        <v>69</v>
      </c>
      <c r="E2033">
        <v>965</v>
      </c>
      <c r="F2033" t="s">
        <v>692</v>
      </c>
      <c r="G2033">
        <v>4</v>
      </c>
      <c r="H2033" s="34">
        <v>43866</v>
      </c>
      <c r="I2033">
        <v>1.07180674606188E-2</v>
      </c>
      <c r="J2033">
        <v>10</v>
      </c>
      <c r="K2033" t="s">
        <v>2038</v>
      </c>
      <c r="L2033">
        <v>1</v>
      </c>
      <c r="M2033">
        <v>32560</v>
      </c>
      <c r="N2033">
        <v>1</v>
      </c>
      <c r="O2033">
        <v>32058</v>
      </c>
      <c r="P2033" t="s">
        <v>341</v>
      </c>
      <c r="Q2033" t="s">
        <v>3769</v>
      </c>
      <c r="R2033">
        <v>6.1239166666666698</v>
      </c>
      <c r="T2033" t="s">
        <v>1989</v>
      </c>
      <c r="U2033" t="s">
        <v>1990</v>
      </c>
      <c r="V2033">
        <v>0.98460000000000003</v>
      </c>
      <c r="W2033" t="s">
        <v>703</v>
      </c>
    </row>
    <row r="2034" spans="1:23" x14ac:dyDescent="0.35">
      <c r="A2034" t="s">
        <v>2012</v>
      </c>
      <c r="B2034" s="34">
        <v>43866</v>
      </c>
      <c r="C2034" t="s">
        <v>334</v>
      </c>
      <c r="D2034" t="s">
        <v>69</v>
      </c>
      <c r="E2034">
        <v>965</v>
      </c>
      <c r="F2034" t="s">
        <v>692</v>
      </c>
      <c r="G2034">
        <v>4</v>
      </c>
      <c r="H2034" s="34">
        <v>43866</v>
      </c>
      <c r="I2034">
        <v>1.1532259931255799E-2</v>
      </c>
      <c r="J2034">
        <v>10</v>
      </c>
      <c r="K2034" t="s">
        <v>2038</v>
      </c>
      <c r="L2034">
        <v>1</v>
      </c>
      <c r="M2034">
        <v>32055</v>
      </c>
      <c r="N2034">
        <v>1</v>
      </c>
      <c r="O2034">
        <v>33955</v>
      </c>
      <c r="P2034" t="s">
        <v>341</v>
      </c>
      <c r="Q2034" t="s">
        <v>3769</v>
      </c>
      <c r="R2034">
        <v>6.1087999999999996</v>
      </c>
      <c r="T2034" t="s">
        <v>1989</v>
      </c>
      <c r="U2034" t="s">
        <v>1990</v>
      </c>
      <c r="V2034">
        <v>1.0589999999999999</v>
      </c>
      <c r="W2034" t="s">
        <v>703</v>
      </c>
    </row>
    <row r="2035" spans="1:23" x14ac:dyDescent="0.35">
      <c r="A2035" t="s">
        <v>2013</v>
      </c>
      <c r="B2035" s="34">
        <v>43865</v>
      </c>
      <c r="C2035" t="s">
        <v>334</v>
      </c>
      <c r="D2035" t="s">
        <v>69</v>
      </c>
      <c r="E2035">
        <v>965</v>
      </c>
      <c r="F2035" t="s">
        <v>692</v>
      </c>
      <c r="G2035">
        <v>4</v>
      </c>
      <c r="H2035" s="34">
        <v>43866</v>
      </c>
      <c r="I2035">
        <v>1.70265958400217E-2</v>
      </c>
      <c r="J2035">
        <v>10</v>
      </c>
      <c r="K2035" t="s">
        <v>2038</v>
      </c>
      <c r="L2035">
        <v>1</v>
      </c>
      <c r="M2035">
        <v>29718</v>
      </c>
      <c r="N2035">
        <v>1</v>
      </c>
      <c r="O2035">
        <v>46449</v>
      </c>
      <c r="P2035" t="s">
        <v>341</v>
      </c>
      <c r="Q2035" t="s">
        <v>3769</v>
      </c>
      <c r="R2035">
        <v>6.1057499999999996</v>
      </c>
      <c r="T2035" t="s">
        <v>1989</v>
      </c>
      <c r="U2035" t="s">
        <v>1990</v>
      </c>
      <c r="V2035">
        <v>1.5629999999999999</v>
      </c>
      <c r="W2035" t="s">
        <v>703</v>
      </c>
    </row>
    <row r="2036" spans="1:23" x14ac:dyDescent="0.35">
      <c r="A2036" t="s">
        <v>2013</v>
      </c>
      <c r="B2036" s="34">
        <v>43866</v>
      </c>
      <c r="C2036" t="s">
        <v>334</v>
      </c>
      <c r="D2036" t="s">
        <v>69</v>
      </c>
      <c r="E2036">
        <v>965</v>
      </c>
      <c r="F2036" t="s">
        <v>692</v>
      </c>
      <c r="G2036">
        <v>4</v>
      </c>
      <c r="H2036" s="34">
        <v>43866</v>
      </c>
      <c r="I2036">
        <v>1.6586701721250301E-2</v>
      </c>
      <c r="J2036">
        <v>10</v>
      </c>
      <c r="K2036" t="s">
        <v>2038</v>
      </c>
      <c r="L2036">
        <v>1</v>
      </c>
      <c r="M2036">
        <v>35124</v>
      </c>
      <c r="N2036">
        <v>1</v>
      </c>
      <c r="O2036">
        <v>53484</v>
      </c>
      <c r="P2036" t="s">
        <v>341</v>
      </c>
      <c r="Q2036" t="s">
        <v>3769</v>
      </c>
      <c r="R2036">
        <v>6.1057166666666696</v>
      </c>
      <c r="T2036" t="s">
        <v>1989</v>
      </c>
      <c r="U2036" t="s">
        <v>1990</v>
      </c>
      <c r="V2036">
        <v>1.5229999999999999</v>
      </c>
      <c r="W2036" t="s">
        <v>703</v>
      </c>
    </row>
    <row r="2037" spans="1:23" x14ac:dyDescent="0.35">
      <c r="A2037" t="s">
        <v>2013</v>
      </c>
      <c r="B2037" s="34">
        <v>43866</v>
      </c>
      <c r="C2037" t="s">
        <v>334</v>
      </c>
      <c r="D2037" t="s">
        <v>69</v>
      </c>
      <c r="E2037">
        <v>965</v>
      </c>
      <c r="F2037" t="s">
        <v>692</v>
      </c>
      <c r="G2037">
        <v>4</v>
      </c>
      <c r="H2037" s="34">
        <v>43866</v>
      </c>
      <c r="I2037">
        <v>1.8646290893724601E-2</v>
      </c>
      <c r="J2037">
        <v>10</v>
      </c>
      <c r="K2037" t="s">
        <v>2038</v>
      </c>
      <c r="L2037">
        <v>1</v>
      </c>
      <c r="M2037">
        <v>30067</v>
      </c>
      <c r="N2037">
        <v>1</v>
      </c>
      <c r="O2037">
        <v>51457</v>
      </c>
      <c r="P2037" t="s">
        <v>341</v>
      </c>
      <c r="Q2037" t="s">
        <v>3769</v>
      </c>
      <c r="R2037">
        <v>6.1057166666666696</v>
      </c>
      <c r="T2037" t="s">
        <v>1989</v>
      </c>
      <c r="U2037" t="s">
        <v>1990</v>
      </c>
      <c r="V2037">
        <v>1.7110000000000001</v>
      </c>
      <c r="W2037" t="s">
        <v>703</v>
      </c>
    </row>
    <row r="2038" spans="1:23" x14ac:dyDescent="0.35">
      <c r="A2038" t="s">
        <v>2014</v>
      </c>
      <c r="B2038" s="34">
        <v>43865</v>
      </c>
      <c r="C2038" t="s">
        <v>334</v>
      </c>
      <c r="D2038" t="s">
        <v>69</v>
      </c>
      <c r="E2038">
        <v>965</v>
      </c>
      <c r="F2038" t="s">
        <v>692</v>
      </c>
      <c r="G2038">
        <v>4</v>
      </c>
      <c r="H2038" s="34">
        <v>43866</v>
      </c>
      <c r="I2038">
        <v>2.6948503337620701E-2</v>
      </c>
      <c r="J2038">
        <v>10</v>
      </c>
      <c r="K2038" t="s">
        <v>2038</v>
      </c>
      <c r="L2038">
        <v>1</v>
      </c>
      <c r="M2038">
        <v>32952</v>
      </c>
      <c r="N2038">
        <v>1</v>
      </c>
      <c r="O2038">
        <v>81430</v>
      </c>
      <c r="P2038" t="s">
        <v>341</v>
      </c>
      <c r="Q2038" t="s">
        <v>3769</v>
      </c>
      <c r="R2038">
        <v>6.1208999999999998</v>
      </c>
      <c r="T2038" t="s">
        <v>1989</v>
      </c>
      <c r="U2038" t="s">
        <v>1990</v>
      </c>
      <c r="V2038">
        <v>2.4710000000000001</v>
      </c>
      <c r="W2038" t="s">
        <v>703</v>
      </c>
    </row>
    <row r="2039" spans="1:23" x14ac:dyDescent="0.35">
      <c r="A2039" t="s">
        <v>2014</v>
      </c>
      <c r="B2039" s="34">
        <v>43866</v>
      </c>
      <c r="C2039" t="s">
        <v>334</v>
      </c>
      <c r="D2039" t="s">
        <v>69</v>
      </c>
      <c r="E2039">
        <v>965</v>
      </c>
      <c r="F2039" t="s">
        <v>692</v>
      </c>
      <c r="G2039">
        <v>4</v>
      </c>
      <c r="H2039" s="34">
        <v>43866</v>
      </c>
      <c r="I2039">
        <v>3.1061446026074701E-2</v>
      </c>
      <c r="J2039">
        <v>10</v>
      </c>
      <c r="K2039" t="s">
        <v>2038</v>
      </c>
      <c r="L2039">
        <v>1</v>
      </c>
      <c r="M2039">
        <v>28747</v>
      </c>
      <c r="N2039">
        <v>1</v>
      </c>
      <c r="O2039">
        <v>81842</v>
      </c>
      <c r="P2039" t="s">
        <v>341</v>
      </c>
      <c r="Q2039" t="s">
        <v>3769</v>
      </c>
      <c r="R2039">
        <v>6.1027166666666703</v>
      </c>
      <c r="T2039" t="s">
        <v>1989</v>
      </c>
      <c r="U2039" t="s">
        <v>1990</v>
      </c>
      <c r="V2039">
        <v>2.847</v>
      </c>
      <c r="W2039" t="s">
        <v>703</v>
      </c>
    </row>
    <row r="2040" spans="1:23" x14ac:dyDescent="0.35">
      <c r="A2040" t="s">
        <v>2015</v>
      </c>
      <c r="B2040" s="34">
        <v>43865</v>
      </c>
      <c r="C2040" t="s">
        <v>334</v>
      </c>
      <c r="D2040" t="s">
        <v>69</v>
      </c>
      <c r="E2040">
        <v>965</v>
      </c>
      <c r="F2040" t="s">
        <v>692</v>
      </c>
      <c r="G2040">
        <v>4</v>
      </c>
      <c r="H2040" s="34">
        <v>43866</v>
      </c>
      <c r="I2040">
        <v>4.2454762499251099E-2</v>
      </c>
      <c r="J2040">
        <v>10</v>
      </c>
      <c r="K2040" t="s">
        <v>2038</v>
      </c>
      <c r="L2040">
        <v>1</v>
      </c>
      <c r="M2040">
        <v>33856</v>
      </c>
      <c r="N2040">
        <v>1</v>
      </c>
      <c r="O2040">
        <v>131580</v>
      </c>
      <c r="P2040" t="s">
        <v>341</v>
      </c>
      <c r="Q2040" t="s">
        <v>3769</v>
      </c>
      <c r="R2040">
        <v>6.1209166666666697</v>
      </c>
      <c r="T2040" t="s">
        <v>1989</v>
      </c>
      <c r="U2040" t="s">
        <v>1990</v>
      </c>
      <c r="V2040">
        <v>3.8860000000000001</v>
      </c>
      <c r="W2040" t="s">
        <v>703</v>
      </c>
    </row>
    <row r="2041" spans="1:23" x14ac:dyDescent="0.35">
      <c r="A2041" t="s">
        <v>2015</v>
      </c>
      <c r="B2041" s="34">
        <v>43866</v>
      </c>
      <c r="C2041" t="s">
        <v>334</v>
      </c>
      <c r="D2041" t="s">
        <v>69</v>
      </c>
      <c r="E2041">
        <v>965</v>
      </c>
      <c r="F2041" t="s">
        <v>692</v>
      </c>
      <c r="G2041">
        <v>4</v>
      </c>
      <c r="H2041" s="34">
        <v>43866</v>
      </c>
      <c r="I2041">
        <v>4.6852763675656099E-2</v>
      </c>
      <c r="J2041">
        <v>10</v>
      </c>
      <c r="K2041" t="s">
        <v>2038</v>
      </c>
      <c r="L2041">
        <v>1</v>
      </c>
      <c r="M2041">
        <v>31664</v>
      </c>
      <c r="N2041">
        <v>1</v>
      </c>
      <c r="O2041">
        <v>135740</v>
      </c>
      <c r="P2041" t="s">
        <v>341</v>
      </c>
      <c r="Q2041" t="s">
        <v>3769</v>
      </c>
      <c r="R2041">
        <v>6.1087666666666696</v>
      </c>
      <c r="T2041" t="s">
        <v>1989</v>
      </c>
      <c r="U2041" t="s">
        <v>1990</v>
      </c>
      <c r="V2041">
        <v>4.2869999999999999</v>
      </c>
      <c r="W2041" t="s">
        <v>703</v>
      </c>
    </row>
    <row r="2042" spans="1:23" x14ac:dyDescent="0.35">
      <c r="A2042" t="s">
        <v>2016</v>
      </c>
      <c r="B2042" s="34">
        <v>43865</v>
      </c>
      <c r="C2042" t="s">
        <v>334</v>
      </c>
      <c r="D2042" t="s">
        <v>69</v>
      </c>
      <c r="E2042">
        <v>965</v>
      </c>
      <c r="F2042" t="s">
        <v>692</v>
      </c>
      <c r="G2042">
        <v>4</v>
      </c>
      <c r="H2042" s="34">
        <v>43866</v>
      </c>
      <c r="I2042">
        <v>7.4457614747166501E-2</v>
      </c>
      <c r="J2042">
        <v>10</v>
      </c>
      <c r="K2042" t="s">
        <v>2038</v>
      </c>
      <c r="L2042">
        <v>1</v>
      </c>
      <c r="M2042">
        <v>31411</v>
      </c>
      <c r="N2042">
        <v>1</v>
      </c>
      <c r="O2042">
        <v>213350</v>
      </c>
      <c r="P2042" t="s">
        <v>341</v>
      </c>
      <c r="Q2042" t="s">
        <v>3769</v>
      </c>
      <c r="R2042">
        <v>6.1117833333333298</v>
      </c>
      <c r="T2042" t="s">
        <v>1989</v>
      </c>
      <c r="U2042" t="s">
        <v>1990</v>
      </c>
      <c r="V2042">
        <v>6.7919999999999998</v>
      </c>
      <c r="W2042" t="s">
        <v>703</v>
      </c>
    </row>
    <row r="2043" spans="1:23" x14ac:dyDescent="0.35">
      <c r="A2043" t="s">
        <v>2016</v>
      </c>
      <c r="B2043" s="34">
        <v>43866</v>
      </c>
      <c r="C2043" t="s">
        <v>334</v>
      </c>
      <c r="D2043" t="s">
        <v>69</v>
      </c>
      <c r="E2043">
        <v>965</v>
      </c>
      <c r="F2043" t="s">
        <v>692</v>
      </c>
      <c r="G2043">
        <v>4</v>
      </c>
      <c r="H2043" s="34">
        <v>43866</v>
      </c>
      <c r="I2043">
        <v>7.4624328994020106E-2</v>
      </c>
      <c r="J2043">
        <v>10</v>
      </c>
      <c r="K2043" t="s">
        <v>2038</v>
      </c>
      <c r="L2043">
        <v>1</v>
      </c>
      <c r="M2043">
        <v>29971</v>
      </c>
      <c r="N2043">
        <v>1</v>
      </c>
      <c r="O2043">
        <v>204020</v>
      </c>
      <c r="P2043" t="s">
        <v>341</v>
      </c>
      <c r="Q2043" t="s">
        <v>3769</v>
      </c>
      <c r="R2043">
        <v>6.1057499999999996</v>
      </c>
      <c r="T2043" t="s">
        <v>1989</v>
      </c>
      <c r="U2043" t="s">
        <v>1990</v>
      </c>
      <c r="V2043">
        <v>6.8070000000000004</v>
      </c>
      <c r="W2043" t="s">
        <v>703</v>
      </c>
    </row>
    <row r="2044" spans="1:23" x14ac:dyDescent="0.35">
      <c r="A2044" t="s">
        <v>2016</v>
      </c>
      <c r="B2044" s="34">
        <v>43866</v>
      </c>
      <c r="C2044" t="s">
        <v>334</v>
      </c>
      <c r="D2044" t="s">
        <v>69</v>
      </c>
      <c r="E2044">
        <v>965</v>
      </c>
      <c r="F2044" t="s">
        <v>692</v>
      </c>
      <c r="G2044">
        <v>4</v>
      </c>
      <c r="H2044" s="34">
        <v>43866</v>
      </c>
      <c r="I2044">
        <v>9.0038317573246401E-2</v>
      </c>
      <c r="J2044">
        <v>10</v>
      </c>
      <c r="K2044" t="s">
        <v>2038</v>
      </c>
      <c r="L2044">
        <v>1</v>
      </c>
      <c r="M2044">
        <v>26944</v>
      </c>
      <c r="N2044">
        <v>1</v>
      </c>
      <c r="O2044">
        <v>220930</v>
      </c>
      <c r="P2044" t="s">
        <v>341</v>
      </c>
      <c r="Q2044" t="s">
        <v>3769</v>
      </c>
      <c r="R2044">
        <v>6.1027166666666703</v>
      </c>
      <c r="T2044" t="s">
        <v>1989</v>
      </c>
      <c r="U2044" t="s">
        <v>1990</v>
      </c>
      <c r="V2044">
        <v>8.1999999999999993</v>
      </c>
      <c r="W2044" t="s">
        <v>703</v>
      </c>
    </row>
    <row r="2045" spans="1:23" x14ac:dyDescent="0.35">
      <c r="A2045" t="s">
        <v>2017</v>
      </c>
      <c r="B2045" s="34">
        <v>43865</v>
      </c>
      <c r="C2045" t="s">
        <v>334</v>
      </c>
      <c r="D2045" t="s">
        <v>69</v>
      </c>
      <c r="E2045">
        <v>965</v>
      </c>
      <c r="F2045" t="s">
        <v>772</v>
      </c>
      <c r="G2045">
        <v>40</v>
      </c>
      <c r="H2045" s="34">
        <v>43866</v>
      </c>
      <c r="I2045">
        <v>0</v>
      </c>
      <c r="J2045">
        <v>10</v>
      </c>
      <c r="K2045" t="s">
        <v>2038</v>
      </c>
      <c r="L2045">
        <v>1</v>
      </c>
      <c r="M2045">
        <v>34299</v>
      </c>
      <c r="N2045">
        <v>1</v>
      </c>
      <c r="O2045">
        <v>0</v>
      </c>
      <c r="P2045" t="s">
        <v>341</v>
      </c>
      <c r="Q2045" t="s">
        <v>3769</v>
      </c>
      <c r="R2045">
        <v>6.0936000000000003</v>
      </c>
      <c r="T2045" t="s">
        <v>1989</v>
      </c>
      <c r="U2045" t="s">
        <v>1990</v>
      </c>
      <c r="V2045">
        <v>0</v>
      </c>
      <c r="W2045" t="s">
        <v>3749</v>
      </c>
    </row>
    <row r="2046" spans="1:23" x14ac:dyDescent="0.35">
      <c r="A2046" t="s">
        <v>2018</v>
      </c>
      <c r="B2046" s="34">
        <v>43865</v>
      </c>
      <c r="C2046" t="s">
        <v>334</v>
      </c>
      <c r="D2046" t="s">
        <v>69</v>
      </c>
      <c r="E2046">
        <v>965</v>
      </c>
      <c r="F2046" t="s">
        <v>772</v>
      </c>
      <c r="G2046">
        <v>40</v>
      </c>
      <c r="H2046" s="34">
        <v>43866</v>
      </c>
      <c r="I2046">
        <v>0</v>
      </c>
      <c r="J2046">
        <v>10</v>
      </c>
      <c r="K2046" t="s">
        <v>2038</v>
      </c>
      <c r="L2046">
        <v>1</v>
      </c>
      <c r="M2046">
        <v>32412</v>
      </c>
      <c r="N2046">
        <v>1</v>
      </c>
      <c r="O2046">
        <v>0</v>
      </c>
      <c r="P2046" t="s">
        <v>341</v>
      </c>
      <c r="Q2046" t="s">
        <v>3769</v>
      </c>
      <c r="R2046">
        <v>6.0966666666666702</v>
      </c>
      <c r="T2046" t="s">
        <v>1989</v>
      </c>
      <c r="U2046" t="s">
        <v>1990</v>
      </c>
      <c r="V2046">
        <v>0</v>
      </c>
      <c r="W2046" t="s">
        <v>3749</v>
      </c>
    </row>
    <row r="2047" spans="1:23" x14ac:dyDescent="0.35">
      <c r="A2047" t="s">
        <v>2019</v>
      </c>
      <c r="B2047" s="34">
        <v>43866</v>
      </c>
      <c r="C2047" t="s">
        <v>334</v>
      </c>
      <c r="D2047" t="s">
        <v>69</v>
      </c>
      <c r="E2047">
        <v>965</v>
      </c>
      <c r="F2047" t="s">
        <v>772</v>
      </c>
      <c r="G2047">
        <v>40</v>
      </c>
      <c r="H2047" s="34">
        <v>43866</v>
      </c>
      <c r="I2047">
        <v>0</v>
      </c>
      <c r="J2047">
        <v>10</v>
      </c>
      <c r="K2047" t="s">
        <v>2038</v>
      </c>
      <c r="L2047">
        <v>1</v>
      </c>
      <c r="M2047">
        <v>38512</v>
      </c>
      <c r="N2047">
        <v>1</v>
      </c>
      <c r="O2047">
        <v>0</v>
      </c>
      <c r="P2047" t="s">
        <v>341</v>
      </c>
      <c r="Q2047" t="s">
        <v>3769</v>
      </c>
      <c r="R2047">
        <v>6.1026999999999996</v>
      </c>
      <c r="T2047" t="s">
        <v>1989</v>
      </c>
      <c r="U2047" t="s">
        <v>1990</v>
      </c>
      <c r="V2047">
        <v>0</v>
      </c>
      <c r="W2047" t="s">
        <v>3749</v>
      </c>
    </row>
    <row r="2048" spans="1:23" x14ac:dyDescent="0.35">
      <c r="A2048" t="s">
        <v>2020</v>
      </c>
      <c r="B2048" s="34">
        <v>43866</v>
      </c>
      <c r="C2048" t="s">
        <v>334</v>
      </c>
      <c r="D2048" t="s">
        <v>69</v>
      </c>
      <c r="E2048">
        <v>965</v>
      </c>
      <c r="F2048" t="s">
        <v>772</v>
      </c>
      <c r="G2048">
        <v>40</v>
      </c>
      <c r="H2048" s="34">
        <v>43866</v>
      </c>
      <c r="I2048">
        <v>0</v>
      </c>
      <c r="J2048">
        <v>10</v>
      </c>
      <c r="K2048" t="s">
        <v>2038</v>
      </c>
      <c r="L2048">
        <v>1</v>
      </c>
      <c r="M2048">
        <v>36219</v>
      </c>
      <c r="N2048">
        <v>1</v>
      </c>
      <c r="O2048">
        <v>0</v>
      </c>
      <c r="P2048" t="s">
        <v>341</v>
      </c>
      <c r="Q2048" t="s">
        <v>3769</v>
      </c>
      <c r="R2048">
        <v>6.0996833333333296</v>
      </c>
      <c r="T2048" t="s">
        <v>1989</v>
      </c>
      <c r="U2048" t="s">
        <v>1990</v>
      </c>
      <c r="V2048">
        <v>0</v>
      </c>
      <c r="W2048" t="s">
        <v>3749</v>
      </c>
    </row>
    <row r="2049" spans="1:23" x14ac:dyDescent="0.35">
      <c r="A2049" t="s">
        <v>2021</v>
      </c>
      <c r="B2049" s="34">
        <v>43866</v>
      </c>
      <c r="C2049" t="s">
        <v>334</v>
      </c>
      <c r="D2049" t="s">
        <v>69</v>
      </c>
      <c r="E2049">
        <v>965</v>
      </c>
      <c r="F2049" t="s">
        <v>772</v>
      </c>
      <c r="G2049">
        <v>40</v>
      </c>
      <c r="H2049" s="34">
        <v>43866</v>
      </c>
      <c r="I2049">
        <v>0</v>
      </c>
      <c r="J2049">
        <v>10</v>
      </c>
      <c r="K2049" t="s">
        <v>2038</v>
      </c>
      <c r="L2049">
        <v>1</v>
      </c>
      <c r="M2049">
        <v>33035</v>
      </c>
      <c r="N2049">
        <v>1</v>
      </c>
      <c r="O2049">
        <v>0</v>
      </c>
      <c r="P2049" t="s">
        <v>341</v>
      </c>
      <c r="Q2049" t="s">
        <v>3769</v>
      </c>
      <c r="R2049">
        <v>6.1026833333333297</v>
      </c>
      <c r="T2049" t="s">
        <v>1989</v>
      </c>
      <c r="U2049" t="s">
        <v>1990</v>
      </c>
      <c r="V2049">
        <v>0</v>
      </c>
      <c r="W2049" t="s">
        <v>3749</v>
      </c>
    </row>
    <row r="2050" spans="1:23" x14ac:dyDescent="0.35">
      <c r="A2050" t="s">
        <v>2022</v>
      </c>
      <c r="B2050" s="34">
        <v>43865</v>
      </c>
      <c r="C2050" t="s">
        <v>334</v>
      </c>
      <c r="D2050" t="s">
        <v>69</v>
      </c>
      <c r="E2050">
        <v>965</v>
      </c>
      <c r="F2050" t="s">
        <v>772</v>
      </c>
      <c r="G2050">
        <v>40</v>
      </c>
      <c r="H2050" s="34">
        <v>43866</v>
      </c>
      <c r="I2050">
        <v>0</v>
      </c>
      <c r="J2050">
        <v>10</v>
      </c>
      <c r="K2050" t="s">
        <v>2038</v>
      </c>
      <c r="L2050">
        <v>1</v>
      </c>
      <c r="M2050">
        <v>35240</v>
      </c>
      <c r="N2050">
        <v>1</v>
      </c>
      <c r="O2050">
        <v>0</v>
      </c>
      <c r="P2050" t="s">
        <v>341</v>
      </c>
      <c r="Q2050" t="s">
        <v>3769</v>
      </c>
      <c r="R2050">
        <v>6.0966166666666703</v>
      </c>
      <c r="T2050" t="s">
        <v>1989</v>
      </c>
      <c r="U2050" t="s">
        <v>1990</v>
      </c>
      <c r="V2050">
        <v>0</v>
      </c>
      <c r="W2050" t="s">
        <v>3749</v>
      </c>
    </row>
    <row r="2051" spans="1:23" x14ac:dyDescent="0.35">
      <c r="A2051" t="s">
        <v>2023</v>
      </c>
      <c r="B2051" s="34">
        <v>43866</v>
      </c>
      <c r="C2051" t="s">
        <v>334</v>
      </c>
      <c r="D2051" t="s">
        <v>69</v>
      </c>
      <c r="E2051">
        <v>965</v>
      </c>
      <c r="F2051" t="s">
        <v>772</v>
      </c>
      <c r="G2051">
        <v>40</v>
      </c>
      <c r="H2051" s="34">
        <v>43866</v>
      </c>
      <c r="I2051">
        <v>0</v>
      </c>
      <c r="J2051">
        <v>10</v>
      </c>
      <c r="K2051" t="s">
        <v>2038</v>
      </c>
      <c r="L2051">
        <v>1</v>
      </c>
      <c r="M2051">
        <v>33686</v>
      </c>
      <c r="N2051">
        <v>1</v>
      </c>
      <c r="O2051">
        <v>0</v>
      </c>
      <c r="P2051" t="s">
        <v>341</v>
      </c>
      <c r="Q2051" t="s">
        <v>3769</v>
      </c>
      <c r="R2051">
        <v>6.0936166666666702</v>
      </c>
      <c r="T2051" t="s">
        <v>1989</v>
      </c>
      <c r="U2051" t="s">
        <v>1990</v>
      </c>
      <c r="V2051">
        <v>0</v>
      </c>
      <c r="W2051" t="s">
        <v>3749</v>
      </c>
    </row>
    <row r="2052" spans="1:23" x14ac:dyDescent="0.35">
      <c r="A2052" t="s">
        <v>2024</v>
      </c>
      <c r="B2052" s="34">
        <v>43866</v>
      </c>
      <c r="C2052" t="s">
        <v>334</v>
      </c>
      <c r="D2052" t="s">
        <v>69</v>
      </c>
      <c r="E2052">
        <v>965</v>
      </c>
      <c r="F2052" t="s">
        <v>772</v>
      </c>
      <c r="G2052">
        <v>40</v>
      </c>
      <c r="H2052" s="34">
        <v>43866</v>
      </c>
      <c r="I2052">
        <v>0.22814905165302499</v>
      </c>
      <c r="J2052">
        <v>10</v>
      </c>
      <c r="K2052" t="s">
        <v>2038</v>
      </c>
      <c r="L2052">
        <v>1</v>
      </c>
      <c r="M2052">
        <v>29175</v>
      </c>
      <c r="N2052">
        <v>1</v>
      </c>
      <c r="O2052">
        <v>596960</v>
      </c>
      <c r="P2052" t="s">
        <v>341</v>
      </c>
      <c r="Q2052" t="s">
        <v>3769</v>
      </c>
      <c r="R2052">
        <v>6.1117999999999997</v>
      </c>
      <c r="T2052" t="s">
        <v>1989</v>
      </c>
      <c r="U2052" t="s">
        <v>1990</v>
      </c>
      <c r="V2052">
        <v>20.46</v>
      </c>
      <c r="W2052" t="s">
        <v>703</v>
      </c>
    </row>
    <row r="2053" spans="1:23" x14ac:dyDescent="0.35">
      <c r="A2053" t="s">
        <v>2025</v>
      </c>
      <c r="B2053" s="34">
        <v>43866</v>
      </c>
      <c r="C2053" t="s">
        <v>334</v>
      </c>
      <c r="D2053" t="s">
        <v>69</v>
      </c>
      <c r="E2053">
        <v>965</v>
      </c>
      <c r="F2053" t="s">
        <v>772</v>
      </c>
      <c r="G2053">
        <v>40</v>
      </c>
      <c r="H2053" s="34">
        <v>43866</v>
      </c>
      <c r="I2053">
        <v>0.207955059264126</v>
      </c>
      <c r="J2053">
        <v>10</v>
      </c>
      <c r="K2053" t="s">
        <v>2038</v>
      </c>
      <c r="L2053">
        <v>1</v>
      </c>
      <c r="M2053">
        <v>33170</v>
      </c>
      <c r="N2053">
        <v>1</v>
      </c>
      <c r="O2053">
        <v>620020</v>
      </c>
      <c r="P2053" t="s">
        <v>341</v>
      </c>
      <c r="Q2053" t="s">
        <v>3769</v>
      </c>
      <c r="R2053">
        <v>6.1148499999999997</v>
      </c>
      <c r="T2053" t="s">
        <v>1989</v>
      </c>
      <c r="U2053" t="s">
        <v>1990</v>
      </c>
      <c r="V2053">
        <v>18.690000000000001</v>
      </c>
      <c r="W2053" t="s">
        <v>703</v>
      </c>
    </row>
    <row r="2054" spans="1:23" x14ac:dyDescent="0.35">
      <c r="A2054" t="s">
        <v>2026</v>
      </c>
      <c r="B2054" s="34">
        <v>43866</v>
      </c>
      <c r="C2054" t="s">
        <v>334</v>
      </c>
      <c r="D2054" t="s">
        <v>69</v>
      </c>
      <c r="E2054">
        <v>965</v>
      </c>
      <c r="F2054" t="s">
        <v>772</v>
      </c>
      <c r="G2054">
        <v>40</v>
      </c>
      <c r="H2054" s="34">
        <v>43866</v>
      </c>
      <c r="I2054">
        <v>0.206015750998021</v>
      </c>
      <c r="J2054">
        <v>10</v>
      </c>
      <c r="K2054" t="s">
        <v>2038</v>
      </c>
      <c r="L2054">
        <v>1</v>
      </c>
      <c r="M2054">
        <v>35167</v>
      </c>
      <c r="N2054">
        <v>1</v>
      </c>
      <c r="O2054">
        <v>651360</v>
      </c>
      <c r="P2054" t="s">
        <v>341</v>
      </c>
      <c r="Q2054" t="s">
        <v>3769</v>
      </c>
      <c r="R2054">
        <v>6.1148333333333298</v>
      </c>
      <c r="T2054" t="s">
        <v>1989</v>
      </c>
      <c r="U2054" t="s">
        <v>1990</v>
      </c>
      <c r="V2054">
        <v>18.52</v>
      </c>
      <c r="W2054" t="s">
        <v>703</v>
      </c>
    </row>
    <row r="2055" spans="1:23" x14ac:dyDescent="0.35">
      <c r="A2055" t="s">
        <v>2027</v>
      </c>
      <c r="B2055" s="34">
        <v>43866</v>
      </c>
      <c r="C2055" t="s">
        <v>334</v>
      </c>
      <c r="D2055" t="s">
        <v>69</v>
      </c>
      <c r="E2055">
        <v>965</v>
      </c>
      <c r="F2055" t="s">
        <v>772</v>
      </c>
      <c r="G2055">
        <v>40</v>
      </c>
      <c r="H2055" s="34">
        <v>43866</v>
      </c>
      <c r="I2055">
        <v>0.194392007472033</v>
      </c>
      <c r="J2055">
        <v>10</v>
      </c>
      <c r="K2055" t="s">
        <v>2038</v>
      </c>
      <c r="L2055">
        <v>1</v>
      </c>
      <c r="M2055">
        <v>35634</v>
      </c>
      <c r="N2055">
        <v>1</v>
      </c>
      <c r="O2055">
        <v>623590</v>
      </c>
      <c r="P2055" t="s">
        <v>341</v>
      </c>
      <c r="Q2055" t="s">
        <v>3769</v>
      </c>
      <c r="R2055">
        <v>6.0936166666666702</v>
      </c>
      <c r="T2055" t="s">
        <v>1989</v>
      </c>
      <c r="U2055" t="s">
        <v>1990</v>
      </c>
      <c r="V2055">
        <v>17.5</v>
      </c>
      <c r="W2055" t="s">
        <v>703</v>
      </c>
    </row>
    <row r="2056" spans="1:23" x14ac:dyDescent="0.35">
      <c r="A2056" t="s">
        <v>2028</v>
      </c>
      <c r="B2056" s="34">
        <v>43866</v>
      </c>
      <c r="C2056" t="s">
        <v>334</v>
      </c>
      <c r="D2056" t="s">
        <v>69</v>
      </c>
      <c r="E2056">
        <v>965</v>
      </c>
      <c r="F2056" t="s">
        <v>780</v>
      </c>
      <c r="G2056">
        <v>40</v>
      </c>
      <c r="H2056" s="34">
        <v>43866</v>
      </c>
      <c r="I2056">
        <v>0</v>
      </c>
      <c r="J2056">
        <v>10</v>
      </c>
      <c r="K2056" t="s">
        <v>2038</v>
      </c>
      <c r="L2056">
        <v>1</v>
      </c>
      <c r="M2056">
        <v>38036</v>
      </c>
      <c r="N2056">
        <v>1</v>
      </c>
      <c r="O2056">
        <v>0</v>
      </c>
      <c r="P2056" t="s">
        <v>341</v>
      </c>
      <c r="Q2056" t="s">
        <v>3769</v>
      </c>
      <c r="R2056">
        <v>6.1391</v>
      </c>
      <c r="T2056" t="s">
        <v>1989</v>
      </c>
      <c r="U2056" t="s">
        <v>1990</v>
      </c>
      <c r="V2056">
        <v>0</v>
      </c>
      <c r="W2056" t="s">
        <v>3749</v>
      </c>
    </row>
    <row r="2057" spans="1:23" x14ac:dyDescent="0.35">
      <c r="A2057" t="s">
        <v>2029</v>
      </c>
      <c r="B2057" s="34">
        <v>43866</v>
      </c>
      <c r="C2057" t="s">
        <v>334</v>
      </c>
      <c r="D2057" t="s">
        <v>69</v>
      </c>
      <c r="E2057">
        <v>965</v>
      </c>
      <c r="F2057" t="s">
        <v>780</v>
      </c>
      <c r="G2057">
        <v>40</v>
      </c>
      <c r="H2057" s="34">
        <v>43866</v>
      </c>
      <c r="I2057">
        <v>0</v>
      </c>
      <c r="J2057">
        <v>10</v>
      </c>
      <c r="K2057" t="s">
        <v>2038</v>
      </c>
      <c r="L2057">
        <v>1</v>
      </c>
      <c r="M2057">
        <v>35474</v>
      </c>
      <c r="N2057">
        <v>1</v>
      </c>
      <c r="O2057">
        <v>0</v>
      </c>
      <c r="P2057" t="s">
        <v>341</v>
      </c>
      <c r="Q2057" t="s">
        <v>3769</v>
      </c>
      <c r="R2057">
        <v>6.0996833333333296</v>
      </c>
      <c r="T2057" t="s">
        <v>1989</v>
      </c>
      <c r="U2057" t="s">
        <v>1990</v>
      </c>
      <c r="V2057">
        <v>0</v>
      </c>
      <c r="W2057" t="s">
        <v>3749</v>
      </c>
    </row>
    <row r="2058" spans="1:23" x14ac:dyDescent="0.35">
      <c r="A2058" t="s">
        <v>2030</v>
      </c>
      <c r="B2058" s="34">
        <v>43866</v>
      </c>
      <c r="C2058" t="s">
        <v>334</v>
      </c>
      <c r="D2058" t="s">
        <v>69</v>
      </c>
      <c r="E2058">
        <v>965</v>
      </c>
      <c r="F2058" t="s">
        <v>780</v>
      </c>
      <c r="G2058">
        <v>40</v>
      </c>
      <c r="H2058" s="34">
        <v>43866</v>
      </c>
      <c r="I2058">
        <v>0</v>
      </c>
      <c r="J2058">
        <v>10</v>
      </c>
      <c r="K2058" t="s">
        <v>2038</v>
      </c>
      <c r="L2058">
        <v>1</v>
      </c>
      <c r="M2058">
        <v>31676</v>
      </c>
      <c r="N2058">
        <v>1</v>
      </c>
      <c r="O2058">
        <v>0</v>
      </c>
      <c r="P2058" t="s">
        <v>341</v>
      </c>
      <c r="Q2058" t="s">
        <v>3769</v>
      </c>
      <c r="R2058">
        <v>6.0844666666666702</v>
      </c>
      <c r="T2058" t="s">
        <v>1989</v>
      </c>
      <c r="U2058" t="s">
        <v>1990</v>
      </c>
      <c r="V2058">
        <v>0</v>
      </c>
      <c r="W2058" t="s">
        <v>3749</v>
      </c>
    </row>
    <row r="2059" spans="1:23" x14ac:dyDescent="0.35">
      <c r="A2059" t="s">
        <v>2031</v>
      </c>
      <c r="B2059" s="34">
        <v>43866</v>
      </c>
      <c r="C2059" t="s">
        <v>334</v>
      </c>
      <c r="D2059" t="s">
        <v>69</v>
      </c>
      <c r="E2059">
        <v>965</v>
      </c>
      <c r="F2059" t="s">
        <v>780</v>
      </c>
      <c r="G2059">
        <v>40</v>
      </c>
      <c r="H2059" s="34">
        <v>43866</v>
      </c>
      <c r="I2059">
        <v>0</v>
      </c>
      <c r="J2059">
        <v>10</v>
      </c>
      <c r="K2059" t="s">
        <v>2038</v>
      </c>
      <c r="L2059">
        <v>1</v>
      </c>
      <c r="M2059">
        <v>38577</v>
      </c>
      <c r="N2059">
        <v>1</v>
      </c>
      <c r="O2059">
        <v>0</v>
      </c>
      <c r="P2059" t="s">
        <v>341</v>
      </c>
      <c r="Q2059" t="s">
        <v>3769</v>
      </c>
      <c r="R2059">
        <v>6.0966166666666703</v>
      </c>
      <c r="T2059" t="s">
        <v>1989</v>
      </c>
      <c r="U2059" t="s">
        <v>1990</v>
      </c>
      <c r="V2059">
        <v>0</v>
      </c>
      <c r="W2059" t="s">
        <v>3749</v>
      </c>
    </row>
    <row r="2060" spans="1:23" x14ac:dyDescent="0.35">
      <c r="A2060" t="s">
        <v>2032</v>
      </c>
      <c r="B2060" s="34">
        <v>43866</v>
      </c>
      <c r="C2060" t="s">
        <v>334</v>
      </c>
      <c r="D2060" t="s">
        <v>69</v>
      </c>
      <c r="E2060">
        <v>965</v>
      </c>
      <c r="F2060" t="s">
        <v>780</v>
      </c>
      <c r="G2060">
        <v>40</v>
      </c>
      <c r="H2060" s="34">
        <v>43866</v>
      </c>
      <c r="I2060">
        <v>3.1201089412597502E-4</v>
      </c>
      <c r="J2060">
        <v>10</v>
      </c>
      <c r="K2060" t="s">
        <v>2038</v>
      </c>
      <c r="L2060">
        <v>1</v>
      </c>
      <c r="M2060">
        <v>36269</v>
      </c>
      <c r="N2060">
        <v>1</v>
      </c>
      <c r="O2060">
        <v>1040.7</v>
      </c>
      <c r="P2060" t="s">
        <v>341</v>
      </c>
      <c r="Q2060" t="s">
        <v>3769</v>
      </c>
      <c r="R2060">
        <v>6.0996833333333296</v>
      </c>
      <c r="T2060" t="s">
        <v>1989</v>
      </c>
      <c r="U2060" t="s">
        <v>1990</v>
      </c>
      <c r="V2060">
        <v>2.869E-2</v>
      </c>
      <c r="W2060" t="s">
        <v>3749</v>
      </c>
    </row>
    <row r="2061" spans="1:23" x14ac:dyDescent="0.35">
      <c r="A2061" t="s">
        <v>2033</v>
      </c>
      <c r="B2061" s="34">
        <v>43866</v>
      </c>
      <c r="C2061" t="s">
        <v>334</v>
      </c>
      <c r="D2061" t="s">
        <v>69</v>
      </c>
      <c r="E2061">
        <v>965</v>
      </c>
      <c r="F2061" t="s">
        <v>780</v>
      </c>
      <c r="G2061">
        <v>40</v>
      </c>
      <c r="H2061" s="34">
        <v>43866</v>
      </c>
      <c r="I2061">
        <v>0</v>
      </c>
      <c r="J2061">
        <v>10</v>
      </c>
      <c r="K2061" t="s">
        <v>2038</v>
      </c>
      <c r="L2061">
        <v>1</v>
      </c>
      <c r="M2061">
        <v>36299</v>
      </c>
      <c r="N2061">
        <v>1</v>
      </c>
      <c r="O2061">
        <v>0</v>
      </c>
      <c r="P2061" t="s">
        <v>341</v>
      </c>
      <c r="Q2061" t="s">
        <v>3769</v>
      </c>
      <c r="R2061">
        <v>6.1027333333333296</v>
      </c>
      <c r="T2061" t="s">
        <v>1989</v>
      </c>
      <c r="U2061" t="s">
        <v>1990</v>
      </c>
      <c r="V2061">
        <v>0</v>
      </c>
      <c r="W2061" t="s">
        <v>3749</v>
      </c>
    </row>
    <row r="2062" spans="1:23" x14ac:dyDescent="0.35">
      <c r="A2062" t="s">
        <v>2034</v>
      </c>
      <c r="B2062" s="34">
        <v>43866</v>
      </c>
      <c r="C2062" t="s">
        <v>334</v>
      </c>
      <c r="D2062" t="s">
        <v>69</v>
      </c>
      <c r="E2062">
        <v>965</v>
      </c>
      <c r="F2062" t="s">
        <v>780</v>
      </c>
      <c r="G2062">
        <v>40</v>
      </c>
      <c r="H2062" s="34">
        <v>43866</v>
      </c>
      <c r="I2062">
        <v>0.19582328261085999</v>
      </c>
      <c r="J2062">
        <v>10</v>
      </c>
      <c r="K2062" t="s">
        <v>2038</v>
      </c>
      <c r="L2062">
        <v>1</v>
      </c>
      <c r="M2062">
        <v>33682</v>
      </c>
      <c r="N2062">
        <v>1</v>
      </c>
      <c r="O2062">
        <v>593670</v>
      </c>
      <c r="P2062" t="s">
        <v>341</v>
      </c>
      <c r="Q2062" t="s">
        <v>3769</v>
      </c>
      <c r="R2062">
        <v>6.1148333333333298</v>
      </c>
      <c r="T2062" t="s">
        <v>1989</v>
      </c>
      <c r="U2062" t="s">
        <v>1990</v>
      </c>
      <c r="V2062">
        <v>17.63</v>
      </c>
      <c r="W2062" t="s">
        <v>703</v>
      </c>
    </row>
    <row r="2063" spans="1:23" x14ac:dyDescent="0.35">
      <c r="A2063" t="s">
        <v>2035</v>
      </c>
      <c r="B2063" s="34">
        <v>43866</v>
      </c>
      <c r="C2063" t="s">
        <v>334</v>
      </c>
      <c r="D2063" t="s">
        <v>69</v>
      </c>
      <c r="E2063">
        <v>965</v>
      </c>
      <c r="F2063" t="s">
        <v>780</v>
      </c>
      <c r="G2063">
        <v>40</v>
      </c>
      <c r="H2063" s="34">
        <v>43866</v>
      </c>
      <c r="I2063">
        <v>0.17863601772721499</v>
      </c>
      <c r="J2063">
        <v>10</v>
      </c>
      <c r="K2063" t="s">
        <v>2038</v>
      </c>
      <c r="L2063">
        <v>1</v>
      </c>
      <c r="M2063">
        <v>34900</v>
      </c>
      <c r="N2063">
        <v>1</v>
      </c>
      <c r="O2063">
        <v>562220</v>
      </c>
      <c r="P2063" t="s">
        <v>341</v>
      </c>
      <c r="Q2063" t="s">
        <v>3769</v>
      </c>
      <c r="R2063">
        <v>6.1087833333333297</v>
      </c>
      <c r="T2063" t="s">
        <v>1989</v>
      </c>
      <c r="U2063" t="s">
        <v>1990</v>
      </c>
      <c r="V2063">
        <v>16.11</v>
      </c>
      <c r="W2063" t="s">
        <v>703</v>
      </c>
    </row>
    <row r="2064" spans="1:23" x14ac:dyDescent="0.35">
      <c r="A2064" t="s">
        <v>2036</v>
      </c>
      <c r="B2064" s="34">
        <v>43866</v>
      </c>
      <c r="C2064" t="s">
        <v>334</v>
      </c>
      <c r="D2064" t="s">
        <v>69</v>
      </c>
      <c r="E2064">
        <v>965</v>
      </c>
      <c r="F2064" t="s">
        <v>780</v>
      </c>
      <c r="G2064">
        <v>40</v>
      </c>
      <c r="H2064" s="34">
        <v>43866</v>
      </c>
      <c r="I2064">
        <v>0.18280585724140799</v>
      </c>
      <c r="J2064">
        <v>10</v>
      </c>
      <c r="K2064" t="s">
        <v>2038</v>
      </c>
      <c r="L2064">
        <v>1</v>
      </c>
      <c r="M2064">
        <v>36119</v>
      </c>
      <c r="N2064">
        <v>1</v>
      </c>
      <c r="O2064">
        <v>595170</v>
      </c>
      <c r="P2064" t="s">
        <v>341</v>
      </c>
      <c r="Q2064" t="s">
        <v>3769</v>
      </c>
      <c r="R2064">
        <v>6.1027166666666703</v>
      </c>
      <c r="T2064" t="s">
        <v>1989</v>
      </c>
      <c r="U2064" t="s">
        <v>1990</v>
      </c>
      <c r="V2064">
        <v>16.48</v>
      </c>
      <c r="W2064" t="s">
        <v>703</v>
      </c>
    </row>
    <row r="2065" spans="1:23" x14ac:dyDescent="0.35">
      <c r="A2065" t="s">
        <v>2037</v>
      </c>
      <c r="B2065" s="34">
        <v>43866</v>
      </c>
      <c r="C2065" t="s">
        <v>334</v>
      </c>
      <c r="D2065" t="s">
        <v>69</v>
      </c>
      <c r="E2065">
        <v>965</v>
      </c>
      <c r="F2065" t="s">
        <v>780</v>
      </c>
      <c r="G2065">
        <v>40</v>
      </c>
      <c r="H2065" s="34">
        <v>43866</v>
      </c>
      <c r="I2065">
        <v>0.18060590098755799</v>
      </c>
      <c r="J2065">
        <v>10</v>
      </c>
      <c r="K2065" t="s">
        <v>2038</v>
      </c>
      <c r="L2065">
        <v>1</v>
      </c>
      <c r="M2065">
        <v>32667</v>
      </c>
      <c r="N2065">
        <v>1</v>
      </c>
      <c r="O2065">
        <v>531930</v>
      </c>
      <c r="P2065" t="s">
        <v>341</v>
      </c>
      <c r="Q2065" t="s">
        <v>3769</v>
      </c>
      <c r="R2065">
        <v>6.1027166666666703</v>
      </c>
      <c r="T2065" t="s">
        <v>1989</v>
      </c>
      <c r="U2065" t="s">
        <v>1990</v>
      </c>
      <c r="V2065">
        <v>16.28</v>
      </c>
      <c r="W2065" t="s">
        <v>703</v>
      </c>
    </row>
    <row r="2066" spans="1:23" x14ac:dyDescent="0.35">
      <c r="A2066" t="s">
        <v>691</v>
      </c>
      <c r="B2066" s="34">
        <v>44393</v>
      </c>
      <c r="C2066" t="s">
        <v>158</v>
      </c>
      <c r="D2066" t="s">
        <v>156</v>
      </c>
      <c r="E2066">
        <v>760</v>
      </c>
      <c r="F2066" t="s">
        <v>692</v>
      </c>
      <c r="G2066">
        <v>1</v>
      </c>
      <c r="H2066" s="34">
        <v>44393</v>
      </c>
      <c r="I2066">
        <v>5</v>
      </c>
      <c r="J2066">
        <v>10</v>
      </c>
      <c r="K2066" t="s">
        <v>548</v>
      </c>
      <c r="L2066">
        <v>1</v>
      </c>
      <c r="M2066">
        <v>57751</v>
      </c>
      <c r="N2066" t="s">
        <v>44</v>
      </c>
      <c r="O2066">
        <v>2299200</v>
      </c>
      <c r="P2066" t="s">
        <v>693</v>
      </c>
      <c r="Q2066" t="s">
        <v>694</v>
      </c>
      <c r="R2066" t="s">
        <v>1260</v>
      </c>
      <c r="S2066" t="s">
        <v>1261</v>
      </c>
      <c r="T2066" t="s">
        <v>1196</v>
      </c>
      <c r="U2066" t="s">
        <v>1262</v>
      </c>
      <c r="V2066">
        <v>39.81</v>
      </c>
      <c r="W2066" t="s">
        <v>703</v>
      </c>
    </row>
    <row r="2067" spans="1:23" x14ac:dyDescent="0.35">
      <c r="A2067" t="s">
        <v>700</v>
      </c>
      <c r="B2067" s="34">
        <v>44393</v>
      </c>
      <c r="C2067" t="s">
        <v>158</v>
      </c>
      <c r="D2067" t="s">
        <v>156</v>
      </c>
      <c r="E2067">
        <v>760</v>
      </c>
      <c r="F2067" t="s">
        <v>692</v>
      </c>
      <c r="G2067">
        <v>1</v>
      </c>
      <c r="H2067" s="34">
        <v>44393</v>
      </c>
      <c r="I2067">
        <v>3.5</v>
      </c>
      <c r="J2067">
        <v>10</v>
      </c>
      <c r="K2067" t="s">
        <v>548</v>
      </c>
      <c r="L2067">
        <v>1</v>
      </c>
      <c r="M2067">
        <v>68352</v>
      </c>
      <c r="N2067" t="s">
        <v>44</v>
      </c>
      <c r="O2067">
        <v>2029600</v>
      </c>
      <c r="P2067" t="s">
        <v>693</v>
      </c>
      <c r="Q2067" t="s">
        <v>694</v>
      </c>
      <c r="R2067" t="s">
        <v>1263</v>
      </c>
      <c r="S2067" t="s">
        <v>1261</v>
      </c>
      <c r="T2067" t="s">
        <v>1196</v>
      </c>
      <c r="U2067" t="s">
        <v>1262</v>
      </c>
      <c r="V2067">
        <v>29.69</v>
      </c>
      <c r="W2067" t="s">
        <v>703</v>
      </c>
    </row>
    <row r="2068" spans="1:23" x14ac:dyDescent="0.35">
      <c r="A2068" t="s">
        <v>704</v>
      </c>
      <c r="B2068" s="34">
        <v>44393</v>
      </c>
      <c r="C2068" t="s">
        <v>158</v>
      </c>
      <c r="D2068" t="s">
        <v>156</v>
      </c>
      <c r="E2068">
        <v>760</v>
      </c>
      <c r="F2068" t="s">
        <v>692</v>
      </c>
      <c r="G2068">
        <v>1</v>
      </c>
      <c r="H2068" s="34">
        <v>44393</v>
      </c>
      <c r="I2068">
        <v>2.5</v>
      </c>
      <c r="J2068">
        <v>10</v>
      </c>
      <c r="K2068" t="s">
        <v>548</v>
      </c>
      <c r="L2068">
        <v>1</v>
      </c>
      <c r="M2068">
        <v>73134</v>
      </c>
      <c r="N2068" t="s">
        <v>44</v>
      </c>
      <c r="O2068">
        <v>1493000</v>
      </c>
      <c r="P2068" t="s">
        <v>693</v>
      </c>
      <c r="Q2068" t="s">
        <v>694</v>
      </c>
      <c r="R2068" t="s">
        <v>1263</v>
      </c>
      <c r="S2068" t="s">
        <v>1261</v>
      </c>
      <c r="T2068" t="s">
        <v>1196</v>
      </c>
      <c r="U2068" t="s">
        <v>1262</v>
      </c>
      <c r="V2068">
        <v>20.41</v>
      </c>
      <c r="W2068" t="s">
        <v>703</v>
      </c>
    </row>
    <row r="2069" spans="1:23" x14ac:dyDescent="0.35">
      <c r="A2069" t="s">
        <v>707</v>
      </c>
      <c r="B2069" s="34">
        <v>44393</v>
      </c>
      <c r="C2069" t="s">
        <v>158</v>
      </c>
      <c r="D2069" t="s">
        <v>156</v>
      </c>
      <c r="E2069">
        <v>760</v>
      </c>
      <c r="F2069" t="s">
        <v>692</v>
      </c>
      <c r="G2069">
        <v>1</v>
      </c>
      <c r="H2069" s="34">
        <v>44393</v>
      </c>
      <c r="I2069">
        <v>1.5</v>
      </c>
      <c r="J2069">
        <v>10</v>
      </c>
      <c r="K2069" t="s">
        <v>548</v>
      </c>
      <c r="L2069">
        <v>1</v>
      </c>
      <c r="M2069">
        <v>71516</v>
      </c>
      <c r="N2069" t="s">
        <v>44</v>
      </c>
      <c r="O2069">
        <v>929940</v>
      </c>
      <c r="P2069" t="s">
        <v>693</v>
      </c>
      <c r="Q2069" t="s">
        <v>694</v>
      </c>
      <c r="R2069" t="s">
        <v>1263</v>
      </c>
      <c r="S2069" t="s">
        <v>1261</v>
      </c>
      <c r="T2069" t="s">
        <v>1196</v>
      </c>
      <c r="U2069" t="s">
        <v>1262</v>
      </c>
      <c r="V2069">
        <v>13</v>
      </c>
      <c r="W2069" t="s">
        <v>703</v>
      </c>
    </row>
    <row r="2070" spans="1:23" x14ac:dyDescent="0.35">
      <c r="A2070" t="s">
        <v>710</v>
      </c>
      <c r="B2070" s="34">
        <v>44393</v>
      </c>
      <c r="C2070" t="s">
        <v>158</v>
      </c>
      <c r="D2070" t="s">
        <v>156</v>
      </c>
      <c r="E2070">
        <v>760</v>
      </c>
      <c r="F2070" t="s">
        <v>692</v>
      </c>
      <c r="G2070">
        <v>1</v>
      </c>
      <c r="H2070" s="34">
        <v>44393</v>
      </c>
      <c r="I2070">
        <v>0.8</v>
      </c>
      <c r="J2070">
        <v>10</v>
      </c>
      <c r="K2070" t="s">
        <v>548</v>
      </c>
      <c r="L2070">
        <v>1</v>
      </c>
      <c r="M2070">
        <v>79165</v>
      </c>
      <c r="N2070" t="s">
        <v>44</v>
      </c>
      <c r="O2070">
        <v>522560</v>
      </c>
      <c r="P2070" t="s">
        <v>693</v>
      </c>
      <c r="Q2070" t="s">
        <v>694</v>
      </c>
      <c r="R2070" t="s">
        <v>1264</v>
      </c>
      <c r="S2070" t="s">
        <v>1261</v>
      </c>
      <c r="T2070" t="s">
        <v>1196</v>
      </c>
      <c r="U2070" t="s">
        <v>1262</v>
      </c>
      <c r="V2070">
        <v>6.601</v>
      </c>
      <c r="W2070" t="s">
        <v>703</v>
      </c>
    </row>
    <row r="2071" spans="1:23" x14ac:dyDescent="0.35">
      <c r="A2071" t="s">
        <v>713</v>
      </c>
      <c r="B2071" s="34">
        <v>44393</v>
      </c>
      <c r="C2071" t="s">
        <v>158</v>
      </c>
      <c r="D2071" t="s">
        <v>156</v>
      </c>
      <c r="E2071">
        <v>760</v>
      </c>
      <c r="F2071" t="s">
        <v>692</v>
      </c>
      <c r="G2071">
        <v>1</v>
      </c>
      <c r="H2071" s="34">
        <v>44393</v>
      </c>
      <c r="I2071">
        <v>0.5</v>
      </c>
      <c r="J2071">
        <v>10</v>
      </c>
      <c r="K2071" t="s">
        <v>548</v>
      </c>
      <c r="L2071">
        <v>1</v>
      </c>
      <c r="M2071">
        <v>69929</v>
      </c>
      <c r="N2071" t="s">
        <v>44</v>
      </c>
      <c r="O2071">
        <v>284990</v>
      </c>
      <c r="P2071" t="s">
        <v>693</v>
      </c>
      <c r="Q2071" t="s">
        <v>694</v>
      </c>
      <c r="R2071" t="s">
        <v>1265</v>
      </c>
      <c r="S2071" t="s">
        <v>1261</v>
      </c>
      <c r="T2071" t="s">
        <v>1196</v>
      </c>
      <c r="U2071" t="s">
        <v>1262</v>
      </c>
      <c r="V2071">
        <v>4.0750000000000002</v>
      </c>
      <c r="W2071" t="s">
        <v>703</v>
      </c>
    </row>
    <row r="2072" spans="1:23" x14ac:dyDescent="0.35">
      <c r="A2072" t="s">
        <v>716</v>
      </c>
      <c r="B2072" s="34">
        <v>44393</v>
      </c>
      <c r="C2072" t="s">
        <v>158</v>
      </c>
      <c r="D2072" t="s">
        <v>156</v>
      </c>
      <c r="E2072">
        <v>760</v>
      </c>
      <c r="F2072" t="s">
        <v>692</v>
      </c>
      <c r="G2072">
        <v>1</v>
      </c>
      <c r="H2072" s="34">
        <v>44393</v>
      </c>
      <c r="I2072">
        <v>0.35</v>
      </c>
      <c r="J2072">
        <v>10</v>
      </c>
      <c r="K2072" t="s">
        <v>548</v>
      </c>
      <c r="L2072">
        <v>1</v>
      </c>
      <c r="M2072">
        <v>71342</v>
      </c>
      <c r="N2072" t="s">
        <v>44</v>
      </c>
      <c r="O2072">
        <v>206260</v>
      </c>
      <c r="P2072" t="s">
        <v>693</v>
      </c>
      <c r="Q2072" t="s">
        <v>694</v>
      </c>
      <c r="R2072" t="s">
        <v>1263</v>
      </c>
      <c r="S2072" t="s">
        <v>1261</v>
      </c>
      <c r="T2072" t="s">
        <v>1196</v>
      </c>
      <c r="U2072" t="s">
        <v>1262</v>
      </c>
      <c r="V2072">
        <v>2.891</v>
      </c>
      <c r="W2072" t="s">
        <v>703</v>
      </c>
    </row>
    <row r="2073" spans="1:23" x14ac:dyDescent="0.35">
      <c r="A2073" t="s">
        <v>719</v>
      </c>
      <c r="B2073" s="34">
        <v>44393</v>
      </c>
      <c r="C2073" t="s">
        <v>158</v>
      </c>
      <c r="D2073" t="s">
        <v>156</v>
      </c>
      <c r="E2073">
        <v>760</v>
      </c>
      <c r="F2073" t="s">
        <v>692</v>
      </c>
      <c r="G2073">
        <v>1</v>
      </c>
      <c r="H2073" s="34">
        <v>44393</v>
      </c>
      <c r="I2073">
        <v>0.2</v>
      </c>
      <c r="J2073">
        <v>10</v>
      </c>
      <c r="K2073" t="s">
        <v>548</v>
      </c>
      <c r="L2073">
        <v>1</v>
      </c>
      <c r="M2073">
        <v>67084</v>
      </c>
      <c r="N2073" t="s">
        <v>44</v>
      </c>
      <c r="O2073">
        <v>115830</v>
      </c>
      <c r="P2073" t="s">
        <v>693</v>
      </c>
      <c r="Q2073" t="s">
        <v>694</v>
      </c>
      <c r="R2073" t="s">
        <v>1265</v>
      </c>
      <c r="S2073" t="s">
        <v>1261</v>
      </c>
      <c r="T2073" t="s">
        <v>1196</v>
      </c>
      <c r="U2073" t="s">
        <v>1262</v>
      </c>
      <c r="V2073">
        <v>1.7270000000000001</v>
      </c>
      <c r="W2073" t="s">
        <v>703</v>
      </c>
    </row>
    <row r="2074" spans="1:23" x14ac:dyDescent="0.35">
      <c r="A2074" t="s">
        <v>722</v>
      </c>
      <c r="B2074" s="34">
        <v>44393</v>
      </c>
      <c r="C2074" t="s">
        <v>158</v>
      </c>
      <c r="D2074" t="s">
        <v>156</v>
      </c>
      <c r="E2074">
        <v>760</v>
      </c>
      <c r="F2074" t="s">
        <v>692</v>
      </c>
      <c r="G2074">
        <v>1</v>
      </c>
      <c r="H2074" s="34">
        <v>44393</v>
      </c>
      <c r="I2074">
        <v>0.125</v>
      </c>
      <c r="J2074">
        <v>10</v>
      </c>
      <c r="K2074" t="s">
        <v>548</v>
      </c>
      <c r="L2074">
        <v>1</v>
      </c>
      <c r="M2074">
        <v>77511</v>
      </c>
      <c r="N2074" t="s">
        <v>44</v>
      </c>
      <c r="O2074">
        <v>75005</v>
      </c>
      <c r="P2074" t="s">
        <v>693</v>
      </c>
      <c r="Q2074" t="s">
        <v>694</v>
      </c>
      <c r="R2074" t="s">
        <v>1264</v>
      </c>
      <c r="S2074" t="s">
        <v>1261</v>
      </c>
      <c r="T2074" t="s">
        <v>1196</v>
      </c>
      <c r="U2074" t="s">
        <v>1262</v>
      </c>
      <c r="V2074">
        <v>0.9677</v>
      </c>
      <c r="W2074" t="s">
        <v>703</v>
      </c>
    </row>
    <row r="2075" spans="1:23" x14ac:dyDescent="0.35">
      <c r="A2075" t="s">
        <v>725</v>
      </c>
      <c r="B2075" s="34">
        <v>44393</v>
      </c>
      <c r="C2075" t="s">
        <v>158</v>
      </c>
      <c r="D2075" t="s">
        <v>156</v>
      </c>
      <c r="E2075">
        <v>760</v>
      </c>
      <c r="F2075" t="s">
        <v>692</v>
      </c>
      <c r="G2075">
        <v>1</v>
      </c>
      <c r="H2075" s="34">
        <v>44393</v>
      </c>
      <c r="I2075">
        <v>0.08</v>
      </c>
      <c r="J2075">
        <v>10</v>
      </c>
      <c r="K2075" t="s">
        <v>548</v>
      </c>
      <c r="L2075">
        <v>1</v>
      </c>
      <c r="M2075">
        <v>71832</v>
      </c>
      <c r="N2075" t="s">
        <v>44</v>
      </c>
      <c r="O2075">
        <v>44936</v>
      </c>
      <c r="P2075" t="s">
        <v>693</v>
      </c>
      <c r="Q2075" t="s">
        <v>694</v>
      </c>
      <c r="R2075" t="s">
        <v>1265</v>
      </c>
      <c r="S2075" t="s">
        <v>1261</v>
      </c>
      <c r="T2075" t="s">
        <v>1196</v>
      </c>
      <c r="U2075" t="s">
        <v>1262</v>
      </c>
      <c r="V2075">
        <v>0.62560000000000004</v>
      </c>
      <c r="W2075" t="s">
        <v>703</v>
      </c>
    </row>
    <row r="2076" spans="1:23" x14ac:dyDescent="0.35">
      <c r="A2076" t="s">
        <v>728</v>
      </c>
      <c r="B2076" s="34">
        <v>44393</v>
      </c>
      <c r="C2076" t="s">
        <v>158</v>
      </c>
      <c r="D2076" t="s">
        <v>156</v>
      </c>
      <c r="E2076">
        <v>760</v>
      </c>
      <c r="F2076" t="s">
        <v>692</v>
      </c>
      <c r="G2076">
        <v>1</v>
      </c>
      <c r="H2076" s="34">
        <v>44393</v>
      </c>
      <c r="I2076">
        <v>0.05</v>
      </c>
      <c r="J2076">
        <v>10</v>
      </c>
      <c r="K2076" t="s">
        <v>548</v>
      </c>
      <c r="L2076">
        <v>1</v>
      </c>
      <c r="M2076">
        <v>62529</v>
      </c>
      <c r="N2076" t="s">
        <v>44</v>
      </c>
      <c r="O2076">
        <v>25438</v>
      </c>
      <c r="P2076" t="s">
        <v>693</v>
      </c>
      <c r="Q2076" t="s">
        <v>694</v>
      </c>
      <c r="R2076" t="s">
        <v>1266</v>
      </c>
      <c r="S2076" t="s">
        <v>1261</v>
      </c>
      <c r="T2076" t="s">
        <v>1196</v>
      </c>
      <c r="U2076" t="s">
        <v>1262</v>
      </c>
      <c r="V2076">
        <v>0.40679999999999999</v>
      </c>
      <c r="W2076" t="s">
        <v>703</v>
      </c>
    </row>
    <row r="2077" spans="1:23" x14ac:dyDescent="0.35">
      <c r="A2077" t="s">
        <v>731</v>
      </c>
      <c r="B2077" s="34">
        <v>44393</v>
      </c>
      <c r="C2077" t="s">
        <v>158</v>
      </c>
      <c r="D2077" t="s">
        <v>156</v>
      </c>
      <c r="E2077">
        <v>760</v>
      </c>
      <c r="F2077" t="s">
        <v>692</v>
      </c>
      <c r="G2077">
        <v>1</v>
      </c>
      <c r="H2077" s="34">
        <v>44393</v>
      </c>
      <c r="I2077">
        <v>0.03</v>
      </c>
      <c r="J2077">
        <v>10</v>
      </c>
      <c r="K2077" t="s">
        <v>548</v>
      </c>
      <c r="L2077">
        <v>1</v>
      </c>
      <c r="M2077">
        <v>72403</v>
      </c>
      <c r="N2077" t="s">
        <v>44</v>
      </c>
      <c r="O2077">
        <v>16630</v>
      </c>
      <c r="P2077" t="s">
        <v>693</v>
      </c>
      <c r="Q2077" t="s">
        <v>694</v>
      </c>
      <c r="R2077" t="s">
        <v>1266</v>
      </c>
      <c r="S2077" t="s">
        <v>1261</v>
      </c>
      <c r="T2077" t="s">
        <v>1196</v>
      </c>
      <c r="U2077" t="s">
        <v>1262</v>
      </c>
      <c r="V2077">
        <v>0.22969999999999999</v>
      </c>
      <c r="W2077" t="s">
        <v>703</v>
      </c>
    </row>
    <row r="2078" spans="1:23" x14ac:dyDescent="0.35">
      <c r="A2078" t="s">
        <v>734</v>
      </c>
      <c r="B2078" s="34">
        <v>44393</v>
      </c>
      <c r="C2078" t="s">
        <v>158</v>
      </c>
      <c r="D2078" t="s">
        <v>156</v>
      </c>
      <c r="E2078">
        <v>760</v>
      </c>
      <c r="F2078" t="s">
        <v>692</v>
      </c>
      <c r="G2078">
        <v>1</v>
      </c>
      <c r="H2078" s="34">
        <v>44393</v>
      </c>
      <c r="I2078">
        <v>0.02</v>
      </c>
      <c r="J2078">
        <v>10</v>
      </c>
      <c r="K2078" t="s">
        <v>548</v>
      </c>
      <c r="L2078">
        <v>1</v>
      </c>
      <c r="M2078">
        <v>75146</v>
      </c>
      <c r="N2078" t="s">
        <v>44</v>
      </c>
      <c r="O2078">
        <v>13086</v>
      </c>
      <c r="P2078" t="s">
        <v>693</v>
      </c>
      <c r="Q2078" t="s">
        <v>694</v>
      </c>
      <c r="R2078" t="s">
        <v>1265</v>
      </c>
      <c r="S2078" t="s">
        <v>1261</v>
      </c>
      <c r="T2078" t="s">
        <v>1196</v>
      </c>
      <c r="U2078" t="s">
        <v>1262</v>
      </c>
      <c r="V2078">
        <v>0.1741</v>
      </c>
      <c r="W2078" t="s">
        <v>703</v>
      </c>
    </row>
    <row r="2079" spans="1:23" x14ac:dyDescent="0.35">
      <c r="A2079" t="s">
        <v>736</v>
      </c>
      <c r="B2079" s="34">
        <v>44393</v>
      </c>
      <c r="C2079" t="s">
        <v>158</v>
      </c>
      <c r="D2079" t="s">
        <v>156</v>
      </c>
      <c r="E2079">
        <v>760</v>
      </c>
      <c r="F2079" t="s">
        <v>692</v>
      </c>
      <c r="G2079">
        <v>1</v>
      </c>
      <c r="H2079" s="34">
        <v>44393</v>
      </c>
      <c r="I2079">
        <v>1.2E-2</v>
      </c>
      <c r="J2079">
        <v>10</v>
      </c>
      <c r="K2079" t="s">
        <v>548</v>
      </c>
      <c r="L2079">
        <v>1</v>
      </c>
      <c r="M2079">
        <v>75490</v>
      </c>
      <c r="N2079" t="s">
        <v>44</v>
      </c>
      <c r="O2079">
        <v>8245.9</v>
      </c>
      <c r="P2079" t="s">
        <v>693</v>
      </c>
      <c r="Q2079" t="s">
        <v>694</v>
      </c>
      <c r="R2079" t="s">
        <v>1267</v>
      </c>
      <c r="S2079" t="s">
        <v>1261</v>
      </c>
      <c r="T2079" t="s">
        <v>1196</v>
      </c>
      <c r="U2079" t="s">
        <v>1262</v>
      </c>
      <c r="V2079">
        <v>0.10920000000000001</v>
      </c>
      <c r="W2079" t="s">
        <v>703</v>
      </c>
    </row>
    <row r="2080" spans="1:23" x14ac:dyDescent="0.35">
      <c r="A2080" t="s">
        <v>739</v>
      </c>
      <c r="B2080" s="34">
        <v>44393</v>
      </c>
      <c r="C2080" t="s">
        <v>158</v>
      </c>
      <c r="D2080" t="s">
        <v>156</v>
      </c>
      <c r="E2080">
        <v>760</v>
      </c>
      <c r="F2080" t="s">
        <v>692</v>
      </c>
      <c r="G2080">
        <v>1</v>
      </c>
      <c r="H2080" s="34">
        <v>44393</v>
      </c>
      <c r="I2080">
        <v>7.0000000000000001E-3</v>
      </c>
      <c r="J2080">
        <v>10</v>
      </c>
      <c r="K2080" t="s">
        <v>548</v>
      </c>
      <c r="L2080">
        <v>1</v>
      </c>
      <c r="M2080">
        <v>70773</v>
      </c>
      <c r="N2080" t="s">
        <v>44</v>
      </c>
      <c r="O2080">
        <v>3523.9</v>
      </c>
      <c r="P2080" t="s">
        <v>693</v>
      </c>
      <c r="Q2080" t="s">
        <v>694</v>
      </c>
      <c r="R2080" t="s">
        <v>1265</v>
      </c>
      <c r="S2080" t="s">
        <v>1261</v>
      </c>
      <c r="T2080" t="s">
        <v>1196</v>
      </c>
      <c r="U2080" t="s">
        <v>1262</v>
      </c>
      <c r="V2080">
        <v>4.9790000000000001E-2</v>
      </c>
      <c r="W2080" t="s">
        <v>703</v>
      </c>
    </row>
    <row r="2081" spans="1:23" x14ac:dyDescent="0.35">
      <c r="A2081" t="s">
        <v>742</v>
      </c>
      <c r="B2081" s="34">
        <v>44393</v>
      </c>
      <c r="C2081" t="s">
        <v>158</v>
      </c>
      <c r="D2081" t="s">
        <v>156</v>
      </c>
      <c r="E2081">
        <v>760</v>
      </c>
      <c r="F2081" t="s">
        <v>692</v>
      </c>
      <c r="G2081">
        <v>1</v>
      </c>
      <c r="H2081" s="34">
        <v>44393</v>
      </c>
      <c r="I2081">
        <v>0</v>
      </c>
      <c r="J2081">
        <v>10</v>
      </c>
      <c r="K2081" t="s">
        <v>548</v>
      </c>
      <c r="L2081">
        <v>1</v>
      </c>
      <c r="M2081">
        <v>63894</v>
      </c>
      <c r="N2081" t="s">
        <v>44</v>
      </c>
      <c r="O2081">
        <v>0</v>
      </c>
      <c r="P2081" t="s">
        <v>693</v>
      </c>
      <c r="Q2081" t="s">
        <v>694</v>
      </c>
      <c r="R2081" t="s">
        <v>1268</v>
      </c>
      <c r="S2081" t="s">
        <v>1261</v>
      </c>
      <c r="T2081" t="s">
        <v>1196</v>
      </c>
      <c r="U2081" t="s">
        <v>1262</v>
      </c>
      <c r="V2081">
        <v>0</v>
      </c>
      <c r="W2081" t="s">
        <v>703</v>
      </c>
    </row>
    <row r="2082" spans="1:23" x14ac:dyDescent="0.35">
      <c r="A2082" t="s">
        <v>742</v>
      </c>
      <c r="B2082" s="34">
        <v>44393</v>
      </c>
      <c r="C2082" t="s">
        <v>158</v>
      </c>
      <c r="D2082" t="s">
        <v>156</v>
      </c>
      <c r="E2082">
        <v>760</v>
      </c>
      <c r="F2082" t="s">
        <v>692</v>
      </c>
      <c r="G2082">
        <v>1</v>
      </c>
      <c r="H2082" s="34">
        <v>44393</v>
      </c>
      <c r="I2082">
        <v>0</v>
      </c>
      <c r="J2082">
        <v>10</v>
      </c>
      <c r="K2082" t="s">
        <v>548</v>
      </c>
      <c r="L2082">
        <v>1</v>
      </c>
      <c r="M2082">
        <v>65128</v>
      </c>
      <c r="N2082" t="s">
        <v>44</v>
      </c>
      <c r="O2082">
        <v>0</v>
      </c>
      <c r="P2082" t="s">
        <v>693</v>
      </c>
      <c r="Q2082" t="s">
        <v>694</v>
      </c>
      <c r="R2082" t="s">
        <v>1269</v>
      </c>
      <c r="S2082" t="s">
        <v>1261</v>
      </c>
      <c r="T2082" t="s">
        <v>1196</v>
      </c>
      <c r="U2082" t="s">
        <v>1262</v>
      </c>
      <c r="V2082">
        <v>0</v>
      </c>
      <c r="W2082" t="s">
        <v>703</v>
      </c>
    </row>
    <row r="2083" spans="1:23" x14ac:dyDescent="0.35">
      <c r="A2083" t="s">
        <v>742</v>
      </c>
      <c r="B2083" s="34">
        <v>44393</v>
      </c>
      <c r="C2083" t="s">
        <v>158</v>
      </c>
      <c r="D2083" t="s">
        <v>156</v>
      </c>
      <c r="E2083">
        <v>760</v>
      </c>
      <c r="F2083" t="s">
        <v>692</v>
      </c>
      <c r="G2083">
        <v>1</v>
      </c>
      <c r="H2083" s="34">
        <v>44393</v>
      </c>
      <c r="I2083">
        <v>0</v>
      </c>
      <c r="J2083">
        <v>10</v>
      </c>
      <c r="K2083" t="s">
        <v>548</v>
      </c>
      <c r="L2083">
        <v>1</v>
      </c>
      <c r="M2083">
        <v>65912</v>
      </c>
      <c r="N2083" t="s">
        <v>44</v>
      </c>
      <c r="O2083">
        <v>0</v>
      </c>
      <c r="P2083" t="s">
        <v>693</v>
      </c>
      <c r="Q2083" t="s">
        <v>694</v>
      </c>
      <c r="R2083" t="s">
        <v>1270</v>
      </c>
      <c r="S2083" t="s">
        <v>1261</v>
      </c>
      <c r="T2083" t="s">
        <v>1196</v>
      </c>
      <c r="U2083" t="s">
        <v>1262</v>
      </c>
      <c r="V2083">
        <v>0</v>
      </c>
      <c r="W2083" t="s">
        <v>703</v>
      </c>
    </row>
    <row r="2084" spans="1:23" x14ac:dyDescent="0.35">
      <c r="A2084" t="s">
        <v>742</v>
      </c>
      <c r="B2084" s="34">
        <v>44393</v>
      </c>
      <c r="C2084" t="s">
        <v>158</v>
      </c>
      <c r="D2084" t="s">
        <v>156</v>
      </c>
      <c r="E2084">
        <v>760</v>
      </c>
      <c r="F2084" t="s">
        <v>692</v>
      </c>
      <c r="G2084">
        <v>1</v>
      </c>
      <c r="H2084" s="34">
        <v>44393</v>
      </c>
      <c r="I2084">
        <v>0</v>
      </c>
      <c r="J2084">
        <v>10</v>
      </c>
      <c r="K2084" t="s">
        <v>548</v>
      </c>
      <c r="L2084">
        <v>1</v>
      </c>
      <c r="M2084">
        <v>70290</v>
      </c>
      <c r="N2084" t="s">
        <v>44</v>
      </c>
      <c r="O2084">
        <v>0</v>
      </c>
      <c r="P2084" t="s">
        <v>693</v>
      </c>
      <c r="Q2084" t="s">
        <v>694</v>
      </c>
      <c r="R2084" t="s">
        <v>1268</v>
      </c>
      <c r="S2084" t="s">
        <v>1261</v>
      </c>
      <c r="T2084" t="s">
        <v>1196</v>
      </c>
      <c r="U2084" t="s">
        <v>1262</v>
      </c>
      <c r="V2084">
        <v>0</v>
      </c>
      <c r="W2084" t="s">
        <v>703</v>
      </c>
    </row>
    <row r="2085" spans="1:23" x14ac:dyDescent="0.35">
      <c r="A2085" t="s">
        <v>742</v>
      </c>
      <c r="B2085" s="34">
        <v>44393</v>
      </c>
      <c r="C2085" t="s">
        <v>158</v>
      </c>
      <c r="D2085" t="s">
        <v>156</v>
      </c>
      <c r="E2085">
        <v>760</v>
      </c>
      <c r="F2085" t="s">
        <v>692</v>
      </c>
      <c r="G2085">
        <v>1</v>
      </c>
      <c r="H2085" s="34">
        <v>44393</v>
      </c>
      <c r="I2085">
        <v>0</v>
      </c>
      <c r="J2085">
        <v>10</v>
      </c>
      <c r="K2085" t="s">
        <v>548</v>
      </c>
      <c r="L2085">
        <v>1</v>
      </c>
      <c r="M2085">
        <v>65797</v>
      </c>
      <c r="N2085" t="s">
        <v>44</v>
      </c>
      <c r="O2085">
        <v>0</v>
      </c>
      <c r="P2085" t="s">
        <v>693</v>
      </c>
      <c r="Q2085" t="s">
        <v>694</v>
      </c>
      <c r="R2085" t="s">
        <v>1271</v>
      </c>
      <c r="S2085" t="s">
        <v>1261</v>
      </c>
      <c r="T2085" t="s">
        <v>1196</v>
      </c>
      <c r="U2085" t="s">
        <v>1262</v>
      </c>
      <c r="V2085">
        <v>0</v>
      </c>
      <c r="W2085" t="s">
        <v>703</v>
      </c>
    </row>
    <row r="2086" spans="1:23" x14ac:dyDescent="0.35">
      <c r="A2086" t="s">
        <v>742</v>
      </c>
      <c r="B2086" s="34">
        <v>44393</v>
      </c>
      <c r="C2086" t="s">
        <v>158</v>
      </c>
      <c r="D2086" t="s">
        <v>156</v>
      </c>
      <c r="E2086">
        <v>760</v>
      </c>
      <c r="F2086" t="s">
        <v>692</v>
      </c>
      <c r="G2086">
        <v>1</v>
      </c>
      <c r="H2086" s="34">
        <v>44393</v>
      </c>
      <c r="I2086">
        <v>0</v>
      </c>
      <c r="J2086">
        <v>10</v>
      </c>
      <c r="K2086" t="s">
        <v>548</v>
      </c>
      <c r="L2086">
        <v>1</v>
      </c>
      <c r="M2086">
        <v>70607</v>
      </c>
      <c r="N2086" t="s">
        <v>44</v>
      </c>
      <c r="O2086">
        <v>0</v>
      </c>
      <c r="P2086" t="s">
        <v>693</v>
      </c>
      <c r="Q2086" t="s">
        <v>694</v>
      </c>
      <c r="R2086" t="s">
        <v>1272</v>
      </c>
      <c r="S2086" t="s">
        <v>1261</v>
      </c>
      <c r="T2086" t="s">
        <v>1196</v>
      </c>
      <c r="U2086" t="s">
        <v>1262</v>
      </c>
      <c r="V2086">
        <v>0</v>
      </c>
      <c r="W2086" t="s">
        <v>703</v>
      </c>
    </row>
    <row r="2087" spans="1:23" x14ac:dyDescent="0.35">
      <c r="A2087" t="s">
        <v>742</v>
      </c>
      <c r="B2087" s="34">
        <v>44393</v>
      </c>
      <c r="C2087" t="s">
        <v>158</v>
      </c>
      <c r="D2087" t="s">
        <v>156</v>
      </c>
      <c r="E2087">
        <v>760</v>
      </c>
      <c r="F2087" t="s">
        <v>692</v>
      </c>
      <c r="G2087">
        <v>1</v>
      </c>
      <c r="H2087" s="34">
        <v>44393</v>
      </c>
      <c r="I2087">
        <v>0</v>
      </c>
      <c r="J2087">
        <v>10</v>
      </c>
      <c r="K2087" t="s">
        <v>548</v>
      </c>
      <c r="L2087">
        <v>1</v>
      </c>
      <c r="M2087">
        <v>77689</v>
      </c>
      <c r="N2087" t="s">
        <v>44</v>
      </c>
      <c r="O2087">
        <v>0</v>
      </c>
      <c r="P2087" t="s">
        <v>693</v>
      </c>
      <c r="Q2087" t="s">
        <v>694</v>
      </c>
      <c r="R2087" t="s">
        <v>1272</v>
      </c>
      <c r="S2087" t="s">
        <v>1261</v>
      </c>
      <c r="T2087" t="s">
        <v>1196</v>
      </c>
      <c r="U2087" t="s">
        <v>1262</v>
      </c>
      <c r="V2087">
        <v>0</v>
      </c>
      <c r="W2087" t="s">
        <v>703</v>
      </c>
    </row>
    <row r="2088" spans="1:23" x14ac:dyDescent="0.35">
      <c r="A2088" t="s">
        <v>742</v>
      </c>
      <c r="B2088" s="34">
        <v>44393</v>
      </c>
      <c r="C2088" t="s">
        <v>158</v>
      </c>
      <c r="D2088" t="s">
        <v>156</v>
      </c>
      <c r="E2088">
        <v>760</v>
      </c>
      <c r="F2088" t="s">
        <v>692</v>
      </c>
      <c r="G2088">
        <v>1</v>
      </c>
      <c r="H2088" s="34">
        <v>44393</v>
      </c>
      <c r="I2088">
        <v>0</v>
      </c>
      <c r="J2088">
        <v>10</v>
      </c>
      <c r="K2088" t="s">
        <v>548</v>
      </c>
      <c r="L2088">
        <v>1</v>
      </c>
      <c r="M2088">
        <v>80543</v>
      </c>
      <c r="N2088" t="s">
        <v>44</v>
      </c>
      <c r="O2088">
        <v>0</v>
      </c>
      <c r="P2088" t="s">
        <v>693</v>
      </c>
      <c r="Q2088" t="s">
        <v>694</v>
      </c>
      <c r="R2088" t="s">
        <v>1273</v>
      </c>
      <c r="S2088" t="s">
        <v>1261</v>
      </c>
      <c r="T2088" t="s">
        <v>1196</v>
      </c>
      <c r="U2088" t="s">
        <v>1262</v>
      </c>
      <c r="V2088">
        <v>0</v>
      </c>
      <c r="W2088" t="s">
        <v>703</v>
      </c>
    </row>
    <row r="2089" spans="1:23" x14ac:dyDescent="0.35">
      <c r="A2089" t="s">
        <v>742</v>
      </c>
      <c r="B2089" s="34">
        <v>44393</v>
      </c>
      <c r="C2089" t="s">
        <v>158</v>
      </c>
      <c r="D2089" t="s">
        <v>156</v>
      </c>
      <c r="E2089">
        <v>760</v>
      </c>
      <c r="F2089" t="s">
        <v>692</v>
      </c>
      <c r="G2089">
        <v>1</v>
      </c>
      <c r="H2089" s="34">
        <v>44393</v>
      </c>
      <c r="I2089">
        <v>0</v>
      </c>
      <c r="J2089">
        <v>10</v>
      </c>
      <c r="K2089" t="s">
        <v>548</v>
      </c>
      <c r="L2089">
        <v>1</v>
      </c>
      <c r="M2089">
        <v>83974</v>
      </c>
      <c r="N2089" t="s">
        <v>44</v>
      </c>
      <c r="O2089">
        <v>193270</v>
      </c>
      <c r="P2089" t="s">
        <v>693</v>
      </c>
      <c r="Q2089" t="s">
        <v>694</v>
      </c>
      <c r="R2089" t="s">
        <v>1274</v>
      </c>
      <c r="S2089" t="s">
        <v>1261</v>
      </c>
      <c r="T2089" t="s">
        <v>1196</v>
      </c>
      <c r="U2089" t="s">
        <v>1262</v>
      </c>
      <c r="V2089">
        <v>2.302</v>
      </c>
      <c r="W2089" t="s">
        <v>703</v>
      </c>
    </row>
    <row r="2090" spans="1:23" x14ac:dyDescent="0.35">
      <c r="A2090" t="s">
        <v>691</v>
      </c>
      <c r="B2090" s="34">
        <v>44393</v>
      </c>
      <c r="C2090" t="s">
        <v>158</v>
      </c>
      <c r="D2090" t="s">
        <v>156</v>
      </c>
      <c r="E2090">
        <v>760</v>
      </c>
      <c r="F2090" t="s">
        <v>692</v>
      </c>
      <c r="G2090">
        <v>1</v>
      </c>
      <c r="H2090" s="34">
        <v>44393</v>
      </c>
      <c r="I2090">
        <v>5</v>
      </c>
      <c r="J2090">
        <v>10</v>
      </c>
      <c r="K2090" t="s">
        <v>548</v>
      </c>
      <c r="L2090">
        <v>1</v>
      </c>
      <c r="M2090">
        <v>56930</v>
      </c>
      <c r="N2090" t="s">
        <v>44</v>
      </c>
      <c r="O2090">
        <v>2362600</v>
      </c>
      <c r="P2090" t="s">
        <v>693</v>
      </c>
      <c r="Q2090" t="s">
        <v>694</v>
      </c>
      <c r="R2090" t="s">
        <v>1260</v>
      </c>
      <c r="S2090" t="s">
        <v>1261</v>
      </c>
      <c r="T2090" t="s">
        <v>1196</v>
      </c>
      <c r="U2090" t="s">
        <v>1262</v>
      </c>
      <c r="V2090">
        <v>41.5</v>
      </c>
      <c r="W2090" t="s">
        <v>703</v>
      </c>
    </row>
    <row r="2091" spans="1:23" x14ac:dyDescent="0.35">
      <c r="A2091" t="s">
        <v>691</v>
      </c>
      <c r="B2091" s="34">
        <v>44393</v>
      </c>
      <c r="C2091" t="s">
        <v>158</v>
      </c>
      <c r="D2091" t="s">
        <v>156</v>
      </c>
      <c r="E2091">
        <v>760</v>
      </c>
      <c r="F2091" t="s">
        <v>692</v>
      </c>
      <c r="G2091">
        <v>1</v>
      </c>
      <c r="H2091" s="34">
        <v>44393</v>
      </c>
      <c r="I2091">
        <v>5</v>
      </c>
      <c r="J2091">
        <v>10</v>
      </c>
      <c r="K2091" t="s">
        <v>548</v>
      </c>
      <c r="L2091">
        <v>1</v>
      </c>
      <c r="M2091">
        <v>60388</v>
      </c>
      <c r="N2091" t="s">
        <v>44</v>
      </c>
      <c r="O2091">
        <v>2422500</v>
      </c>
      <c r="P2091" t="s">
        <v>693</v>
      </c>
      <c r="Q2091" t="s">
        <v>694</v>
      </c>
      <c r="R2091" t="s">
        <v>1265</v>
      </c>
      <c r="S2091" t="s">
        <v>1261</v>
      </c>
      <c r="T2091" t="s">
        <v>1196</v>
      </c>
      <c r="U2091" t="s">
        <v>1262</v>
      </c>
      <c r="V2091">
        <v>40.119999999999997</v>
      </c>
      <c r="W2091" t="s">
        <v>703</v>
      </c>
    </row>
    <row r="2092" spans="1:23" x14ac:dyDescent="0.35">
      <c r="A2092" t="s">
        <v>691</v>
      </c>
      <c r="B2092" s="34">
        <v>44393</v>
      </c>
      <c r="C2092" t="s">
        <v>158</v>
      </c>
      <c r="D2092" t="s">
        <v>156</v>
      </c>
      <c r="E2092">
        <v>760</v>
      </c>
      <c r="F2092" t="s">
        <v>692</v>
      </c>
      <c r="G2092">
        <v>1</v>
      </c>
      <c r="H2092" s="34">
        <v>44393</v>
      </c>
      <c r="I2092">
        <v>5</v>
      </c>
      <c r="J2092">
        <v>10</v>
      </c>
      <c r="K2092" t="s">
        <v>548</v>
      </c>
      <c r="L2092">
        <v>1</v>
      </c>
      <c r="M2092">
        <v>59620</v>
      </c>
      <c r="N2092" t="s">
        <v>44</v>
      </c>
      <c r="O2092">
        <v>2387900</v>
      </c>
      <c r="P2092" t="s">
        <v>693</v>
      </c>
      <c r="Q2092" t="s">
        <v>694</v>
      </c>
      <c r="R2092" t="s">
        <v>1275</v>
      </c>
      <c r="S2092" t="s">
        <v>1261</v>
      </c>
      <c r="T2092" t="s">
        <v>1196</v>
      </c>
      <c r="U2092" t="s">
        <v>1262</v>
      </c>
      <c r="V2092">
        <v>40.049999999999997</v>
      </c>
      <c r="W2092" t="s">
        <v>703</v>
      </c>
    </row>
    <row r="2093" spans="1:23" x14ac:dyDescent="0.35">
      <c r="A2093" t="s">
        <v>725</v>
      </c>
      <c r="B2093" s="34">
        <v>44393</v>
      </c>
      <c r="C2093" t="s">
        <v>158</v>
      </c>
      <c r="D2093" t="s">
        <v>156</v>
      </c>
      <c r="E2093">
        <v>760</v>
      </c>
      <c r="F2093" t="s">
        <v>692</v>
      </c>
      <c r="G2093">
        <v>1</v>
      </c>
      <c r="H2093" s="34">
        <v>44393</v>
      </c>
      <c r="I2093">
        <v>0.08</v>
      </c>
      <c r="J2093">
        <v>10</v>
      </c>
      <c r="K2093" t="s">
        <v>548</v>
      </c>
      <c r="L2093">
        <v>1</v>
      </c>
      <c r="M2093">
        <v>74526</v>
      </c>
      <c r="N2093" t="s">
        <v>44</v>
      </c>
      <c r="O2093">
        <v>46683</v>
      </c>
      <c r="P2093" t="s">
        <v>693</v>
      </c>
      <c r="Q2093" t="s">
        <v>694</v>
      </c>
      <c r="R2093" t="s">
        <v>1265</v>
      </c>
      <c r="S2093" t="s">
        <v>1261</v>
      </c>
      <c r="T2093" t="s">
        <v>1196</v>
      </c>
      <c r="U2093" t="s">
        <v>1262</v>
      </c>
      <c r="V2093">
        <v>0.62639999999999996</v>
      </c>
      <c r="W2093" t="s">
        <v>703</v>
      </c>
    </row>
    <row r="2094" spans="1:23" x14ac:dyDescent="0.35">
      <c r="A2094" t="s">
        <v>891</v>
      </c>
      <c r="B2094" s="34">
        <v>44393</v>
      </c>
      <c r="C2094" t="s">
        <v>158</v>
      </c>
      <c r="D2094" t="s">
        <v>156</v>
      </c>
      <c r="E2094">
        <v>760</v>
      </c>
      <c r="F2094" t="s">
        <v>692</v>
      </c>
      <c r="G2094">
        <v>1</v>
      </c>
      <c r="H2094" s="34">
        <v>44393</v>
      </c>
      <c r="I2094">
        <v>0.2</v>
      </c>
      <c r="J2094">
        <v>10</v>
      </c>
      <c r="K2094" t="s">
        <v>548</v>
      </c>
      <c r="L2094">
        <v>1</v>
      </c>
      <c r="M2094">
        <v>84848</v>
      </c>
      <c r="N2094" t="s">
        <v>44</v>
      </c>
      <c r="O2094">
        <v>4706.8999999999996</v>
      </c>
      <c r="P2094" t="s">
        <v>693</v>
      </c>
      <c r="Q2094" t="s">
        <v>694</v>
      </c>
      <c r="R2094" t="s">
        <v>1263</v>
      </c>
      <c r="S2094" t="s">
        <v>1261</v>
      </c>
      <c r="T2094" t="s">
        <v>1196</v>
      </c>
      <c r="U2094" t="s">
        <v>1262</v>
      </c>
      <c r="V2094">
        <v>5.5469999999999998E-2</v>
      </c>
      <c r="W2094" t="s">
        <v>703</v>
      </c>
    </row>
    <row r="2095" spans="1:23" x14ac:dyDescent="0.35">
      <c r="A2095" t="s">
        <v>765</v>
      </c>
      <c r="B2095" s="34">
        <v>44393</v>
      </c>
      <c r="C2095" t="s">
        <v>158</v>
      </c>
      <c r="D2095" t="s">
        <v>156</v>
      </c>
      <c r="E2095">
        <v>760</v>
      </c>
      <c r="F2095" t="s">
        <v>692</v>
      </c>
      <c r="G2095">
        <v>1</v>
      </c>
      <c r="H2095" s="34">
        <v>44393</v>
      </c>
      <c r="I2095">
        <v>0.8</v>
      </c>
      <c r="J2095">
        <v>10</v>
      </c>
      <c r="K2095" t="s">
        <v>548</v>
      </c>
      <c r="L2095">
        <v>1</v>
      </c>
      <c r="M2095">
        <v>81735</v>
      </c>
      <c r="N2095" t="s">
        <v>44</v>
      </c>
      <c r="O2095">
        <v>22461</v>
      </c>
      <c r="P2095" t="s">
        <v>693</v>
      </c>
      <c r="Q2095" t="s">
        <v>694</v>
      </c>
      <c r="R2095" t="s">
        <v>1266</v>
      </c>
      <c r="S2095" t="s">
        <v>1261</v>
      </c>
      <c r="T2095" t="s">
        <v>1196</v>
      </c>
      <c r="U2095" t="s">
        <v>1262</v>
      </c>
      <c r="V2095">
        <v>0.27479999999999999</v>
      </c>
      <c r="W2095" t="s">
        <v>703</v>
      </c>
    </row>
    <row r="2096" spans="1:23" x14ac:dyDescent="0.35">
      <c r="A2096" t="s">
        <v>713</v>
      </c>
      <c r="B2096" s="34">
        <v>44393</v>
      </c>
      <c r="C2096" t="s">
        <v>158</v>
      </c>
      <c r="D2096" t="s">
        <v>156</v>
      </c>
      <c r="E2096">
        <v>760</v>
      </c>
      <c r="F2096" t="s">
        <v>692</v>
      </c>
      <c r="G2096">
        <v>1</v>
      </c>
      <c r="H2096" s="34">
        <v>44393</v>
      </c>
      <c r="I2096">
        <v>0.5</v>
      </c>
      <c r="J2096">
        <v>10</v>
      </c>
      <c r="K2096" t="s">
        <v>548</v>
      </c>
      <c r="L2096">
        <v>1</v>
      </c>
      <c r="M2096">
        <v>70552</v>
      </c>
      <c r="N2096" t="s">
        <v>44</v>
      </c>
      <c r="O2096">
        <v>277300</v>
      </c>
      <c r="P2096" t="s">
        <v>693</v>
      </c>
      <c r="Q2096" t="s">
        <v>694</v>
      </c>
      <c r="R2096" t="s">
        <v>1276</v>
      </c>
      <c r="S2096" t="s">
        <v>1261</v>
      </c>
      <c r="T2096" t="s">
        <v>1196</v>
      </c>
      <c r="U2096" t="s">
        <v>1262</v>
      </c>
      <c r="V2096">
        <v>3.93</v>
      </c>
      <c r="W2096" t="s">
        <v>703</v>
      </c>
    </row>
    <row r="2097" spans="1:23" x14ac:dyDescent="0.35">
      <c r="A2097" t="s">
        <v>716</v>
      </c>
      <c r="B2097" s="34">
        <v>44393</v>
      </c>
      <c r="C2097" t="s">
        <v>158</v>
      </c>
      <c r="D2097" t="s">
        <v>156</v>
      </c>
      <c r="E2097">
        <v>760</v>
      </c>
      <c r="F2097" t="s">
        <v>692</v>
      </c>
      <c r="G2097">
        <v>1</v>
      </c>
      <c r="H2097" s="34">
        <v>44393</v>
      </c>
      <c r="I2097">
        <v>0.35</v>
      </c>
      <c r="J2097">
        <v>10</v>
      </c>
      <c r="K2097" t="s">
        <v>548</v>
      </c>
      <c r="L2097">
        <v>1</v>
      </c>
      <c r="M2097">
        <v>75455</v>
      </c>
      <c r="N2097" t="s">
        <v>44</v>
      </c>
      <c r="O2097">
        <v>197720</v>
      </c>
      <c r="P2097" t="s">
        <v>693</v>
      </c>
      <c r="Q2097" t="s">
        <v>694</v>
      </c>
      <c r="R2097" t="s">
        <v>1277</v>
      </c>
      <c r="S2097" t="s">
        <v>1261</v>
      </c>
      <c r="T2097" t="s">
        <v>1196</v>
      </c>
      <c r="U2097" t="s">
        <v>1262</v>
      </c>
      <c r="V2097">
        <v>2.62</v>
      </c>
      <c r="W2097" t="s">
        <v>703</v>
      </c>
    </row>
    <row r="2098" spans="1:23" x14ac:dyDescent="0.35">
      <c r="A2098" t="s">
        <v>891</v>
      </c>
      <c r="B2098" s="34">
        <v>44393</v>
      </c>
      <c r="C2098" t="s">
        <v>158</v>
      </c>
      <c r="D2098" t="s">
        <v>156</v>
      </c>
      <c r="E2098">
        <v>760</v>
      </c>
      <c r="F2098" t="s">
        <v>692</v>
      </c>
      <c r="G2098">
        <v>1</v>
      </c>
      <c r="H2098" s="34">
        <v>44393</v>
      </c>
      <c r="I2098">
        <v>0.2</v>
      </c>
      <c r="J2098">
        <v>10</v>
      </c>
      <c r="K2098" t="s">
        <v>548</v>
      </c>
      <c r="L2098">
        <v>1</v>
      </c>
      <c r="M2098">
        <v>75618</v>
      </c>
      <c r="N2098" t="s">
        <v>44</v>
      </c>
      <c r="O2098">
        <v>5722.2</v>
      </c>
      <c r="P2098" t="s">
        <v>693</v>
      </c>
      <c r="Q2098" t="s">
        <v>694</v>
      </c>
      <c r="R2098" t="s">
        <v>1278</v>
      </c>
      <c r="S2098" t="s">
        <v>1261</v>
      </c>
      <c r="T2098" t="s">
        <v>1196</v>
      </c>
      <c r="U2098" t="s">
        <v>1262</v>
      </c>
      <c r="V2098">
        <v>7.5670000000000001E-2</v>
      </c>
      <c r="W2098" t="s">
        <v>703</v>
      </c>
    </row>
    <row r="2099" spans="1:23" x14ac:dyDescent="0.35">
      <c r="A2099" t="s">
        <v>722</v>
      </c>
      <c r="B2099" s="34">
        <v>44393</v>
      </c>
      <c r="C2099" t="s">
        <v>158</v>
      </c>
      <c r="D2099" t="s">
        <v>156</v>
      </c>
      <c r="E2099">
        <v>760</v>
      </c>
      <c r="F2099" t="s">
        <v>692</v>
      </c>
      <c r="G2099">
        <v>1</v>
      </c>
      <c r="H2099" s="34">
        <v>44393</v>
      </c>
      <c r="I2099">
        <v>0.125</v>
      </c>
      <c r="J2099">
        <v>10</v>
      </c>
      <c r="K2099" t="s">
        <v>548</v>
      </c>
      <c r="L2099">
        <v>1</v>
      </c>
      <c r="M2099">
        <v>68907</v>
      </c>
      <c r="N2099" t="s">
        <v>44</v>
      </c>
      <c r="O2099">
        <v>69943</v>
      </c>
      <c r="P2099" t="s">
        <v>693</v>
      </c>
      <c r="Q2099" t="s">
        <v>694</v>
      </c>
      <c r="R2099" t="s">
        <v>1279</v>
      </c>
      <c r="S2099" t="s">
        <v>1261</v>
      </c>
      <c r="T2099" t="s">
        <v>1196</v>
      </c>
      <c r="U2099" t="s">
        <v>1262</v>
      </c>
      <c r="V2099">
        <v>1.0149999999999999</v>
      </c>
      <c r="W2099" t="s">
        <v>703</v>
      </c>
    </row>
    <row r="2100" spans="1:23" x14ac:dyDescent="0.35">
      <c r="A2100" t="s">
        <v>1219</v>
      </c>
      <c r="B2100" s="34">
        <v>44393</v>
      </c>
      <c r="C2100" t="s">
        <v>158</v>
      </c>
      <c r="D2100" t="s">
        <v>156</v>
      </c>
      <c r="E2100">
        <v>760</v>
      </c>
      <c r="F2100" t="s">
        <v>772</v>
      </c>
      <c r="G2100">
        <v>10</v>
      </c>
      <c r="H2100" s="34">
        <v>44393</v>
      </c>
      <c r="I2100" t="s">
        <v>44</v>
      </c>
      <c r="J2100">
        <v>10</v>
      </c>
      <c r="K2100" t="s">
        <v>548</v>
      </c>
      <c r="L2100">
        <v>1</v>
      </c>
      <c r="M2100">
        <v>56545</v>
      </c>
      <c r="N2100">
        <v>3</v>
      </c>
      <c r="O2100">
        <v>0</v>
      </c>
      <c r="P2100" t="s">
        <v>693</v>
      </c>
      <c r="Q2100" t="s">
        <v>694</v>
      </c>
      <c r="R2100" t="s">
        <v>1280</v>
      </c>
      <c r="S2100" t="s">
        <v>1261</v>
      </c>
      <c r="T2100" t="s">
        <v>1196</v>
      </c>
      <c r="U2100" t="s">
        <v>1262</v>
      </c>
      <c r="V2100">
        <v>0</v>
      </c>
      <c r="W2100" t="s">
        <v>1046</v>
      </c>
    </row>
    <row r="2101" spans="1:23" x14ac:dyDescent="0.35">
      <c r="A2101" t="s">
        <v>1220</v>
      </c>
      <c r="B2101" s="34">
        <v>44393</v>
      </c>
      <c r="C2101" t="s">
        <v>158</v>
      </c>
      <c r="D2101" t="s">
        <v>156</v>
      </c>
      <c r="E2101">
        <v>760</v>
      </c>
      <c r="F2101" t="s">
        <v>772</v>
      </c>
      <c r="G2101">
        <v>10</v>
      </c>
      <c r="H2101" s="34">
        <v>44393</v>
      </c>
      <c r="I2101" t="s">
        <v>44</v>
      </c>
      <c r="J2101">
        <v>10</v>
      </c>
      <c r="K2101" t="s">
        <v>548</v>
      </c>
      <c r="L2101">
        <v>1</v>
      </c>
      <c r="M2101">
        <v>63619</v>
      </c>
      <c r="N2101">
        <v>3</v>
      </c>
      <c r="O2101">
        <v>0</v>
      </c>
      <c r="P2101" t="s">
        <v>693</v>
      </c>
      <c r="Q2101" t="s">
        <v>694</v>
      </c>
      <c r="R2101" t="s">
        <v>1281</v>
      </c>
      <c r="S2101" t="s">
        <v>1261</v>
      </c>
      <c r="T2101" t="s">
        <v>1196</v>
      </c>
      <c r="U2101" t="s">
        <v>1262</v>
      </c>
      <c r="V2101">
        <v>0</v>
      </c>
      <c r="W2101" t="s">
        <v>1046</v>
      </c>
    </row>
    <row r="2102" spans="1:23" x14ac:dyDescent="0.35">
      <c r="A2102" t="s">
        <v>1221</v>
      </c>
      <c r="B2102" s="34">
        <v>44393</v>
      </c>
      <c r="C2102" t="s">
        <v>158</v>
      </c>
      <c r="D2102" t="s">
        <v>156</v>
      </c>
      <c r="E2102">
        <v>760</v>
      </c>
      <c r="F2102" t="s">
        <v>772</v>
      </c>
      <c r="G2102">
        <v>10</v>
      </c>
      <c r="H2102" s="34">
        <v>44393</v>
      </c>
      <c r="I2102" t="s">
        <v>44</v>
      </c>
      <c r="J2102">
        <v>10</v>
      </c>
      <c r="K2102" t="s">
        <v>548</v>
      </c>
      <c r="L2102">
        <v>1</v>
      </c>
      <c r="M2102">
        <v>53530</v>
      </c>
      <c r="N2102">
        <v>3</v>
      </c>
      <c r="O2102">
        <v>0</v>
      </c>
      <c r="P2102" t="s">
        <v>693</v>
      </c>
      <c r="Q2102" t="s">
        <v>694</v>
      </c>
      <c r="R2102" t="s">
        <v>1282</v>
      </c>
      <c r="S2102" t="s">
        <v>1261</v>
      </c>
      <c r="T2102" t="s">
        <v>1196</v>
      </c>
      <c r="U2102" t="s">
        <v>1262</v>
      </c>
      <c r="V2102">
        <v>0</v>
      </c>
      <c r="W2102" t="s">
        <v>1046</v>
      </c>
    </row>
    <row r="2103" spans="1:23" x14ac:dyDescent="0.35">
      <c r="A2103" t="s">
        <v>1222</v>
      </c>
      <c r="B2103" s="34">
        <v>44393</v>
      </c>
      <c r="C2103" t="s">
        <v>158</v>
      </c>
      <c r="D2103" t="s">
        <v>156</v>
      </c>
      <c r="E2103">
        <v>760</v>
      </c>
      <c r="F2103" t="s">
        <v>780</v>
      </c>
      <c r="G2103">
        <v>10</v>
      </c>
      <c r="H2103" s="34">
        <v>44393</v>
      </c>
      <c r="I2103" t="s">
        <v>44</v>
      </c>
      <c r="J2103">
        <v>10</v>
      </c>
      <c r="K2103" t="s">
        <v>548</v>
      </c>
      <c r="L2103">
        <v>1</v>
      </c>
      <c r="M2103">
        <v>60376</v>
      </c>
      <c r="N2103">
        <v>3</v>
      </c>
      <c r="O2103">
        <v>0</v>
      </c>
      <c r="P2103" t="s">
        <v>693</v>
      </c>
      <c r="Q2103" t="s">
        <v>694</v>
      </c>
      <c r="R2103" t="s">
        <v>1283</v>
      </c>
      <c r="S2103" t="s">
        <v>1261</v>
      </c>
      <c r="T2103" t="s">
        <v>1196</v>
      </c>
      <c r="U2103" t="s">
        <v>1262</v>
      </c>
      <c r="V2103">
        <v>0</v>
      </c>
      <c r="W2103" t="s">
        <v>1046</v>
      </c>
    </row>
    <row r="2104" spans="1:23" x14ac:dyDescent="0.35">
      <c r="A2104" t="s">
        <v>1224</v>
      </c>
      <c r="B2104" s="34">
        <v>44393</v>
      </c>
      <c r="C2104" t="s">
        <v>158</v>
      </c>
      <c r="D2104" t="s">
        <v>156</v>
      </c>
      <c r="E2104">
        <v>760</v>
      </c>
      <c r="F2104" t="s">
        <v>780</v>
      </c>
      <c r="G2104">
        <v>10</v>
      </c>
      <c r="H2104" s="34">
        <v>44393</v>
      </c>
      <c r="I2104" t="s">
        <v>44</v>
      </c>
      <c r="J2104">
        <v>10</v>
      </c>
      <c r="K2104" t="s">
        <v>548</v>
      </c>
      <c r="L2104">
        <v>1</v>
      </c>
      <c r="M2104">
        <v>63001</v>
      </c>
      <c r="N2104">
        <v>3</v>
      </c>
      <c r="O2104">
        <v>0</v>
      </c>
      <c r="P2104" t="s">
        <v>693</v>
      </c>
      <c r="Q2104" t="s">
        <v>694</v>
      </c>
      <c r="R2104" t="s">
        <v>1281</v>
      </c>
      <c r="S2104" t="s">
        <v>1261</v>
      </c>
      <c r="T2104" t="s">
        <v>1196</v>
      </c>
      <c r="U2104" t="s">
        <v>1262</v>
      </c>
      <c r="V2104">
        <v>0</v>
      </c>
      <c r="W2104" t="s">
        <v>1046</v>
      </c>
    </row>
    <row r="2105" spans="1:23" x14ac:dyDescent="0.35">
      <c r="A2105" t="s">
        <v>1225</v>
      </c>
      <c r="B2105" s="34">
        <v>44393</v>
      </c>
      <c r="C2105" t="s">
        <v>158</v>
      </c>
      <c r="D2105" t="s">
        <v>156</v>
      </c>
      <c r="E2105">
        <v>760</v>
      </c>
      <c r="F2105" t="s">
        <v>780</v>
      </c>
      <c r="G2105">
        <v>10</v>
      </c>
      <c r="H2105" s="34">
        <v>44393</v>
      </c>
      <c r="I2105" t="s">
        <v>44</v>
      </c>
      <c r="J2105">
        <v>10</v>
      </c>
      <c r="K2105" t="s">
        <v>548</v>
      </c>
      <c r="L2105">
        <v>1</v>
      </c>
      <c r="M2105">
        <v>60800</v>
      </c>
      <c r="N2105">
        <v>3</v>
      </c>
      <c r="O2105">
        <v>0</v>
      </c>
      <c r="P2105" t="s">
        <v>693</v>
      </c>
      <c r="Q2105" t="s">
        <v>694</v>
      </c>
      <c r="R2105" t="s">
        <v>1280</v>
      </c>
      <c r="S2105" t="s">
        <v>1261</v>
      </c>
      <c r="T2105" t="s">
        <v>1196</v>
      </c>
      <c r="U2105" t="s">
        <v>1262</v>
      </c>
      <c r="V2105">
        <v>0</v>
      </c>
      <c r="W2105" t="s">
        <v>1046</v>
      </c>
    </row>
    <row r="2106" spans="1:23" x14ac:dyDescent="0.35">
      <c r="A2106" t="s">
        <v>1226</v>
      </c>
      <c r="B2106" s="34">
        <v>44393</v>
      </c>
      <c r="C2106" t="s">
        <v>158</v>
      </c>
      <c r="D2106" t="s">
        <v>156</v>
      </c>
      <c r="E2106">
        <v>760</v>
      </c>
      <c r="F2106" t="s">
        <v>789</v>
      </c>
      <c r="G2106">
        <v>2</v>
      </c>
      <c r="H2106" s="34">
        <v>44393</v>
      </c>
      <c r="I2106" t="s">
        <v>44</v>
      </c>
      <c r="J2106">
        <v>10</v>
      </c>
      <c r="K2106" t="s">
        <v>548</v>
      </c>
      <c r="L2106">
        <v>1</v>
      </c>
      <c r="M2106">
        <v>61511</v>
      </c>
      <c r="N2106">
        <v>3</v>
      </c>
      <c r="O2106">
        <v>0</v>
      </c>
      <c r="P2106" t="s">
        <v>693</v>
      </c>
      <c r="Q2106" t="s">
        <v>694</v>
      </c>
      <c r="R2106" t="s">
        <v>1284</v>
      </c>
      <c r="S2106" t="s">
        <v>1261</v>
      </c>
      <c r="T2106" t="s">
        <v>1196</v>
      </c>
      <c r="U2106" t="s">
        <v>1262</v>
      </c>
      <c r="V2106">
        <v>0</v>
      </c>
      <c r="W2106" t="s">
        <v>703</v>
      </c>
    </row>
    <row r="2107" spans="1:23" x14ac:dyDescent="0.35">
      <c r="A2107" t="s">
        <v>1228</v>
      </c>
      <c r="B2107" s="34">
        <v>44393</v>
      </c>
      <c r="C2107" t="s">
        <v>158</v>
      </c>
      <c r="D2107" t="s">
        <v>156</v>
      </c>
      <c r="E2107">
        <v>760</v>
      </c>
      <c r="F2107" t="s">
        <v>789</v>
      </c>
      <c r="G2107">
        <v>2</v>
      </c>
      <c r="H2107" s="34">
        <v>44393</v>
      </c>
      <c r="I2107" t="s">
        <v>44</v>
      </c>
      <c r="J2107">
        <v>10</v>
      </c>
      <c r="K2107" t="s">
        <v>548</v>
      </c>
      <c r="L2107">
        <v>1</v>
      </c>
      <c r="M2107">
        <v>60135</v>
      </c>
      <c r="N2107">
        <v>3</v>
      </c>
      <c r="O2107">
        <v>0</v>
      </c>
      <c r="P2107" t="s">
        <v>693</v>
      </c>
      <c r="Q2107" t="s">
        <v>694</v>
      </c>
      <c r="R2107" t="s">
        <v>1285</v>
      </c>
      <c r="S2107" t="s">
        <v>1261</v>
      </c>
      <c r="T2107" t="s">
        <v>1196</v>
      </c>
      <c r="U2107" t="s">
        <v>1262</v>
      </c>
      <c r="V2107">
        <v>0</v>
      </c>
      <c r="W2107" t="s">
        <v>703</v>
      </c>
    </row>
    <row r="2108" spans="1:23" x14ac:dyDescent="0.35">
      <c r="A2108" t="s">
        <v>1230</v>
      </c>
      <c r="B2108" s="34">
        <v>44393</v>
      </c>
      <c r="C2108" t="s">
        <v>158</v>
      </c>
      <c r="D2108" t="s">
        <v>156</v>
      </c>
      <c r="E2108">
        <v>760</v>
      </c>
      <c r="F2108" t="s">
        <v>789</v>
      </c>
      <c r="G2108">
        <v>2</v>
      </c>
      <c r="H2108" s="34">
        <v>44393</v>
      </c>
      <c r="I2108" t="s">
        <v>44</v>
      </c>
      <c r="J2108">
        <v>10</v>
      </c>
      <c r="K2108" t="s">
        <v>548</v>
      </c>
      <c r="L2108">
        <v>1</v>
      </c>
      <c r="M2108">
        <v>65240</v>
      </c>
      <c r="N2108">
        <v>3</v>
      </c>
      <c r="O2108">
        <v>0</v>
      </c>
      <c r="P2108" t="s">
        <v>693</v>
      </c>
      <c r="Q2108" t="s">
        <v>694</v>
      </c>
      <c r="R2108" t="s">
        <v>1286</v>
      </c>
      <c r="S2108" t="s">
        <v>1261</v>
      </c>
      <c r="T2108" t="s">
        <v>1196</v>
      </c>
      <c r="U2108" t="s">
        <v>1262</v>
      </c>
      <c r="V2108">
        <v>0</v>
      </c>
      <c r="W2108" t="s">
        <v>703</v>
      </c>
    </row>
    <row r="2109" spans="1:23" x14ac:dyDescent="0.35">
      <c r="A2109" t="s">
        <v>1231</v>
      </c>
      <c r="B2109" s="34">
        <v>44393</v>
      </c>
      <c r="C2109" t="s">
        <v>158</v>
      </c>
      <c r="D2109" t="s">
        <v>156</v>
      </c>
      <c r="E2109">
        <v>760</v>
      </c>
      <c r="F2109" t="s">
        <v>772</v>
      </c>
      <c r="G2109">
        <v>10</v>
      </c>
      <c r="H2109" s="34">
        <v>44393</v>
      </c>
      <c r="I2109" t="s">
        <v>44</v>
      </c>
      <c r="J2109">
        <v>10</v>
      </c>
      <c r="K2109" t="s">
        <v>548</v>
      </c>
      <c r="L2109">
        <v>1</v>
      </c>
      <c r="M2109">
        <v>63188</v>
      </c>
      <c r="N2109">
        <v>2</v>
      </c>
      <c r="O2109">
        <v>0</v>
      </c>
      <c r="P2109" t="s">
        <v>693</v>
      </c>
      <c r="Q2109" t="s">
        <v>694</v>
      </c>
      <c r="R2109" t="s">
        <v>1287</v>
      </c>
      <c r="S2109" t="s">
        <v>1261</v>
      </c>
      <c r="T2109" t="s">
        <v>1196</v>
      </c>
      <c r="U2109" t="s">
        <v>1262</v>
      </c>
      <c r="V2109">
        <v>0</v>
      </c>
      <c r="W2109" t="s">
        <v>1046</v>
      </c>
    </row>
    <row r="2110" spans="1:23" x14ac:dyDescent="0.35">
      <c r="A2110" t="s">
        <v>1232</v>
      </c>
      <c r="B2110" s="34">
        <v>44393</v>
      </c>
      <c r="C2110" t="s">
        <v>158</v>
      </c>
      <c r="D2110" t="s">
        <v>156</v>
      </c>
      <c r="E2110">
        <v>760</v>
      </c>
      <c r="F2110" t="s">
        <v>772</v>
      </c>
      <c r="G2110">
        <v>10</v>
      </c>
      <c r="H2110" s="34">
        <v>44393</v>
      </c>
      <c r="I2110" t="s">
        <v>44</v>
      </c>
      <c r="J2110">
        <v>10</v>
      </c>
      <c r="K2110" t="s">
        <v>548</v>
      </c>
      <c r="L2110">
        <v>1</v>
      </c>
      <c r="M2110">
        <v>42018</v>
      </c>
      <c r="N2110">
        <v>2</v>
      </c>
      <c r="O2110">
        <v>0</v>
      </c>
      <c r="P2110" t="s">
        <v>693</v>
      </c>
      <c r="Q2110" t="s">
        <v>694</v>
      </c>
      <c r="R2110" t="s">
        <v>1288</v>
      </c>
      <c r="S2110" t="s">
        <v>1261</v>
      </c>
      <c r="T2110" t="s">
        <v>1196</v>
      </c>
      <c r="U2110" t="s">
        <v>1262</v>
      </c>
      <c r="V2110">
        <v>0</v>
      </c>
      <c r="W2110" t="s">
        <v>1046</v>
      </c>
    </row>
    <row r="2111" spans="1:23" x14ac:dyDescent="0.35">
      <c r="A2111" t="s">
        <v>1234</v>
      </c>
      <c r="B2111" s="34">
        <v>44393</v>
      </c>
      <c r="C2111" t="s">
        <v>158</v>
      </c>
      <c r="D2111" t="s">
        <v>156</v>
      </c>
      <c r="E2111">
        <v>760</v>
      </c>
      <c r="F2111" t="s">
        <v>772</v>
      </c>
      <c r="G2111">
        <v>10</v>
      </c>
      <c r="H2111" s="34">
        <v>44393</v>
      </c>
      <c r="I2111" t="s">
        <v>44</v>
      </c>
      <c r="J2111">
        <v>10</v>
      </c>
      <c r="K2111" t="s">
        <v>548</v>
      </c>
      <c r="L2111">
        <v>1</v>
      </c>
      <c r="M2111">
        <v>64181</v>
      </c>
      <c r="N2111">
        <v>2</v>
      </c>
      <c r="O2111">
        <v>0</v>
      </c>
      <c r="P2111" t="s">
        <v>693</v>
      </c>
      <c r="Q2111" t="s">
        <v>694</v>
      </c>
      <c r="R2111" t="s">
        <v>1287</v>
      </c>
      <c r="S2111" t="s">
        <v>1261</v>
      </c>
      <c r="T2111" t="s">
        <v>1196</v>
      </c>
      <c r="U2111" t="s">
        <v>1262</v>
      </c>
      <c r="V2111">
        <v>0</v>
      </c>
      <c r="W2111" t="s">
        <v>1046</v>
      </c>
    </row>
    <row r="2112" spans="1:23" x14ac:dyDescent="0.35">
      <c r="A2112" t="s">
        <v>1236</v>
      </c>
      <c r="B2112" s="34">
        <v>44393</v>
      </c>
      <c r="C2112" t="s">
        <v>158</v>
      </c>
      <c r="D2112" t="s">
        <v>156</v>
      </c>
      <c r="E2112">
        <v>760</v>
      </c>
      <c r="F2112" t="s">
        <v>780</v>
      </c>
      <c r="G2112">
        <v>10</v>
      </c>
      <c r="H2112" s="34">
        <v>44393</v>
      </c>
      <c r="I2112" t="s">
        <v>44</v>
      </c>
      <c r="J2112">
        <v>10</v>
      </c>
      <c r="K2112" t="s">
        <v>548</v>
      </c>
      <c r="L2112">
        <v>1</v>
      </c>
      <c r="M2112">
        <v>64112</v>
      </c>
      <c r="N2112">
        <v>2</v>
      </c>
      <c r="O2112">
        <v>0</v>
      </c>
      <c r="P2112" t="s">
        <v>693</v>
      </c>
      <c r="Q2112" t="s">
        <v>694</v>
      </c>
      <c r="R2112" t="s">
        <v>1289</v>
      </c>
      <c r="S2112" t="s">
        <v>1261</v>
      </c>
      <c r="T2112" t="s">
        <v>1196</v>
      </c>
      <c r="U2112" t="s">
        <v>1262</v>
      </c>
      <c r="V2112">
        <v>0</v>
      </c>
      <c r="W2112" t="s">
        <v>1046</v>
      </c>
    </row>
    <row r="2113" spans="1:23" x14ac:dyDescent="0.35">
      <c r="A2113" t="s">
        <v>1237</v>
      </c>
      <c r="B2113" s="34">
        <v>44393</v>
      </c>
      <c r="C2113" t="s">
        <v>158</v>
      </c>
      <c r="D2113" t="s">
        <v>156</v>
      </c>
      <c r="E2113">
        <v>760</v>
      </c>
      <c r="F2113" t="s">
        <v>780</v>
      </c>
      <c r="G2113">
        <v>10</v>
      </c>
      <c r="H2113" s="34">
        <v>44393</v>
      </c>
      <c r="I2113" t="s">
        <v>44</v>
      </c>
      <c r="J2113">
        <v>10</v>
      </c>
      <c r="K2113" t="s">
        <v>548</v>
      </c>
      <c r="L2113">
        <v>1</v>
      </c>
      <c r="M2113">
        <v>60465</v>
      </c>
      <c r="N2113">
        <v>2</v>
      </c>
      <c r="O2113">
        <v>0</v>
      </c>
      <c r="P2113" t="s">
        <v>693</v>
      </c>
      <c r="Q2113" t="s">
        <v>694</v>
      </c>
      <c r="R2113" t="s">
        <v>1290</v>
      </c>
      <c r="S2113" t="s">
        <v>1261</v>
      </c>
      <c r="T2113" t="s">
        <v>1196</v>
      </c>
      <c r="U2113" t="s">
        <v>1262</v>
      </c>
      <c r="V2113">
        <v>0</v>
      </c>
      <c r="W2113" t="s">
        <v>1046</v>
      </c>
    </row>
    <row r="2114" spans="1:23" x14ac:dyDescent="0.35">
      <c r="A2114" t="s">
        <v>1239</v>
      </c>
      <c r="B2114" s="34">
        <v>44393</v>
      </c>
      <c r="C2114" t="s">
        <v>158</v>
      </c>
      <c r="D2114" t="s">
        <v>156</v>
      </c>
      <c r="E2114">
        <v>760</v>
      </c>
      <c r="F2114" t="s">
        <v>780</v>
      </c>
      <c r="G2114">
        <v>10</v>
      </c>
      <c r="H2114" s="34">
        <v>44393</v>
      </c>
      <c r="I2114" t="s">
        <v>44</v>
      </c>
      <c r="J2114">
        <v>10</v>
      </c>
      <c r="K2114" t="s">
        <v>548</v>
      </c>
      <c r="L2114">
        <v>1</v>
      </c>
      <c r="M2114">
        <v>62502</v>
      </c>
      <c r="N2114">
        <v>2</v>
      </c>
      <c r="O2114">
        <v>0</v>
      </c>
      <c r="P2114" t="s">
        <v>693</v>
      </c>
      <c r="Q2114" t="s">
        <v>694</v>
      </c>
      <c r="R2114" t="s">
        <v>1287</v>
      </c>
      <c r="S2114" t="s">
        <v>1261</v>
      </c>
      <c r="T2114" t="s">
        <v>1196</v>
      </c>
      <c r="U2114" t="s">
        <v>1262</v>
      </c>
      <c r="V2114">
        <v>0</v>
      </c>
      <c r="W2114" t="s">
        <v>1046</v>
      </c>
    </row>
    <row r="2115" spans="1:23" x14ac:dyDescent="0.35">
      <c r="A2115" t="s">
        <v>1241</v>
      </c>
      <c r="B2115" s="34">
        <v>44393</v>
      </c>
      <c r="C2115" t="s">
        <v>158</v>
      </c>
      <c r="D2115" t="s">
        <v>156</v>
      </c>
      <c r="E2115">
        <v>760</v>
      </c>
      <c r="F2115" t="s">
        <v>789</v>
      </c>
      <c r="G2115">
        <v>2</v>
      </c>
      <c r="H2115" s="34">
        <v>44393</v>
      </c>
      <c r="I2115" t="s">
        <v>44</v>
      </c>
      <c r="J2115">
        <v>10</v>
      </c>
      <c r="K2115" t="s">
        <v>548</v>
      </c>
      <c r="L2115">
        <v>1</v>
      </c>
      <c r="M2115">
        <v>62722</v>
      </c>
      <c r="N2115">
        <v>2</v>
      </c>
      <c r="O2115">
        <v>0</v>
      </c>
      <c r="P2115" t="s">
        <v>693</v>
      </c>
      <c r="Q2115" t="s">
        <v>694</v>
      </c>
      <c r="R2115" t="s">
        <v>1291</v>
      </c>
      <c r="S2115" t="s">
        <v>1261</v>
      </c>
      <c r="T2115" t="s">
        <v>1196</v>
      </c>
      <c r="U2115" t="s">
        <v>1262</v>
      </c>
      <c r="V2115">
        <v>0</v>
      </c>
      <c r="W2115" t="s">
        <v>703</v>
      </c>
    </row>
    <row r="2116" spans="1:23" x14ac:dyDescent="0.35">
      <c r="A2116" t="s">
        <v>1243</v>
      </c>
      <c r="B2116" s="34">
        <v>44393</v>
      </c>
      <c r="C2116" t="s">
        <v>158</v>
      </c>
      <c r="D2116" t="s">
        <v>156</v>
      </c>
      <c r="E2116">
        <v>760</v>
      </c>
      <c r="F2116" t="s">
        <v>789</v>
      </c>
      <c r="G2116">
        <v>2</v>
      </c>
      <c r="H2116" s="34">
        <v>44393</v>
      </c>
      <c r="I2116" t="s">
        <v>44</v>
      </c>
      <c r="J2116">
        <v>10</v>
      </c>
      <c r="K2116" t="s">
        <v>548</v>
      </c>
      <c r="L2116">
        <v>1</v>
      </c>
      <c r="M2116">
        <v>65850</v>
      </c>
      <c r="N2116">
        <v>2</v>
      </c>
      <c r="O2116">
        <v>0</v>
      </c>
      <c r="P2116" t="s">
        <v>693</v>
      </c>
      <c r="Q2116" t="s">
        <v>694</v>
      </c>
      <c r="R2116" t="s">
        <v>1285</v>
      </c>
      <c r="S2116" t="s">
        <v>1261</v>
      </c>
      <c r="T2116" t="s">
        <v>1196</v>
      </c>
      <c r="U2116" t="s">
        <v>1262</v>
      </c>
      <c r="V2116">
        <v>0</v>
      </c>
      <c r="W2116" t="s">
        <v>703</v>
      </c>
    </row>
    <row r="2117" spans="1:23" x14ac:dyDescent="0.35">
      <c r="A2117" t="s">
        <v>1244</v>
      </c>
      <c r="B2117" s="34">
        <v>44393</v>
      </c>
      <c r="C2117" t="s">
        <v>158</v>
      </c>
      <c r="D2117" t="s">
        <v>156</v>
      </c>
      <c r="E2117">
        <v>760</v>
      </c>
      <c r="F2117" t="s">
        <v>789</v>
      </c>
      <c r="G2117">
        <v>2</v>
      </c>
      <c r="H2117" s="34">
        <v>44393</v>
      </c>
      <c r="I2117" t="s">
        <v>44</v>
      </c>
      <c r="J2117">
        <v>10</v>
      </c>
      <c r="K2117" t="s">
        <v>548</v>
      </c>
      <c r="L2117">
        <v>1</v>
      </c>
      <c r="M2117">
        <v>67465</v>
      </c>
      <c r="N2117">
        <v>2</v>
      </c>
      <c r="O2117">
        <v>0</v>
      </c>
      <c r="P2117" t="s">
        <v>693</v>
      </c>
      <c r="Q2117" t="s">
        <v>694</v>
      </c>
      <c r="R2117" t="s">
        <v>1292</v>
      </c>
      <c r="S2117" t="s">
        <v>1261</v>
      </c>
      <c r="T2117" t="s">
        <v>1196</v>
      </c>
      <c r="U2117" t="s">
        <v>1262</v>
      </c>
      <c r="V2117">
        <v>0</v>
      </c>
      <c r="W2117" t="s">
        <v>703</v>
      </c>
    </row>
    <row r="2118" spans="1:23" x14ac:dyDescent="0.35">
      <c r="A2118" t="s">
        <v>1246</v>
      </c>
      <c r="B2118" s="34">
        <v>44393</v>
      </c>
      <c r="C2118" t="s">
        <v>158</v>
      </c>
      <c r="D2118" t="s">
        <v>156</v>
      </c>
      <c r="E2118">
        <v>760</v>
      </c>
      <c r="F2118" t="s">
        <v>772</v>
      </c>
      <c r="G2118">
        <v>10</v>
      </c>
      <c r="H2118" s="34">
        <v>44393</v>
      </c>
      <c r="I2118" t="s">
        <v>44</v>
      </c>
      <c r="J2118">
        <v>10</v>
      </c>
      <c r="K2118" t="s">
        <v>548</v>
      </c>
      <c r="L2118">
        <v>1</v>
      </c>
      <c r="M2118">
        <v>24067</v>
      </c>
      <c r="N2118">
        <v>1</v>
      </c>
      <c r="O2118">
        <v>116350</v>
      </c>
      <c r="P2118" t="s">
        <v>693</v>
      </c>
      <c r="Q2118" t="s">
        <v>694</v>
      </c>
      <c r="R2118" t="s">
        <v>1293</v>
      </c>
      <c r="S2118" t="s">
        <v>1261</v>
      </c>
      <c r="T2118" t="s">
        <v>1196</v>
      </c>
      <c r="U2118" t="s">
        <v>1262</v>
      </c>
      <c r="V2118">
        <v>4.8339999999999996</v>
      </c>
      <c r="W2118" t="s">
        <v>703</v>
      </c>
    </row>
    <row r="2119" spans="1:23" x14ac:dyDescent="0.35">
      <c r="A2119" t="s">
        <v>1248</v>
      </c>
      <c r="B2119" s="34">
        <v>44393</v>
      </c>
      <c r="C2119" t="s">
        <v>158</v>
      </c>
      <c r="D2119" t="s">
        <v>156</v>
      </c>
      <c r="E2119">
        <v>760</v>
      </c>
      <c r="F2119" t="s">
        <v>772</v>
      </c>
      <c r="G2119">
        <v>10</v>
      </c>
      <c r="H2119" s="34">
        <v>44393</v>
      </c>
      <c r="I2119" t="s">
        <v>44</v>
      </c>
      <c r="J2119">
        <v>10</v>
      </c>
      <c r="K2119" t="s">
        <v>548</v>
      </c>
      <c r="L2119">
        <v>1</v>
      </c>
      <c r="M2119">
        <v>64003</v>
      </c>
      <c r="N2119">
        <v>1</v>
      </c>
      <c r="O2119">
        <v>306110</v>
      </c>
      <c r="P2119" t="s">
        <v>693</v>
      </c>
      <c r="Q2119" t="s">
        <v>694</v>
      </c>
      <c r="R2119" t="s">
        <v>1294</v>
      </c>
      <c r="S2119" t="s">
        <v>1261</v>
      </c>
      <c r="T2119" t="s">
        <v>1196</v>
      </c>
      <c r="U2119" t="s">
        <v>1262</v>
      </c>
      <c r="V2119">
        <v>4.7830000000000004</v>
      </c>
      <c r="W2119" t="s">
        <v>703</v>
      </c>
    </row>
    <row r="2120" spans="1:23" x14ac:dyDescent="0.35">
      <c r="A2120" t="s">
        <v>1250</v>
      </c>
      <c r="B2120" s="34">
        <v>44393</v>
      </c>
      <c r="C2120" t="s">
        <v>158</v>
      </c>
      <c r="D2120" t="s">
        <v>156</v>
      </c>
      <c r="E2120">
        <v>760</v>
      </c>
      <c r="F2120" t="s">
        <v>772</v>
      </c>
      <c r="G2120">
        <v>10</v>
      </c>
      <c r="H2120" s="34">
        <v>44393</v>
      </c>
      <c r="I2120" t="s">
        <v>44</v>
      </c>
      <c r="J2120">
        <v>10</v>
      </c>
      <c r="K2120" t="s">
        <v>548</v>
      </c>
      <c r="L2120">
        <v>1</v>
      </c>
      <c r="M2120">
        <v>65883</v>
      </c>
      <c r="N2120">
        <v>1</v>
      </c>
      <c r="O2120">
        <v>298320</v>
      </c>
      <c r="P2120" t="s">
        <v>693</v>
      </c>
      <c r="Q2120" t="s">
        <v>694</v>
      </c>
      <c r="R2120" t="s">
        <v>1294</v>
      </c>
      <c r="S2120" t="s">
        <v>1261</v>
      </c>
      <c r="T2120" t="s">
        <v>1196</v>
      </c>
      <c r="U2120" t="s">
        <v>1262</v>
      </c>
      <c r="V2120">
        <v>4.5279999999999996</v>
      </c>
      <c r="W2120" t="s">
        <v>703</v>
      </c>
    </row>
    <row r="2121" spans="1:23" x14ac:dyDescent="0.35">
      <c r="A2121" t="s">
        <v>1252</v>
      </c>
      <c r="B2121" s="34">
        <v>44393</v>
      </c>
      <c r="C2121" t="s">
        <v>158</v>
      </c>
      <c r="D2121" t="s">
        <v>156</v>
      </c>
      <c r="E2121">
        <v>760</v>
      </c>
      <c r="F2121" t="s">
        <v>780</v>
      </c>
      <c r="G2121">
        <v>10</v>
      </c>
      <c r="H2121" s="34">
        <v>44393</v>
      </c>
      <c r="I2121" t="s">
        <v>44</v>
      </c>
      <c r="J2121">
        <v>10</v>
      </c>
      <c r="K2121" t="s">
        <v>548</v>
      </c>
      <c r="L2121">
        <v>1</v>
      </c>
      <c r="M2121">
        <v>66013</v>
      </c>
      <c r="N2121">
        <v>1</v>
      </c>
      <c r="O2121">
        <v>198000</v>
      </c>
      <c r="P2121" t="s">
        <v>693</v>
      </c>
      <c r="Q2121" t="s">
        <v>694</v>
      </c>
      <c r="R2121" t="s">
        <v>1276</v>
      </c>
      <c r="S2121" t="s">
        <v>1261</v>
      </c>
      <c r="T2121" t="s">
        <v>1196</v>
      </c>
      <c r="U2121" t="s">
        <v>1262</v>
      </c>
      <c r="V2121">
        <v>2.9990000000000001</v>
      </c>
      <c r="W2121" t="s">
        <v>703</v>
      </c>
    </row>
    <row r="2122" spans="1:23" x14ac:dyDescent="0.35">
      <c r="A2122" t="s">
        <v>1253</v>
      </c>
      <c r="B2122" s="34">
        <v>44393</v>
      </c>
      <c r="C2122" t="s">
        <v>158</v>
      </c>
      <c r="D2122" t="s">
        <v>156</v>
      </c>
      <c r="E2122">
        <v>760</v>
      </c>
      <c r="F2122" t="s">
        <v>780</v>
      </c>
      <c r="G2122">
        <v>10</v>
      </c>
      <c r="H2122" s="34">
        <v>44393</v>
      </c>
      <c r="I2122" t="s">
        <v>44</v>
      </c>
      <c r="J2122">
        <v>10</v>
      </c>
      <c r="K2122" t="s">
        <v>548</v>
      </c>
      <c r="L2122">
        <v>1</v>
      </c>
      <c r="M2122">
        <v>67403</v>
      </c>
      <c r="N2122">
        <v>1</v>
      </c>
      <c r="O2122">
        <v>199620</v>
      </c>
      <c r="P2122" t="s">
        <v>693</v>
      </c>
      <c r="Q2122" t="s">
        <v>694</v>
      </c>
      <c r="R2122" t="s">
        <v>1294</v>
      </c>
      <c r="S2122" t="s">
        <v>1261</v>
      </c>
      <c r="T2122" t="s">
        <v>1196</v>
      </c>
      <c r="U2122" t="s">
        <v>1262</v>
      </c>
      <c r="V2122">
        <v>2.9620000000000002</v>
      </c>
      <c r="W2122" t="s">
        <v>703</v>
      </c>
    </row>
    <row r="2123" spans="1:23" x14ac:dyDescent="0.35">
      <c r="A2123" t="s">
        <v>1255</v>
      </c>
      <c r="B2123" s="34">
        <v>44393</v>
      </c>
      <c r="C2123" t="s">
        <v>158</v>
      </c>
      <c r="D2123" t="s">
        <v>156</v>
      </c>
      <c r="E2123">
        <v>760</v>
      </c>
      <c r="F2123" t="s">
        <v>780</v>
      </c>
      <c r="G2123">
        <v>10</v>
      </c>
      <c r="H2123" s="34">
        <v>44393</v>
      </c>
      <c r="I2123" t="s">
        <v>44</v>
      </c>
      <c r="J2123">
        <v>10</v>
      </c>
      <c r="K2123" t="s">
        <v>548</v>
      </c>
      <c r="L2123">
        <v>1</v>
      </c>
      <c r="M2123">
        <v>66726</v>
      </c>
      <c r="N2123">
        <v>1</v>
      </c>
      <c r="O2123">
        <v>202240</v>
      </c>
      <c r="P2123" t="s">
        <v>693</v>
      </c>
      <c r="Q2123" t="s">
        <v>694</v>
      </c>
      <c r="R2123" t="s">
        <v>1294</v>
      </c>
      <c r="S2123" t="s">
        <v>1261</v>
      </c>
      <c r="T2123" t="s">
        <v>1196</v>
      </c>
      <c r="U2123" t="s">
        <v>1262</v>
      </c>
      <c r="V2123">
        <v>3.0310000000000001</v>
      </c>
      <c r="W2123" t="s">
        <v>703</v>
      </c>
    </row>
    <row r="2124" spans="1:23" x14ac:dyDescent="0.35">
      <c r="A2124" t="s">
        <v>1257</v>
      </c>
      <c r="B2124" s="34">
        <v>44393</v>
      </c>
      <c r="C2124" t="s">
        <v>158</v>
      </c>
      <c r="D2124" t="s">
        <v>156</v>
      </c>
      <c r="E2124">
        <v>760</v>
      </c>
      <c r="F2124" t="s">
        <v>789</v>
      </c>
      <c r="G2124">
        <v>2</v>
      </c>
      <c r="H2124" s="34">
        <v>44393</v>
      </c>
      <c r="I2124" t="s">
        <v>44</v>
      </c>
      <c r="J2124">
        <v>10</v>
      </c>
      <c r="K2124" t="s">
        <v>548</v>
      </c>
      <c r="L2124">
        <v>1</v>
      </c>
      <c r="M2124">
        <v>65045</v>
      </c>
      <c r="N2124">
        <v>1</v>
      </c>
      <c r="O2124">
        <v>42644</v>
      </c>
      <c r="P2124" t="s">
        <v>693</v>
      </c>
      <c r="Q2124" t="s">
        <v>694</v>
      </c>
      <c r="R2124" t="s">
        <v>1295</v>
      </c>
      <c r="S2124" t="s">
        <v>1261</v>
      </c>
      <c r="T2124" t="s">
        <v>1196</v>
      </c>
      <c r="U2124" t="s">
        <v>1262</v>
      </c>
      <c r="V2124">
        <v>0.65559999999999996</v>
      </c>
      <c r="W2124" t="s">
        <v>703</v>
      </c>
    </row>
    <row r="2125" spans="1:23" x14ac:dyDescent="0.35">
      <c r="A2125" t="s">
        <v>1258</v>
      </c>
      <c r="B2125" s="34">
        <v>44393</v>
      </c>
      <c r="C2125" t="s">
        <v>158</v>
      </c>
      <c r="D2125" t="s">
        <v>156</v>
      </c>
      <c r="E2125">
        <v>760</v>
      </c>
      <c r="F2125" t="s">
        <v>789</v>
      </c>
      <c r="G2125">
        <v>2</v>
      </c>
      <c r="H2125" s="34">
        <v>44393</v>
      </c>
      <c r="I2125" t="s">
        <v>44</v>
      </c>
      <c r="J2125">
        <v>10</v>
      </c>
      <c r="K2125" t="s">
        <v>548</v>
      </c>
      <c r="L2125">
        <v>1</v>
      </c>
      <c r="M2125">
        <v>67225</v>
      </c>
      <c r="N2125">
        <v>1</v>
      </c>
      <c r="O2125">
        <v>75147</v>
      </c>
      <c r="P2125" t="s">
        <v>693</v>
      </c>
      <c r="Q2125" t="s">
        <v>694</v>
      </c>
      <c r="R2125" t="s">
        <v>1296</v>
      </c>
      <c r="S2125" t="s">
        <v>1261</v>
      </c>
      <c r="T2125" t="s">
        <v>1196</v>
      </c>
      <c r="U2125" t="s">
        <v>1262</v>
      </c>
      <c r="V2125">
        <v>1.1180000000000001</v>
      </c>
      <c r="W2125" t="s">
        <v>703</v>
      </c>
    </row>
    <row r="2126" spans="1:23" x14ac:dyDescent="0.35">
      <c r="A2126" t="s">
        <v>1259</v>
      </c>
      <c r="B2126" s="34">
        <v>44393</v>
      </c>
      <c r="C2126" t="s">
        <v>158</v>
      </c>
      <c r="D2126" t="s">
        <v>156</v>
      </c>
      <c r="E2126">
        <v>760</v>
      </c>
      <c r="F2126" t="s">
        <v>789</v>
      </c>
      <c r="G2126">
        <v>2</v>
      </c>
      <c r="H2126" s="34">
        <v>44393</v>
      </c>
      <c r="I2126" t="s">
        <v>44</v>
      </c>
      <c r="J2126">
        <v>10</v>
      </c>
      <c r="K2126" t="s">
        <v>548</v>
      </c>
      <c r="L2126">
        <v>1</v>
      </c>
      <c r="M2126">
        <v>66468</v>
      </c>
      <c r="N2126">
        <v>1</v>
      </c>
      <c r="O2126">
        <v>62190</v>
      </c>
      <c r="P2126" t="s">
        <v>693</v>
      </c>
      <c r="Q2126" t="s">
        <v>694</v>
      </c>
      <c r="R2126" t="s">
        <v>1296</v>
      </c>
      <c r="S2126" t="s">
        <v>1261</v>
      </c>
      <c r="T2126" t="s">
        <v>1196</v>
      </c>
      <c r="U2126" t="s">
        <v>1262</v>
      </c>
      <c r="V2126">
        <v>0.93559999999999999</v>
      </c>
      <c r="W2126" t="s">
        <v>703</v>
      </c>
    </row>
    <row r="2127" spans="1:23" x14ac:dyDescent="0.35">
      <c r="A2127" t="s">
        <v>1864</v>
      </c>
      <c r="B2127">
        <v>102919</v>
      </c>
      <c r="C2127" t="s">
        <v>108</v>
      </c>
      <c r="D2127" t="s">
        <v>106</v>
      </c>
      <c r="E2127">
        <v>909</v>
      </c>
      <c r="F2127" t="s">
        <v>692</v>
      </c>
      <c r="G2127">
        <v>1</v>
      </c>
      <c r="H2127">
        <v>102919</v>
      </c>
      <c r="I2127">
        <v>7.0000000000000001E-3</v>
      </c>
      <c r="J2127">
        <v>10</v>
      </c>
      <c r="K2127" t="s">
        <v>540</v>
      </c>
      <c r="L2127">
        <v>12000</v>
      </c>
      <c r="M2127">
        <v>719040</v>
      </c>
      <c r="N2127" t="s">
        <v>44</v>
      </c>
      <c r="O2127">
        <v>3047.1</v>
      </c>
      <c r="P2127" t="s">
        <v>693</v>
      </c>
      <c r="Q2127" t="s">
        <v>694</v>
      </c>
      <c r="R2127" t="s">
        <v>1865</v>
      </c>
      <c r="S2127" t="s">
        <v>44</v>
      </c>
      <c r="T2127" t="s">
        <v>1866</v>
      </c>
      <c r="U2127" t="s">
        <v>1867</v>
      </c>
      <c r="V2127">
        <v>50.85</v>
      </c>
      <c r="W2127" t="s">
        <v>703</v>
      </c>
    </row>
    <row r="2128" spans="1:23" x14ac:dyDescent="0.35">
      <c r="A2128" t="s">
        <v>1868</v>
      </c>
      <c r="B2128">
        <v>102919</v>
      </c>
      <c r="C2128" t="s">
        <v>108</v>
      </c>
      <c r="D2128" t="s">
        <v>106</v>
      </c>
      <c r="E2128">
        <v>909</v>
      </c>
      <c r="F2128" t="s">
        <v>692</v>
      </c>
      <c r="G2128">
        <v>1</v>
      </c>
      <c r="H2128">
        <v>102919</v>
      </c>
      <c r="I2128">
        <v>1.2E-2</v>
      </c>
      <c r="J2128">
        <v>10</v>
      </c>
      <c r="K2128" t="s">
        <v>540</v>
      </c>
      <c r="L2128">
        <v>12000</v>
      </c>
      <c r="M2128">
        <v>861470</v>
      </c>
      <c r="N2128" t="s">
        <v>44</v>
      </c>
      <c r="O2128">
        <v>6897.2</v>
      </c>
      <c r="P2128" t="s">
        <v>693</v>
      </c>
      <c r="Q2128" t="s">
        <v>694</v>
      </c>
      <c r="R2128" t="s">
        <v>1869</v>
      </c>
      <c r="S2128" t="s">
        <v>44</v>
      </c>
      <c r="T2128" t="s">
        <v>1866</v>
      </c>
      <c r="U2128" t="s">
        <v>1867</v>
      </c>
      <c r="V2128">
        <v>96.08</v>
      </c>
      <c r="W2128" t="s">
        <v>703</v>
      </c>
    </row>
    <row r="2129" spans="1:23" x14ac:dyDescent="0.35">
      <c r="A2129" t="s">
        <v>1870</v>
      </c>
      <c r="B2129">
        <v>102919</v>
      </c>
      <c r="C2129" t="s">
        <v>108</v>
      </c>
      <c r="D2129" t="s">
        <v>106</v>
      </c>
      <c r="E2129">
        <v>909</v>
      </c>
      <c r="F2129" t="s">
        <v>692</v>
      </c>
      <c r="G2129">
        <v>1</v>
      </c>
      <c r="H2129">
        <v>102919</v>
      </c>
      <c r="I2129">
        <v>0.02</v>
      </c>
      <c r="J2129">
        <v>10</v>
      </c>
      <c r="K2129" t="s">
        <v>540</v>
      </c>
      <c r="L2129">
        <v>12000</v>
      </c>
      <c r="M2129">
        <v>991310</v>
      </c>
      <c r="N2129" t="s">
        <v>44</v>
      </c>
      <c r="O2129">
        <v>14076</v>
      </c>
      <c r="P2129" t="s">
        <v>693</v>
      </c>
      <c r="Q2129" t="s">
        <v>694</v>
      </c>
      <c r="R2129" t="s">
        <v>1869</v>
      </c>
      <c r="S2129" t="s">
        <v>44</v>
      </c>
      <c r="T2129" t="s">
        <v>1866</v>
      </c>
      <c r="U2129" t="s">
        <v>1867</v>
      </c>
      <c r="V2129">
        <v>170.4</v>
      </c>
      <c r="W2129" t="s">
        <v>703</v>
      </c>
    </row>
    <row r="2130" spans="1:23" x14ac:dyDescent="0.35">
      <c r="A2130" t="s">
        <v>1871</v>
      </c>
      <c r="B2130">
        <v>102919</v>
      </c>
      <c r="C2130" t="s">
        <v>108</v>
      </c>
      <c r="D2130" t="s">
        <v>106</v>
      </c>
      <c r="E2130">
        <v>909</v>
      </c>
      <c r="F2130" t="s">
        <v>692</v>
      </c>
      <c r="G2130">
        <v>1</v>
      </c>
      <c r="H2130">
        <v>102919</v>
      </c>
      <c r="I2130">
        <v>0.03</v>
      </c>
      <c r="J2130">
        <v>10</v>
      </c>
      <c r="K2130" t="s">
        <v>540</v>
      </c>
      <c r="L2130">
        <v>12000</v>
      </c>
      <c r="M2130">
        <v>736970</v>
      </c>
      <c r="N2130" t="s">
        <v>44</v>
      </c>
      <c r="O2130">
        <v>14354</v>
      </c>
      <c r="P2130" t="s">
        <v>693</v>
      </c>
      <c r="Q2130" t="s">
        <v>694</v>
      </c>
      <c r="R2130" t="s">
        <v>1869</v>
      </c>
      <c r="S2130" t="s">
        <v>44</v>
      </c>
      <c r="T2130" t="s">
        <v>1866</v>
      </c>
      <c r="U2130" t="s">
        <v>1867</v>
      </c>
      <c r="V2130">
        <v>233.7</v>
      </c>
      <c r="W2130" t="s">
        <v>703</v>
      </c>
    </row>
    <row r="2131" spans="1:23" x14ac:dyDescent="0.35">
      <c r="A2131" t="s">
        <v>1872</v>
      </c>
      <c r="B2131">
        <v>102919</v>
      </c>
      <c r="C2131" t="s">
        <v>108</v>
      </c>
      <c r="D2131" t="s">
        <v>106</v>
      </c>
      <c r="E2131">
        <v>909</v>
      </c>
      <c r="F2131" t="s">
        <v>692</v>
      </c>
      <c r="G2131">
        <v>1</v>
      </c>
      <c r="H2131">
        <v>102919</v>
      </c>
      <c r="I2131">
        <v>0.05</v>
      </c>
      <c r="J2131">
        <v>10</v>
      </c>
      <c r="K2131" t="s">
        <v>540</v>
      </c>
      <c r="L2131">
        <v>12000</v>
      </c>
      <c r="M2131">
        <v>616220</v>
      </c>
      <c r="N2131" t="s">
        <v>44</v>
      </c>
      <c r="O2131">
        <v>25141</v>
      </c>
      <c r="P2131" t="s">
        <v>693</v>
      </c>
      <c r="Q2131" t="s">
        <v>694</v>
      </c>
      <c r="R2131" t="s">
        <v>1869</v>
      </c>
      <c r="S2131" t="s">
        <v>44</v>
      </c>
      <c r="T2131" t="s">
        <v>1866</v>
      </c>
      <c r="U2131" t="s">
        <v>1867</v>
      </c>
      <c r="V2131">
        <v>489.6</v>
      </c>
      <c r="W2131" t="s">
        <v>703</v>
      </c>
    </row>
    <row r="2132" spans="1:23" x14ac:dyDescent="0.35">
      <c r="A2132" t="s">
        <v>1873</v>
      </c>
      <c r="B2132">
        <v>102919</v>
      </c>
      <c r="C2132" t="s">
        <v>108</v>
      </c>
      <c r="D2132" t="s">
        <v>106</v>
      </c>
      <c r="E2132">
        <v>909</v>
      </c>
      <c r="F2132" t="s">
        <v>692</v>
      </c>
      <c r="G2132">
        <v>1</v>
      </c>
      <c r="H2132">
        <v>102919</v>
      </c>
      <c r="I2132">
        <v>0.08</v>
      </c>
      <c r="J2132">
        <v>10</v>
      </c>
      <c r="K2132" t="s">
        <v>540</v>
      </c>
      <c r="L2132">
        <v>12000</v>
      </c>
      <c r="M2132">
        <v>899970</v>
      </c>
      <c r="N2132" t="s">
        <v>44</v>
      </c>
      <c r="O2132">
        <v>61532</v>
      </c>
      <c r="P2132" t="s">
        <v>693</v>
      </c>
      <c r="Q2132" t="s">
        <v>694</v>
      </c>
      <c r="R2132" t="s">
        <v>1869</v>
      </c>
      <c r="S2132" t="s">
        <v>44</v>
      </c>
      <c r="T2132" t="s">
        <v>1866</v>
      </c>
      <c r="U2132" t="s">
        <v>1867</v>
      </c>
      <c r="V2132">
        <v>820.5</v>
      </c>
      <c r="W2132" t="s">
        <v>703</v>
      </c>
    </row>
    <row r="2133" spans="1:23" x14ac:dyDescent="0.35">
      <c r="A2133" t="s">
        <v>1874</v>
      </c>
      <c r="B2133">
        <v>102919</v>
      </c>
      <c r="C2133" t="s">
        <v>108</v>
      </c>
      <c r="D2133" t="s">
        <v>106</v>
      </c>
      <c r="E2133">
        <v>909</v>
      </c>
      <c r="F2133" t="s">
        <v>692</v>
      </c>
      <c r="G2133">
        <v>1</v>
      </c>
      <c r="H2133">
        <v>102919</v>
      </c>
      <c r="I2133">
        <v>0.125</v>
      </c>
      <c r="J2133">
        <v>10</v>
      </c>
      <c r="K2133" t="s">
        <v>540</v>
      </c>
      <c r="L2133">
        <v>12000</v>
      </c>
      <c r="M2133">
        <v>883040</v>
      </c>
      <c r="N2133" t="s">
        <v>44</v>
      </c>
      <c r="O2133">
        <v>62510</v>
      </c>
      <c r="P2133" t="s">
        <v>693</v>
      </c>
      <c r="Q2133" t="s">
        <v>694</v>
      </c>
      <c r="R2133" t="s">
        <v>1869</v>
      </c>
      <c r="S2133" t="s">
        <v>44</v>
      </c>
      <c r="T2133" t="s">
        <v>1866</v>
      </c>
      <c r="U2133" t="s">
        <v>1867</v>
      </c>
      <c r="V2133">
        <v>849.5</v>
      </c>
      <c r="W2133" t="s">
        <v>703</v>
      </c>
    </row>
    <row r="2134" spans="1:23" x14ac:dyDescent="0.35">
      <c r="A2134" t="s">
        <v>1875</v>
      </c>
      <c r="B2134">
        <v>102919</v>
      </c>
      <c r="C2134" t="s">
        <v>108</v>
      </c>
      <c r="D2134" t="s">
        <v>106</v>
      </c>
      <c r="E2134">
        <v>909</v>
      </c>
      <c r="F2134" t="s">
        <v>692</v>
      </c>
      <c r="G2134">
        <v>1</v>
      </c>
      <c r="H2134">
        <v>102919</v>
      </c>
      <c r="I2134">
        <v>0.2</v>
      </c>
      <c r="J2134">
        <v>10</v>
      </c>
      <c r="K2134" t="s">
        <v>540</v>
      </c>
      <c r="L2134">
        <v>12000</v>
      </c>
      <c r="M2134">
        <v>918990</v>
      </c>
      <c r="N2134" t="s">
        <v>44</v>
      </c>
      <c r="O2134">
        <v>108930</v>
      </c>
      <c r="P2134" t="s">
        <v>693</v>
      </c>
      <c r="Q2134" t="s">
        <v>694</v>
      </c>
      <c r="R2134" t="s">
        <v>1869</v>
      </c>
      <c r="S2134" t="s">
        <v>44</v>
      </c>
      <c r="T2134" t="s">
        <v>1866</v>
      </c>
      <c r="U2134" t="s">
        <v>1867</v>
      </c>
      <c r="V2134">
        <v>1422</v>
      </c>
      <c r="W2134" t="s">
        <v>703</v>
      </c>
    </row>
    <row r="2135" spans="1:23" x14ac:dyDescent="0.35">
      <c r="A2135" t="s">
        <v>1876</v>
      </c>
      <c r="B2135">
        <v>102919</v>
      </c>
      <c r="C2135" t="s">
        <v>108</v>
      </c>
      <c r="D2135" t="s">
        <v>106</v>
      </c>
      <c r="E2135">
        <v>909</v>
      </c>
      <c r="F2135" t="s">
        <v>692</v>
      </c>
      <c r="G2135">
        <v>1</v>
      </c>
      <c r="H2135">
        <v>102919</v>
      </c>
      <c r="I2135">
        <v>0.35</v>
      </c>
      <c r="J2135">
        <v>10</v>
      </c>
      <c r="K2135" t="s">
        <v>540</v>
      </c>
      <c r="L2135">
        <v>12000</v>
      </c>
      <c r="M2135">
        <v>698560</v>
      </c>
      <c r="N2135" t="s">
        <v>44</v>
      </c>
      <c r="O2135">
        <v>174400</v>
      </c>
      <c r="P2135" t="s">
        <v>693</v>
      </c>
      <c r="Q2135" t="s">
        <v>694</v>
      </c>
      <c r="R2135" t="s">
        <v>1869</v>
      </c>
      <c r="S2135" t="s">
        <v>44</v>
      </c>
      <c r="T2135" t="s">
        <v>1866</v>
      </c>
      <c r="U2135" t="s">
        <v>1867</v>
      </c>
      <c r="V2135">
        <v>2996</v>
      </c>
      <c r="W2135" t="s">
        <v>703</v>
      </c>
    </row>
    <row r="2136" spans="1:23" x14ac:dyDescent="0.35">
      <c r="A2136" t="s">
        <v>1877</v>
      </c>
      <c r="B2136">
        <v>102919</v>
      </c>
      <c r="C2136" t="s">
        <v>108</v>
      </c>
      <c r="D2136" t="s">
        <v>106</v>
      </c>
      <c r="E2136">
        <v>909</v>
      </c>
      <c r="F2136" t="s">
        <v>692</v>
      </c>
      <c r="G2136">
        <v>1</v>
      </c>
      <c r="H2136">
        <v>102919</v>
      </c>
      <c r="I2136">
        <v>0.5</v>
      </c>
      <c r="J2136">
        <v>10</v>
      </c>
      <c r="K2136" t="s">
        <v>540</v>
      </c>
      <c r="L2136">
        <v>12000</v>
      </c>
      <c r="M2136">
        <v>1001300</v>
      </c>
      <c r="N2136" t="s">
        <v>44</v>
      </c>
      <c r="O2136">
        <v>356610</v>
      </c>
      <c r="P2136" t="s">
        <v>693</v>
      </c>
      <c r="Q2136" t="s">
        <v>694</v>
      </c>
      <c r="R2136" t="s">
        <v>1878</v>
      </c>
      <c r="S2136" t="s">
        <v>44</v>
      </c>
      <c r="T2136" t="s">
        <v>1866</v>
      </c>
      <c r="U2136" t="s">
        <v>1867</v>
      </c>
      <c r="V2136">
        <v>4274</v>
      </c>
      <c r="W2136" t="s">
        <v>703</v>
      </c>
    </row>
    <row r="2137" spans="1:23" x14ac:dyDescent="0.35">
      <c r="A2137" t="s">
        <v>1879</v>
      </c>
      <c r="B2137">
        <v>102919</v>
      </c>
      <c r="C2137" t="s">
        <v>108</v>
      </c>
      <c r="D2137" t="s">
        <v>106</v>
      </c>
      <c r="E2137">
        <v>909</v>
      </c>
      <c r="F2137" t="s">
        <v>692</v>
      </c>
      <c r="G2137">
        <v>1</v>
      </c>
      <c r="H2137">
        <v>102919</v>
      </c>
      <c r="I2137">
        <v>0.8</v>
      </c>
      <c r="J2137">
        <v>10</v>
      </c>
      <c r="K2137" t="s">
        <v>540</v>
      </c>
      <c r="L2137">
        <v>12000</v>
      </c>
      <c r="M2137">
        <v>580930</v>
      </c>
      <c r="N2137" t="s">
        <v>44</v>
      </c>
      <c r="O2137">
        <v>304330</v>
      </c>
      <c r="P2137" t="s">
        <v>693</v>
      </c>
      <c r="Q2137" t="s">
        <v>694</v>
      </c>
      <c r="R2137" t="s">
        <v>1865</v>
      </c>
      <c r="S2137" t="s">
        <v>44</v>
      </c>
      <c r="T2137" t="s">
        <v>1866</v>
      </c>
      <c r="U2137" t="s">
        <v>1867</v>
      </c>
      <c r="V2137">
        <v>6286</v>
      </c>
      <c r="W2137" t="s">
        <v>703</v>
      </c>
    </row>
    <row r="2138" spans="1:23" x14ac:dyDescent="0.35">
      <c r="A2138" t="s">
        <v>1880</v>
      </c>
      <c r="B2138">
        <v>102919</v>
      </c>
      <c r="C2138" t="s">
        <v>108</v>
      </c>
      <c r="D2138" t="s">
        <v>106</v>
      </c>
      <c r="E2138">
        <v>909</v>
      </c>
      <c r="F2138" t="s">
        <v>692</v>
      </c>
      <c r="G2138">
        <v>1</v>
      </c>
      <c r="H2138">
        <v>102919</v>
      </c>
      <c r="I2138">
        <v>1.5</v>
      </c>
      <c r="J2138">
        <v>10</v>
      </c>
      <c r="K2138" t="s">
        <v>540</v>
      </c>
      <c r="L2138">
        <v>12000</v>
      </c>
      <c r="M2138">
        <v>757190</v>
      </c>
      <c r="N2138" t="s">
        <v>44</v>
      </c>
      <c r="O2138">
        <v>712190</v>
      </c>
      <c r="P2138" t="s">
        <v>693</v>
      </c>
      <c r="Q2138" t="s">
        <v>694</v>
      </c>
      <c r="R2138" t="s">
        <v>1869</v>
      </c>
      <c r="S2138" t="s">
        <v>44</v>
      </c>
      <c r="T2138" t="s">
        <v>1866</v>
      </c>
      <c r="U2138" t="s">
        <v>1867</v>
      </c>
      <c r="V2138">
        <v>11290</v>
      </c>
      <c r="W2138" t="s">
        <v>703</v>
      </c>
    </row>
    <row r="2139" spans="1:23" x14ac:dyDescent="0.35">
      <c r="A2139" t="s">
        <v>1881</v>
      </c>
      <c r="B2139">
        <v>102919</v>
      </c>
      <c r="C2139" t="s">
        <v>108</v>
      </c>
      <c r="D2139" t="s">
        <v>106</v>
      </c>
      <c r="E2139">
        <v>909</v>
      </c>
      <c r="F2139" t="s">
        <v>692</v>
      </c>
      <c r="G2139">
        <v>1</v>
      </c>
      <c r="H2139">
        <v>102919</v>
      </c>
      <c r="I2139">
        <v>2.5</v>
      </c>
      <c r="J2139">
        <v>10</v>
      </c>
      <c r="K2139" t="s">
        <v>540</v>
      </c>
      <c r="L2139">
        <v>12000</v>
      </c>
      <c r="M2139">
        <v>913160</v>
      </c>
      <c r="N2139" t="s">
        <v>44</v>
      </c>
      <c r="O2139">
        <v>1420600</v>
      </c>
      <c r="P2139" t="s">
        <v>693</v>
      </c>
      <c r="Q2139" t="s">
        <v>694</v>
      </c>
      <c r="R2139" t="s">
        <v>1869</v>
      </c>
      <c r="S2139" t="s">
        <v>44</v>
      </c>
      <c r="T2139" t="s">
        <v>1866</v>
      </c>
      <c r="U2139" t="s">
        <v>1867</v>
      </c>
      <c r="V2139">
        <v>18670</v>
      </c>
      <c r="W2139" t="s">
        <v>703</v>
      </c>
    </row>
    <row r="2140" spans="1:23" x14ac:dyDescent="0.35">
      <c r="A2140" t="s">
        <v>1882</v>
      </c>
      <c r="B2140">
        <v>102919</v>
      </c>
      <c r="C2140" t="s">
        <v>108</v>
      </c>
      <c r="D2140" t="s">
        <v>106</v>
      </c>
      <c r="E2140">
        <v>909</v>
      </c>
      <c r="F2140" t="s">
        <v>692</v>
      </c>
      <c r="G2140">
        <v>1</v>
      </c>
      <c r="H2140">
        <v>102919</v>
      </c>
      <c r="I2140">
        <v>3.5</v>
      </c>
      <c r="J2140">
        <v>10</v>
      </c>
      <c r="K2140" t="s">
        <v>540</v>
      </c>
      <c r="L2140">
        <v>12000</v>
      </c>
      <c r="M2140">
        <v>653340</v>
      </c>
      <c r="N2140" t="s">
        <v>44</v>
      </c>
      <c r="O2140">
        <v>1687500</v>
      </c>
      <c r="P2140" t="s">
        <v>693</v>
      </c>
      <c r="Q2140" t="s">
        <v>694</v>
      </c>
      <c r="R2140" t="s">
        <v>1878</v>
      </c>
      <c r="S2140" t="s">
        <v>44</v>
      </c>
      <c r="T2140" t="s">
        <v>1866</v>
      </c>
      <c r="U2140" t="s">
        <v>1867</v>
      </c>
      <c r="V2140">
        <v>30990</v>
      </c>
      <c r="W2140" t="s">
        <v>703</v>
      </c>
    </row>
    <row r="2141" spans="1:23" x14ac:dyDescent="0.35">
      <c r="A2141" t="s">
        <v>1883</v>
      </c>
      <c r="B2141">
        <v>102919</v>
      </c>
      <c r="C2141" t="s">
        <v>108</v>
      </c>
      <c r="D2141" t="s">
        <v>106</v>
      </c>
      <c r="E2141">
        <v>909</v>
      </c>
      <c r="F2141" t="s">
        <v>692</v>
      </c>
      <c r="G2141">
        <v>1</v>
      </c>
      <c r="H2141">
        <v>102919</v>
      </c>
      <c r="I2141">
        <v>5</v>
      </c>
      <c r="J2141">
        <v>10</v>
      </c>
      <c r="K2141" t="s">
        <v>540</v>
      </c>
      <c r="L2141">
        <v>12000</v>
      </c>
      <c r="M2141">
        <v>608650</v>
      </c>
      <c r="N2141" t="s">
        <v>44</v>
      </c>
      <c r="O2141">
        <v>2050600</v>
      </c>
      <c r="P2141" t="s">
        <v>693</v>
      </c>
      <c r="Q2141" t="s">
        <v>694</v>
      </c>
      <c r="R2141" t="s">
        <v>1878</v>
      </c>
      <c r="S2141" t="s">
        <v>44</v>
      </c>
      <c r="T2141" t="s">
        <v>1866</v>
      </c>
      <c r="U2141" t="s">
        <v>1867</v>
      </c>
      <c r="V2141">
        <v>40430</v>
      </c>
      <c r="W2141" t="s">
        <v>703</v>
      </c>
    </row>
    <row r="2142" spans="1:23" x14ac:dyDescent="0.35">
      <c r="A2142" t="s">
        <v>1884</v>
      </c>
      <c r="B2142">
        <v>102919</v>
      </c>
      <c r="C2142" t="s">
        <v>108</v>
      </c>
      <c r="D2142" t="s">
        <v>106</v>
      </c>
      <c r="E2142">
        <v>909</v>
      </c>
      <c r="F2142" t="s">
        <v>772</v>
      </c>
      <c r="G2142">
        <v>10</v>
      </c>
      <c r="H2142">
        <v>102919</v>
      </c>
      <c r="I2142" t="s">
        <v>44</v>
      </c>
      <c r="J2142">
        <v>10</v>
      </c>
      <c r="K2142" t="s">
        <v>540</v>
      </c>
      <c r="L2142">
        <v>12000</v>
      </c>
      <c r="M2142">
        <v>714370</v>
      </c>
      <c r="N2142">
        <v>1</v>
      </c>
      <c r="O2142">
        <v>492340</v>
      </c>
      <c r="P2142" t="s">
        <v>693</v>
      </c>
      <c r="Q2142" t="s">
        <v>694</v>
      </c>
      <c r="R2142" t="s">
        <v>1885</v>
      </c>
      <c r="S2142" t="s">
        <v>44</v>
      </c>
      <c r="T2142" t="s">
        <v>1866</v>
      </c>
      <c r="U2142" t="s">
        <v>1867</v>
      </c>
      <c r="V2142">
        <v>8270</v>
      </c>
      <c r="W2142" t="s">
        <v>703</v>
      </c>
    </row>
    <row r="2143" spans="1:23" x14ac:dyDescent="0.35">
      <c r="A2143" t="s">
        <v>1886</v>
      </c>
      <c r="B2143">
        <v>102919</v>
      </c>
      <c r="C2143" t="s">
        <v>108</v>
      </c>
      <c r="D2143" t="s">
        <v>106</v>
      </c>
      <c r="E2143">
        <v>909</v>
      </c>
      <c r="F2143" t="s">
        <v>772</v>
      </c>
      <c r="G2143">
        <v>10</v>
      </c>
      <c r="H2143">
        <v>102919</v>
      </c>
      <c r="I2143" t="s">
        <v>44</v>
      </c>
      <c r="J2143">
        <v>10</v>
      </c>
      <c r="K2143" t="s">
        <v>540</v>
      </c>
      <c r="L2143">
        <v>12000</v>
      </c>
      <c r="M2143">
        <v>749350</v>
      </c>
      <c r="N2143">
        <v>1</v>
      </c>
      <c r="O2143">
        <v>446020</v>
      </c>
      <c r="P2143" t="s">
        <v>693</v>
      </c>
      <c r="Q2143" t="s">
        <v>694</v>
      </c>
      <c r="R2143" t="s">
        <v>1878</v>
      </c>
      <c r="S2143" t="s">
        <v>44</v>
      </c>
      <c r="T2143" t="s">
        <v>1866</v>
      </c>
      <c r="U2143" t="s">
        <v>1867</v>
      </c>
      <c r="V2143">
        <v>7143</v>
      </c>
      <c r="W2143" t="s">
        <v>703</v>
      </c>
    </row>
    <row r="2144" spans="1:23" x14ac:dyDescent="0.35">
      <c r="A2144" t="s">
        <v>1887</v>
      </c>
      <c r="B2144">
        <v>102919</v>
      </c>
      <c r="C2144" t="s">
        <v>108</v>
      </c>
      <c r="D2144" t="s">
        <v>106</v>
      </c>
      <c r="E2144">
        <v>909</v>
      </c>
      <c r="F2144" t="s">
        <v>780</v>
      </c>
      <c r="G2144">
        <v>10</v>
      </c>
      <c r="H2144">
        <v>102919</v>
      </c>
      <c r="I2144" t="s">
        <v>44</v>
      </c>
      <c r="J2144">
        <v>10</v>
      </c>
      <c r="K2144" t="s">
        <v>540</v>
      </c>
      <c r="L2144">
        <v>12000</v>
      </c>
      <c r="M2144">
        <v>527970</v>
      </c>
      <c r="N2144">
        <v>1</v>
      </c>
      <c r="O2144">
        <v>318900</v>
      </c>
      <c r="P2144" t="s">
        <v>693</v>
      </c>
      <c r="Q2144" t="s">
        <v>694</v>
      </c>
      <c r="R2144" t="s">
        <v>1885</v>
      </c>
      <c r="S2144" t="s">
        <v>44</v>
      </c>
      <c r="T2144" t="s">
        <v>1866</v>
      </c>
      <c r="U2144" t="s">
        <v>1867</v>
      </c>
      <c r="V2144">
        <v>7248</v>
      </c>
      <c r="W2144" t="s">
        <v>703</v>
      </c>
    </row>
    <row r="2145" spans="1:23" x14ac:dyDescent="0.35">
      <c r="A2145" t="s">
        <v>1888</v>
      </c>
      <c r="B2145">
        <v>102919</v>
      </c>
      <c r="C2145" t="s">
        <v>108</v>
      </c>
      <c r="D2145" t="s">
        <v>106</v>
      </c>
      <c r="E2145">
        <v>909</v>
      </c>
      <c r="F2145" t="s">
        <v>780</v>
      </c>
      <c r="G2145">
        <v>10</v>
      </c>
      <c r="H2145">
        <v>102919</v>
      </c>
      <c r="I2145" t="s">
        <v>44</v>
      </c>
      <c r="J2145">
        <v>10</v>
      </c>
      <c r="K2145" t="s">
        <v>540</v>
      </c>
      <c r="L2145">
        <v>12000</v>
      </c>
      <c r="M2145">
        <v>625870</v>
      </c>
      <c r="N2145">
        <v>1</v>
      </c>
      <c r="O2145">
        <v>413610</v>
      </c>
      <c r="P2145" t="s">
        <v>693</v>
      </c>
      <c r="Q2145" t="s">
        <v>694</v>
      </c>
      <c r="R2145" t="s">
        <v>1889</v>
      </c>
      <c r="S2145" t="s">
        <v>44</v>
      </c>
      <c r="T2145" t="s">
        <v>1866</v>
      </c>
      <c r="U2145" t="s">
        <v>1867</v>
      </c>
      <c r="V2145">
        <v>7930</v>
      </c>
      <c r="W2145" t="s">
        <v>703</v>
      </c>
    </row>
    <row r="2146" spans="1:23" x14ac:dyDescent="0.35">
      <c r="A2146" t="s">
        <v>1890</v>
      </c>
      <c r="B2146">
        <v>102919</v>
      </c>
      <c r="C2146" t="s">
        <v>108</v>
      </c>
      <c r="D2146" t="s">
        <v>106</v>
      </c>
      <c r="E2146">
        <v>909</v>
      </c>
      <c r="F2146" t="s">
        <v>789</v>
      </c>
      <c r="G2146">
        <v>2</v>
      </c>
      <c r="H2146">
        <v>102919</v>
      </c>
      <c r="I2146" t="s">
        <v>44</v>
      </c>
      <c r="J2146">
        <v>10</v>
      </c>
      <c r="K2146" t="s">
        <v>540</v>
      </c>
      <c r="L2146">
        <v>12000</v>
      </c>
      <c r="M2146">
        <v>596540</v>
      </c>
      <c r="N2146">
        <v>1</v>
      </c>
      <c r="O2146">
        <v>418040</v>
      </c>
      <c r="P2146" t="s">
        <v>693</v>
      </c>
      <c r="Q2146" t="s">
        <v>694</v>
      </c>
      <c r="R2146" t="s">
        <v>1889</v>
      </c>
      <c r="S2146" t="s">
        <v>44</v>
      </c>
      <c r="T2146" t="s">
        <v>1866</v>
      </c>
      <c r="U2146" t="s">
        <v>1867</v>
      </c>
      <c r="V2146">
        <v>8409</v>
      </c>
      <c r="W2146" t="s">
        <v>703</v>
      </c>
    </row>
    <row r="2147" spans="1:23" x14ac:dyDescent="0.35">
      <c r="A2147" t="s">
        <v>1891</v>
      </c>
      <c r="B2147">
        <v>102919</v>
      </c>
      <c r="C2147" t="s">
        <v>108</v>
      </c>
      <c r="D2147" t="s">
        <v>106</v>
      </c>
      <c r="E2147">
        <v>909</v>
      </c>
      <c r="F2147" t="s">
        <v>789</v>
      </c>
      <c r="G2147">
        <v>2</v>
      </c>
      <c r="H2147">
        <v>102919</v>
      </c>
      <c r="I2147" t="s">
        <v>44</v>
      </c>
      <c r="J2147">
        <v>10</v>
      </c>
      <c r="K2147" t="s">
        <v>540</v>
      </c>
      <c r="L2147">
        <v>12000</v>
      </c>
      <c r="M2147">
        <v>664700</v>
      </c>
      <c r="N2147">
        <v>1</v>
      </c>
      <c r="O2147">
        <v>358260</v>
      </c>
      <c r="P2147" t="s">
        <v>693</v>
      </c>
      <c r="Q2147" t="s">
        <v>694</v>
      </c>
      <c r="R2147" t="s">
        <v>1889</v>
      </c>
      <c r="S2147" t="s">
        <v>44</v>
      </c>
      <c r="T2147" t="s">
        <v>1866</v>
      </c>
      <c r="U2147" t="s">
        <v>1867</v>
      </c>
      <c r="V2147">
        <v>6468</v>
      </c>
      <c r="W2147" t="s">
        <v>703</v>
      </c>
    </row>
    <row r="2148" spans="1:23" x14ac:dyDescent="0.35">
      <c r="A2148" t="s">
        <v>1892</v>
      </c>
      <c r="B2148">
        <v>102919</v>
      </c>
      <c r="C2148" t="s">
        <v>108</v>
      </c>
      <c r="D2148" t="s">
        <v>106</v>
      </c>
      <c r="E2148">
        <v>909</v>
      </c>
      <c r="F2148" t="s">
        <v>789</v>
      </c>
      <c r="G2148">
        <v>2</v>
      </c>
      <c r="H2148">
        <v>102919</v>
      </c>
      <c r="I2148" t="s">
        <v>44</v>
      </c>
      <c r="J2148">
        <v>10</v>
      </c>
      <c r="K2148" t="s">
        <v>540</v>
      </c>
      <c r="L2148">
        <v>12000</v>
      </c>
      <c r="M2148">
        <v>557990</v>
      </c>
      <c r="N2148">
        <v>1</v>
      </c>
      <c r="O2148">
        <v>352270</v>
      </c>
      <c r="P2148" t="s">
        <v>693</v>
      </c>
      <c r="Q2148" t="s">
        <v>694</v>
      </c>
      <c r="R2148" t="s">
        <v>1889</v>
      </c>
      <c r="S2148" t="s">
        <v>44</v>
      </c>
      <c r="T2148" t="s">
        <v>1866</v>
      </c>
      <c r="U2148" t="s">
        <v>1867</v>
      </c>
      <c r="V2148">
        <v>7576</v>
      </c>
      <c r="W2148" t="s">
        <v>703</v>
      </c>
    </row>
    <row r="2149" spans="1:23" x14ac:dyDescent="0.35">
      <c r="A2149" t="s">
        <v>1893</v>
      </c>
      <c r="B2149">
        <v>102919</v>
      </c>
      <c r="C2149" t="s">
        <v>108</v>
      </c>
      <c r="D2149" t="s">
        <v>106</v>
      </c>
      <c r="E2149">
        <v>909</v>
      </c>
      <c r="F2149" t="s">
        <v>780</v>
      </c>
      <c r="G2149">
        <v>10</v>
      </c>
      <c r="H2149">
        <v>102919</v>
      </c>
      <c r="I2149" t="s">
        <v>44</v>
      </c>
      <c r="J2149">
        <v>10</v>
      </c>
      <c r="K2149" t="s">
        <v>540</v>
      </c>
      <c r="L2149">
        <v>12000</v>
      </c>
      <c r="M2149">
        <v>552670</v>
      </c>
      <c r="N2149">
        <v>1</v>
      </c>
      <c r="O2149">
        <v>339030</v>
      </c>
      <c r="P2149" t="s">
        <v>693</v>
      </c>
      <c r="Q2149" t="s">
        <v>694</v>
      </c>
      <c r="R2149" t="s">
        <v>1894</v>
      </c>
      <c r="S2149" t="s">
        <v>44</v>
      </c>
      <c r="T2149" t="s">
        <v>1866</v>
      </c>
      <c r="U2149" t="s">
        <v>1867</v>
      </c>
      <c r="V2149">
        <v>7361</v>
      </c>
      <c r="W2149" t="s">
        <v>703</v>
      </c>
    </row>
    <row r="2150" spans="1:23" x14ac:dyDescent="0.35">
      <c r="A2150" t="s">
        <v>1895</v>
      </c>
      <c r="B2150">
        <v>102919</v>
      </c>
      <c r="C2150" t="s">
        <v>108</v>
      </c>
      <c r="D2150" t="s">
        <v>106</v>
      </c>
      <c r="E2150">
        <v>909</v>
      </c>
      <c r="F2150" t="s">
        <v>772</v>
      </c>
      <c r="G2150">
        <v>10</v>
      </c>
      <c r="H2150">
        <v>102919</v>
      </c>
      <c r="I2150" t="s">
        <v>44</v>
      </c>
      <c r="J2150">
        <v>10</v>
      </c>
      <c r="K2150" t="s">
        <v>540</v>
      </c>
      <c r="L2150">
        <v>12000</v>
      </c>
      <c r="M2150">
        <v>524230</v>
      </c>
      <c r="N2150">
        <v>1</v>
      </c>
      <c r="O2150">
        <v>339660</v>
      </c>
      <c r="P2150" t="s">
        <v>693</v>
      </c>
      <c r="Q2150" t="s">
        <v>694</v>
      </c>
      <c r="R2150" t="s">
        <v>1894</v>
      </c>
      <c r="S2150" t="s">
        <v>44</v>
      </c>
      <c r="T2150" t="s">
        <v>1866</v>
      </c>
      <c r="U2150" t="s">
        <v>1867</v>
      </c>
      <c r="V2150">
        <v>7775</v>
      </c>
      <c r="W2150" t="s">
        <v>703</v>
      </c>
    </row>
    <row r="2151" spans="1:23" x14ac:dyDescent="0.35">
      <c r="A2151" t="s">
        <v>1881</v>
      </c>
      <c r="B2151">
        <v>102919</v>
      </c>
      <c r="C2151" t="s">
        <v>108</v>
      </c>
      <c r="D2151" t="s">
        <v>106</v>
      </c>
      <c r="E2151">
        <v>909</v>
      </c>
      <c r="F2151" t="s">
        <v>692</v>
      </c>
      <c r="G2151">
        <v>1</v>
      </c>
      <c r="H2151">
        <v>102919</v>
      </c>
      <c r="I2151">
        <v>2.5</v>
      </c>
      <c r="J2151">
        <v>10</v>
      </c>
      <c r="K2151" t="s">
        <v>540</v>
      </c>
      <c r="L2151">
        <v>12000</v>
      </c>
      <c r="M2151">
        <v>953140</v>
      </c>
      <c r="N2151" t="s">
        <v>44</v>
      </c>
      <c r="O2151">
        <v>1322600</v>
      </c>
      <c r="P2151" t="s">
        <v>693</v>
      </c>
      <c r="Q2151" t="s">
        <v>694</v>
      </c>
      <c r="R2151" t="s">
        <v>1896</v>
      </c>
      <c r="S2151" t="s">
        <v>44</v>
      </c>
      <c r="T2151" t="s">
        <v>1866</v>
      </c>
      <c r="U2151" t="s">
        <v>1867</v>
      </c>
      <c r="V2151">
        <v>16650</v>
      </c>
      <c r="W2151" t="s">
        <v>703</v>
      </c>
    </row>
    <row r="2152" spans="1:23" x14ac:dyDescent="0.35">
      <c r="A2152">
        <v>220119012</v>
      </c>
      <c r="B2152" s="34">
        <v>44452</v>
      </c>
      <c r="C2152" t="s">
        <v>57</v>
      </c>
      <c r="D2152" t="s">
        <v>55</v>
      </c>
      <c r="E2152" t="s">
        <v>667</v>
      </c>
      <c r="F2152" t="s">
        <v>692</v>
      </c>
      <c r="G2152">
        <v>1</v>
      </c>
      <c r="H2152" s="34">
        <v>44452</v>
      </c>
      <c r="I2152">
        <v>1.75E-3</v>
      </c>
      <c r="J2152">
        <v>10</v>
      </c>
      <c r="K2152" t="s">
        <v>1804</v>
      </c>
      <c r="L2152">
        <v>1</v>
      </c>
      <c r="M2152">
        <v>27108</v>
      </c>
      <c r="N2152" t="s">
        <v>44</v>
      </c>
      <c r="O2152">
        <v>82</v>
      </c>
      <c r="P2152" t="s">
        <v>693</v>
      </c>
      <c r="Q2152" t="s">
        <v>3770</v>
      </c>
      <c r="R2152">
        <v>465</v>
      </c>
      <c r="S2152" t="s">
        <v>1795</v>
      </c>
      <c r="T2152" t="s">
        <v>1796</v>
      </c>
      <c r="U2152" t="s">
        <v>1797</v>
      </c>
      <c r="V2152">
        <v>3.0249999999999999E-3</v>
      </c>
      <c r="W2152" t="s">
        <v>703</v>
      </c>
    </row>
    <row r="2153" spans="1:23" x14ac:dyDescent="0.35">
      <c r="A2153">
        <v>220119010</v>
      </c>
      <c r="B2153" s="34">
        <v>44452</v>
      </c>
      <c r="C2153" t="s">
        <v>57</v>
      </c>
      <c r="D2153" t="s">
        <v>55</v>
      </c>
      <c r="E2153" t="s">
        <v>667</v>
      </c>
      <c r="F2153" t="s">
        <v>692</v>
      </c>
      <c r="G2153">
        <v>1</v>
      </c>
      <c r="H2153" s="34">
        <v>44452</v>
      </c>
      <c r="I2153">
        <v>0.125</v>
      </c>
      <c r="J2153">
        <v>10</v>
      </c>
      <c r="K2153" t="s">
        <v>1804</v>
      </c>
      <c r="L2153">
        <v>1</v>
      </c>
      <c r="M2153">
        <v>28011</v>
      </c>
      <c r="N2153" t="s">
        <v>44</v>
      </c>
      <c r="O2153">
        <v>17772</v>
      </c>
      <c r="P2153" t="s">
        <v>693</v>
      </c>
      <c r="Q2153" t="s">
        <v>3770</v>
      </c>
      <c r="R2153">
        <v>465</v>
      </c>
      <c r="T2153" t="s">
        <v>1796</v>
      </c>
      <c r="U2153" t="s">
        <v>1797</v>
      </c>
      <c r="V2153">
        <v>0.63449999999999995</v>
      </c>
      <c r="W2153" t="s">
        <v>703</v>
      </c>
    </row>
    <row r="2154" spans="1:23" x14ac:dyDescent="0.35">
      <c r="A2154">
        <v>220119015</v>
      </c>
      <c r="B2154" s="34">
        <v>44452</v>
      </c>
      <c r="C2154" t="s">
        <v>57</v>
      </c>
      <c r="D2154" t="s">
        <v>55</v>
      </c>
      <c r="E2154" t="s">
        <v>667</v>
      </c>
      <c r="F2154" t="s">
        <v>692</v>
      </c>
      <c r="G2154">
        <v>1</v>
      </c>
      <c r="H2154" s="34">
        <v>44452</v>
      </c>
      <c r="I2154">
        <v>0.2</v>
      </c>
      <c r="J2154">
        <v>10</v>
      </c>
      <c r="K2154" t="s">
        <v>1804</v>
      </c>
      <c r="L2154">
        <v>1</v>
      </c>
      <c r="M2154">
        <v>25605</v>
      </c>
      <c r="N2154" t="s">
        <v>44</v>
      </c>
      <c r="O2154">
        <v>26661</v>
      </c>
      <c r="P2154" t="s">
        <v>693</v>
      </c>
      <c r="Q2154" t="s">
        <v>3770</v>
      </c>
      <c r="R2154">
        <v>465</v>
      </c>
      <c r="T2154" t="s">
        <v>1796</v>
      </c>
      <c r="U2154" t="s">
        <v>1797</v>
      </c>
      <c r="V2154">
        <v>1.0409999999999999</v>
      </c>
      <c r="W2154" t="s">
        <v>703</v>
      </c>
    </row>
    <row r="2155" spans="1:23" x14ac:dyDescent="0.35">
      <c r="A2155">
        <v>220119004</v>
      </c>
      <c r="B2155" s="34">
        <v>44452</v>
      </c>
      <c r="C2155" t="s">
        <v>57</v>
      </c>
      <c r="D2155" t="s">
        <v>55</v>
      </c>
      <c r="E2155" t="s">
        <v>667</v>
      </c>
      <c r="F2155" t="s">
        <v>692</v>
      </c>
      <c r="G2155">
        <v>1</v>
      </c>
      <c r="H2155" s="34">
        <v>44452</v>
      </c>
      <c r="I2155">
        <v>0.375</v>
      </c>
      <c r="J2155">
        <v>10</v>
      </c>
      <c r="K2155" t="s">
        <v>1804</v>
      </c>
      <c r="L2155">
        <v>1</v>
      </c>
      <c r="M2155">
        <v>30159</v>
      </c>
      <c r="N2155" t="s">
        <v>44</v>
      </c>
      <c r="O2155">
        <v>58117</v>
      </c>
      <c r="P2155" t="s">
        <v>693</v>
      </c>
      <c r="Q2155" t="s">
        <v>3770</v>
      </c>
      <c r="R2155">
        <v>465</v>
      </c>
      <c r="T2155" t="s">
        <v>1796</v>
      </c>
      <c r="U2155" t="s">
        <v>1797</v>
      </c>
      <c r="V2155">
        <v>1.927</v>
      </c>
      <c r="W2155" t="s">
        <v>703</v>
      </c>
    </row>
    <row r="2156" spans="1:23" x14ac:dyDescent="0.35">
      <c r="A2156">
        <v>220119009</v>
      </c>
      <c r="B2156" s="34">
        <v>44452</v>
      </c>
      <c r="C2156" t="s">
        <v>57</v>
      </c>
      <c r="D2156" t="s">
        <v>55</v>
      </c>
      <c r="E2156" t="s">
        <v>667</v>
      </c>
      <c r="F2156" t="s">
        <v>692</v>
      </c>
      <c r="G2156">
        <v>1</v>
      </c>
      <c r="H2156" s="34">
        <v>44452</v>
      </c>
      <c r="I2156">
        <v>0.625</v>
      </c>
      <c r="J2156">
        <v>10</v>
      </c>
      <c r="K2156" t="s">
        <v>1804</v>
      </c>
      <c r="L2156">
        <v>1</v>
      </c>
      <c r="M2156">
        <v>33669</v>
      </c>
      <c r="N2156" t="s">
        <v>44</v>
      </c>
      <c r="O2156">
        <v>111320</v>
      </c>
      <c r="P2156" t="s">
        <v>693</v>
      </c>
      <c r="Q2156" t="s">
        <v>3770</v>
      </c>
      <c r="R2156">
        <v>465</v>
      </c>
      <c r="T2156" t="s">
        <v>1796</v>
      </c>
      <c r="U2156" t="s">
        <v>1797</v>
      </c>
      <c r="V2156">
        <v>3.306</v>
      </c>
      <c r="W2156" t="s">
        <v>703</v>
      </c>
    </row>
    <row r="2157" spans="1:23" x14ac:dyDescent="0.35">
      <c r="A2157">
        <v>220119017</v>
      </c>
      <c r="B2157" s="34">
        <v>44452</v>
      </c>
      <c r="C2157" t="s">
        <v>57</v>
      </c>
      <c r="D2157" t="s">
        <v>55</v>
      </c>
      <c r="E2157" t="s">
        <v>667</v>
      </c>
      <c r="F2157" t="s">
        <v>692</v>
      </c>
      <c r="G2157">
        <v>1</v>
      </c>
      <c r="H2157" s="34">
        <v>44452</v>
      </c>
      <c r="I2157">
        <v>0.875</v>
      </c>
      <c r="J2157">
        <v>10</v>
      </c>
      <c r="K2157" t="s">
        <v>1804</v>
      </c>
      <c r="L2157">
        <v>1</v>
      </c>
      <c r="M2157">
        <v>22646</v>
      </c>
      <c r="N2157" t="s">
        <v>44</v>
      </c>
      <c r="O2157">
        <v>103700</v>
      </c>
      <c r="P2157" t="s">
        <v>693</v>
      </c>
      <c r="Q2157" t="s">
        <v>3770</v>
      </c>
      <c r="R2157">
        <v>465</v>
      </c>
      <c r="T2157" t="s">
        <v>1796</v>
      </c>
      <c r="U2157" t="s">
        <v>1797</v>
      </c>
      <c r="V2157">
        <v>4.5789999999999997</v>
      </c>
      <c r="W2157" t="s">
        <v>703</v>
      </c>
    </row>
    <row r="2158" spans="1:23" x14ac:dyDescent="0.35">
      <c r="A2158">
        <v>220119018</v>
      </c>
      <c r="B2158" s="34">
        <v>44452</v>
      </c>
      <c r="C2158" t="s">
        <v>57</v>
      </c>
      <c r="D2158" t="s">
        <v>55</v>
      </c>
      <c r="E2158" t="s">
        <v>667</v>
      </c>
      <c r="F2158" t="s">
        <v>692</v>
      </c>
      <c r="G2158">
        <v>1</v>
      </c>
      <c r="H2158" s="34">
        <v>44452</v>
      </c>
      <c r="I2158">
        <v>1.25</v>
      </c>
      <c r="J2158">
        <v>10</v>
      </c>
      <c r="K2158" t="s">
        <v>1804</v>
      </c>
      <c r="L2158">
        <v>1</v>
      </c>
      <c r="M2158">
        <v>22424</v>
      </c>
      <c r="N2158" t="s">
        <v>44</v>
      </c>
      <c r="O2158">
        <v>172960</v>
      </c>
      <c r="P2158" t="s">
        <v>693</v>
      </c>
      <c r="Q2158" t="s">
        <v>3770</v>
      </c>
      <c r="R2158">
        <v>465</v>
      </c>
      <c r="T2158" t="s">
        <v>1796</v>
      </c>
      <c r="U2158" t="s">
        <v>1797</v>
      </c>
      <c r="V2158">
        <v>7.7130000000000001</v>
      </c>
      <c r="W2158" t="s">
        <v>703</v>
      </c>
    </row>
    <row r="2159" spans="1:23" x14ac:dyDescent="0.35">
      <c r="A2159">
        <v>220119016</v>
      </c>
      <c r="B2159" s="34">
        <v>44452</v>
      </c>
      <c r="C2159" t="s">
        <v>57</v>
      </c>
      <c r="D2159" t="s">
        <v>55</v>
      </c>
      <c r="E2159" t="s">
        <v>667</v>
      </c>
      <c r="F2159" t="s">
        <v>692</v>
      </c>
      <c r="G2159">
        <v>1</v>
      </c>
      <c r="H2159" s="34">
        <v>44452</v>
      </c>
      <c r="I2159">
        <v>3.0000000000000001E-3</v>
      </c>
      <c r="J2159">
        <v>10</v>
      </c>
      <c r="K2159" t="s">
        <v>1804</v>
      </c>
      <c r="L2159">
        <v>1</v>
      </c>
      <c r="M2159">
        <v>25825</v>
      </c>
      <c r="N2159" t="s">
        <v>44</v>
      </c>
      <c r="O2159">
        <v>286</v>
      </c>
      <c r="P2159" t="s">
        <v>693</v>
      </c>
      <c r="Q2159" t="s">
        <v>3770</v>
      </c>
      <c r="R2159">
        <v>465</v>
      </c>
      <c r="T2159" t="s">
        <v>1796</v>
      </c>
      <c r="U2159" t="s">
        <v>1797</v>
      </c>
      <c r="V2159">
        <v>1.107E-2</v>
      </c>
      <c r="W2159" t="s">
        <v>703</v>
      </c>
    </row>
    <row r="2160" spans="1:23" x14ac:dyDescent="0.35">
      <c r="A2160">
        <v>220119003</v>
      </c>
      <c r="B2160" s="34">
        <v>44452</v>
      </c>
      <c r="C2160" t="s">
        <v>57</v>
      </c>
      <c r="D2160" t="s">
        <v>55</v>
      </c>
      <c r="E2160" t="s">
        <v>667</v>
      </c>
      <c r="F2160" t="s">
        <v>692</v>
      </c>
      <c r="G2160">
        <v>1</v>
      </c>
      <c r="H2160" s="34">
        <v>44452</v>
      </c>
      <c r="I2160">
        <v>5.0000000000000001E-3</v>
      </c>
      <c r="J2160">
        <v>10</v>
      </c>
      <c r="K2160" t="s">
        <v>1804</v>
      </c>
      <c r="L2160">
        <v>1</v>
      </c>
      <c r="M2160">
        <v>24874</v>
      </c>
      <c r="N2160" t="s">
        <v>44</v>
      </c>
      <c r="O2160">
        <v>875</v>
      </c>
      <c r="P2160" t="s">
        <v>693</v>
      </c>
      <c r="Q2160" t="s">
        <v>3770</v>
      </c>
      <c r="R2160">
        <v>465</v>
      </c>
      <c r="T2160" t="s">
        <v>1796</v>
      </c>
      <c r="U2160" t="s">
        <v>1797</v>
      </c>
      <c r="V2160">
        <v>3.5180000000000003E-2</v>
      </c>
      <c r="W2160" t="s">
        <v>703</v>
      </c>
    </row>
    <row r="2161" spans="1:23" x14ac:dyDescent="0.35">
      <c r="A2161">
        <v>220119007</v>
      </c>
      <c r="B2161" s="34">
        <v>44452</v>
      </c>
      <c r="C2161" t="s">
        <v>57</v>
      </c>
      <c r="D2161" t="s">
        <v>55</v>
      </c>
      <c r="E2161" t="s">
        <v>667</v>
      </c>
      <c r="F2161" t="s">
        <v>692</v>
      </c>
      <c r="G2161">
        <v>1</v>
      </c>
      <c r="H2161" s="34">
        <v>44452</v>
      </c>
      <c r="I2161">
        <v>7.4999999999999997E-3</v>
      </c>
      <c r="J2161">
        <v>10</v>
      </c>
      <c r="K2161" t="s">
        <v>1804</v>
      </c>
      <c r="L2161">
        <v>1</v>
      </c>
      <c r="M2161">
        <v>31225</v>
      </c>
      <c r="N2161" t="s">
        <v>44</v>
      </c>
      <c r="O2161">
        <v>1642</v>
      </c>
      <c r="P2161" t="s">
        <v>693</v>
      </c>
      <c r="Q2161" t="s">
        <v>3770</v>
      </c>
      <c r="R2161">
        <v>465</v>
      </c>
      <c r="T2161" t="s">
        <v>1796</v>
      </c>
      <c r="U2161" t="s">
        <v>1797</v>
      </c>
      <c r="V2161">
        <v>5.2589999999999998E-2</v>
      </c>
      <c r="W2161" t="s">
        <v>703</v>
      </c>
    </row>
    <row r="2162" spans="1:23" x14ac:dyDescent="0.35">
      <c r="A2162">
        <v>220119014</v>
      </c>
      <c r="B2162" s="34">
        <v>44452</v>
      </c>
      <c r="C2162" t="s">
        <v>57</v>
      </c>
      <c r="D2162" t="s">
        <v>55</v>
      </c>
      <c r="E2162" t="s">
        <v>667</v>
      </c>
      <c r="F2162" t="s">
        <v>692</v>
      </c>
      <c r="G2162">
        <v>1</v>
      </c>
      <c r="H2162" s="34">
        <v>44452</v>
      </c>
      <c r="I2162">
        <v>1.2500000000000001E-2</v>
      </c>
      <c r="J2162">
        <v>10</v>
      </c>
      <c r="K2162" t="s">
        <v>1804</v>
      </c>
      <c r="L2162">
        <v>1</v>
      </c>
      <c r="M2162">
        <v>27338</v>
      </c>
      <c r="N2162" t="s">
        <v>44</v>
      </c>
      <c r="O2162">
        <v>1583</v>
      </c>
      <c r="P2162" t="s">
        <v>693</v>
      </c>
      <c r="Q2162" t="s">
        <v>3770</v>
      </c>
      <c r="R2162">
        <v>465</v>
      </c>
      <c r="T2162" t="s">
        <v>1796</v>
      </c>
      <c r="U2162" t="s">
        <v>1797</v>
      </c>
      <c r="V2162">
        <v>5.79E-2</v>
      </c>
      <c r="W2162" t="s">
        <v>703</v>
      </c>
    </row>
    <row r="2163" spans="1:23" x14ac:dyDescent="0.35">
      <c r="A2163">
        <v>220119006</v>
      </c>
      <c r="B2163" s="34">
        <v>44452</v>
      </c>
      <c r="C2163" t="s">
        <v>57</v>
      </c>
      <c r="D2163" t="s">
        <v>55</v>
      </c>
      <c r="E2163" t="s">
        <v>667</v>
      </c>
      <c r="F2163" t="s">
        <v>692</v>
      </c>
      <c r="G2163">
        <v>1</v>
      </c>
      <c r="H2163" s="34">
        <v>44452</v>
      </c>
      <c r="I2163">
        <v>0.02</v>
      </c>
      <c r="J2163">
        <v>10</v>
      </c>
      <c r="K2163" t="s">
        <v>1804</v>
      </c>
      <c r="L2163">
        <v>1</v>
      </c>
      <c r="M2163">
        <v>26285</v>
      </c>
      <c r="N2163" t="s">
        <v>44</v>
      </c>
      <c r="O2163">
        <v>2581</v>
      </c>
      <c r="P2163" t="s">
        <v>693</v>
      </c>
      <c r="Q2163" t="s">
        <v>3770</v>
      </c>
      <c r="R2163">
        <v>465</v>
      </c>
      <c r="T2163" t="s">
        <v>1796</v>
      </c>
      <c r="U2163" t="s">
        <v>1797</v>
      </c>
      <c r="V2163">
        <v>9.819E-2</v>
      </c>
      <c r="W2163" t="s">
        <v>703</v>
      </c>
    </row>
    <row r="2164" spans="1:23" x14ac:dyDescent="0.35">
      <c r="A2164">
        <v>220119008</v>
      </c>
      <c r="B2164" s="34">
        <v>44452</v>
      </c>
      <c r="C2164" t="s">
        <v>57</v>
      </c>
      <c r="D2164" t="s">
        <v>55</v>
      </c>
      <c r="E2164" t="s">
        <v>667</v>
      </c>
      <c r="F2164" t="s">
        <v>692</v>
      </c>
      <c r="G2164">
        <v>1</v>
      </c>
      <c r="H2164" s="34">
        <v>44452</v>
      </c>
      <c r="I2164">
        <v>3.125E-2</v>
      </c>
      <c r="J2164">
        <v>10</v>
      </c>
      <c r="K2164" t="s">
        <v>1804</v>
      </c>
      <c r="L2164">
        <v>1</v>
      </c>
      <c r="M2164">
        <v>34110</v>
      </c>
      <c r="N2164" t="s">
        <v>44</v>
      </c>
      <c r="O2164">
        <v>5709</v>
      </c>
      <c r="P2164" t="s">
        <v>693</v>
      </c>
      <c r="Q2164" t="s">
        <v>3770</v>
      </c>
      <c r="R2164">
        <v>465</v>
      </c>
      <c r="T2164" t="s">
        <v>1796</v>
      </c>
      <c r="U2164" t="s">
        <v>1797</v>
      </c>
      <c r="V2164">
        <v>0.16739999999999999</v>
      </c>
      <c r="W2164" t="s">
        <v>703</v>
      </c>
    </row>
    <row r="2165" spans="1:23" x14ac:dyDescent="0.35">
      <c r="A2165">
        <v>220119013</v>
      </c>
      <c r="B2165" s="34">
        <v>44452</v>
      </c>
      <c r="C2165" t="s">
        <v>57</v>
      </c>
      <c r="D2165" t="s">
        <v>55</v>
      </c>
      <c r="E2165" t="s">
        <v>667</v>
      </c>
      <c r="F2165" t="s">
        <v>692</v>
      </c>
      <c r="G2165">
        <v>1</v>
      </c>
      <c r="H2165" s="34">
        <v>44452</v>
      </c>
      <c r="I2165">
        <v>0.05</v>
      </c>
      <c r="J2165">
        <v>10</v>
      </c>
      <c r="K2165" t="s">
        <v>1804</v>
      </c>
      <c r="L2165">
        <v>1</v>
      </c>
      <c r="M2165">
        <v>24061</v>
      </c>
      <c r="N2165" t="s">
        <v>44</v>
      </c>
      <c r="O2165">
        <v>5986</v>
      </c>
      <c r="P2165" t="s">
        <v>693</v>
      </c>
      <c r="Q2165" t="s">
        <v>3770</v>
      </c>
      <c r="R2165">
        <v>465</v>
      </c>
      <c r="T2165" t="s">
        <v>1796</v>
      </c>
      <c r="U2165" t="s">
        <v>1797</v>
      </c>
      <c r="V2165">
        <v>0.24879999999999999</v>
      </c>
      <c r="W2165" t="s">
        <v>703</v>
      </c>
    </row>
    <row r="2166" spans="1:23" x14ac:dyDescent="0.35">
      <c r="A2166">
        <v>220119005</v>
      </c>
      <c r="B2166" s="34">
        <v>44452</v>
      </c>
      <c r="C2166" t="s">
        <v>57</v>
      </c>
      <c r="D2166" t="s">
        <v>55</v>
      </c>
      <c r="E2166" t="s">
        <v>667</v>
      </c>
      <c r="F2166" t="s">
        <v>692</v>
      </c>
      <c r="G2166">
        <v>1</v>
      </c>
      <c r="H2166" s="34">
        <v>44452</v>
      </c>
      <c r="I2166">
        <v>8.7499999999999994E-2</v>
      </c>
      <c r="J2166">
        <v>10</v>
      </c>
      <c r="K2166" t="s">
        <v>1804</v>
      </c>
      <c r="L2166">
        <v>1</v>
      </c>
      <c r="M2166">
        <v>34405</v>
      </c>
      <c r="N2166" t="s">
        <v>44</v>
      </c>
      <c r="O2166">
        <v>15677</v>
      </c>
      <c r="P2166" t="s">
        <v>693</v>
      </c>
      <c r="Q2166" t="s">
        <v>3770</v>
      </c>
      <c r="R2166">
        <v>465</v>
      </c>
      <c r="T2166" t="s">
        <v>1796</v>
      </c>
      <c r="U2166" t="s">
        <v>1797</v>
      </c>
      <c r="V2166">
        <v>0.45569999999999999</v>
      </c>
      <c r="W2166" t="s">
        <v>703</v>
      </c>
    </row>
    <row r="2167" spans="1:23" x14ac:dyDescent="0.35">
      <c r="A2167">
        <v>220119061</v>
      </c>
      <c r="B2167" s="34">
        <v>44452</v>
      </c>
      <c r="C2167" t="s">
        <v>57</v>
      </c>
      <c r="D2167" t="s">
        <v>55</v>
      </c>
      <c r="E2167" t="s">
        <v>667</v>
      </c>
      <c r="F2167" t="s">
        <v>692</v>
      </c>
      <c r="G2167">
        <v>1</v>
      </c>
      <c r="H2167" s="34">
        <v>44452</v>
      </c>
      <c r="I2167">
        <v>1.75E-3</v>
      </c>
      <c r="J2167">
        <v>10</v>
      </c>
      <c r="K2167" t="s">
        <v>1804</v>
      </c>
      <c r="L2167">
        <v>1</v>
      </c>
      <c r="M2167">
        <v>16067</v>
      </c>
      <c r="N2167" t="s">
        <v>44</v>
      </c>
      <c r="O2167">
        <v>100</v>
      </c>
      <c r="P2167" t="s">
        <v>693</v>
      </c>
      <c r="Q2167" t="s">
        <v>3770</v>
      </c>
      <c r="R2167">
        <v>465</v>
      </c>
      <c r="S2167" t="s">
        <v>1798</v>
      </c>
      <c r="T2167" t="s">
        <v>1796</v>
      </c>
      <c r="U2167" t="s">
        <v>1797</v>
      </c>
      <c r="V2167">
        <v>6.2240000000000004E-3</v>
      </c>
      <c r="W2167" t="s">
        <v>703</v>
      </c>
    </row>
    <row r="2168" spans="1:23" x14ac:dyDescent="0.35">
      <c r="A2168">
        <v>220119060</v>
      </c>
      <c r="B2168" s="34">
        <v>44452</v>
      </c>
      <c r="C2168" t="s">
        <v>57</v>
      </c>
      <c r="D2168" t="s">
        <v>55</v>
      </c>
      <c r="E2168" t="s">
        <v>667</v>
      </c>
      <c r="F2168" t="s">
        <v>692</v>
      </c>
      <c r="G2168">
        <v>1</v>
      </c>
      <c r="H2168" s="34">
        <v>44452</v>
      </c>
      <c r="I2168">
        <v>0.125</v>
      </c>
      <c r="J2168">
        <v>10</v>
      </c>
      <c r="K2168" t="s">
        <v>1804</v>
      </c>
      <c r="L2168">
        <v>1</v>
      </c>
      <c r="M2168">
        <v>15466</v>
      </c>
      <c r="N2168" t="s">
        <v>44</v>
      </c>
      <c r="O2168">
        <v>10833</v>
      </c>
      <c r="P2168" t="s">
        <v>693</v>
      </c>
      <c r="Q2168" t="s">
        <v>3770</v>
      </c>
      <c r="R2168">
        <v>465</v>
      </c>
      <c r="T2168" t="s">
        <v>1796</v>
      </c>
      <c r="U2168" t="s">
        <v>1797</v>
      </c>
      <c r="V2168">
        <v>0.70040000000000002</v>
      </c>
      <c r="W2168" t="s">
        <v>703</v>
      </c>
    </row>
    <row r="2169" spans="1:23" x14ac:dyDescent="0.35">
      <c r="A2169">
        <v>220119064</v>
      </c>
      <c r="B2169" s="34">
        <v>44452</v>
      </c>
      <c r="C2169" t="s">
        <v>57</v>
      </c>
      <c r="D2169" t="s">
        <v>55</v>
      </c>
      <c r="E2169" t="s">
        <v>667</v>
      </c>
      <c r="F2169" t="s">
        <v>692</v>
      </c>
      <c r="G2169">
        <v>1</v>
      </c>
      <c r="H2169" s="34">
        <v>44452</v>
      </c>
      <c r="I2169">
        <v>0.2</v>
      </c>
      <c r="J2169">
        <v>10</v>
      </c>
      <c r="K2169" t="s">
        <v>1804</v>
      </c>
      <c r="L2169">
        <v>1</v>
      </c>
      <c r="M2169">
        <v>15872</v>
      </c>
      <c r="N2169" t="s">
        <v>44</v>
      </c>
      <c r="O2169">
        <v>16354</v>
      </c>
      <c r="P2169" t="s">
        <v>693</v>
      </c>
      <c r="Q2169" t="s">
        <v>3770</v>
      </c>
      <c r="R2169">
        <v>465</v>
      </c>
      <c r="T2169" t="s">
        <v>1796</v>
      </c>
      <c r="U2169" t="s">
        <v>1797</v>
      </c>
      <c r="V2169">
        <v>1.03</v>
      </c>
      <c r="W2169" t="s">
        <v>703</v>
      </c>
    </row>
    <row r="2170" spans="1:23" x14ac:dyDescent="0.35">
      <c r="A2170">
        <v>220119053</v>
      </c>
      <c r="B2170" s="34">
        <v>44452</v>
      </c>
      <c r="C2170" t="s">
        <v>57</v>
      </c>
      <c r="D2170" t="s">
        <v>55</v>
      </c>
      <c r="E2170" t="s">
        <v>667</v>
      </c>
      <c r="F2170" t="s">
        <v>692</v>
      </c>
      <c r="G2170">
        <v>1</v>
      </c>
      <c r="H2170" s="34">
        <v>44452</v>
      </c>
      <c r="I2170">
        <v>0.375</v>
      </c>
      <c r="J2170">
        <v>10</v>
      </c>
      <c r="K2170" t="s">
        <v>1804</v>
      </c>
      <c r="L2170">
        <v>1</v>
      </c>
      <c r="M2170">
        <v>16280</v>
      </c>
      <c r="N2170" t="s">
        <v>44</v>
      </c>
      <c r="O2170">
        <v>32039</v>
      </c>
      <c r="P2170" t="s">
        <v>693</v>
      </c>
      <c r="Q2170" t="s">
        <v>3770</v>
      </c>
      <c r="R2170">
        <v>465</v>
      </c>
      <c r="T2170" t="s">
        <v>1796</v>
      </c>
      <c r="U2170" t="s">
        <v>1797</v>
      </c>
      <c r="V2170">
        <v>1.968</v>
      </c>
      <c r="W2170" t="s">
        <v>703</v>
      </c>
    </row>
    <row r="2171" spans="1:23" x14ac:dyDescent="0.35">
      <c r="A2171">
        <v>220119059</v>
      </c>
      <c r="B2171" s="34">
        <v>44452</v>
      </c>
      <c r="C2171" t="s">
        <v>57</v>
      </c>
      <c r="D2171" t="s">
        <v>55</v>
      </c>
      <c r="E2171" t="s">
        <v>667</v>
      </c>
      <c r="F2171" t="s">
        <v>692</v>
      </c>
      <c r="G2171">
        <v>1</v>
      </c>
      <c r="H2171" s="34">
        <v>44452</v>
      </c>
      <c r="I2171">
        <v>0.625</v>
      </c>
      <c r="J2171">
        <v>10</v>
      </c>
      <c r="K2171" t="s">
        <v>1804</v>
      </c>
      <c r="L2171">
        <v>1</v>
      </c>
      <c r="M2171">
        <v>20807</v>
      </c>
      <c r="N2171" t="s">
        <v>44</v>
      </c>
      <c r="O2171">
        <v>72625</v>
      </c>
      <c r="P2171" t="s">
        <v>693</v>
      </c>
      <c r="Q2171" t="s">
        <v>3770</v>
      </c>
      <c r="R2171">
        <v>465</v>
      </c>
      <c r="T2171" t="s">
        <v>1796</v>
      </c>
      <c r="U2171" t="s">
        <v>1797</v>
      </c>
      <c r="V2171">
        <v>3.49</v>
      </c>
      <c r="W2171" t="s">
        <v>703</v>
      </c>
    </row>
    <row r="2172" spans="1:23" x14ac:dyDescent="0.35">
      <c r="A2172">
        <v>220119067</v>
      </c>
      <c r="B2172" s="34">
        <v>44452</v>
      </c>
      <c r="C2172" t="s">
        <v>57</v>
      </c>
      <c r="D2172" t="s">
        <v>55</v>
      </c>
      <c r="E2172" t="s">
        <v>667</v>
      </c>
      <c r="F2172" t="s">
        <v>692</v>
      </c>
      <c r="G2172">
        <v>1</v>
      </c>
      <c r="H2172" s="34">
        <v>44452</v>
      </c>
      <c r="I2172">
        <v>0.875</v>
      </c>
      <c r="J2172">
        <v>10</v>
      </c>
      <c r="K2172" t="s">
        <v>1804</v>
      </c>
      <c r="L2172">
        <v>1</v>
      </c>
      <c r="M2172">
        <v>14261</v>
      </c>
      <c r="N2172" t="s">
        <v>44</v>
      </c>
      <c r="O2172">
        <v>66047</v>
      </c>
      <c r="P2172" t="s">
        <v>693</v>
      </c>
      <c r="Q2172" t="s">
        <v>3770</v>
      </c>
      <c r="R2172">
        <v>465</v>
      </c>
      <c r="T2172" t="s">
        <v>1796</v>
      </c>
      <c r="U2172" t="s">
        <v>1797</v>
      </c>
      <c r="V2172">
        <v>4.6310000000000002</v>
      </c>
      <c r="W2172" t="s">
        <v>703</v>
      </c>
    </row>
    <row r="2173" spans="1:23" x14ac:dyDescent="0.35">
      <c r="A2173">
        <v>220119068</v>
      </c>
      <c r="B2173" s="34">
        <v>44452</v>
      </c>
      <c r="C2173" t="s">
        <v>57</v>
      </c>
      <c r="D2173" t="s">
        <v>55</v>
      </c>
      <c r="E2173" t="s">
        <v>667</v>
      </c>
      <c r="F2173" t="s">
        <v>692</v>
      </c>
      <c r="G2173">
        <v>1</v>
      </c>
      <c r="H2173" s="34">
        <v>44452</v>
      </c>
      <c r="I2173">
        <v>1.25</v>
      </c>
      <c r="J2173">
        <v>10</v>
      </c>
      <c r="K2173" t="s">
        <v>1804</v>
      </c>
      <c r="L2173">
        <v>1</v>
      </c>
      <c r="M2173">
        <v>14237</v>
      </c>
      <c r="N2173" t="s">
        <v>44</v>
      </c>
      <c r="O2173">
        <v>103990</v>
      </c>
      <c r="P2173" t="s">
        <v>693</v>
      </c>
      <c r="Q2173" t="s">
        <v>3770</v>
      </c>
      <c r="R2173">
        <v>465</v>
      </c>
      <c r="T2173" t="s">
        <v>1796</v>
      </c>
      <c r="U2173" t="s">
        <v>1797</v>
      </c>
      <c r="V2173">
        <v>7.3040000000000003</v>
      </c>
      <c r="W2173" t="s">
        <v>703</v>
      </c>
    </row>
    <row r="2174" spans="1:23" x14ac:dyDescent="0.35">
      <c r="A2174">
        <v>220119066</v>
      </c>
      <c r="B2174" s="34">
        <v>44452</v>
      </c>
      <c r="C2174" t="s">
        <v>57</v>
      </c>
      <c r="D2174" t="s">
        <v>55</v>
      </c>
      <c r="E2174" t="s">
        <v>667</v>
      </c>
      <c r="F2174" t="s">
        <v>692</v>
      </c>
      <c r="G2174">
        <v>1</v>
      </c>
      <c r="H2174" s="34">
        <v>44452</v>
      </c>
      <c r="I2174">
        <v>3.0000000000000001E-3</v>
      </c>
      <c r="J2174">
        <v>10</v>
      </c>
      <c r="K2174" t="s">
        <v>1804</v>
      </c>
      <c r="L2174">
        <v>1</v>
      </c>
      <c r="M2174">
        <v>17497</v>
      </c>
      <c r="N2174" t="s">
        <v>44</v>
      </c>
      <c r="O2174">
        <v>152</v>
      </c>
      <c r="P2174" t="s">
        <v>693</v>
      </c>
      <c r="Q2174" t="s">
        <v>3770</v>
      </c>
      <c r="R2174">
        <v>465</v>
      </c>
      <c r="T2174" t="s">
        <v>1796</v>
      </c>
      <c r="U2174" t="s">
        <v>1797</v>
      </c>
      <c r="V2174">
        <v>8.6870000000000003E-3</v>
      </c>
      <c r="W2174" t="s">
        <v>703</v>
      </c>
    </row>
    <row r="2175" spans="1:23" x14ac:dyDescent="0.35">
      <c r="A2175">
        <v>220119052</v>
      </c>
      <c r="B2175" s="34">
        <v>44452</v>
      </c>
      <c r="C2175" t="s">
        <v>57</v>
      </c>
      <c r="D2175" t="s">
        <v>55</v>
      </c>
      <c r="E2175" t="s">
        <v>667</v>
      </c>
      <c r="F2175" t="s">
        <v>692</v>
      </c>
      <c r="G2175">
        <v>1</v>
      </c>
      <c r="H2175" s="34">
        <v>44452</v>
      </c>
      <c r="I2175">
        <v>5.0000000000000001E-3</v>
      </c>
      <c r="J2175">
        <v>10</v>
      </c>
      <c r="K2175" t="s">
        <v>1804</v>
      </c>
      <c r="L2175">
        <v>1</v>
      </c>
      <c r="M2175">
        <v>14473</v>
      </c>
      <c r="N2175" t="s">
        <v>44</v>
      </c>
      <c r="O2175">
        <v>648</v>
      </c>
      <c r="P2175" t="s">
        <v>693</v>
      </c>
      <c r="Q2175" t="s">
        <v>3770</v>
      </c>
      <c r="R2175">
        <v>465</v>
      </c>
      <c r="T2175" t="s">
        <v>1796</v>
      </c>
      <c r="U2175" t="s">
        <v>1797</v>
      </c>
      <c r="V2175">
        <v>4.4769999999999997E-2</v>
      </c>
      <c r="W2175" t="s">
        <v>703</v>
      </c>
    </row>
    <row r="2176" spans="1:23" x14ac:dyDescent="0.35">
      <c r="A2176">
        <v>220119057</v>
      </c>
      <c r="B2176" s="34">
        <v>44452</v>
      </c>
      <c r="C2176" t="s">
        <v>57</v>
      </c>
      <c r="D2176" t="s">
        <v>55</v>
      </c>
      <c r="E2176" t="s">
        <v>667</v>
      </c>
      <c r="F2176" t="s">
        <v>692</v>
      </c>
      <c r="G2176">
        <v>1</v>
      </c>
      <c r="H2176" s="34">
        <v>44452</v>
      </c>
      <c r="I2176">
        <v>7.4999999999999997E-3</v>
      </c>
      <c r="J2176">
        <v>10</v>
      </c>
      <c r="K2176" t="s">
        <v>1804</v>
      </c>
      <c r="L2176">
        <v>1</v>
      </c>
      <c r="M2176">
        <v>17644</v>
      </c>
      <c r="N2176" t="s">
        <v>44</v>
      </c>
      <c r="O2176">
        <v>600</v>
      </c>
      <c r="P2176" t="s">
        <v>693</v>
      </c>
      <c r="Q2176" t="s">
        <v>3770</v>
      </c>
      <c r="R2176">
        <v>465</v>
      </c>
      <c r="T2176" t="s">
        <v>1796</v>
      </c>
      <c r="U2176" t="s">
        <v>1797</v>
      </c>
      <c r="V2176">
        <v>3.4009999999999999E-2</v>
      </c>
      <c r="W2176" t="s">
        <v>703</v>
      </c>
    </row>
    <row r="2177" spans="1:23" x14ac:dyDescent="0.35">
      <c r="A2177">
        <v>220119063</v>
      </c>
      <c r="B2177" s="34">
        <v>44452</v>
      </c>
      <c r="C2177" t="s">
        <v>57</v>
      </c>
      <c r="D2177" t="s">
        <v>55</v>
      </c>
      <c r="E2177" t="s">
        <v>667</v>
      </c>
      <c r="F2177" t="s">
        <v>692</v>
      </c>
      <c r="G2177">
        <v>1</v>
      </c>
      <c r="H2177" s="34">
        <v>44452</v>
      </c>
      <c r="I2177">
        <v>1.2500000000000001E-2</v>
      </c>
      <c r="J2177">
        <v>10</v>
      </c>
      <c r="K2177" t="s">
        <v>1804</v>
      </c>
      <c r="L2177">
        <v>1</v>
      </c>
      <c r="M2177">
        <v>18809</v>
      </c>
      <c r="N2177" t="s">
        <v>44</v>
      </c>
      <c r="O2177">
        <v>1100</v>
      </c>
      <c r="P2177" t="s">
        <v>693</v>
      </c>
      <c r="Q2177" t="s">
        <v>3770</v>
      </c>
      <c r="R2177">
        <v>465</v>
      </c>
      <c r="T2177" t="s">
        <v>1796</v>
      </c>
      <c r="U2177" t="s">
        <v>1797</v>
      </c>
      <c r="V2177">
        <v>5.8479999999999997E-2</v>
      </c>
      <c r="W2177" t="s">
        <v>703</v>
      </c>
    </row>
    <row r="2178" spans="1:23" x14ac:dyDescent="0.35">
      <c r="A2178">
        <v>220119055</v>
      </c>
      <c r="B2178" s="34">
        <v>44452</v>
      </c>
      <c r="C2178" t="s">
        <v>57</v>
      </c>
      <c r="D2178" t="s">
        <v>55</v>
      </c>
      <c r="E2178" t="s">
        <v>667</v>
      </c>
      <c r="F2178" t="s">
        <v>692</v>
      </c>
      <c r="G2178">
        <v>1</v>
      </c>
      <c r="H2178" s="34">
        <v>44452</v>
      </c>
      <c r="I2178">
        <v>0.02</v>
      </c>
      <c r="J2178">
        <v>10</v>
      </c>
      <c r="K2178" t="s">
        <v>1804</v>
      </c>
      <c r="L2178">
        <v>1</v>
      </c>
      <c r="M2178">
        <v>14416</v>
      </c>
      <c r="N2178" t="s">
        <v>44</v>
      </c>
      <c r="O2178">
        <v>1817</v>
      </c>
      <c r="P2178" t="s">
        <v>693</v>
      </c>
      <c r="Q2178" t="s">
        <v>3770</v>
      </c>
      <c r="R2178">
        <v>465</v>
      </c>
      <c r="T2178" t="s">
        <v>1796</v>
      </c>
      <c r="U2178" t="s">
        <v>1797</v>
      </c>
      <c r="V2178">
        <v>0.126</v>
      </c>
      <c r="W2178" t="s">
        <v>703</v>
      </c>
    </row>
    <row r="2179" spans="1:23" x14ac:dyDescent="0.35">
      <c r="A2179">
        <v>220119058</v>
      </c>
      <c r="B2179" s="34">
        <v>44452</v>
      </c>
      <c r="C2179" t="s">
        <v>57</v>
      </c>
      <c r="D2179" t="s">
        <v>55</v>
      </c>
      <c r="E2179" t="s">
        <v>667</v>
      </c>
      <c r="F2179" t="s">
        <v>692</v>
      </c>
      <c r="G2179">
        <v>1</v>
      </c>
      <c r="H2179" s="34">
        <v>44452</v>
      </c>
      <c r="I2179">
        <v>3.125E-2</v>
      </c>
      <c r="J2179">
        <v>10</v>
      </c>
      <c r="K2179" t="s">
        <v>1804</v>
      </c>
      <c r="L2179">
        <v>1</v>
      </c>
      <c r="M2179">
        <v>20307</v>
      </c>
      <c r="N2179" t="s">
        <v>44</v>
      </c>
      <c r="O2179">
        <v>3968</v>
      </c>
      <c r="P2179" t="s">
        <v>693</v>
      </c>
      <c r="Q2179" t="s">
        <v>3770</v>
      </c>
      <c r="R2179">
        <v>465</v>
      </c>
      <c r="T2179" t="s">
        <v>1796</v>
      </c>
      <c r="U2179" t="s">
        <v>1797</v>
      </c>
      <c r="V2179">
        <v>0.19539999999999999</v>
      </c>
      <c r="W2179" t="s">
        <v>703</v>
      </c>
    </row>
    <row r="2180" spans="1:23" x14ac:dyDescent="0.35">
      <c r="A2180">
        <v>220119062</v>
      </c>
      <c r="B2180" s="34">
        <v>44452</v>
      </c>
      <c r="C2180" t="s">
        <v>57</v>
      </c>
      <c r="D2180" t="s">
        <v>55</v>
      </c>
      <c r="E2180" t="s">
        <v>667</v>
      </c>
      <c r="F2180" t="s">
        <v>692</v>
      </c>
      <c r="G2180">
        <v>1</v>
      </c>
      <c r="H2180" s="34">
        <v>44452</v>
      </c>
      <c r="I2180">
        <v>0.05</v>
      </c>
      <c r="J2180">
        <v>10</v>
      </c>
      <c r="K2180" t="s">
        <v>1804</v>
      </c>
      <c r="L2180">
        <v>1</v>
      </c>
      <c r="M2180">
        <v>14592</v>
      </c>
      <c r="N2180" t="s">
        <v>44</v>
      </c>
      <c r="O2180">
        <v>3488</v>
      </c>
      <c r="P2180" t="s">
        <v>693</v>
      </c>
      <c r="Q2180" t="s">
        <v>3770</v>
      </c>
      <c r="R2180">
        <v>465</v>
      </c>
      <c r="T2180" t="s">
        <v>1796</v>
      </c>
      <c r="U2180" t="s">
        <v>1797</v>
      </c>
      <c r="V2180">
        <v>0.23899999999999999</v>
      </c>
      <c r="W2180" t="s">
        <v>703</v>
      </c>
    </row>
    <row r="2181" spans="1:23" x14ac:dyDescent="0.35">
      <c r="A2181">
        <v>220119026</v>
      </c>
      <c r="B2181" s="34">
        <v>44452</v>
      </c>
      <c r="C2181" t="s">
        <v>57</v>
      </c>
      <c r="D2181" t="s">
        <v>55</v>
      </c>
      <c r="E2181" t="s">
        <v>667</v>
      </c>
      <c r="F2181" t="s">
        <v>692</v>
      </c>
      <c r="G2181">
        <v>1</v>
      </c>
      <c r="H2181" s="34">
        <v>44452</v>
      </c>
      <c r="I2181">
        <v>0</v>
      </c>
      <c r="J2181">
        <v>10</v>
      </c>
      <c r="K2181" t="s">
        <v>1804</v>
      </c>
      <c r="L2181">
        <v>1</v>
      </c>
      <c r="M2181">
        <v>12561</v>
      </c>
      <c r="N2181" t="s">
        <v>44</v>
      </c>
      <c r="O2181">
        <v>23</v>
      </c>
      <c r="P2181" t="s">
        <v>693</v>
      </c>
      <c r="Q2181" t="s">
        <v>3770</v>
      </c>
      <c r="R2181">
        <v>465</v>
      </c>
      <c r="T2181" t="s">
        <v>1796</v>
      </c>
      <c r="U2181" t="s">
        <v>1797</v>
      </c>
      <c r="V2181">
        <v>1.8309999999999999E-3</v>
      </c>
      <c r="W2181" t="s">
        <v>703</v>
      </c>
    </row>
    <row r="2182" spans="1:23" x14ac:dyDescent="0.35">
      <c r="A2182">
        <v>220125002</v>
      </c>
      <c r="B2182" s="34">
        <v>44452</v>
      </c>
      <c r="C2182" t="s">
        <v>57</v>
      </c>
      <c r="D2182" t="s">
        <v>55</v>
      </c>
      <c r="E2182" t="s">
        <v>667</v>
      </c>
      <c r="F2182" t="s">
        <v>692</v>
      </c>
      <c r="G2182">
        <v>1</v>
      </c>
      <c r="H2182" s="34">
        <v>44452</v>
      </c>
      <c r="I2182">
        <v>0.02</v>
      </c>
      <c r="J2182">
        <v>10</v>
      </c>
      <c r="K2182" t="s">
        <v>1804</v>
      </c>
      <c r="L2182">
        <v>1</v>
      </c>
      <c r="M2182">
        <v>9641</v>
      </c>
      <c r="N2182" t="s">
        <v>44</v>
      </c>
      <c r="O2182">
        <v>1200</v>
      </c>
      <c r="P2182" t="s">
        <v>693</v>
      </c>
      <c r="Q2182" t="s">
        <v>3770</v>
      </c>
      <c r="R2182">
        <v>465</v>
      </c>
      <c r="T2182" t="s">
        <v>1796</v>
      </c>
      <c r="U2182" t="s">
        <v>1797</v>
      </c>
      <c r="V2182">
        <v>0.1245</v>
      </c>
      <c r="W2182" t="s">
        <v>703</v>
      </c>
    </row>
    <row r="2183" spans="1:23" x14ac:dyDescent="0.35">
      <c r="A2183">
        <v>220125003</v>
      </c>
      <c r="B2183" s="34">
        <v>44452</v>
      </c>
      <c r="C2183" t="s">
        <v>57</v>
      </c>
      <c r="D2183" t="s">
        <v>55</v>
      </c>
      <c r="E2183" t="s">
        <v>667</v>
      </c>
      <c r="F2183" t="s">
        <v>692</v>
      </c>
      <c r="G2183">
        <v>1</v>
      </c>
      <c r="H2183" s="34">
        <v>44452</v>
      </c>
      <c r="I2183">
        <v>0.02</v>
      </c>
      <c r="J2183">
        <v>10</v>
      </c>
      <c r="K2183" t="s">
        <v>1804</v>
      </c>
      <c r="L2183">
        <v>1</v>
      </c>
      <c r="M2183">
        <v>8736</v>
      </c>
      <c r="N2183" t="s">
        <v>44</v>
      </c>
      <c r="O2183">
        <v>1254</v>
      </c>
      <c r="P2183" t="s">
        <v>693</v>
      </c>
      <c r="Q2183" t="s">
        <v>3770</v>
      </c>
      <c r="R2183">
        <v>465</v>
      </c>
      <c r="T2183" t="s">
        <v>1796</v>
      </c>
      <c r="U2183" t="s">
        <v>1797</v>
      </c>
      <c r="V2183">
        <v>0.14349999999999999</v>
      </c>
      <c r="W2183" t="s">
        <v>703</v>
      </c>
    </row>
    <row r="2184" spans="1:23" x14ac:dyDescent="0.35">
      <c r="A2184">
        <v>220125004</v>
      </c>
      <c r="B2184" s="34">
        <v>44452</v>
      </c>
      <c r="C2184" t="s">
        <v>57</v>
      </c>
      <c r="D2184" t="s">
        <v>55</v>
      </c>
      <c r="E2184" t="s">
        <v>667</v>
      </c>
      <c r="F2184" t="s">
        <v>692</v>
      </c>
      <c r="G2184">
        <v>1</v>
      </c>
      <c r="H2184" s="34">
        <v>44452</v>
      </c>
      <c r="I2184">
        <v>0.02</v>
      </c>
      <c r="J2184">
        <v>10</v>
      </c>
      <c r="K2184" t="s">
        <v>1804</v>
      </c>
      <c r="L2184">
        <v>1</v>
      </c>
      <c r="M2184">
        <v>8745</v>
      </c>
      <c r="N2184" t="s">
        <v>44</v>
      </c>
      <c r="O2184">
        <v>1107</v>
      </c>
      <c r="P2184" t="s">
        <v>693</v>
      </c>
      <c r="Q2184" t="s">
        <v>3770</v>
      </c>
      <c r="R2184">
        <v>465</v>
      </c>
      <c r="T2184" t="s">
        <v>1796</v>
      </c>
      <c r="U2184" t="s">
        <v>1797</v>
      </c>
      <c r="V2184">
        <v>0.12659999999999999</v>
      </c>
      <c r="W2184" t="s">
        <v>703</v>
      </c>
    </row>
    <row r="2185" spans="1:23" x14ac:dyDescent="0.35">
      <c r="A2185">
        <v>220125005</v>
      </c>
      <c r="B2185" s="34">
        <v>44452</v>
      </c>
      <c r="C2185" t="s">
        <v>57</v>
      </c>
      <c r="D2185" t="s">
        <v>55</v>
      </c>
      <c r="E2185" t="s">
        <v>667</v>
      </c>
      <c r="F2185" t="s">
        <v>692</v>
      </c>
      <c r="G2185">
        <v>1</v>
      </c>
      <c r="H2185" s="34">
        <v>44452</v>
      </c>
      <c r="I2185">
        <v>0.02</v>
      </c>
      <c r="J2185">
        <v>10</v>
      </c>
      <c r="K2185" t="s">
        <v>1804</v>
      </c>
      <c r="L2185">
        <v>1</v>
      </c>
      <c r="M2185">
        <v>9530</v>
      </c>
      <c r="N2185" t="s">
        <v>44</v>
      </c>
      <c r="O2185">
        <v>1115</v>
      </c>
      <c r="P2185" t="s">
        <v>693</v>
      </c>
      <c r="Q2185" t="s">
        <v>3770</v>
      </c>
      <c r="R2185">
        <v>465</v>
      </c>
      <c r="T2185" t="s">
        <v>1796</v>
      </c>
      <c r="U2185" t="s">
        <v>1797</v>
      </c>
      <c r="V2185">
        <v>0.11700000000000001</v>
      </c>
      <c r="W2185" t="s">
        <v>703</v>
      </c>
    </row>
    <row r="2186" spans="1:23" x14ac:dyDescent="0.35">
      <c r="A2186">
        <v>220125006</v>
      </c>
      <c r="B2186" s="34">
        <v>44452</v>
      </c>
      <c r="C2186" t="s">
        <v>57</v>
      </c>
      <c r="D2186" t="s">
        <v>55</v>
      </c>
      <c r="E2186" t="s">
        <v>667</v>
      </c>
      <c r="F2186" t="s">
        <v>692</v>
      </c>
      <c r="G2186">
        <v>1</v>
      </c>
      <c r="H2186" s="34">
        <v>44452</v>
      </c>
      <c r="I2186">
        <v>0.02</v>
      </c>
      <c r="J2186">
        <v>10</v>
      </c>
      <c r="K2186" t="s">
        <v>1804</v>
      </c>
      <c r="L2186">
        <v>1</v>
      </c>
      <c r="M2186">
        <v>10057</v>
      </c>
      <c r="N2186" t="s">
        <v>44</v>
      </c>
      <c r="O2186">
        <v>1400</v>
      </c>
      <c r="P2186" t="s">
        <v>693</v>
      </c>
      <c r="Q2186" t="s">
        <v>3770</v>
      </c>
      <c r="R2186">
        <v>465</v>
      </c>
      <c r="T2186" t="s">
        <v>1796</v>
      </c>
      <c r="U2186" t="s">
        <v>1797</v>
      </c>
      <c r="V2186">
        <v>0.13919999999999999</v>
      </c>
      <c r="W2186" t="s">
        <v>703</v>
      </c>
    </row>
    <row r="2187" spans="1:23" x14ac:dyDescent="0.35">
      <c r="A2187">
        <v>220125007</v>
      </c>
      <c r="B2187" s="34">
        <v>44452</v>
      </c>
      <c r="C2187" t="s">
        <v>57</v>
      </c>
      <c r="D2187" t="s">
        <v>55</v>
      </c>
      <c r="E2187" t="s">
        <v>667</v>
      </c>
      <c r="F2187" t="s">
        <v>692</v>
      </c>
      <c r="G2187">
        <v>1</v>
      </c>
      <c r="H2187" s="34">
        <v>44452</v>
      </c>
      <c r="I2187">
        <v>0.02</v>
      </c>
      <c r="J2187">
        <v>10</v>
      </c>
      <c r="K2187" t="s">
        <v>1804</v>
      </c>
      <c r="L2187">
        <v>1</v>
      </c>
      <c r="M2187">
        <v>9976</v>
      </c>
      <c r="N2187" t="s">
        <v>44</v>
      </c>
      <c r="O2187">
        <v>986</v>
      </c>
      <c r="P2187" t="s">
        <v>693</v>
      </c>
      <c r="Q2187" t="s">
        <v>3770</v>
      </c>
      <c r="R2187">
        <v>465</v>
      </c>
      <c r="T2187" t="s">
        <v>1796</v>
      </c>
      <c r="U2187" t="s">
        <v>1797</v>
      </c>
      <c r="V2187">
        <v>9.8839999999999997E-2</v>
      </c>
      <c r="W2187" t="s">
        <v>703</v>
      </c>
    </row>
    <row r="2188" spans="1:23" x14ac:dyDescent="0.35">
      <c r="A2188">
        <v>220119027</v>
      </c>
      <c r="B2188" s="34">
        <v>44452</v>
      </c>
      <c r="C2188" t="s">
        <v>57</v>
      </c>
      <c r="D2188" t="s">
        <v>55</v>
      </c>
      <c r="E2188" t="s">
        <v>667</v>
      </c>
      <c r="F2188" t="s">
        <v>789</v>
      </c>
      <c r="G2188">
        <v>2</v>
      </c>
      <c r="H2188" s="34">
        <v>44452</v>
      </c>
      <c r="I2188" t="s">
        <v>44</v>
      </c>
      <c r="J2188">
        <v>10</v>
      </c>
      <c r="K2188" t="s">
        <v>1804</v>
      </c>
      <c r="L2188">
        <v>1</v>
      </c>
      <c r="M2188">
        <v>6707</v>
      </c>
      <c r="N2188">
        <v>1</v>
      </c>
      <c r="O2188">
        <v>82</v>
      </c>
      <c r="P2188" t="s">
        <v>693</v>
      </c>
      <c r="Q2188" t="s">
        <v>3770</v>
      </c>
      <c r="R2188">
        <v>465</v>
      </c>
      <c r="T2188" t="s">
        <v>1796</v>
      </c>
      <c r="U2188" t="s">
        <v>1797</v>
      </c>
      <c r="V2188">
        <v>1.223E-2</v>
      </c>
      <c r="W2188" t="s">
        <v>703</v>
      </c>
    </row>
    <row r="2189" spans="1:23" x14ac:dyDescent="0.35">
      <c r="A2189">
        <v>220119033</v>
      </c>
      <c r="B2189" s="34">
        <v>44452</v>
      </c>
      <c r="C2189" t="s">
        <v>57</v>
      </c>
      <c r="D2189" t="s">
        <v>55</v>
      </c>
      <c r="E2189" t="s">
        <v>667</v>
      </c>
      <c r="F2189" t="s">
        <v>789</v>
      </c>
      <c r="G2189">
        <v>2</v>
      </c>
      <c r="H2189" s="34">
        <v>44452</v>
      </c>
      <c r="I2189" t="s">
        <v>44</v>
      </c>
      <c r="J2189">
        <v>10</v>
      </c>
      <c r="K2189" t="s">
        <v>1804</v>
      </c>
      <c r="L2189">
        <v>1</v>
      </c>
      <c r="M2189">
        <v>4371</v>
      </c>
      <c r="N2189">
        <v>1</v>
      </c>
      <c r="O2189">
        <v>153</v>
      </c>
      <c r="P2189" t="s">
        <v>693</v>
      </c>
      <c r="Q2189" t="s">
        <v>3770</v>
      </c>
      <c r="R2189">
        <v>465</v>
      </c>
      <c r="T2189" t="s">
        <v>1796</v>
      </c>
      <c r="U2189" t="s">
        <v>1797</v>
      </c>
      <c r="V2189">
        <v>3.5000000000000003E-2</v>
      </c>
      <c r="W2189" t="s">
        <v>703</v>
      </c>
    </row>
    <row r="2190" spans="1:23" x14ac:dyDescent="0.35">
      <c r="A2190">
        <v>220119025</v>
      </c>
      <c r="B2190" s="34">
        <v>44452</v>
      </c>
      <c r="C2190" t="s">
        <v>57</v>
      </c>
      <c r="D2190" t="s">
        <v>55</v>
      </c>
      <c r="E2190" t="s">
        <v>667</v>
      </c>
      <c r="F2190" t="s">
        <v>789</v>
      </c>
      <c r="G2190">
        <v>2</v>
      </c>
      <c r="H2190" s="34">
        <v>44452</v>
      </c>
      <c r="I2190" t="s">
        <v>44</v>
      </c>
      <c r="J2190">
        <v>10</v>
      </c>
      <c r="K2190" t="s">
        <v>1804</v>
      </c>
      <c r="L2190">
        <v>1</v>
      </c>
      <c r="M2190">
        <v>9286</v>
      </c>
      <c r="N2190">
        <v>1</v>
      </c>
      <c r="O2190">
        <v>131</v>
      </c>
      <c r="P2190" t="s">
        <v>693</v>
      </c>
      <c r="Q2190" t="s">
        <v>3770</v>
      </c>
      <c r="R2190">
        <v>465</v>
      </c>
      <c r="T2190" t="s">
        <v>1796</v>
      </c>
      <c r="U2190" t="s">
        <v>1797</v>
      </c>
      <c r="V2190">
        <v>1.4109999999999999E-2</v>
      </c>
      <c r="W2190" t="s">
        <v>703</v>
      </c>
    </row>
    <row r="2191" spans="1:23" x14ac:dyDescent="0.35">
      <c r="A2191">
        <v>220119046</v>
      </c>
      <c r="B2191" s="34">
        <v>44452</v>
      </c>
      <c r="C2191" t="s">
        <v>57</v>
      </c>
      <c r="D2191" t="s">
        <v>55</v>
      </c>
      <c r="E2191" t="s">
        <v>667</v>
      </c>
      <c r="F2191" t="s">
        <v>789</v>
      </c>
      <c r="G2191">
        <v>2</v>
      </c>
      <c r="H2191" s="34">
        <v>44452</v>
      </c>
      <c r="I2191" t="s">
        <v>44</v>
      </c>
      <c r="J2191">
        <v>10</v>
      </c>
      <c r="K2191" t="s">
        <v>1804</v>
      </c>
      <c r="L2191">
        <v>1</v>
      </c>
      <c r="M2191">
        <v>5948</v>
      </c>
      <c r="N2191">
        <v>2</v>
      </c>
      <c r="O2191">
        <v>765</v>
      </c>
      <c r="P2191" t="s">
        <v>693</v>
      </c>
      <c r="Q2191" t="s">
        <v>3770</v>
      </c>
      <c r="R2191">
        <v>465</v>
      </c>
      <c r="T2191" t="s">
        <v>1796</v>
      </c>
      <c r="U2191" t="s">
        <v>1797</v>
      </c>
      <c r="V2191">
        <v>0.12859999999999999</v>
      </c>
      <c r="W2191" t="s">
        <v>703</v>
      </c>
    </row>
    <row r="2192" spans="1:23" x14ac:dyDescent="0.35">
      <c r="A2192">
        <v>220119050</v>
      </c>
      <c r="B2192" s="34">
        <v>44452</v>
      </c>
      <c r="C2192" t="s">
        <v>57</v>
      </c>
      <c r="D2192" t="s">
        <v>55</v>
      </c>
      <c r="E2192" t="s">
        <v>667</v>
      </c>
      <c r="F2192" t="s">
        <v>789</v>
      </c>
      <c r="G2192">
        <v>2</v>
      </c>
      <c r="H2192" s="34">
        <v>44452</v>
      </c>
      <c r="I2192" t="s">
        <v>44</v>
      </c>
      <c r="J2192">
        <v>10</v>
      </c>
      <c r="K2192" t="s">
        <v>1804</v>
      </c>
      <c r="L2192">
        <v>1</v>
      </c>
      <c r="M2192">
        <v>4947</v>
      </c>
      <c r="N2192">
        <v>2</v>
      </c>
      <c r="O2192">
        <v>215</v>
      </c>
      <c r="P2192" t="s">
        <v>693</v>
      </c>
      <c r="Q2192" t="s">
        <v>3770</v>
      </c>
      <c r="R2192">
        <v>465</v>
      </c>
      <c r="T2192" t="s">
        <v>1796</v>
      </c>
      <c r="U2192" t="s">
        <v>1797</v>
      </c>
      <c r="V2192">
        <v>4.3459999999999999E-2</v>
      </c>
      <c r="W2192" t="s">
        <v>703</v>
      </c>
    </row>
    <row r="2193" spans="1:23" x14ac:dyDescent="0.35">
      <c r="A2193">
        <v>220119035</v>
      </c>
      <c r="B2193" s="34">
        <v>44452</v>
      </c>
      <c r="C2193" t="s">
        <v>57</v>
      </c>
      <c r="D2193" t="s">
        <v>55</v>
      </c>
      <c r="E2193" t="s">
        <v>667</v>
      </c>
      <c r="F2193" t="s">
        <v>789</v>
      </c>
      <c r="G2193">
        <v>2</v>
      </c>
      <c r="H2193" s="34">
        <v>44452</v>
      </c>
      <c r="I2193" t="s">
        <v>44</v>
      </c>
      <c r="J2193">
        <v>10</v>
      </c>
      <c r="K2193" t="s">
        <v>1804</v>
      </c>
      <c r="L2193">
        <v>1</v>
      </c>
      <c r="M2193">
        <v>7913</v>
      </c>
      <c r="N2193">
        <v>2</v>
      </c>
      <c r="O2193">
        <v>843</v>
      </c>
      <c r="P2193" t="s">
        <v>693</v>
      </c>
      <c r="Q2193" t="s">
        <v>3770</v>
      </c>
      <c r="R2193">
        <v>465</v>
      </c>
      <c r="T2193" t="s">
        <v>1796</v>
      </c>
      <c r="U2193" t="s">
        <v>1797</v>
      </c>
      <c r="V2193">
        <v>0.1065</v>
      </c>
      <c r="W2193" t="s">
        <v>703</v>
      </c>
    </row>
    <row r="2194" spans="1:23" x14ac:dyDescent="0.35">
      <c r="A2194">
        <v>220119036</v>
      </c>
      <c r="B2194" s="34">
        <v>44452</v>
      </c>
      <c r="C2194" t="s">
        <v>57</v>
      </c>
      <c r="D2194" t="s">
        <v>55</v>
      </c>
      <c r="E2194" t="s">
        <v>667</v>
      </c>
      <c r="F2194" t="s">
        <v>789</v>
      </c>
      <c r="G2194">
        <v>2</v>
      </c>
      <c r="H2194" s="34">
        <v>44452</v>
      </c>
      <c r="I2194" t="s">
        <v>44</v>
      </c>
      <c r="J2194">
        <v>10</v>
      </c>
      <c r="K2194" t="s">
        <v>1804</v>
      </c>
      <c r="L2194">
        <v>1</v>
      </c>
      <c r="M2194">
        <v>3798</v>
      </c>
      <c r="N2194">
        <v>3</v>
      </c>
      <c r="O2194">
        <v>73</v>
      </c>
      <c r="P2194" t="s">
        <v>693</v>
      </c>
      <c r="Q2194" t="s">
        <v>3770</v>
      </c>
      <c r="R2194">
        <v>465</v>
      </c>
      <c r="T2194" t="s">
        <v>1796</v>
      </c>
      <c r="U2194" t="s">
        <v>1797</v>
      </c>
      <c r="V2194">
        <v>1.9220000000000001E-2</v>
      </c>
      <c r="W2194" t="s">
        <v>703</v>
      </c>
    </row>
    <row r="2195" spans="1:23" x14ac:dyDescent="0.35">
      <c r="A2195">
        <v>220119045</v>
      </c>
      <c r="B2195" s="34">
        <v>44452</v>
      </c>
      <c r="C2195" t="s">
        <v>57</v>
      </c>
      <c r="D2195" t="s">
        <v>55</v>
      </c>
      <c r="E2195" t="s">
        <v>667</v>
      </c>
      <c r="F2195" t="s">
        <v>789</v>
      </c>
      <c r="G2195">
        <v>2</v>
      </c>
      <c r="H2195" s="34">
        <v>44452</v>
      </c>
      <c r="I2195" t="s">
        <v>44</v>
      </c>
      <c r="J2195">
        <v>10</v>
      </c>
      <c r="K2195" t="s">
        <v>1804</v>
      </c>
      <c r="L2195">
        <v>1</v>
      </c>
      <c r="M2195">
        <v>6661</v>
      </c>
      <c r="N2195">
        <v>3</v>
      </c>
      <c r="O2195">
        <v>148</v>
      </c>
      <c r="P2195" t="s">
        <v>693</v>
      </c>
      <c r="Q2195" t="s">
        <v>3770</v>
      </c>
      <c r="R2195">
        <v>465</v>
      </c>
      <c r="T2195" t="s">
        <v>1796</v>
      </c>
      <c r="U2195" t="s">
        <v>1797</v>
      </c>
      <c r="V2195">
        <v>2.222E-2</v>
      </c>
      <c r="W2195" t="s">
        <v>703</v>
      </c>
    </row>
    <row r="2196" spans="1:23" x14ac:dyDescent="0.35">
      <c r="A2196">
        <v>220119049</v>
      </c>
      <c r="B2196" s="34">
        <v>44452</v>
      </c>
      <c r="C2196" t="s">
        <v>57</v>
      </c>
      <c r="D2196" t="s">
        <v>55</v>
      </c>
      <c r="E2196" t="s">
        <v>667</v>
      </c>
      <c r="F2196" t="s">
        <v>789</v>
      </c>
      <c r="G2196">
        <v>2</v>
      </c>
      <c r="H2196" s="34">
        <v>44452</v>
      </c>
      <c r="I2196" t="s">
        <v>44</v>
      </c>
      <c r="J2196">
        <v>10</v>
      </c>
      <c r="K2196" t="s">
        <v>1804</v>
      </c>
      <c r="L2196">
        <v>1</v>
      </c>
      <c r="M2196">
        <v>11079</v>
      </c>
      <c r="N2196">
        <v>3</v>
      </c>
      <c r="O2196">
        <v>165</v>
      </c>
      <c r="P2196" t="s">
        <v>693</v>
      </c>
      <c r="Q2196" t="s">
        <v>3770</v>
      </c>
      <c r="R2196">
        <v>465</v>
      </c>
      <c r="T2196" t="s">
        <v>1796</v>
      </c>
      <c r="U2196" t="s">
        <v>1797</v>
      </c>
      <c r="V2196">
        <v>1.489E-2</v>
      </c>
      <c r="W2196" t="s">
        <v>703</v>
      </c>
    </row>
    <row r="2197" spans="1:23" x14ac:dyDescent="0.35">
      <c r="A2197">
        <v>220119034</v>
      </c>
      <c r="B2197" s="34">
        <v>44452</v>
      </c>
      <c r="C2197" t="s">
        <v>57</v>
      </c>
      <c r="D2197" t="s">
        <v>55</v>
      </c>
      <c r="E2197" t="s">
        <v>667</v>
      </c>
      <c r="F2197" t="s">
        <v>772</v>
      </c>
      <c r="G2197">
        <v>10</v>
      </c>
      <c r="H2197" s="34">
        <v>44452</v>
      </c>
      <c r="I2197" t="s">
        <v>44</v>
      </c>
      <c r="J2197">
        <v>10</v>
      </c>
      <c r="K2197" t="s">
        <v>1804</v>
      </c>
      <c r="L2197">
        <v>1</v>
      </c>
      <c r="M2197">
        <v>12467</v>
      </c>
      <c r="N2197">
        <v>1</v>
      </c>
      <c r="O2197">
        <v>155</v>
      </c>
      <c r="P2197" t="s">
        <v>693</v>
      </c>
      <c r="Q2197" t="s">
        <v>3770</v>
      </c>
      <c r="R2197">
        <v>465</v>
      </c>
      <c r="T2197" t="s">
        <v>1796</v>
      </c>
      <c r="U2197" t="s">
        <v>1797</v>
      </c>
      <c r="V2197">
        <v>1.243E-2</v>
      </c>
      <c r="W2197" t="s">
        <v>703</v>
      </c>
    </row>
    <row r="2198" spans="1:23" x14ac:dyDescent="0.35">
      <c r="A2198">
        <v>220119032</v>
      </c>
      <c r="B2198" s="34">
        <v>44452</v>
      </c>
      <c r="C2198" t="s">
        <v>57</v>
      </c>
      <c r="D2198" t="s">
        <v>55</v>
      </c>
      <c r="E2198" t="s">
        <v>667</v>
      </c>
      <c r="F2198" t="s">
        <v>772</v>
      </c>
      <c r="G2198">
        <v>10</v>
      </c>
      <c r="H2198" s="34">
        <v>44452</v>
      </c>
      <c r="I2198" t="s">
        <v>44</v>
      </c>
      <c r="J2198">
        <v>10</v>
      </c>
      <c r="K2198" t="s">
        <v>1804</v>
      </c>
      <c r="L2198">
        <v>1</v>
      </c>
      <c r="M2198">
        <v>17473</v>
      </c>
      <c r="N2198">
        <v>1</v>
      </c>
      <c r="O2198">
        <v>118</v>
      </c>
      <c r="P2198" t="s">
        <v>693</v>
      </c>
      <c r="Q2198" t="s">
        <v>3770</v>
      </c>
      <c r="R2198">
        <v>465</v>
      </c>
      <c r="T2198" t="s">
        <v>1796</v>
      </c>
      <c r="U2198" t="s">
        <v>1797</v>
      </c>
      <c r="V2198">
        <v>6.7530000000000003E-3</v>
      </c>
      <c r="W2198" t="s">
        <v>703</v>
      </c>
    </row>
    <row r="2199" spans="1:23" x14ac:dyDescent="0.35">
      <c r="A2199">
        <v>220119022</v>
      </c>
      <c r="B2199" s="34">
        <v>44452</v>
      </c>
      <c r="C2199" t="s">
        <v>57</v>
      </c>
      <c r="D2199" t="s">
        <v>55</v>
      </c>
      <c r="E2199" t="s">
        <v>667</v>
      </c>
      <c r="F2199" t="s">
        <v>772</v>
      </c>
      <c r="G2199">
        <v>10</v>
      </c>
      <c r="H2199" s="34">
        <v>44452</v>
      </c>
      <c r="I2199" t="s">
        <v>44</v>
      </c>
      <c r="J2199">
        <v>10</v>
      </c>
      <c r="K2199" t="s">
        <v>1804</v>
      </c>
      <c r="L2199">
        <v>1</v>
      </c>
      <c r="M2199">
        <v>15244</v>
      </c>
      <c r="N2199">
        <v>1</v>
      </c>
      <c r="O2199">
        <v>111</v>
      </c>
      <c r="P2199" t="s">
        <v>693</v>
      </c>
      <c r="Q2199" t="s">
        <v>3770</v>
      </c>
      <c r="R2199">
        <v>465</v>
      </c>
      <c r="T2199" t="s">
        <v>1796</v>
      </c>
      <c r="U2199" t="s">
        <v>1797</v>
      </c>
      <c r="V2199">
        <v>7.2820000000000003E-3</v>
      </c>
      <c r="W2199" t="s">
        <v>703</v>
      </c>
    </row>
    <row r="2200" spans="1:23" x14ac:dyDescent="0.35">
      <c r="A2200">
        <v>220119051</v>
      </c>
      <c r="B2200" s="34">
        <v>44452</v>
      </c>
      <c r="C2200" t="s">
        <v>57</v>
      </c>
      <c r="D2200" t="s">
        <v>55</v>
      </c>
      <c r="E2200" t="s">
        <v>667</v>
      </c>
      <c r="F2200" t="s">
        <v>772</v>
      </c>
      <c r="G2200">
        <v>10</v>
      </c>
      <c r="H2200" s="34">
        <v>44452</v>
      </c>
      <c r="I2200" t="s">
        <v>44</v>
      </c>
      <c r="J2200">
        <v>10</v>
      </c>
      <c r="K2200" t="s">
        <v>1804</v>
      </c>
      <c r="L2200">
        <v>1</v>
      </c>
      <c r="M2200">
        <v>10480</v>
      </c>
      <c r="N2200">
        <v>2</v>
      </c>
      <c r="O2200">
        <v>9630</v>
      </c>
      <c r="P2200" t="s">
        <v>693</v>
      </c>
      <c r="Q2200" t="s">
        <v>3770</v>
      </c>
      <c r="R2200">
        <v>465</v>
      </c>
      <c r="T2200" t="s">
        <v>1796</v>
      </c>
      <c r="U2200" t="s">
        <v>1797</v>
      </c>
      <c r="V2200">
        <v>0.91890000000000005</v>
      </c>
      <c r="W2200" t="s">
        <v>703</v>
      </c>
    </row>
    <row r="2201" spans="1:23" x14ac:dyDescent="0.35">
      <c r="A2201">
        <v>220119024</v>
      </c>
      <c r="B2201" s="34">
        <v>44452</v>
      </c>
      <c r="C2201" t="s">
        <v>57</v>
      </c>
      <c r="D2201" t="s">
        <v>55</v>
      </c>
      <c r="E2201" t="s">
        <v>667</v>
      </c>
      <c r="F2201" t="s">
        <v>772</v>
      </c>
      <c r="G2201">
        <v>10</v>
      </c>
      <c r="H2201" s="34">
        <v>44452</v>
      </c>
      <c r="I2201" t="s">
        <v>44</v>
      </c>
      <c r="J2201">
        <v>10</v>
      </c>
      <c r="K2201" t="s">
        <v>1804</v>
      </c>
      <c r="L2201">
        <v>1</v>
      </c>
      <c r="M2201">
        <v>12319</v>
      </c>
      <c r="N2201">
        <v>2</v>
      </c>
      <c r="O2201">
        <v>16575</v>
      </c>
      <c r="P2201" t="s">
        <v>693</v>
      </c>
      <c r="Q2201" t="s">
        <v>3770</v>
      </c>
      <c r="R2201">
        <v>465</v>
      </c>
      <c r="T2201" t="s">
        <v>1796</v>
      </c>
      <c r="U2201" t="s">
        <v>1797</v>
      </c>
      <c r="V2201">
        <v>1.345</v>
      </c>
      <c r="W2201" t="s">
        <v>703</v>
      </c>
    </row>
    <row r="2202" spans="1:23" x14ac:dyDescent="0.35">
      <c r="A2202">
        <v>220119041</v>
      </c>
      <c r="B2202" s="34">
        <v>44452</v>
      </c>
      <c r="C2202" t="s">
        <v>57</v>
      </c>
      <c r="D2202" t="s">
        <v>55</v>
      </c>
      <c r="E2202" t="s">
        <v>667</v>
      </c>
      <c r="F2202" t="s">
        <v>772</v>
      </c>
      <c r="G2202">
        <v>10</v>
      </c>
      <c r="H2202" s="34">
        <v>44452</v>
      </c>
      <c r="I2202" t="s">
        <v>44</v>
      </c>
      <c r="J2202">
        <v>10</v>
      </c>
      <c r="K2202" t="s">
        <v>1804</v>
      </c>
      <c r="L2202">
        <v>1</v>
      </c>
      <c r="M2202">
        <v>7131</v>
      </c>
      <c r="N2202">
        <v>2</v>
      </c>
      <c r="O2202">
        <v>8935</v>
      </c>
      <c r="P2202" t="s">
        <v>693</v>
      </c>
      <c r="Q2202" t="s">
        <v>3770</v>
      </c>
      <c r="R2202">
        <v>465</v>
      </c>
      <c r="T2202" t="s">
        <v>1796</v>
      </c>
      <c r="U2202" t="s">
        <v>1797</v>
      </c>
      <c r="V2202">
        <v>1.2529999999999999</v>
      </c>
      <c r="W2202" t="s">
        <v>703</v>
      </c>
    </row>
    <row r="2203" spans="1:23" x14ac:dyDescent="0.35">
      <c r="A2203">
        <v>220119028</v>
      </c>
      <c r="B2203" s="34">
        <v>44452</v>
      </c>
      <c r="C2203" t="s">
        <v>57</v>
      </c>
      <c r="D2203" t="s">
        <v>55</v>
      </c>
      <c r="E2203" t="s">
        <v>667</v>
      </c>
      <c r="F2203" t="s">
        <v>772</v>
      </c>
      <c r="G2203">
        <v>10</v>
      </c>
      <c r="H2203" s="34">
        <v>44452</v>
      </c>
      <c r="I2203" t="s">
        <v>44</v>
      </c>
      <c r="J2203">
        <v>10</v>
      </c>
      <c r="K2203" t="s">
        <v>1804</v>
      </c>
      <c r="L2203">
        <v>1</v>
      </c>
      <c r="M2203">
        <v>12218</v>
      </c>
      <c r="N2203">
        <v>3</v>
      </c>
      <c r="O2203">
        <v>44</v>
      </c>
      <c r="P2203" t="s">
        <v>693</v>
      </c>
      <c r="Q2203" t="s">
        <v>3770</v>
      </c>
      <c r="R2203">
        <v>465</v>
      </c>
      <c r="T2203" t="s">
        <v>1796</v>
      </c>
      <c r="U2203" t="s">
        <v>1797</v>
      </c>
      <c r="V2203">
        <v>3.601E-3</v>
      </c>
      <c r="W2203" t="s">
        <v>703</v>
      </c>
    </row>
    <row r="2204" spans="1:23" x14ac:dyDescent="0.35">
      <c r="A2204">
        <v>220119030</v>
      </c>
      <c r="B2204" s="34">
        <v>44452</v>
      </c>
      <c r="C2204" t="s">
        <v>57</v>
      </c>
      <c r="D2204" t="s">
        <v>55</v>
      </c>
      <c r="E2204" t="s">
        <v>667</v>
      </c>
      <c r="F2204" t="s">
        <v>772</v>
      </c>
      <c r="G2204">
        <v>10</v>
      </c>
      <c r="H2204" s="34">
        <v>44452</v>
      </c>
      <c r="I2204" t="s">
        <v>44</v>
      </c>
      <c r="J2204">
        <v>10</v>
      </c>
      <c r="K2204" t="s">
        <v>1804</v>
      </c>
      <c r="L2204">
        <v>1</v>
      </c>
      <c r="M2204">
        <v>10069</v>
      </c>
      <c r="N2204">
        <v>3</v>
      </c>
      <c r="O2204">
        <v>110</v>
      </c>
      <c r="P2204" t="s">
        <v>693</v>
      </c>
      <c r="Q2204" t="s">
        <v>3770</v>
      </c>
      <c r="R2204">
        <v>465</v>
      </c>
      <c r="T2204" t="s">
        <v>1796</v>
      </c>
      <c r="U2204" t="s">
        <v>1797</v>
      </c>
      <c r="V2204">
        <v>1.0919999999999999E-2</v>
      </c>
      <c r="W2204" t="s">
        <v>703</v>
      </c>
    </row>
    <row r="2205" spans="1:23" x14ac:dyDescent="0.35">
      <c r="A2205">
        <v>220119031</v>
      </c>
      <c r="B2205" s="34">
        <v>44452</v>
      </c>
      <c r="C2205" t="s">
        <v>57</v>
      </c>
      <c r="D2205" t="s">
        <v>55</v>
      </c>
      <c r="E2205" t="s">
        <v>667</v>
      </c>
      <c r="F2205" t="s">
        <v>772</v>
      </c>
      <c r="G2205">
        <v>10</v>
      </c>
      <c r="H2205" s="34">
        <v>44452</v>
      </c>
      <c r="I2205" t="s">
        <v>44</v>
      </c>
      <c r="J2205">
        <v>10</v>
      </c>
      <c r="K2205" t="s">
        <v>1804</v>
      </c>
      <c r="L2205">
        <v>1</v>
      </c>
      <c r="M2205">
        <v>11965</v>
      </c>
      <c r="N2205">
        <v>3</v>
      </c>
      <c r="O2205">
        <v>26</v>
      </c>
      <c r="P2205" t="s">
        <v>693</v>
      </c>
      <c r="Q2205" t="s">
        <v>3770</v>
      </c>
      <c r="R2205">
        <v>465</v>
      </c>
      <c r="T2205" t="s">
        <v>1796</v>
      </c>
      <c r="U2205" t="s">
        <v>1797</v>
      </c>
      <c r="V2205">
        <v>2.173E-3</v>
      </c>
      <c r="W2205" t="s">
        <v>703</v>
      </c>
    </row>
    <row r="2206" spans="1:23" x14ac:dyDescent="0.35">
      <c r="A2206">
        <v>220119042</v>
      </c>
      <c r="B2206" s="34">
        <v>44452</v>
      </c>
      <c r="C2206" t="s">
        <v>57</v>
      </c>
      <c r="D2206" t="s">
        <v>55</v>
      </c>
      <c r="E2206" t="s">
        <v>667</v>
      </c>
      <c r="F2206" t="s">
        <v>780</v>
      </c>
      <c r="G2206">
        <v>10</v>
      </c>
      <c r="H2206" s="34">
        <v>44452</v>
      </c>
      <c r="I2206" t="s">
        <v>44</v>
      </c>
      <c r="J2206">
        <v>10</v>
      </c>
      <c r="K2206" t="s">
        <v>1804</v>
      </c>
      <c r="L2206">
        <v>1</v>
      </c>
      <c r="M2206">
        <v>13244</v>
      </c>
      <c r="N2206">
        <v>1</v>
      </c>
      <c r="O2206">
        <v>148</v>
      </c>
      <c r="P2206" t="s">
        <v>693</v>
      </c>
      <c r="Q2206" t="s">
        <v>3770</v>
      </c>
      <c r="R2206">
        <v>465</v>
      </c>
      <c r="T2206" t="s">
        <v>1796</v>
      </c>
      <c r="U2206" t="s">
        <v>1797</v>
      </c>
      <c r="V2206">
        <v>1.1169999999999999E-2</v>
      </c>
      <c r="W2206" t="s">
        <v>703</v>
      </c>
    </row>
    <row r="2207" spans="1:23" x14ac:dyDescent="0.35">
      <c r="A2207">
        <v>220119021</v>
      </c>
      <c r="B2207" s="34">
        <v>44452</v>
      </c>
      <c r="C2207" t="s">
        <v>57</v>
      </c>
      <c r="D2207" t="s">
        <v>55</v>
      </c>
      <c r="E2207" t="s">
        <v>667</v>
      </c>
      <c r="F2207" t="s">
        <v>780</v>
      </c>
      <c r="G2207">
        <v>10</v>
      </c>
      <c r="H2207" s="34">
        <v>44452</v>
      </c>
      <c r="I2207" t="s">
        <v>44</v>
      </c>
      <c r="J2207">
        <v>10</v>
      </c>
      <c r="K2207" t="s">
        <v>1804</v>
      </c>
      <c r="L2207">
        <v>1</v>
      </c>
      <c r="M2207">
        <v>16474</v>
      </c>
      <c r="N2207">
        <v>1</v>
      </c>
      <c r="O2207">
        <v>223</v>
      </c>
      <c r="P2207" t="s">
        <v>693</v>
      </c>
      <c r="Q2207" t="s">
        <v>3770</v>
      </c>
      <c r="R2207">
        <v>465</v>
      </c>
      <c r="T2207" t="s">
        <v>1796</v>
      </c>
      <c r="U2207" t="s">
        <v>1797</v>
      </c>
      <c r="V2207">
        <v>1.354E-2</v>
      </c>
      <c r="W2207" t="s">
        <v>703</v>
      </c>
    </row>
    <row r="2208" spans="1:23" x14ac:dyDescent="0.35">
      <c r="A2208">
        <v>220119043</v>
      </c>
      <c r="B2208" s="34">
        <v>44452</v>
      </c>
      <c r="C2208" t="s">
        <v>57</v>
      </c>
      <c r="D2208" t="s">
        <v>55</v>
      </c>
      <c r="E2208" t="s">
        <v>667</v>
      </c>
      <c r="F2208" t="s">
        <v>780</v>
      </c>
      <c r="G2208">
        <v>10</v>
      </c>
      <c r="H2208" s="34">
        <v>44452</v>
      </c>
      <c r="I2208" t="s">
        <v>44</v>
      </c>
      <c r="J2208">
        <v>10</v>
      </c>
      <c r="K2208" t="s">
        <v>1804</v>
      </c>
      <c r="L2208">
        <v>1</v>
      </c>
      <c r="M2208">
        <v>13109</v>
      </c>
      <c r="N2208">
        <v>1</v>
      </c>
      <c r="O2208">
        <v>129</v>
      </c>
      <c r="P2208" t="s">
        <v>693</v>
      </c>
      <c r="Q2208" t="s">
        <v>3770</v>
      </c>
      <c r="R2208">
        <v>465</v>
      </c>
      <c r="T2208" t="s">
        <v>1796</v>
      </c>
      <c r="U2208" t="s">
        <v>1797</v>
      </c>
      <c r="V2208">
        <v>9.8410000000000008E-3</v>
      </c>
      <c r="W2208" t="s">
        <v>703</v>
      </c>
    </row>
    <row r="2209" spans="1:23" x14ac:dyDescent="0.35">
      <c r="A2209">
        <v>220119037</v>
      </c>
      <c r="B2209" s="34">
        <v>44452</v>
      </c>
      <c r="C2209" t="s">
        <v>57</v>
      </c>
      <c r="D2209" t="s">
        <v>55</v>
      </c>
      <c r="E2209" t="s">
        <v>667</v>
      </c>
      <c r="F2209" t="s">
        <v>780</v>
      </c>
      <c r="G2209">
        <v>10</v>
      </c>
      <c r="H2209" s="34">
        <v>44452</v>
      </c>
      <c r="I2209" t="s">
        <v>44</v>
      </c>
      <c r="J2209">
        <v>10</v>
      </c>
      <c r="K2209" t="s">
        <v>1804</v>
      </c>
      <c r="L2209">
        <v>1</v>
      </c>
      <c r="M2209">
        <v>9526</v>
      </c>
      <c r="N2209">
        <v>2</v>
      </c>
      <c r="O2209">
        <v>9803</v>
      </c>
      <c r="P2209" t="s">
        <v>693</v>
      </c>
      <c r="Q2209" t="s">
        <v>3770</v>
      </c>
      <c r="R2209">
        <v>465</v>
      </c>
      <c r="T2209" t="s">
        <v>1796</v>
      </c>
      <c r="U2209" t="s">
        <v>1797</v>
      </c>
      <c r="V2209">
        <v>1.0289999999999999</v>
      </c>
      <c r="W2209" t="s">
        <v>703</v>
      </c>
    </row>
    <row r="2210" spans="1:23" x14ac:dyDescent="0.35">
      <c r="A2210">
        <v>220119044</v>
      </c>
      <c r="B2210" s="34">
        <v>44452</v>
      </c>
      <c r="C2210" t="s">
        <v>57</v>
      </c>
      <c r="D2210" t="s">
        <v>55</v>
      </c>
      <c r="E2210" t="s">
        <v>667</v>
      </c>
      <c r="F2210" t="s">
        <v>780</v>
      </c>
      <c r="G2210">
        <v>10</v>
      </c>
      <c r="H2210" s="34">
        <v>44452</v>
      </c>
      <c r="I2210" t="s">
        <v>44</v>
      </c>
      <c r="J2210">
        <v>10</v>
      </c>
      <c r="K2210" t="s">
        <v>1804</v>
      </c>
      <c r="L2210">
        <v>1</v>
      </c>
      <c r="M2210">
        <v>9446</v>
      </c>
      <c r="N2210">
        <v>2</v>
      </c>
      <c r="O2210">
        <v>10476</v>
      </c>
      <c r="P2210" t="s">
        <v>693</v>
      </c>
      <c r="Q2210" t="s">
        <v>3770</v>
      </c>
      <c r="R2210">
        <v>465</v>
      </c>
      <c r="T2210" t="s">
        <v>1796</v>
      </c>
      <c r="U2210" t="s">
        <v>1797</v>
      </c>
      <c r="V2210">
        <v>1.109</v>
      </c>
      <c r="W2210" t="s">
        <v>703</v>
      </c>
    </row>
    <row r="2211" spans="1:23" x14ac:dyDescent="0.35">
      <c r="A2211">
        <v>220119039</v>
      </c>
      <c r="B2211" s="34">
        <v>44452</v>
      </c>
      <c r="C2211" t="s">
        <v>57</v>
      </c>
      <c r="D2211" t="s">
        <v>55</v>
      </c>
      <c r="E2211" t="s">
        <v>667</v>
      </c>
      <c r="F2211" t="s">
        <v>780</v>
      </c>
      <c r="G2211">
        <v>10</v>
      </c>
      <c r="H2211" s="34">
        <v>44452</v>
      </c>
      <c r="I2211" t="s">
        <v>44</v>
      </c>
      <c r="J2211">
        <v>10</v>
      </c>
      <c r="K2211" t="s">
        <v>1804</v>
      </c>
      <c r="L2211">
        <v>1</v>
      </c>
      <c r="M2211">
        <v>11577</v>
      </c>
      <c r="N2211">
        <v>2</v>
      </c>
      <c r="O2211">
        <v>12398</v>
      </c>
      <c r="P2211" t="s">
        <v>693</v>
      </c>
      <c r="Q2211" t="s">
        <v>3770</v>
      </c>
      <c r="R2211">
        <v>465</v>
      </c>
      <c r="T2211" t="s">
        <v>1796</v>
      </c>
      <c r="U2211" t="s">
        <v>1797</v>
      </c>
      <c r="V2211">
        <v>1.071</v>
      </c>
      <c r="W2211" t="s">
        <v>703</v>
      </c>
    </row>
    <row r="2212" spans="1:23" x14ac:dyDescent="0.35">
      <c r="A2212">
        <v>220119040</v>
      </c>
      <c r="B2212" s="34">
        <v>44452</v>
      </c>
      <c r="C2212" t="s">
        <v>57</v>
      </c>
      <c r="D2212" t="s">
        <v>55</v>
      </c>
      <c r="E2212" t="s">
        <v>667</v>
      </c>
      <c r="F2212" t="s">
        <v>780</v>
      </c>
      <c r="G2212">
        <v>10</v>
      </c>
      <c r="H2212" s="34">
        <v>44452</v>
      </c>
      <c r="I2212" t="s">
        <v>44</v>
      </c>
      <c r="J2212">
        <v>10</v>
      </c>
      <c r="K2212" t="s">
        <v>1804</v>
      </c>
      <c r="L2212">
        <v>1</v>
      </c>
      <c r="M2212">
        <v>11268</v>
      </c>
      <c r="N2212">
        <v>3</v>
      </c>
      <c r="O2212">
        <v>64</v>
      </c>
      <c r="P2212" t="s">
        <v>693</v>
      </c>
      <c r="Q2212" t="s">
        <v>3770</v>
      </c>
      <c r="R2212">
        <v>465</v>
      </c>
      <c r="T2212" t="s">
        <v>1796</v>
      </c>
      <c r="U2212" t="s">
        <v>1797</v>
      </c>
      <c r="V2212">
        <v>5.6800000000000002E-3</v>
      </c>
      <c r="W2212" t="s">
        <v>703</v>
      </c>
    </row>
    <row r="2213" spans="1:23" x14ac:dyDescent="0.35">
      <c r="A2213">
        <v>220119048</v>
      </c>
      <c r="B2213" s="34">
        <v>44452</v>
      </c>
      <c r="C2213" t="s">
        <v>57</v>
      </c>
      <c r="D2213" t="s">
        <v>55</v>
      </c>
      <c r="E2213" t="s">
        <v>667</v>
      </c>
      <c r="F2213" t="s">
        <v>780</v>
      </c>
      <c r="G2213">
        <v>10</v>
      </c>
      <c r="H2213" s="34">
        <v>44452</v>
      </c>
      <c r="I2213" t="s">
        <v>44</v>
      </c>
      <c r="J2213">
        <v>10</v>
      </c>
      <c r="K2213" t="s">
        <v>1804</v>
      </c>
      <c r="L2213">
        <v>1</v>
      </c>
      <c r="M2213">
        <v>8643</v>
      </c>
      <c r="N2213">
        <v>3</v>
      </c>
      <c r="O2213">
        <v>79</v>
      </c>
      <c r="P2213" t="s">
        <v>693</v>
      </c>
      <c r="Q2213" t="s">
        <v>3770</v>
      </c>
      <c r="R2213">
        <v>465</v>
      </c>
      <c r="T2213" t="s">
        <v>1796</v>
      </c>
      <c r="U2213" t="s">
        <v>1797</v>
      </c>
      <c r="V2213">
        <v>9.1400000000000006E-3</v>
      </c>
      <c r="W2213" t="s">
        <v>703</v>
      </c>
    </row>
    <row r="2214" spans="1:23" x14ac:dyDescent="0.35">
      <c r="A2214">
        <v>220119023</v>
      </c>
      <c r="B2214" s="34">
        <v>44452</v>
      </c>
      <c r="C2214" t="s">
        <v>57</v>
      </c>
      <c r="D2214" t="s">
        <v>55</v>
      </c>
      <c r="E2214" t="s">
        <v>667</v>
      </c>
      <c r="F2214" t="s">
        <v>780</v>
      </c>
      <c r="G2214">
        <v>10</v>
      </c>
      <c r="H2214" s="34">
        <v>44452</v>
      </c>
      <c r="I2214" t="s">
        <v>44</v>
      </c>
      <c r="J2214">
        <v>10</v>
      </c>
      <c r="K2214" t="s">
        <v>1804</v>
      </c>
      <c r="L2214">
        <v>1</v>
      </c>
      <c r="M2214">
        <v>10199</v>
      </c>
      <c r="N2214">
        <v>3</v>
      </c>
      <c r="O2214">
        <v>83</v>
      </c>
      <c r="P2214" t="s">
        <v>693</v>
      </c>
      <c r="Q2214" t="s">
        <v>3770</v>
      </c>
      <c r="R2214">
        <v>465</v>
      </c>
      <c r="T2214" t="s">
        <v>1796</v>
      </c>
      <c r="U2214" t="s">
        <v>1797</v>
      </c>
      <c r="V2214">
        <v>8.1379999999999994E-3</v>
      </c>
      <c r="W2214" t="s">
        <v>703</v>
      </c>
    </row>
    <row r="2215" spans="1:23" x14ac:dyDescent="0.35">
      <c r="A2215" t="s">
        <v>1864</v>
      </c>
      <c r="B2215">
        <v>102919</v>
      </c>
      <c r="C2215" t="s">
        <v>121</v>
      </c>
      <c r="D2215" t="s">
        <v>119</v>
      </c>
      <c r="E2215">
        <v>916</v>
      </c>
      <c r="F2215" t="s">
        <v>692</v>
      </c>
      <c r="G2215">
        <v>1</v>
      </c>
      <c r="H2215">
        <v>102919</v>
      </c>
      <c r="I2215">
        <v>7.0000000000000001E-3</v>
      </c>
      <c r="J2215">
        <v>10</v>
      </c>
      <c r="K2215" t="s">
        <v>540</v>
      </c>
      <c r="L2215">
        <v>12000</v>
      </c>
      <c r="M2215">
        <v>719040</v>
      </c>
      <c r="N2215" t="s">
        <v>44</v>
      </c>
      <c r="O2215">
        <v>4840.2</v>
      </c>
      <c r="P2215" t="s">
        <v>693</v>
      </c>
      <c r="Q2215" t="s">
        <v>694</v>
      </c>
      <c r="R2215" t="s">
        <v>1865</v>
      </c>
      <c r="S2215" t="s">
        <v>44</v>
      </c>
      <c r="T2215" t="s">
        <v>1866</v>
      </c>
      <c r="U2215" t="s">
        <v>1867</v>
      </c>
      <c r="V2215">
        <v>80.78</v>
      </c>
      <c r="W2215" t="s">
        <v>703</v>
      </c>
    </row>
    <row r="2216" spans="1:23" x14ac:dyDescent="0.35">
      <c r="A2216" t="s">
        <v>1868</v>
      </c>
      <c r="B2216">
        <v>102919</v>
      </c>
      <c r="C2216" t="s">
        <v>121</v>
      </c>
      <c r="D2216" t="s">
        <v>119</v>
      </c>
      <c r="E2216">
        <v>916</v>
      </c>
      <c r="F2216" t="s">
        <v>692</v>
      </c>
      <c r="G2216">
        <v>1</v>
      </c>
      <c r="H2216">
        <v>102919</v>
      </c>
      <c r="I2216">
        <v>1.2E-2</v>
      </c>
      <c r="J2216">
        <v>10</v>
      </c>
      <c r="K2216" t="s">
        <v>540</v>
      </c>
      <c r="L2216">
        <v>12000</v>
      </c>
      <c r="M2216">
        <v>861470</v>
      </c>
      <c r="N2216" t="s">
        <v>44</v>
      </c>
      <c r="O2216">
        <v>8225.7000000000007</v>
      </c>
      <c r="P2216" t="s">
        <v>693</v>
      </c>
      <c r="Q2216" t="s">
        <v>694</v>
      </c>
      <c r="R2216" t="s">
        <v>1869</v>
      </c>
      <c r="S2216" t="s">
        <v>44</v>
      </c>
      <c r="T2216" t="s">
        <v>1866</v>
      </c>
      <c r="U2216" t="s">
        <v>1867</v>
      </c>
      <c r="V2216">
        <v>114.6</v>
      </c>
      <c r="W2216" t="s">
        <v>703</v>
      </c>
    </row>
    <row r="2217" spans="1:23" x14ac:dyDescent="0.35">
      <c r="A2217" t="s">
        <v>1870</v>
      </c>
      <c r="B2217">
        <v>102919</v>
      </c>
      <c r="C2217" t="s">
        <v>121</v>
      </c>
      <c r="D2217" t="s">
        <v>119</v>
      </c>
      <c r="E2217">
        <v>916</v>
      </c>
      <c r="F2217" t="s">
        <v>692</v>
      </c>
      <c r="G2217">
        <v>1</v>
      </c>
      <c r="H2217">
        <v>102919</v>
      </c>
      <c r="I2217">
        <v>0.02</v>
      </c>
      <c r="J2217">
        <v>10</v>
      </c>
      <c r="K2217" t="s">
        <v>540</v>
      </c>
      <c r="L2217">
        <v>12000</v>
      </c>
      <c r="M2217">
        <v>991310</v>
      </c>
      <c r="N2217" t="s">
        <v>44</v>
      </c>
      <c r="O2217">
        <v>13653</v>
      </c>
      <c r="P2217" t="s">
        <v>693</v>
      </c>
      <c r="Q2217" t="s">
        <v>694</v>
      </c>
      <c r="R2217" t="s">
        <v>1869</v>
      </c>
      <c r="S2217" t="s">
        <v>44</v>
      </c>
      <c r="T2217" t="s">
        <v>1866</v>
      </c>
      <c r="U2217" t="s">
        <v>1867</v>
      </c>
      <c r="V2217">
        <v>165.3</v>
      </c>
      <c r="W2217" t="s">
        <v>703</v>
      </c>
    </row>
    <row r="2218" spans="1:23" x14ac:dyDescent="0.35">
      <c r="A2218" t="s">
        <v>1871</v>
      </c>
      <c r="B2218">
        <v>102919</v>
      </c>
      <c r="C2218" t="s">
        <v>121</v>
      </c>
      <c r="D2218" t="s">
        <v>119</v>
      </c>
      <c r="E2218">
        <v>916</v>
      </c>
      <c r="F2218" t="s">
        <v>692</v>
      </c>
      <c r="G2218">
        <v>1</v>
      </c>
      <c r="H2218">
        <v>102919</v>
      </c>
      <c r="I2218">
        <v>0.03</v>
      </c>
      <c r="J2218">
        <v>10</v>
      </c>
      <c r="K2218" t="s">
        <v>540</v>
      </c>
      <c r="L2218">
        <v>12000</v>
      </c>
      <c r="M2218">
        <v>736970</v>
      </c>
      <c r="N2218" t="s">
        <v>44</v>
      </c>
      <c r="O2218">
        <v>12760</v>
      </c>
      <c r="P2218" t="s">
        <v>693</v>
      </c>
      <c r="Q2218" t="s">
        <v>694</v>
      </c>
      <c r="R2218" t="s">
        <v>1869</v>
      </c>
      <c r="S2218" t="s">
        <v>44</v>
      </c>
      <c r="T2218" t="s">
        <v>1866</v>
      </c>
      <c r="U2218" t="s">
        <v>1867</v>
      </c>
      <c r="V2218">
        <v>207.8</v>
      </c>
      <c r="W2218" t="s">
        <v>703</v>
      </c>
    </row>
    <row r="2219" spans="1:23" x14ac:dyDescent="0.35">
      <c r="A2219" t="s">
        <v>1872</v>
      </c>
      <c r="B2219">
        <v>102919</v>
      </c>
      <c r="C2219" t="s">
        <v>121</v>
      </c>
      <c r="D2219" t="s">
        <v>119</v>
      </c>
      <c r="E2219">
        <v>916</v>
      </c>
      <c r="F2219" t="s">
        <v>692</v>
      </c>
      <c r="G2219">
        <v>1</v>
      </c>
      <c r="H2219">
        <v>102919</v>
      </c>
      <c r="I2219">
        <v>0.05</v>
      </c>
      <c r="J2219">
        <v>10</v>
      </c>
      <c r="K2219" t="s">
        <v>540</v>
      </c>
      <c r="L2219">
        <v>12000</v>
      </c>
      <c r="M2219">
        <v>616220</v>
      </c>
      <c r="N2219" t="s">
        <v>44</v>
      </c>
      <c r="O2219">
        <v>22189</v>
      </c>
      <c r="P2219" t="s">
        <v>693</v>
      </c>
      <c r="Q2219" t="s">
        <v>694</v>
      </c>
      <c r="R2219" t="s">
        <v>1869</v>
      </c>
      <c r="S2219" t="s">
        <v>44</v>
      </c>
      <c r="T2219" t="s">
        <v>1866</v>
      </c>
      <c r="U2219" t="s">
        <v>1867</v>
      </c>
      <c r="V2219">
        <v>432.1</v>
      </c>
      <c r="W2219" t="s">
        <v>703</v>
      </c>
    </row>
    <row r="2220" spans="1:23" x14ac:dyDescent="0.35">
      <c r="A2220" t="s">
        <v>1873</v>
      </c>
      <c r="B2220">
        <v>102919</v>
      </c>
      <c r="C2220" t="s">
        <v>121</v>
      </c>
      <c r="D2220" t="s">
        <v>119</v>
      </c>
      <c r="E2220">
        <v>916</v>
      </c>
      <c r="F2220" t="s">
        <v>692</v>
      </c>
      <c r="G2220">
        <v>1</v>
      </c>
      <c r="H2220">
        <v>102919</v>
      </c>
      <c r="I2220">
        <v>0.08</v>
      </c>
      <c r="J2220">
        <v>10</v>
      </c>
      <c r="K2220" t="s">
        <v>540</v>
      </c>
      <c r="L2220">
        <v>12000</v>
      </c>
      <c r="M2220">
        <v>899970</v>
      </c>
      <c r="N2220" t="s">
        <v>44</v>
      </c>
      <c r="O2220">
        <v>54174</v>
      </c>
      <c r="P2220" t="s">
        <v>693</v>
      </c>
      <c r="Q2220" t="s">
        <v>694</v>
      </c>
      <c r="R2220" t="s">
        <v>1869</v>
      </c>
      <c r="S2220" t="s">
        <v>44</v>
      </c>
      <c r="T2220" t="s">
        <v>1866</v>
      </c>
      <c r="U2220" t="s">
        <v>1867</v>
      </c>
      <c r="V2220">
        <v>722.3</v>
      </c>
      <c r="W2220" t="s">
        <v>703</v>
      </c>
    </row>
    <row r="2221" spans="1:23" x14ac:dyDescent="0.35">
      <c r="A2221" t="s">
        <v>1874</v>
      </c>
      <c r="B2221">
        <v>102919</v>
      </c>
      <c r="C2221" t="s">
        <v>121</v>
      </c>
      <c r="D2221" t="s">
        <v>119</v>
      </c>
      <c r="E2221">
        <v>916</v>
      </c>
      <c r="F2221" t="s">
        <v>692</v>
      </c>
      <c r="G2221">
        <v>1</v>
      </c>
      <c r="H2221">
        <v>102919</v>
      </c>
      <c r="I2221">
        <v>0.125</v>
      </c>
      <c r="J2221">
        <v>10</v>
      </c>
      <c r="K2221" t="s">
        <v>540</v>
      </c>
      <c r="L2221">
        <v>12000</v>
      </c>
      <c r="M2221">
        <v>883040</v>
      </c>
      <c r="N2221" t="s">
        <v>44</v>
      </c>
      <c r="O2221">
        <v>62470</v>
      </c>
      <c r="P2221" t="s">
        <v>693</v>
      </c>
      <c r="Q2221" t="s">
        <v>694</v>
      </c>
      <c r="R2221" t="s">
        <v>1869</v>
      </c>
      <c r="S2221" t="s">
        <v>44</v>
      </c>
      <c r="T2221" t="s">
        <v>1866</v>
      </c>
      <c r="U2221" t="s">
        <v>1867</v>
      </c>
      <c r="V2221">
        <v>848.9</v>
      </c>
      <c r="W2221" t="s">
        <v>703</v>
      </c>
    </row>
    <row r="2222" spans="1:23" x14ac:dyDescent="0.35">
      <c r="A2222" t="s">
        <v>1875</v>
      </c>
      <c r="B2222">
        <v>102919</v>
      </c>
      <c r="C2222" t="s">
        <v>121</v>
      </c>
      <c r="D2222" t="s">
        <v>119</v>
      </c>
      <c r="E2222">
        <v>916</v>
      </c>
      <c r="F2222" t="s">
        <v>692</v>
      </c>
      <c r="G2222">
        <v>1</v>
      </c>
      <c r="H2222">
        <v>102919</v>
      </c>
      <c r="I2222">
        <v>0.2</v>
      </c>
      <c r="J2222">
        <v>10</v>
      </c>
      <c r="K2222" t="s">
        <v>540</v>
      </c>
      <c r="L2222">
        <v>12000</v>
      </c>
      <c r="M2222">
        <v>918990</v>
      </c>
      <c r="N2222" t="s">
        <v>44</v>
      </c>
      <c r="O2222">
        <v>98087</v>
      </c>
      <c r="P2222" t="s">
        <v>693</v>
      </c>
      <c r="Q2222" t="s">
        <v>694</v>
      </c>
      <c r="R2222" t="s">
        <v>1869</v>
      </c>
      <c r="S2222" t="s">
        <v>44</v>
      </c>
      <c r="T2222" t="s">
        <v>1866</v>
      </c>
      <c r="U2222" t="s">
        <v>1867</v>
      </c>
      <c r="V2222">
        <v>1281</v>
      </c>
      <c r="W2222" t="s">
        <v>703</v>
      </c>
    </row>
    <row r="2223" spans="1:23" x14ac:dyDescent="0.35">
      <c r="A2223" t="s">
        <v>1876</v>
      </c>
      <c r="B2223">
        <v>102919</v>
      </c>
      <c r="C2223" t="s">
        <v>121</v>
      </c>
      <c r="D2223" t="s">
        <v>119</v>
      </c>
      <c r="E2223">
        <v>916</v>
      </c>
      <c r="F2223" t="s">
        <v>692</v>
      </c>
      <c r="G2223">
        <v>1</v>
      </c>
      <c r="H2223">
        <v>102919</v>
      </c>
      <c r="I2223">
        <v>0.35</v>
      </c>
      <c r="J2223">
        <v>10</v>
      </c>
      <c r="K2223" t="s">
        <v>540</v>
      </c>
      <c r="L2223">
        <v>12000</v>
      </c>
      <c r="M2223">
        <v>698560</v>
      </c>
      <c r="N2223" t="s">
        <v>44</v>
      </c>
      <c r="O2223">
        <v>157300</v>
      </c>
      <c r="P2223" t="s">
        <v>693</v>
      </c>
      <c r="Q2223" t="s">
        <v>694</v>
      </c>
      <c r="R2223" t="s">
        <v>1869</v>
      </c>
      <c r="S2223" t="s">
        <v>44</v>
      </c>
      <c r="T2223" t="s">
        <v>1866</v>
      </c>
      <c r="U2223" t="s">
        <v>1867</v>
      </c>
      <c r="V2223">
        <v>2702</v>
      </c>
      <c r="W2223" t="s">
        <v>703</v>
      </c>
    </row>
    <row r="2224" spans="1:23" x14ac:dyDescent="0.35">
      <c r="A2224" t="s">
        <v>1877</v>
      </c>
      <c r="B2224">
        <v>102919</v>
      </c>
      <c r="C2224" t="s">
        <v>121</v>
      </c>
      <c r="D2224" t="s">
        <v>119</v>
      </c>
      <c r="E2224">
        <v>916</v>
      </c>
      <c r="F2224" t="s">
        <v>692</v>
      </c>
      <c r="G2224">
        <v>1</v>
      </c>
      <c r="H2224">
        <v>102919</v>
      </c>
      <c r="I2224">
        <v>0.5</v>
      </c>
      <c r="J2224">
        <v>10</v>
      </c>
      <c r="K2224" t="s">
        <v>540</v>
      </c>
      <c r="L2224">
        <v>12000</v>
      </c>
      <c r="M2224">
        <v>1001300</v>
      </c>
      <c r="N2224" t="s">
        <v>44</v>
      </c>
      <c r="O2224">
        <v>324530</v>
      </c>
      <c r="P2224" t="s">
        <v>693</v>
      </c>
      <c r="Q2224" t="s">
        <v>694</v>
      </c>
      <c r="R2224" t="s">
        <v>1878</v>
      </c>
      <c r="S2224" t="s">
        <v>44</v>
      </c>
      <c r="T2224" t="s">
        <v>1866</v>
      </c>
      <c r="U2224" t="s">
        <v>1867</v>
      </c>
      <c r="V2224">
        <v>3889</v>
      </c>
      <c r="W2224" t="s">
        <v>703</v>
      </c>
    </row>
    <row r="2225" spans="1:23" x14ac:dyDescent="0.35">
      <c r="A2225" t="s">
        <v>1879</v>
      </c>
      <c r="B2225">
        <v>102919</v>
      </c>
      <c r="C2225" t="s">
        <v>121</v>
      </c>
      <c r="D2225" t="s">
        <v>119</v>
      </c>
      <c r="E2225">
        <v>916</v>
      </c>
      <c r="F2225" t="s">
        <v>692</v>
      </c>
      <c r="G2225">
        <v>1</v>
      </c>
      <c r="H2225">
        <v>102919</v>
      </c>
      <c r="I2225">
        <v>0.8</v>
      </c>
      <c r="J2225">
        <v>10</v>
      </c>
      <c r="K2225" t="s">
        <v>540</v>
      </c>
      <c r="L2225">
        <v>12000</v>
      </c>
      <c r="M2225">
        <v>580930</v>
      </c>
      <c r="N2225" t="s">
        <v>44</v>
      </c>
      <c r="O2225">
        <v>251310</v>
      </c>
      <c r="P2225" t="s">
        <v>693</v>
      </c>
      <c r="Q2225" t="s">
        <v>694</v>
      </c>
      <c r="R2225" t="s">
        <v>1865</v>
      </c>
      <c r="S2225" t="s">
        <v>44</v>
      </c>
      <c r="T2225" t="s">
        <v>1866</v>
      </c>
      <c r="U2225" t="s">
        <v>1867</v>
      </c>
      <c r="V2225">
        <v>5191</v>
      </c>
      <c r="W2225" t="s">
        <v>703</v>
      </c>
    </row>
    <row r="2226" spans="1:23" x14ac:dyDescent="0.35">
      <c r="A2226" t="s">
        <v>1880</v>
      </c>
      <c r="B2226">
        <v>102919</v>
      </c>
      <c r="C2226" t="s">
        <v>121</v>
      </c>
      <c r="D2226" t="s">
        <v>119</v>
      </c>
      <c r="E2226">
        <v>916</v>
      </c>
      <c r="F2226" t="s">
        <v>692</v>
      </c>
      <c r="G2226">
        <v>1</v>
      </c>
      <c r="H2226">
        <v>102919</v>
      </c>
      <c r="I2226">
        <v>1.5</v>
      </c>
      <c r="J2226">
        <v>10</v>
      </c>
      <c r="K2226" t="s">
        <v>540</v>
      </c>
      <c r="L2226">
        <v>12000</v>
      </c>
      <c r="M2226">
        <v>757190</v>
      </c>
      <c r="N2226" t="s">
        <v>44</v>
      </c>
      <c r="O2226">
        <v>670730</v>
      </c>
      <c r="P2226" t="s">
        <v>693</v>
      </c>
      <c r="Q2226" t="s">
        <v>694</v>
      </c>
      <c r="R2226" t="s">
        <v>1869</v>
      </c>
      <c r="S2226" t="s">
        <v>44</v>
      </c>
      <c r="T2226" t="s">
        <v>1866</v>
      </c>
      <c r="U2226" t="s">
        <v>1867</v>
      </c>
      <c r="V2226">
        <v>10630</v>
      </c>
      <c r="W2226" t="s">
        <v>703</v>
      </c>
    </row>
    <row r="2227" spans="1:23" x14ac:dyDescent="0.35">
      <c r="A2227" t="s">
        <v>1881</v>
      </c>
      <c r="B2227">
        <v>102919</v>
      </c>
      <c r="C2227" t="s">
        <v>121</v>
      </c>
      <c r="D2227" t="s">
        <v>119</v>
      </c>
      <c r="E2227">
        <v>916</v>
      </c>
      <c r="F2227" t="s">
        <v>692</v>
      </c>
      <c r="G2227">
        <v>1</v>
      </c>
      <c r="H2227">
        <v>102919</v>
      </c>
      <c r="I2227">
        <v>2.5</v>
      </c>
      <c r="J2227">
        <v>10</v>
      </c>
      <c r="K2227" t="s">
        <v>540</v>
      </c>
      <c r="L2227">
        <v>12000</v>
      </c>
      <c r="M2227">
        <v>913160</v>
      </c>
      <c r="N2227" t="s">
        <v>44</v>
      </c>
      <c r="O2227">
        <v>1262100</v>
      </c>
      <c r="P2227" t="s">
        <v>693</v>
      </c>
      <c r="Q2227" t="s">
        <v>694</v>
      </c>
      <c r="R2227" t="s">
        <v>1869</v>
      </c>
      <c r="S2227" t="s">
        <v>44</v>
      </c>
      <c r="T2227" t="s">
        <v>1866</v>
      </c>
      <c r="U2227" t="s">
        <v>1867</v>
      </c>
      <c r="V2227">
        <v>16590</v>
      </c>
      <c r="W2227" t="s">
        <v>703</v>
      </c>
    </row>
    <row r="2228" spans="1:23" x14ac:dyDescent="0.35">
      <c r="A2228" t="s">
        <v>1882</v>
      </c>
      <c r="B2228">
        <v>102919</v>
      </c>
      <c r="C2228" t="s">
        <v>121</v>
      </c>
      <c r="D2228" t="s">
        <v>119</v>
      </c>
      <c r="E2228">
        <v>916</v>
      </c>
      <c r="F2228" t="s">
        <v>692</v>
      </c>
      <c r="G2228">
        <v>1</v>
      </c>
      <c r="H2228">
        <v>102919</v>
      </c>
      <c r="I2228">
        <v>3.5</v>
      </c>
      <c r="J2228">
        <v>10</v>
      </c>
      <c r="K2228" t="s">
        <v>540</v>
      </c>
      <c r="L2228">
        <v>12000</v>
      </c>
      <c r="M2228">
        <v>653340</v>
      </c>
      <c r="N2228" t="s">
        <v>44</v>
      </c>
      <c r="O2228">
        <v>1550300</v>
      </c>
      <c r="P2228" t="s">
        <v>693</v>
      </c>
      <c r="Q2228" t="s">
        <v>694</v>
      </c>
      <c r="R2228" t="s">
        <v>1878</v>
      </c>
      <c r="S2228" t="s">
        <v>44</v>
      </c>
      <c r="T2228" t="s">
        <v>1866</v>
      </c>
      <c r="U2228" t="s">
        <v>1867</v>
      </c>
      <c r="V2228">
        <v>28470</v>
      </c>
      <c r="W2228" t="s">
        <v>703</v>
      </c>
    </row>
    <row r="2229" spans="1:23" x14ac:dyDescent="0.35">
      <c r="A2229" t="s">
        <v>1883</v>
      </c>
      <c r="B2229">
        <v>102919</v>
      </c>
      <c r="C2229" t="s">
        <v>121</v>
      </c>
      <c r="D2229" t="s">
        <v>119</v>
      </c>
      <c r="E2229">
        <v>916</v>
      </c>
      <c r="F2229" t="s">
        <v>692</v>
      </c>
      <c r="G2229">
        <v>1</v>
      </c>
      <c r="H2229">
        <v>102919</v>
      </c>
      <c r="I2229">
        <v>5</v>
      </c>
      <c r="J2229">
        <v>10</v>
      </c>
      <c r="K2229" t="s">
        <v>540</v>
      </c>
      <c r="L2229">
        <v>12000</v>
      </c>
      <c r="M2229">
        <v>608650</v>
      </c>
      <c r="N2229" t="s">
        <v>44</v>
      </c>
      <c r="O2229">
        <v>1982300</v>
      </c>
      <c r="P2229" t="s">
        <v>693</v>
      </c>
      <c r="Q2229" t="s">
        <v>694</v>
      </c>
      <c r="R2229" t="s">
        <v>1878</v>
      </c>
      <c r="S2229" t="s">
        <v>44</v>
      </c>
      <c r="T2229" t="s">
        <v>1866</v>
      </c>
      <c r="U2229" t="s">
        <v>1867</v>
      </c>
      <c r="V2229">
        <v>39080</v>
      </c>
      <c r="W2229" t="s">
        <v>703</v>
      </c>
    </row>
    <row r="2230" spans="1:23" x14ac:dyDescent="0.35">
      <c r="A2230" t="s">
        <v>1897</v>
      </c>
      <c r="B2230">
        <v>102919</v>
      </c>
      <c r="C2230" t="s">
        <v>121</v>
      </c>
      <c r="D2230" t="s">
        <v>119</v>
      </c>
      <c r="E2230">
        <v>916</v>
      </c>
      <c r="F2230" t="s">
        <v>772</v>
      </c>
      <c r="G2230">
        <v>10</v>
      </c>
      <c r="H2230">
        <v>102919</v>
      </c>
      <c r="I2230" t="s">
        <v>44</v>
      </c>
      <c r="J2230">
        <v>10</v>
      </c>
      <c r="K2230" t="s">
        <v>540</v>
      </c>
      <c r="L2230">
        <v>12000</v>
      </c>
      <c r="M2230">
        <v>634970</v>
      </c>
      <c r="N2230">
        <v>1</v>
      </c>
      <c r="O2230">
        <v>169700</v>
      </c>
      <c r="P2230" t="s">
        <v>693</v>
      </c>
      <c r="Q2230" t="s">
        <v>694</v>
      </c>
      <c r="R2230" t="s">
        <v>1898</v>
      </c>
      <c r="S2230" t="s">
        <v>44</v>
      </c>
      <c r="T2230" t="s">
        <v>1866</v>
      </c>
      <c r="U2230" t="s">
        <v>1867</v>
      </c>
      <c r="V2230">
        <v>3207</v>
      </c>
      <c r="W2230" t="s">
        <v>703</v>
      </c>
    </row>
    <row r="2231" spans="1:23" x14ac:dyDescent="0.35">
      <c r="A2231" t="s">
        <v>1899</v>
      </c>
      <c r="B2231">
        <v>102919</v>
      </c>
      <c r="C2231" t="s">
        <v>121</v>
      </c>
      <c r="D2231" t="s">
        <v>119</v>
      </c>
      <c r="E2231">
        <v>916</v>
      </c>
      <c r="F2231" t="s">
        <v>772</v>
      </c>
      <c r="G2231">
        <v>10</v>
      </c>
      <c r="H2231">
        <v>102919</v>
      </c>
      <c r="I2231" t="s">
        <v>44</v>
      </c>
      <c r="J2231">
        <v>10</v>
      </c>
      <c r="K2231" t="s">
        <v>540</v>
      </c>
      <c r="L2231">
        <v>12000</v>
      </c>
      <c r="M2231">
        <v>782390</v>
      </c>
      <c r="N2231">
        <v>1</v>
      </c>
      <c r="O2231">
        <v>211380</v>
      </c>
      <c r="P2231" t="s">
        <v>693</v>
      </c>
      <c r="Q2231" t="s">
        <v>694</v>
      </c>
      <c r="R2231" t="s">
        <v>1900</v>
      </c>
      <c r="S2231" t="s">
        <v>44</v>
      </c>
      <c r="T2231" t="s">
        <v>1866</v>
      </c>
      <c r="U2231" t="s">
        <v>1867</v>
      </c>
      <c r="V2231">
        <v>3242</v>
      </c>
      <c r="W2231" t="s">
        <v>703</v>
      </c>
    </row>
    <row r="2232" spans="1:23" x14ac:dyDescent="0.35">
      <c r="A2232" t="s">
        <v>1901</v>
      </c>
      <c r="B2232">
        <v>102919</v>
      </c>
      <c r="C2232" t="s">
        <v>121</v>
      </c>
      <c r="D2232" t="s">
        <v>119</v>
      </c>
      <c r="E2232">
        <v>916</v>
      </c>
      <c r="F2232" t="s">
        <v>780</v>
      </c>
      <c r="G2232">
        <v>10</v>
      </c>
      <c r="H2232">
        <v>102919</v>
      </c>
      <c r="I2232" t="s">
        <v>44</v>
      </c>
      <c r="J2232">
        <v>10</v>
      </c>
      <c r="K2232" t="s">
        <v>540</v>
      </c>
      <c r="L2232">
        <v>12000</v>
      </c>
      <c r="M2232">
        <v>818520</v>
      </c>
      <c r="N2232">
        <v>1</v>
      </c>
      <c r="O2232">
        <v>192200</v>
      </c>
      <c r="P2232" t="s">
        <v>693</v>
      </c>
      <c r="Q2232" t="s">
        <v>694</v>
      </c>
      <c r="R2232" t="s">
        <v>1902</v>
      </c>
      <c r="S2232" t="s">
        <v>44</v>
      </c>
      <c r="T2232" t="s">
        <v>1866</v>
      </c>
      <c r="U2232" t="s">
        <v>1867</v>
      </c>
      <c r="V2232">
        <v>2818</v>
      </c>
      <c r="W2232" t="s">
        <v>703</v>
      </c>
    </row>
    <row r="2233" spans="1:23" x14ac:dyDescent="0.35">
      <c r="A2233" t="s">
        <v>1903</v>
      </c>
      <c r="B2233">
        <v>102919</v>
      </c>
      <c r="C2233" t="s">
        <v>121</v>
      </c>
      <c r="D2233" t="s">
        <v>119</v>
      </c>
      <c r="E2233">
        <v>916</v>
      </c>
      <c r="F2233" t="s">
        <v>780</v>
      </c>
      <c r="G2233">
        <v>10</v>
      </c>
      <c r="H2233">
        <v>102919</v>
      </c>
      <c r="I2233" t="s">
        <v>44</v>
      </c>
      <c r="J2233">
        <v>10</v>
      </c>
      <c r="K2233" t="s">
        <v>540</v>
      </c>
      <c r="L2233">
        <v>12000</v>
      </c>
      <c r="M2233">
        <v>816870</v>
      </c>
      <c r="N2233">
        <v>1</v>
      </c>
      <c r="O2233">
        <v>204110</v>
      </c>
      <c r="P2233" t="s">
        <v>693</v>
      </c>
      <c r="Q2233" t="s">
        <v>694</v>
      </c>
      <c r="R2233" t="s">
        <v>1904</v>
      </c>
      <c r="S2233" t="s">
        <v>44</v>
      </c>
      <c r="T2233" t="s">
        <v>1866</v>
      </c>
      <c r="U2233" t="s">
        <v>1867</v>
      </c>
      <c r="V2233">
        <v>2998</v>
      </c>
      <c r="W2233" t="s">
        <v>703</v>
      </c>
    </row>
    <row r="2234" spans="1:23" x14ac:dyDescent="0.35">
      <c r="A2234" t="s">
        <v>1905</v>
      </c>
      <c r="B2234">
        <v>102919</v>
      </c>
      <c r="C2234" t="s">
        <v>121</v>
      </c>
      <c r="D2234" t="s">
        <v>119</v>
      </c>
      <c r="E2234">
        <v>916</v>
      </c>
      <c r="F2234" t="s">
        <v>772</v>
      </c>
      <c r="G2234">
        <v>10</v>
      </c>
      <c r="H2234">
        <v>102919</v>
      </c>
      <c r="I2234" t="s">
        <v>44</v>
      </c>
      <c r="J2234">
        <v>10</v>
      </c>
      <c r="K2234" t="s">
        <v>540</v>
      </c>
      <c r="L2234">
        <v>12000</v>
      </c>
      <c r="M2234">
        <v>688970</v>
      </c>
      <c r="N2234">
        <v>1</v>
      </c>
      <c r="O2234">
        <v>180780</v>
      </c>
      <c r="P2234" t="s">
        <v>693</v>
      </c>
      <c r="Q2234" t="s">
        <v>694</v>
      </c>
      <c r="R2234" t="s">
        <v>1906</v>
      </c>
      <c r="S2234" t="s">
        <v>44</v>
      </c>
      <c r="T2234" t="s">
        <v>1866</v>
      </c>
      <c r="U2234" t="s">
        <v>1867</v>
      </c>
      <c r="V2234">
        <v>3149</v>
      </c>
      <c r="W2234" t="s">
        <v>703</v>
      </c>
    </row>
    <row r="2235" spans="1:23" x14ac:dyDescent="0.35">
      <c r="A2235" t="s">
        <v>1907</v>
      </c>
      <c r="B2235">
        <v>102919</v>
      </c>
      <c r="C2235" t="s">
        <v>121</v>
      </c>
      <c r="D2235" t="s">
        <v>119</v>
      </c>
      <c r="E2235">
        <v>916</v>
      </c>
      <c r="F2235" t="s">
        <v>789</v>
      </c>
      <c r="G2235">
        <v>2</v>
      </c>
      <c r="H2235">
        <v>102919</v>
      </c>
      <c r="I2235" t="s">
        <v>44</v>
      </c>
      <c r="J2235">
        <v>10</v>
      </c>
      <c r="K2235" t="s">
        <v>540</v>
      </c>
      <c r="L2235">
        <v>12000</v>
      </c>
      <c r="M2235">
        <v>715810</v>
      </c>
      <c r="N2235">
        <v>1</v>
      </c>
      <c r="O2235">
        <v>519750</v>
      </c>
      <c r="P2235" t="s">
        <v>693</v>
      </c>
      <c r="Q2235" t="s">
        <v>694</v>
      </c>
      <c r="R2235" t="s">
        <v>1908</v>
      </c>
      <c r="S2235" t="s">
        <v>44</v>
      </c>
      <c r="T2235" t="s">
        <v>1866</v>
      </c>
      <c r="U2235" t="s">
        <v>1867</v>
      </c>
      <c r="V2235">
        <v>8713</v>
      </c>
      <c r="W2235" t="s">
        <v>703</v>
      </c>
    </row>
    <row r="2236" spans="1:23" x14ac:dyDescent="0.35">
      <c r="A2236" t="s">
        <v>1909</v>
      </c>
      <c r="B2236">
        <v>102919</v>
      </c>
      <c r="C2236" t="s">
        <v>121</v>
      </c>
      <c r="D2236" t="s">
        <v>119</v>
      </c>
      <c r="E2236">
        <v>916</v>
      </c>
      <c r="F2236" t="s">
        <v>780</v>
      </c>
      <c r="G2236">
        <v>10</v>
      </c>
      <c r="H2236">
        <v>102919</v>
      </c>
      <c r="I2236" t="s">
        <v>44</v>
      </c>
      <c r="J2236">
        <v>10</v>
      </c>
      <c r="K2236" t="s">
        <v>540</v>
      </c>
      <c r="L2236">
        <v>12000</v>
      </c>
      <c r="M2236">
        <v>743500</v>
      </c>
      <c r="N2236">
        <v>1</v>
      </c>
      <c r="O2236">
        <v>186860</v>
      </c>
      <c r="P2236" t="s">
        <v>693</v>
      </c>
      <c r="Q2236" t="s">
        <v>694</v>
      </c>
      <c r="R2236" t="s">
        <v>1910</v>
      </c>
      <c r="S2236" t="s">
        <v>44</v>
      </c>
      <c r="T2236" t="s">
        <v>1866</v>
      </c>
      <c r="U2236" t="s">
        <v>1867</v>
      </c>
      <c r="V2236">
        <v>3016</v>
      </c>
      <c r="W2236" t="s">
        <v>703</v>
      </c>
    </row>
    <row r="2237" spans="1:23" x14ac:dyDescent="0.35">
      <c r="A2237" t="s">
        <v>1911</v>
      </c>
      <c r="B2237">
        <v>102919</v>
      </c>
      <c r="C2237" t="s">
        <v>121</v>
      </c>
      <c r="D2237" t="s">
        <v>119</v>
      </c>
      <c r="E2237">
        <v>916</v>
      </c>
      <c r="F2237" t="s">
        <v>789</v>
      </c>
      <c r="G2237">
        <v>2</v>
      </c>
      <c r="H2237">
        <v>102919</v>
      </c>
      <c r="I2237" t="s">
        <v>44</v>
      </c>
      <c r="J2237">
        <v>10</v>
      </c>
      <c r="K2237" t="s">
        <v>540</v>
      </c>
      <c r="L2237">
        <v>12000</v>
      </c>
      <c r="M2237">
        <v>519500</v>
      </c>
      <c r="N2237">
        <v>1</v>
      </c>
      <c r="O2237">
        <v>381300</v>
      </c>
      <c r="P2237" t="s">
        <v>693</v>
      </c>
      <c r="Q2237" t="s">
        <v>694</v>
      </c>
      <c r="R2237" t="s">
        <v>1894</v>
      </c>
      <c r="S2237" t="s">
        <v>44</v>
      </c>
      <c r="T2237" t="s">
        <v>1866</v>
      </c>
      <c r="U2237" t="s">
        <v>1867</v>
      </c>
      <c r="V2237">
        <v>8808</v>
      </c>
      <c r="W2237" t="s">
        <v>703</v>
      </c>
    </row>
    <row r="2238" spans="1:23" x14ac:dyDescent="0.35">
      <c r="A2238" t="s">
        <v>1881</v>
      </c>
      <c r="B2238">
        <v>102919</v>
      </c>
      <c r="C2238" t="s">
        <v>121</v>
      </c>
      <c r="D2238" t="s">
        <v>119</v>
      </c>
      <c r="E2238">
        <v>916</v>
      </c>
      <c r="F2238" t="s">
        <v>692</v>
      </c>
      <c r="G2238">
        <v>1</v>
      </c>
      <c r="H2238">
        <v>102919</v>
      </c>
      <c r="I2238">
        <v>2.5</v>
      </c>
      <c r="J2238">
        <v>10</v>
      </c>
      <c r="K2238" t="s">
        <v>540</v>
      </c>
      <c r="L2238">
        <v>12000</v>
      </c>
      <c r="M2238">
        <v>953140</v>
      </c>
      <c r="N2238" t="s">
        <v>44</v>
      </c>
      <c r="O2238">
        <v>1268600</v>
      </c>
      <c r="P2238" t="s">
        <v>693</v>
      </c>
      <c r="Q2238" t="s">
        <v>694</v>
      </c>
      <c r="R2238" t="s">
        <v>1896</v>
      </c>
      <c r="S2238" t="s">
        <v>44</v>
      </c>
      <c r="T2238" t="s">
        <v>1866</v>
      </c>
      <c r="U2238" t="s">
        <v>1867</v>
      </c>
      <c r="V2238">
        <v>15970</v>
      </c>
      <c r="W2238" t="s">
        <v>703</v>
      </c>
    </row>
    <row r="2239" spans="1:23" x14ac:dyDescent="0.35">
      <c r="A2239" t="s">
        <v>1912</v>
      </c>
      <c r="B2239">
        <v>110119</v>
      </c>
      <c r="C2239" t="s">
        <v>121</v>
      </c>
      <c r="D2239" t="s">
        <v>119</v>
      </c>
      <c r="E2239">
        <v>916</v>
      </c>
      <c r="F2239" t="s">
        <v>692</v>
      </c>
      <c r="G2239">
        <v>1</v>
      </c>
      <c r="H2239">
        <v>110119</v>
      </c>
      <c r="I2239">
        <v>5</v>
      </c>
      <c r="J2239">
        <v>10</v>
      </c>
      <c r="K2239" t="s">
        <v>540</v>
      </c>
      <c r="L2239">
        <v>12000</v>
      </c>
      <c r="M2239">
        <v>614380</v>
      </c>
      <c r="N2239" t="s">
        <v>44</v>
      </c>
      <c r="O2239">
        <v>2559400</v>
      </c>
      <c r="P2239" t="s">
        <v>693</v>
      </c>
      <c r="Q2239" t="s">
        <v>694</v>
      </c>
      <c r="R2239" t="s">
        <v>1913</v>
      </c>
      <c r="S2239" t="s">
        <v>44</v>
      </c>
      <c r="T2239" t="s">
        <v>1866</v>
      </c>
      <c r="U2239" t="s">
        <v>1914</v>
      </c>
      <c r="V2239">
        <v>49990</v>
      </c>
      <c r="W2239" t="s">
        <v>703</v>
      </c>
    </row>
    <row r="2240" spans="1:23" x14ac:dyDescent="0.35">
      <c r="A2240" t="s">
        <v>1915</v>
      </c>
      <c r="B2240">
        <v>110119</v>
      </c>
      <c r="C2240" t="s">
        <v>121</v>
      </c>
      <c r="D2240" t="s">
        <v>119</v>
      </c>
      <c r="E2240">
        <v>916</v>
      </c>
      <c r="F2240" t="s">
        <v>692</v>
      </c>
      <c r="G2240">
        <v>1</v>
      </c>
      <c r="H2240">
        <v>110119</v>
      </c>
      <c r="I2240">
        <v>3.5</v>
      </c>
      <c r="J2240">
        <v>10</v>
      </c>
      <c r="K2240" t="s">
        <v>540</v>
      </c>
      <c r="L2240">
        <v>12000</v>
      </c>
      <c r="M2240">
        <v>703330</v>
      </c>
      <c r="N2240" t="s">
        <v>44</v>
      </c>
      <c r="O2240">
        <v>1855300</v>
      </c>
      <c r="P2240" t="s">
        <v>693</v>
      </c>
      <c r="Q2240" t="s">
        <v>694</v>
      </c>
      <c r="R2240" t="s">
        <v>1916</v>
      </c>
      <c r="S2240" t="s">
        <v>44</v>
      </c>
      <c r="T2240" t="s">
        <v>1866</v>
      </c>
      <c r="U2240" t="s">
        <v>1914</v>
      </c>
      <c r="V2240">
        <v>31650</v>
      </c>
      <c r="W2240" t="s">
        <v>703</v>
      </c>
    </row>
    <row r="2241" spans="1:23" x14ac:dyDescent="0.35">
      <c r="A2241" t="s">
        <v>1917</v>
      </c>
      <c r="B2241">
        <v>110119</v>
      </c>
      <c r="C2241" t="s">
        <v>121</v>
      </c>
      <c r="D2241" t="s">
        <v>119</v>
      </c>
      <c r="E2241">
        <v>916</v>
      </c>
      <c r="F2241" t="s">
        <v>692</v>
      </c>
      <c r="G2241">
        <v>1</v>
      </c>
      <c r="H2241">
        <v>110119</v>
      </c>
      <c r="I2241">
        <v>2.5</v>
      </c>
      <c r="J2241">
        <v>10</v>
      </c>
      <c r="K2241" t="s">
        <v>540</v>
      </c>
      <c r="L2241">
        <v>12000</v>
      </c>
      <c r="M2241">
        <v>806610</v>
      </c>
      <c r="N2241" t="s">
        <v>44</v>
      </c>
      <c r="O2241">
        <v>1472600</v>
      </c>
      <c r="P2241" t="s">
        <v>693</v>
      </c>
      <c r="Q2241" t="s">
        <v>694</v>
      </c>
      <c r="R2241" t="s">
        <v>1916</v>
      </c>
      <c r="S2241" t="s">
        <v>44</v>
      </c>
      <c r="T2241" t="s">
        <v>1866</v>
      </c>
      <c r="U2241" t="s">
        <v>1914</v>
      </c>
      <c r="V2241">
        <v>21910</v>
      </c>
      <c r="W2241" t="s">
        <v>703</v>
      </c>
    </row>
    <row r="2242" spans="1:23" x14ac:dyDescent="0.35">
      <c r="A2242" t="s">
        <v>1918</v>
      </c>
      <c r="B2242">
        <v>110119</v>
      </c>
      <c r="C2242" t="s">
        <v>121</v>
      </c>
      <c r="D2242" t="s">
        <v>119</v>
      </c>
      <c r="E2242">
        <v>916</v>
      </c>
      <c r="F2242" t="s">
        <v>692</v>
      </c>
      <c r="G2242">
        <v>1</v>
      </c>
      <c r="H2242">
        <v>110119</v>
      </c>
      <c r="I2242">
        <v>1.5</v>
      </c>
      <c r="J2242">
        <v>10</v>
      </c>
      <c r="K2242" t="s">
        <v>540</v>
      </c>
      <c r="L2242">
        <v>12000</v>
      </c>
      <c r="M2242">
        <v>502330</v>
      </c>
      <c r="N2242" t="s">
        <v>44</v>
      </c>
      <c r="O2242">
        <v>592910</v>
      </c>
      <c r="P2242" t="s">
        <v>693</v>
      </c>
      <c r="Q2242" t="s">
        <v>694</v>
      </c>
      <c r="R2242" t="s">
        <v>1919</v>
      </c>
      <c r="S2242" t="s">
        <v>44</v>
      </c>
      <c r="T2242" t="s">
        <v>1866</v>
      </c>
      <c r="U2242" t="s">
        <v>1914</v>
      </c>
      <c r="V2242">
        <v>14160</v>
      </c>
      <c r="W2242" t="s">
        <v>703</v>
      </c>
    </row>
    <row r="2243" spans="1:23" x14ac:dyDescent="0.35">
      <c r="A2243" t="s">
        <v>1920</v>
      </c>
      <c r="B2243">
        <v>110119</v>
      </c>
      <c r="C2243" t="s">
        <v>121</v>
      </c>
      <c r="D2243" t="s">
        <v>119</v>
      </c>
      <c r="E2243">
        <v>916</v>
      </c>
      <c r="F2243" t="s">
        <v>692</v>
      </c>
      <c r="G2243">
        <v>1</v>
      </c>
      <c r="H2243">
        <v>110119</v>
      </c>
      <c r="I2243">
        <v>0.8</v>
      </c>
      <c r="J2243">
        <v>10</v>
      </c>
      <c r="K2243" t="s">
        <v>540</v>
      </c>
      <c r="L2243">
        <v>12000</v>
      </c>
      <c r="M2243">
        <v>490910</v>
      </c>
      <c r="N2243" t="s">
        <v>44</v>
      </c>
      <c r="O2243">
        <v>316920</v>
      </c>
      <c r="P2243" t="s">
        <v>693</v>
      </c>
      <c r="Q2243" t="s">
        <v>694</v>
      </c>
      <c r="R2243" t="s">
        <v>1921</v>
      </c>
      <c r="S2243" t="s">
        <v>44</v>
      </c>
      <c r="T2243" t="s">
        <v>1866</v>
      </c>
      <c r="U2243" t="s">
        <v>1914</v>
      </c>
      <c r="V2243">
        <v>7747</v>
      </c>
      <c r="W2243" t="s">
        <v>703</v>
      </c>
    </row>
    <row r="2244" spans="1:23" x14ac:dyDescent="0.35">
      <c r="A2244" t="s">
        <v>1922</v>
      </c>
      <c r="B2244">
        <v>110119</v>
      </c>
      <c r="C2244" t="s">
        <v>121</v>
      </c>
      <c r="D2244" t="s">
        <v>119</v>
      </c>
      <c r="E2244">
        <v>916</v>
      </c>
      <c r="F2244" t="s">
        <v>692</v>
      </c>
      <c r="G2244">
        <v>1</v>
      </c>
      <c r="H2244">
        <v>110119</v>
      </c>
      <c r="I2244">
        <v>0.5</v>
      </c>
      <c r="J2244">
        <v>10</v>
      </c>
      <c r="K2244" t="s">
        <v>540</v>
      </c>
      <c r="L2244">
        <v>12000</v>
      </c>
      <c r="M2244">
        <v>466270</v>
      </c>
      <c r="N2244" t="s">
        <v>44</v>
      </c>
      <c r="O2244">
        <v>187160</v>
      </c>
      <c r="P2244" t="s">
        <v>693</v>
      </c>
      <c r="Q2244" t="s">
        <v>694</v>
      </c>
      <c r="R2244" t="s">
        <v>1923</v>
      </c>
      <c r="S2244" t="s">
        <v>44</v>
      </c>
      <c r="T2244" t="s">
        <v>1866</v>
      </c>
      <c r="U2244" t="s">
        <v>1914</v>
      </c>
      <c r="V2244">
        <v>4817</v>
      </c>
      <c r="W2244" t="s">
        <v>703</v>
      </c>
    </row>
    <row r="2245" spans="1:23" x14ac:dyDescent="0.35">
      <c r="A2245" t="s">
        <v>1924</v>
      </c>
      <c r="B2245">
        <v>110119</v>
      </c>
      <c r="C2245" t="s">
        <v>121</v>
      </c>
      <c r="D2245" t="s">
        <v>119</v>
      </c>
      <c r="E2245">
        <v>916</v>
      </c>
      <c r="F2245" t="s">
        <v>692</v>
      </c>
      <c r="G2245">
        <v>1</v>
      </c>
      <c r="H2245">
        <v>110119</v>
      </c>
      <c r="I2245">
        <v>0.35</v>
      </c>
      <c r="J2245">
        <v>10</v>
      </c>
      <c r="K2245" t="s">
        <v>540</v>
      </c>
      <c r="L2245">
        <v>12000</v>
      </c>
      <c r="M2245">
        <v>661570</v>
      </c>
      <c r="N2245" t="s">
        <v>44</v>
      </c>
      <c r="O2245">
        <v>180390</v>
      </c>
      <c r="P2245" t="s">
        <v>693</v>
      </c>
      <c r="Q2245" t="s">
        <v>694</v>
      </c>
      <c r="R2245" t="s">
        <v>1916</v>
      </c>
      <c r="S2245" t="s">
        <v>44</v>
      </c>
      <c r="T2245" t="s">
        <v>1866</v>
      </c>
      <c r="U2245" t="s">
        <v>1914</v>
      </c>
      <c r="V2245">
        <v>3272</v>
      </c>
      <c r="W2245" t="s">
        <v>703</v>
      </c>
    </row>
    <row r="2246" spans="1:23" x14ac:dyDescent="0.35">
      <c r="A2246" t="s">
        <v>1925</v>
      </c>
      <c r="B2246">
        <v>110119</v>
      </c>
      <c r="C2246" t="s">
        <v>121</v>
      </c>
      <c r="D2246" t="s">
        <v>119</v>
      </c>
      <c r="E2246">
        <v>916</v>
      </c>
      <c r="F2246" t="s">
        <v>692</v>
      </c>
      <c r="G2246">
        <v>1</v>
      </c>
      <c r="H2246">
        <v>110119</v>
      </c>
      <c r="I2246">
        <v>0.2</v>
      </c>
      <c r="J2246">
        <v>10</v>
      </c>
      <c r="K2246" t="s">
        <v>540</v>
      </c>
      <c r="L2246">
        <v>12000</v>
      </c>
      <c r="M2246">
        <v>666250</v>
      </c>
      <c r="N2246" t="s">
        <v>44</v>
      </c>
      <c r="O2246">
        <v>105890</v>
      </c>
      <c r="P2246" t="s">
        <v>693</v>
      </c>
      <c r="Q2246" t="s">
        <v>694</v>
      </c>
      <c r="R2246" t="s">
        <v>1926</v>
      </c>
      <c r="S2246" t="s">
        <v>44</v>
      </c>
      <c r="T2246" t="s">
        <v>1866</v>
      </c>
      <c r="U2246" t="s">
        <v>1914</v>
      </c>
      <c r="V2246">
        <v>1907</v>
      </c>
      <c r="W2246" t="s">
        <v>703</v>
      </c>
    </row>
    <row r="2247" spans="1:23" x14ac:dyDescent="0.35">
      <c r="A2247" t="s">
        <v>1927</v>
      </c>
      <c r="B2247">
        <v>110119</v>
      </c>
      <c r="C2247" t="s">
        <v>121</v>
      </c>
      <c r="D2247" t="s">
        <v>119</v>
      </c>
      <c r="E2247">
        <v>916</v>
      </c>
      <c r="F2247" t="s">
        <v>692</v>
      </c>
      <c r="G2247">
        <v>1</v>
      </c>
      <c r="H2247">
        <v>110119</v>
      </c>
      <c r="I2247">
        <v>0.125</v>
      </c>
      <c r="J2247">
        <v>10</v>
      </c>
      <c r="K2247" t="s">
        <v>540</v>
      </c>
      <c r="L2247">
        <v>12000</v>
      </c>
      <c r="M2247">
        <v>638510</v>
      </c>
      <c r="N2247" t="s">
        <v>44</v>
      </c>
      <c r="O2247">
        <v>57652</v>
      </c>
      <c r="P2247" t="s">
        <v>693</v>
      </c>
      <c r="Q2247" t="s">
        <v>694</v>
      </c>
      <c r="R2247" t="s">
        <v>1916</v>
      </c>
      <c r="S2247" t="s">
        <v>44</v>
      </c>
      <c r="T2247" t="s">
        <v>1866</v>
      </c>
      <c r="U2247" t="s">
        <v>1914</v>
      </c>
      <c r="V2247">
        <v>1083</v>
      </c>
      <c r="W2247" t="s">
        <v>703</v>
      </c>
    </row>
    <row r="2248" spans="1:23" x14ac:dyDescent="0.35">
      <c r="A2248" t="s">
        <v>1928</v>
      </c>
      <c r="B2248">
        <v>110119</v>
      </c>
      <c r="C2248" t="s">
        <v>121</v>
      </c>
      <c r="D2248" t="s">
        <v>119</v>
      </c>
      <c r="E2248">
        <v>916</v>
      </c>
      <c r="F2248" t="s">
        <v>692</v>
      </c>
      <c r="G2248">
        <v>1</v>
      </c>
      <c r="H2248">
        <v>110119</v>
      </c>
      <c r="I2248">
        <v>0.08</v>
      </c>
      <c r="J2248">
        <v>10</v>
      </c>
      <c r="K2248" t="s">
        <v>540</v>
      </c>
      <c r="L2248">
        <v>12000</v>
      </c>
      <c r="M2248">
        <v>520220</v>
      </c>
      <c r="N2248" t="s">
        <v>44</v>
      </c>
      <c r="O2248">
        <v>30180</v>
      </c>
      <c r="P2248" t="s">
        <v>693</v>
      </c>
      <c r="Q2248" t="s">
        <v>694</v>
      </c>
      <c r="R2248" t="s">
        <v>1929</v>
      </c>
      <c r="S2248" t="s">
        <v>44</v>
      </c>
      <c r="T2248" t="s">
        <v>1866</v>
      </c>
      <c r="U2248" t="s">
        <v>1914</v>
      </c>
      <c r="V2248">
        <v>696.2</v>
      </c>
      <c r="W2248" t="s">
        <v>703</v>
      </c>
    </row>
    <row r="2249" spans="1:23" x14ac:dyDescent="0.35">
      <c r="A2249" t="s">
        <v>1930</v>
      </c>
      <c r="B2249">
        <v>110119</v>
      </c>
      <c r="C2249" t="s">
        <v>121</v>
      </c>
      <c r="D2249" t="s">
        <v>119</v>
      </c>
      <c r="E2249">
        <v>916</v>
      </c>
      <c r="F2249" t="s">
        <v>692</v>
      </c>
      <c r="G2249">
        <v>1</v>
      </c>
      <c r="H2249">
        <v>110119</v>
      </c>
      <c r="I2249">
        <v>0.05</v>
      </c>
      <c r="J2249">
        <v>10</v>
      </c>
      <c r="K2249" t="s">
        <v>540</v>
      </c>
      <c r="L2249">
        <v>12000</v>
      </c>
      <c r="M2249">
        <v>492930</v>
      </c>
      <c r="N2249" t="s">
        <v>44</v>
      </c>
      <c r="O2249">
        <v>18987</v>
      </c>
      <c r="P2249" t="s">
        <v>693</v>
      </c>
      <c r="Q2249" t="s">
        <v>694</v>
      </c>
      <c r="R2249" t="s">
        <v>1923</v>
      </c>
      <c r="S2249" t="s">
        <v>44</v>
      </c>
      <c r="T2249" t="s">
        <v>1866</v>
      </c>
      <c r="U2249" t="s">
        <v>1914</v>
      </c>
      <c r="V2249">
        <v>462.2</v>
      </c>
      <c r="W2249" t="s">
        <v>703</v>
      </c>
    </row>
    <row r="2250" spans="1:23" x14ac:dyDescent="0.35">
      <c r="A2250" t="s">
        <v>1931</v>
      </c>
      <c r="B2250">
        <v>110119</v>
      </c>
      <c r="C2250" t="s">
        <v>121</v>
      </c>
      <c r="D2250" t="s">
        <v>119</v>
      </c>
      <c r="E2250">
        <v>916</v>
      </c>
      <c r="F2250" t="s">
        <v>692</v>
      </c>
      <c r="G2250">
        <v>1</v>
      </c>
      <c r="H2250">
        <v>110119</v>
      </c>
      <c r="I2250">
        <v>0.03</v>
      </c>
      <c r="J2250">
        <v>10</v>
      </c>
      <c r="K2250" t="s">
        <v>540</v>
      </c>
      <c r="L2250">
        <v>12000</v>
      </c>
      <c r="M2250">
        <v>539380</v>
      </c>
      <c r="N2250" t="s">
        <v>44</v>
      </c>
      <c r="O2250">
        <v>11602</v>
      </c>
      <c r="P2250" t="s">
        <v>693</v>
      </c>
      <c r="Q2250" t="s">
        <v>694</v>
      </c>
      <c r="R2250" t="s">
        <v>1929</v>
      </c>
      <c r="S2250" t="s">
        <v>44</v>
      </c>
      <c r="T2250" t="s">
        <v>1866</v>
      </c>
      <c r="U2250" t="s">
        <v>1914</v>
      </c>
      <c r="V2250">
        <v>258.10000000000002</v>
      </c>
      <c r="W2250" t="s">
        <v>703</v>
      </c>
    </row>
    <row r="2251" spans="1:23" x14ac:dyDescent="0.35">
      <c r="A2251" t="s">
        <v>1932</v>
      </c>
      <c r="B2251">
        <v>110119</v>
      </c>
      <c r="C2251" t="s">
        <v>121</v>
      </c>
      <c r="D2251" t="s">
        <v>119</v>
      </c>
      <c r="E2251">
        <v>916</v>
      </c>
      <c r="F2251" t="s">
        <v>692</v>
      </c>
      <c r="G2251">
        <v>1</v>
      </c>
      <c r="H2251">
        <v>110119</v>
      </c>
      <c r="I2251">
        <v>0.02</v>
      </c>
      <c r="J2251">
        <v>10</v>
      </c>
      <c r="K2251" t="s">
        <v>540</v>
      </c>
      <c r="L2251">
        <v>12000</v>
      </c>
      <c r="M2251">
        <v>738430</v>
      </c>
      <c r="N2251" t="s">
        <v>44</v>
      </c>
      <c r="O2251">
        <v>11533</v>
      </c>
      <c r="P2251" t="s">
        <v>693</v>
      </c>
      <c r="Q2251" t="s">
        <v>694</v>
      </c>
      <c r="R2251" t="s">
        <v>1929</v>
      </c>
      <c r="S2251" t="s">
        <v>44</v>
      </c>
      <c r="T2251" t="s">
        <v>1866</v>
      </c>
      <c r="U2251" t="s">
        <v>1914</v>
      </c>
      <c r="V2251">
        <v>187.4</v>
      </c>
      <c r="W2251" t="s">
        <v>703</v>
      </c>
    </row>
    <row r="2252" spans="1:23" x14ac:dyDescent="0.35">
      <c r="A2252" t="s">
        <v>1933</v>
      </c>
      <c r="B2252">
        <v>110119</v>
      </c>
      <c r="C2252" t="s">
        <v>121</v>
      </c>
      <c r="D2252" t="s">
        <v>119</v>
      </c>
      <c r="E2252">
        <v>916</v>
      </c>
      <c r="F2252" t="s">
        <v>692</v>
      </c>
      <c r="G2252">
        <v>1</v>
      </c>
      <c r="H2252">
        <v>110119</v>
      </c>
      <c r="I2252">
        <v>1.2E-2</v>
      </c>
      <c r="J2252">
        <v>10</v>
      </c>
      <c r="K2252" t="s">
        <v>540</v>
      </c>
      <c r="L2252">
        <v>12000</v>
      </c>
      <c r="M2252">
        <v>674190</v>
      </c>
      <c r="N2252" t="s">
        <v>44</v>
      </c>
      <c r="O2252">
        <v>5239.6000000000004</v>
      </c>
      <c r="P2252" t="s">
        <v>693</v>
      </c>
      <c r="Q2252" t="s">
        <v>694</v>
      </c>
      <c r="R2252" t="s">
        <v>1929</v>
      </c>
      <c r="S2252" t="s">
        <v>44</v>
      </c>
      <c r="T2252" t="s">
        <v>1866</v>
      </c>
      <c r="U2252" t="s">
        <v>1914</v>
      </c>
      <c r="V2252">
        <v>93.26</v>
      </c>
      <c r="W2252" t="s">
        <v>703</v>
      </c>
    </row>
    <row r="2253" spans="1:23" x14ac:dyDescent="0.35">
      <c r="A2253" t="s">
        <v>1934</v>
      </c>
      <c r="B2253">
        <v>110119</v>
      </c>
      <c r="C2253" t="s">
        <v>121</v>
      </c>
      <c r="D2253" t="s">
        <v>119</v>
      </c>
      <c r="E2253">
        <v>916</v>
      </c>
      <c r="F2253" t="s">
        <v>692</v>
      </c>
      <c r="G2253">
        <v>1</v>
      </c>
      <c r="H2253">
        <v>110119</v>
      </c>
      <c r="I2253">
        <v>7.0000000000000001E-3</v>
      </c>
      <c r="J2253">
        <v>10</v>
      </c>
      <c r="K2253" t="s">
        <v>540</v>
      </c>
      <c r="L2253">
        <v>12000</v>
      </c>
      <c r="M2253">
        <v>487910</v>
      </c>
      <c r="N2253" t="s">
        <v>44</v>
      </c>
      <c r="O2253">
        <v>3627.6</v>
      </c>
      <c r="P2253" t="s">
        <v>693</v>
      </c>
      <c r="Q2253" t="s">
        <v>694</v>
      </c>
      <c r="R2253" t="s">
        <v>1929</v>
      </c>
      <c r="S2253" t="s">
        <v>44</v>
      </c>
      <c r="T2253" t="s">
        <v>1866</v>
      </c>
      <c r="U2253" t="s">
        <v>1914</v>
      </c>
      <c r="V2253">
        <v>89.22</v>
      </c>
      <c r="W2253" t="s">
        <v>703</v>
      </c>
    </row>
    <row r="2254" spans="1:23" x14ac:dyDescent="0.35">
      <c r="A2254" t="s">
        <v>1935</v>
      </c>
      <c r="B2254">
        <v>110119</v>
      </c>
      <c r="C2254" t="s">
        <v>121</v>
      </c>
      <c r="D2254" t="s">
        <v>119</v>
      </c>
      <c r="E2254">
        <v>916</v>
      </c>
      <c r="F2254" t="s">
        <v>789</v>
      </c>
      <c r="G2254">
        <v>2</v>
      </c>
      <c r="H2254">
        <v>110119</v>
      </c>
      <c r="I2254" t="s">
        <v>44</v>
      </c>
      <c r="J2254">
        <v>10</v>
      </c>
      <c r="K2254" t="s">
        <v>540</v>
      </c>
      <c r="L2254">
        <v>12000</v>
      </c>
      <c r="M2254">
        <v>342980</v>
      </c>
      <c r="N2254">
        <v>1</v>
      </c>
      <c r="O2254">
        <v>469940</v>
      </c>
      <c r="P2254" t="s">
        <v>693</v>
      </c>
      <c r="Q2254" t="s">
        <v>694</v>
      </c>
      <c r="R2254" t="s">
        <v>1936</v>
      </c>
      <c r="S2254" t="s">
        <v>44</v>
      </c>
      <c r="T2254" t="s">
        <v>1866</v>
      </c>
      <c r="U2254" t="s">
        <v>1914</v>
      </c>
      <c r="V2254">
        <v>16440</v>
      </c>
      <c r="W2254" t="s">
        <v>703</v>
      </c>
    </row>
    <row r="2255" spans="1:23" x14ac:dyDescent="0.35">
      <c r="A2255" t="s">
        <v>1937</v>
      </c>
      <c r="B2255">
        <v>110119</v>
      </c>
      <c r="C2255" t="s">
        <v>121</v>
      </c>
      <c r="D2255" t="s">
        <v>119</v>
      </c>
      <c r="E2255">
        <v>916</v>
      </c>
      <c r="F2255" t="s">
        <v>789</v>
      </c>
      <c r="G2255">
        <v>2</v>
      </c>
      <c r="H2255">
        <v>110119</v>
      </c>
      <c r="I2255" t="s">
        <v>44</v>
      </c>
      <c r="J2255">
        <v>10</v>
      </c>
      <c r="K2255" t="s">
        <v>540</v>
      </c>
      <c r="L2255">
        <v>12000</v>
      </c>
      <c r="M2255">
        <v>360950</v>
      </c>
      <c r="N2255">
        <v>1</v>
      </c>
      <c r="O2255">
        <v>451840</v>
      </c>
      <c r="P2255" t="s">
        <v>693</v>
      </c>
      <c r="Q2255" t="s">
        <v>694</v>
      </c>
      <c r="R2255" t="s">
        <v>1938</v>
      </c>
      <c r="S2255" t="s">
        <v>44</v>
      </c>
      <c r="T2255" t="s">
        <v>1866</v>
      </c>
      <c r="U2255" t="s">
        <v>1914</v>
      </c>
      <c r="V2255">
        <v>15020</v>
      </c>
      <c r="W2255" t="s">
        <v>703</v>
      </c>
    </row>
    <row r="2256" spans="1:23" x14ac:dyDescent="0.35">
      <c r="A2256" t="s">
        <v>1939</v>
      </c>
      <c r="B2256">
        <v>110119</v>
      </c>
      <c r="C2256" t="s">
        <v>121</v>
      </c>
      <c r="D2256" t="s">
        <v>119</v>
      </c>
      <c r="E2256">
        <v>916</v>
      </c>
      <c r="F2256" t="s">
        <v>780</v>
      </c>
      <c r="G2256">
        <v>10</v>
      </c>
      <c r="H2256">
        <v>110119</v>
      </c>
      <c r="I2256" t="s">
        <v>44</v>
      </c>
      <c r="J2256">
        <v>10</v>
      </c>
      <c r="K2256" t="s">
        <v>540</v>
      </c>
      <c r="L2256">
        <v>12000</v>
      </c>
      <c r="M2256">
        <v>408260</v>
      </c>
      <c r="N2256">
        <v>1</v>
      </c>
      <c r="O2256">
        <v>168510</v>
      </c>
      <c r="P2256" t="s">
        <v>693</v>
      </c>
      <c r="Q2256" t="s">
        <v>694</v>
      </c>
      <c r="R2256" t="s">
        <v>1940</v>
      </c>
      <c r="S2256" t="s">
        <v>44</v>
      </c>
      <c r="T2256" t="s">
        <v>1866</v>
      </c>
      <c r="U2256" t="s">
        <v>1914</v>
      </c>
      <c r="V2256">
        <v>4953</v>
      </c>
      <c r="W2256" t="s">
        <v>703</v>
      </c>
    </row>
    <row r="2257" spans="1:23" x14ac:dyDescent="0.35">
      <c r="A2257" t="s">
        <v>1941</v>
      </c>
      <c r="B2257">
        <v>110119</v>
      </c>
      <c r="C2257" t="s">
        <v>121</v>
      </c>
      <c r="D2257" t="s">
        <v>119</v>
      </c>
      <c r="E2257">
        <v>916</v>
      </c>
      <c r="F2257" t="s">
        <v>780</v>
      </c>
      <c r="G2257">
        <v>10</v>
      </c>
      <c r="H2257">
        <v>110119</v>
      </c>
      <c r="I2257" t="s">
        <v>44</v>
      </c>
      <c r="J2257">
        <v>10</v>
      </c>
      <c r="K2257" t="s">
        <v>540</v>
      </c>
      <c r="L2257">
        <v>12000</v>
      </c>
      <c r="M2257">
        <v>369060</v>
      </c>
      <c r="N2257">
        <v>1</v>
      </c>
      <c r="O2257">
        <v>161010</v>
      </c>
      <c r="P2257" t="s">
        <v>693</v>
      </c>
      <c r="Q2257" t="s">
        <v>694</v>
      </c>
      <c r="R2257" t="s">
        <v>1942</v>
      </c>
      <c r="S2257" t="s">
        <v>44</v>
      </c>
      <c r="T2257" t="s">
        <v>1866</v>
      </c>
      <c r="U2257" t="s">
        <v>1914</v>
      </c>
      <c r="V2257">
        <v>5235</v>
      </c>
      <c r="W2257" t="s">
        <v>703</v>
      </c>
    </row>
    <row r="2258" spans="1:23" x14ac:dyDescent="0.35">
      <c r="A2258" t="s">
        <v>1943</v>
      </c>
      <c r="B2258">
        <v>110119</v>
      </c>
      <c r="C2258" t="s">
        <v>121</v>
      </c>
      <c r="D2258" t="s">
        <v>119</v>
      </c>
      <c r="E2258">
        <v>916</v>
      </c>
      <c r="F2258" t="s">
        <v>780</v>
      </c>
      <c r="G2258">
        <v>10</v>
      </c>
      <c r="H2258">
        <v>110119</v>
      </c>
      <c r="I2258" t="s">
        <v>44</v>
      </c>
      <c r="J2258">
        <v>10</v>
      </c>
      <c r="K2258" t="s">
        <v>540</v>
      </c>
      <c r="L2258">
        <v>12000</v>
      </c>
      <c r="M2258">
        <v>363600</v>
      </c>
      <c r="N2258">
        <v>1</v>
      </c>
      <c r="O2258">
        <v>176280</v>
      </c>
      <c r="P2258" t="s">
        <v>693</v>
      </c>
      <c r="Q2258" t="s">
        <v>694</v>
      </c>
      <c r="R2258" t="s">
        <v>1940</v>
      </c>
      <c r="S2258" t="s">
        <v>44</v>
      </c>
      <c r="T2258" t="s">
        <v>1866</v>
      </c>
      <c r="U2258" t="s">
        <v>1914</v>
      </c>
      <c r="V2258">
        <v>5818</v>
      </c>
      <c r="W2258" t="s">
        <v>703</v>
      </c>
    </row>
    <row r="2259" spans="1:23" x14ac:dyDescent="0.35">
      <c r="A2259" t="s">
        <v>1944</v>
      </c>
      <c r="B2259">
        <v>110119</v>
      </c>
      <c r="C2259" t="s">
        <v>121</v>
      </c>
      <c r="D2259" t="s">
        <v>119</v>
      </c>
      <c r="E2259">
        <v>916</v>
      </c>
      <c r="F2259" t="s">
        <v>780</v>
      </c>
      <c r="G2259">
        <v>10</v>
      </c>
      <c r="H2259">
        <v>110119</v>
      </c>
      <c r="I2259" t="s">
        <v>44</v>
      </c>
      <c r="J2259">
        <v>10</v>
      </c>
      <c r="K2259" t="s">
        <v>540</v>
      </c>
      <c r="L2259">
        <v>12000</v>
      </c>
      <c r="M2259">
        <v>614730</v>
      </c>
      <c r="N2259">
        <v>1</v>
      </c>
      <c r="O2259">
        <v>251910</v>
      </c>
      <c r="P2259" t="s">
        <v>693</v>
      </c>
      <c r="Q2259" t="s">
        <v>694</v>
      </c>
      <c r="R2259" t="s">
        <v>1945</v>
      </c>
      <c r="S2259" t="s">
        <v>44</v>
      </c>
      <c r="T2259" t="s">
        <v>1866</v>
      </c>
      <c r="U2259" t="s">
        <v>1914</v>
      </c>
      <c r="V2259">
        <v>4917</v>
      </c>
      <c r="W2259" t="s">
        <v>703</v>
      </c>
    </row>
    <row r="2260" spans="1:23" x14ac:dyDescent="0.35">
      <c r="A2260" t="s">
        <v>1946</v>
      </c>
      <c r="B2260">
        <v>110119</v>
      </c>
      <c r="C2260" t="s">
        <v>121</v>
      </c>
      <c r="D2260" t="s">
        <v>119</v>
      </c>
      <c r="E2260">
        <v>916</v>
      </c>
      <c r="F2260" t="s">
        <v>772</v>
      </c>
      <c r="G2260">
        <v>10</v>
      </c>
      <c r="H2260">
        <v>110119</v>
      </c>
      <c r="I2260" t="s">
        <v>44</v>
      </c>
      <c r="J2260">
        <v>10</v>
      </c>
      <c r="K2260" t="s">
        <v>540</v>
      </c>
      <c r="L2260">
        <v>12000</v>
      </c>
      <c r="M2260">
        <v>564320</v>
      </c>
      <c r="N2260">
        <v>1</v>
      </c>
      <c r="O2260">
        <v>222150</v>
      </c>
      <c r="P2260" t="s">
        <v>693</v>
      </c>
      <c r="Q2260" t="s">
        <v>694</v>
      </c>
      <c r="R2260" t="s">
        <v>1947</v>
      </c>
      <c r="S2260" t="s">
        <v>44</v>
      </c>
      <c r="T2260" t="s">
        <v>1866</v>
      </c>
      <c r="U2260" t="s">
        <v>1914</v>
      </c>
      <c r="V2260">
        <v>4724</v>
      </c>
      <c r="W2260" t="s">
        <v>703</v>
      </c>
    </row>
    <row r="2261" spans="1:23" x14ac:dyDescent="0.35">
      <c r="A2261" t="s">
        <v>1948</v>
      </c>
      <c r="B2261">
        <v>110119</v>
      </c>
      <c r="C2261" t="s">
        <v>121</v>
      </c>
      <c r="D2261" t="s">
        <v>119</v>
      </c>
      <c r="E2261">
        <v>916</v>
      </c>
      <c r="F2261" t="s">
        <v>772</v>
      </c>
      <c r="G2261">
        <v>10</v>
      </c>
      <c r="H2261">
        <v>110119</v>
      </c>
      <c r="I2261" t="s">
        <v>44</v>
      </c>
      <c r="J2261">
        <v>10</v>
      </c>
      <c r="K2261" t="s">
        <v>540</v>
      </c>
      <c r="L2261">
        <v>12000</v>
      </c>
      <c r="M2261">
        <v>366160</v>
      </c>
      <c r="N2261">
        <v>1</v>
      </c>
      <c r="O2261">
        <v>173200</v>
      </c>
      <c r="P2261" t="s">
        <v>693</v>
      </c>
      <c r="Q2261" t="s">
        <v>694</v>
      </c>
      <c r="R2261" t="s">
        <v>1940</v>
      </c>
      <c r="S2261" t="s">
        <v>44</v>
      </c>
      <c r="T2261" t="s">
        <v>1866</v>
      </c>
      <c r="U2261" t="s">
        <v>1914</v>
      </c>
      <c r="V2261">
        <v>5676</v>
      </c>
      <c r="W2261" t="s">
        <v>703</v>
      </c>
    </row>
    <row r="2262" spans="1:23" x14ac:dyDescent="0.35">
      <c r="A2262" t="s">
        <v>1949</v>
      </c>
      <c r="B2262">
        <v>110119</v>
      </c>
      <c r="C2262" t="s">
        <v>121</v>
      </c>
      <c r="D2262" t="s">
        <v>119</v>
      </c>
      <c r="E2262">
        <v>916</v>
      </c>
      <c r="F2262" t="s">
        <v>772</v>
      </c>
      <c r="G2262">
        <v>10</v>
      </c>
      <c r="H2262">
        <v>110119</v>
      </c>
      <c r="I2262" t="s">
        <v>44</v>
      </c>
      <c r="J2262">
        <v>10</v>
      </c>
      <c r="K2262" t="s">
        <v>540</v>
      </c>
      <c r="L2262">
        <v>12000</v>
      </c>
      <c r="M2262">
        <v>360010</v>
      </c>
      <c r="N2262">
        <v>1</v>
      </c>
      <c r="O2262">
        <v>163180</v>
      </c>
      <c r="P2262" t="s">
        <v>693</v>
      </c>
      <c r="Q2262" t="s">
        <v>694</v>
      </c>
      <c r="R2262" t="s">
        <v>1950</v>
      </c>
      <c r="S2262" t="s">
        <v>44</v>
      </c>
      <c r="T2262" t="s">
        <v>1866</v>
      </c>
      <c r="U2262" t="s">
        <v>1914</v>
      </c>
      <c r="V2262">
        <v>5439</v>
      </c>
      <c r="W2262" t="s">
        <v>703</v>
      </c>
    </row>
    <row r="2263" spans="1:23" x14ac:dyDescent="0.35">
      <c r="A2263" t="s">
        <v>1812</v>
      </c>
      <c r="B2263">
        <v>121019</v>
      </c>
      <c r="C2263" t="s">
        <v>121</v>
      </c>
      <c r="D2263" t="s">
        <v>119</v>
      </c>
      <c r="E2263">
        <v>916</v>
      </c>
      <c r="F2263" t="s">
        <v>692</v>
      </c>
      <c r="G2263">
        <v>1</v>
      </c>
      <c r="H2263">
        <v>121019</v>
      </c>
      <c r="I2263">
        <v>0.05</v>
      </c>
      <c r="J2263">
        <v>10</v>
      </c>
      <c r="K2263" t="s">
        <v>540</v>
      </c>
      <c r="L2263">
        <v>12000</v>
      </c>
      <c r="M2263">
        <v>899090</v>
      </c>
      <c r="N2263" t="s">
        <v>44</v>
      </c>
      <c r="O2263">
        <v>26495</v>
      </c>
      <c r="P2263" t="s">
        <v>693</v>
      </c>
      <c r="Q2263" t="s">
        <v>694</v>
      </c>
      <c r="R2263" t="s">
        <v>1951</v>
      </c>
      <c r="S2263" t="s">
        <v>44</v>
      </c>
      <c r="T2263" t="s">
        <v>1866</v>
      </c>
      <c r="U2263" t="s">
        <v>1952</v>
      </c>
      <c r="V2263">
        <v>353.6</v>
      </c>
      <c r="W2263" t="s">
        <v>703</v>
      </c>
    </row>
    <row r="2264" spans="1:23" x14ac:dyDescent="0.35">
      <c r="A2264" t="s">
        <v>1813</v>
      </c>
      <c r="B2264">
        <v>121019</v>
      </c>
      <c r="C2264" t="s">
        <v>121</v>
      </c>
      <c r="D2264" t="s">
        <v>119</v>
      </c>
      <c r="E2264">
        <v>916</v>
      </c>
      <c r="F2264" t="s">
        <v>692</v>
      </c>
      <c r="G2264">
        <v>1</v>
      </c>
      <c r="H2264">
        <v>121019</v>
      </c>
      <c r="I2264">
        <v>0.08</v>
      </c>
      <c r="J2264">
        <v>10</v>
      </c>
      <c r="K2264" t="s">
        <v>540</v>
      </c>
      <c r="L2264">
        <v>12000</v>
      </c>
      <c r="M2264">
        <v>865650</v>
      </c>
      <c r="N2264" t="s">
        <v>44</v>
      </c>
      <c r="O2264">
        <v>42226</v>
      </c>
      <c r="P2264" t="s">
        <v>693</v>
      </c>
      <c r="Q2264" t="s">
        <v>694</v>
      </c>
      <c r="R2264" t="s">
        <v>1953</v>
      </c>
      <c r="S2264" t="s">
        <v>44</v>
      </c>
      <c r="T2264" t="s">
        <v>1866</v>
      </c>
      <c r="U2264" t="s">
        <v>1952</v>
      </c>
      <c r="V2264">
        <v>585.4</v>
      </c>
      <c r="W2264" t="s">
        <v>703</v>
      </c>
    </row>
    <row r="2265" spans="1:23" x14ac:dyDescent="0.35">
      <c r="A2265" t="s">
        <v>1814</v>
      </c>
      <c r="B2265">
        <v>121019</v>
      </c>
      <c r="C2265" t="s">
        <v>121</v>
      </c>
      <c r="D2265" t="s">
        <v>119</v>
      </c>
      <c r="E2265">
        <v>916</v>
      </c>
      <c r="F2265" t="s">
        <v>692</v>
      </c>
      <c r="G2265">
        <v>1</v>
      </c>
      <c r="H2265">
        <v>121019</v>
      </c>
      <c r="I2265">
        <v>0.125</v>
      </c>
      <c r="J2265">
        <v>10</v>
      </c>
      <c r="K2265" t="s">
        <v>540</v>
      </c>
      <c r="L2265">
        <v>12000</v>
      </c>
      <c r="M2265">
        <v>1022200</v>
      </c>
      <c r="N2265" t="s">
        <v>44</v>
      </c>
      <c r="O2265">
        <v>79692</v>
      </c>
      <c r="P2265" t="s">
        <v>693</v>
      </c>
      <c r="Q2265" t="s">
        <v>694</v>
      </c>
      <c r="R2265" t="s">
        <v>1953</v>
      </c>
      <c r="S2265" t="s">
        <v>44</v>
      </c>
      <c r="T2265" t="s">
        <v>1866</v>
      </c>
      <c r="U2265" t="s">
        <v>1952</v>
      </c>
      <c r="V2265">
        <v>935.5</v>
      </c>
      <c r="W2265" t="s">
        <v>703</v>
      </c>
    </row>
    <row r="2266" spans="1:23" x14ac:dyDescent="0.35">
      <c r="A2266" t="s">
        <v>1815</v>
      </c>
      <c r="B2266">
        <v>121019</v>
      </c>
      <c r="C2266" t="s">
        <v>121</v>
      </c>
      <c r="D2266" t="s">
        <v>119</v>
      </c>
      <c r="E2266">
        <v>916</v>
      </c>
      <c r="F2266" t="s">
        <v>692</v>
      </c>
      <c r="G2266">
        <v>1</v>
      </c>
      <c r="H2266">
        <v>121019</v>
      </c>
      <c r="I2266">
        <v>0.2</v>
      </c>
      <c r="J2266">
        <v>10</v>
      </c>
      <c r="K2266" t="s">
        <v>540</v>
      </c>
      <c r="L2266">
        <v>12000</v>
      </c>
      <c r="M2266">
        <v>982980</v>
      </c>
      <c r="N2266" t="s">
        <v>44</v>
      </c>
      <c r="O2266">
        <v>114340</v>
      </c>
      <c r="P2266" t="s">
        <v>693</v>
      </c>
      <c r="Q2266" t="s">
        <v>694</v>
      </c>
      <c r="R2266" t="s">
        <v>1951</v>
      </c>
      <c r="S2266" t="s">
        <v>44</v>
      </c>
      <c r="T2266" t="s">
        <v>1866</v>
      </c>
      <c r="U2266" t="s">
        <v>1952</v>
      </c>
      <c r="V2266">
        <v>1396</v>
      </c>
      <c r="W2266" t="s">
        <v>703</v>
      </c>
    </row>
    <row r="2267" spans="1:23" x14ac:dyDescent="0.35">
      <c r="A2267" t="s">
        <v>1817</v>
      </c>
      <c r="B2267">
        <v>121019</v>
      </c>
      <c r="C2267" t="s">
        <v>121</v>
      </c>
      <c r="D2267" t="s">
        <v>119</v>
      </c>
      <c r="E2267">
        <v>916</v>
      </c>
      <c r="F2267" t="s">
        <v>692</v>
      </c>
      <c r="G2267">
        <v>1</v>
      </c>
      <c r="H2267">
        <v>121019</v>
      </c>
      <c r="I2267">
        <v>0.5</v>
      </c>
      <c r="J2267">
        <v>10</v>
      </c>
      <c r="K2267" t="s">
        <v>540</v>
      </c>
      <c r="L2267">
        <v>12000</v>
      </c>
      <c r="M2267">
        <v>961860</v>
      </c>
      <c r="N2267" t="s">
        <v>44</v>
      </c>
      <c r="O2267">
        <v>324100</v>
      </c>
      <c r="P2267" t="s">
        <v>693</v>
      </c>
      <c r="Q2267" t="s">
        <v>694</v>
      </c>
      <c r="R2267" t="s">
        <v>1951</v>
      </c>
      <c r="S2267" t="s">
        <v>44</v>
      </c>
      <c r="T2267" t="s">
        <v>1866</v>
      </c>
      <c r="U2267" t="s">
        <v>1952</v>
      </c>
      <c r="V2267">
        <v>4043</v>
      </c>
      <c r="W2267" t="s">
        <v>703</v>
      </c>
    </row>
    <row r="2268" spans="1:23" x14ac:dyDescent="0.35">
      <c r="A2268" t="s">
        <v>1818</v>
      </c>
      <c r="B2268">
        <v>121019</v>
      </c>
      <c r="C2268" t="s">
        <v>121</v>
      </c>
      <c r="D2268" t="s">
        <v>119</v>
      </c>
      <c r="E2268">
        <v>916</v>
      </c>
      <c r="F2268" t="s">
        <v>692</v>
      </c>
      <c r="G2268">
        <v>1</v>
      </c>
      <c r="H2268">
        <v>121019</v>
      </c>
      <c r="I2268">
        <v>0.8</v>
      </c>
      <c r="J2268">
        <v>10</v>
      </c>
      <c r="K2268" t="s">
        <v>540</v>
      </c>
      <c r="L2268">
        <v>12000</v>
      </c>
      <c r="M2268">
        <v>1029000</v>
      </c>
      <c r="N2268" t="s">
        <v>44</v>
      </c>
      <c r="O2268">
        <v>532730</v>
      </c>
      <c r="P2268" t="s">
        <v>693</v>
      </c>
      <c r="Q2268" t="s">
        <v>694</v>
      </c>
      <c r="R2268" t="s">
        <v>1954</v>
      </c>
      <c r="S2268" t="s">
        <v>44</v>
      </c>
      <c r="T2268" t="s">
        <v>1866</v>
      </c>
      <c r="U2268" t="s">
        <v>1952</v>
      </c>
      <c r="V2268">
        <v>6213</v>
      </c>
      <c r="W2268" t="s">
        <v>703</v>
      </c>
    </row>
    <row r="2269" spans="1:23" x14ac:dyDescent="0.35">
      <c r="A2269" t="s">
        <v>1821</v>
      </c>
      <c r="B2269">
        <v>121019</v>
      </c>
      <c r="C2269" t="s">
        <v>121</v>
      </c>
      <c r="D2269" t="s">
        <v>119</v>
      </c>
      <c r="E2269">
        <v>916</v>
      </c>
      <c r="F2269" t="s">
        <v>692</v>
      </c>
      <c r="G2269">
        <v>1</v>
      </c>
      <c r="H2269">
        <v>121019</v>
      </c>
      <c r="I2269">
        <v>3.5</v>
      </c>
      <c r="J2269">
        <v>10</v>
      </c>
      <c r="K2269" t="s">
        <v>540</v>
      </c>
      <c r="L2269">
        <v>12000</v>
      </c>
      <c r="M2269">
        <v>358670</v>
      </c>
      <c r="N2269" t="s">
        <v>44</v>
      </c>
      <c r="O2269">
        <v>877730</v>
      </c>
      <c r="P2269" t="s">
        <v>693</v>
      </c>
      <c r="Q2269" t="s">
        <v>694</v>
      </c>
      <c r="R2269" t="s">
        <v>1955</v>
      </c>
      <c r="S2269" t="s">
        <v>44</v>
      </c>
      <c r="T2269" t="s">
        <v>1866</v>
      </c>
      <c r="U2269" t="s">
        <v>1952</v>
      </c>
      <c r="V2269">
        <v>29370</v>
      </c>
      <c r="W2269" t="s">
        <v>703</v>
      </c>
    </row>
    <row r="2270" spans="1:23" x14ac:dyDescent="0.35">
      <c r="A2270" t="s">
        <v>1822</v>
      </c>
      <c r="B2270">
        <v>121019</v>
      </c>
      <c r="C2270" t="s">
        <v>121</v>
      </c>
      <c r="D2270" t="s">
        <v>119</v>
      </c>
      <c r="E2270">
        <v>916</v>
      </c>
      <c r="F2270" t="s">
        <v>692</v>
      </c>
      <c r="G2270">
        <v>1</v>
      </c>
      <c r="H2270">
        <v>121019</v>
      </c>
      <c r="I2270">
        <v>5</v>
      </c>
      <c r="J2270">
        <v>10</v>
      </c>
      <c r="K2270" t="s">
        <v>540</v>
      </c>
      <c r="L2270">
        <v>12000</v>
      </c>
      <c r="M2270">
        <v>481460</v>
      </c>
      <c r="N2270" t="s">
        <v>44</v>
      </c>
      <c r="O2270">
        <v>1582100</v>
      </c>
      <c r="P2270" t="s">
        <v>693</v>
      </c>
      <c r="Q2270" t="s">
        <v>694</v>
      </c>
      <c r="R2270" t="s">
        <v>1956</v>
      </c>
      <c r="S2270" t="s">
        <v>44</v>
      </c>
      <c r="T2270" t="s">
        <v>1866</v>
      </c>
      <c r="U2270" t="s">
        <v>1952</v>
      </c>
      <c r="V2270">
        <v>39430</v>
      </c>
      <c r="W2270" t="s">
        <v>703</v>
      </c>
    </row>
    <row r="2271" spans="1:23" x14ac:dyDescent="0.35">
      <c r="A2271" t="s">
        <v>1957</v>
      </c>
      <c r="B2271">
        <v>121019</v>
      </c>
      <c r="C2271" t="s">
        <v>121</v>
      </c>
      <c r="D2271" t="s">
        <v>119</v>
      </c>
      <c r="E2271">
        <v>916</v>
      </c>
      <c r="F2271" t="s">
        <v>772</v>
      </c>
      <c r="G2271">
        <v>10</v>
      </c>
      <c r="H2271">
        <v>121019</v>
      </c>
      <c r="I2271" t="s">
        <v>44</v>
      </c>
      <c r="J2271">
        <v>10</v>
      </c>
      <c r="K2271" t="s">
        <v>540</v>
      </c>
      <c r="L2271">
        <v>12000</v>
      </c>
      <c r="M2271">
        <v>1053500</v>
      </c>
      <c r="N2271">
        <v>1</v>
      </c>
      <c r="O2271">
        <v>495190</v>
      </c>
      <c r="P2271" t="s">
        <v>693</v>
      </c>
      <c r="Q2271" t="s">
        <v>694</v>
      </c>
      <c r="R2271" t="s">
        <v>1958</v>
      </c>
      <c r="S2271" t="s">
        <v>44</v>
      </c>
      <c r="T2271" t="s">
        <v>1866</v>
      </c>
      <c r="U2271" t="s">
        <v>1952</v>
      </c>
      <c r="V2271">
        <v>5641</v>
      </c>
      <c r="W2271" t="s">
        <v>703</v>
      </c>
    </row>
    <row r="2272" spans="1:23" x14ac:dyDescent="0.35">
      <c r="A2272" t="s">
        <v>1959</v>
      </c>
      <c r="B2272">
        <v>121019</v>
      </c>
      <c r="C2272" t="s">
        <v>121</v>
      </c>
      <c r="D2272" t="s">
        <v>119</v>
      </c>
      <c r="E2272">
        <v>916</v>
      </c>
      <c r="F2272" t="s">
        <v>789</v>
      </c>
      <c r="G2272">
        <v>2</v>
      </c>
      <c r="H2272">
        <v>121019</v>
      </c>
      <c r="I2272" t="s">
        <v>44</v>
      </c>
      <c r="J2272">
        <v>10</v>
      </c>
      <c r="K2272" t="s">
        <v>540</v>
      </c>
      <c r="L2272">
        <v>12000</v>
      </c>
      <c r="M2272">
        <v>824310</v>
      </c>
      <c r="N2272">
        <v>1</v>
      </c>
      <c r="O2272">
        <v>880670</v>
      </c>
      <c r="P2272" t="s">
        <v>693</v>
      </c>
      <c r="Q2272" t="s">
        <v>694</v>
      </c>
      <c r="R2272" t="s">
        <v>1958</v>
      </c>
      <c r="S2272" t="s">
        <v>44</v>
      </c>
      <c r="T2272" t="s">
        <v>1866</v>
      </c>
      <c r="U2272" t="s">
        <v>1952</v>
      </c>
      <c r="V2272">
        <v>12820</v>
      </c>
      <c r="W2272" t="s">
        <v>703</v>
      </c>
    </row>
    <row r="2273" spans="1:23" x14ac:dyDescent="0.35">
      <c r="A2273" t="s">
        <v>1960</v>
      </c>
      <c r="B2273">
        <v>121019</v>
      </c>
      <c r="C2273" t="s">
        <v>121</v>
      </c>
      <c r="D2273" t="s">
        <v>119</v>
      </c>
      <c r="E2273">
        <v>916</v>
      </c>
      <c r="F2273" t="s">
        <v>789</v>
      </c>
      <c r="G2273">
        <v>2</v>
      </c>
      <c r="H2273">
        <v>121019</v>
      </c>
      <c r="I2273" t="s">
        <v>44</v>
      </c>
      <c r="J2273">
        <v>10</v>
      </c>
      <c r="K2273" t="s">
        <v>540</v>
      </c>
      <c r="L2273">
        <v>12000</v>
      </c>
      <c r="M2273">
        <v>937910</v>
      </c>
      <c r="N2273">
        <v>1</v>
      </c>
      <c r="O2273">
        <v>946110</v>
      </c>
      <c r="P2273" t="s">
        <v>693</v>
      </c>
      <c r="Q2273" t="s">
        <v>694</v>
      </c>
      <c r="R2273" t="s">
        <v>1961</v>
      </c>
      <c r="S2273" t="s">
        <v>44</v>
      </c>
      <c r="T2273" t="s">
        <v>1866</v>
      </c>
      <c r="U2273" t="s">
        <v>1952</v>
      </c>
      <c r="V2273">
        <v>12100</v>
      </c>
      <c r="W2273" t="s">
        <v>703</v>
      </c>
    </row>
    <row r="2274" spans="1:23" x14ac:dyDescent="0.35">
      <c r="A2274" t="s">
        <v>1962</v>
      </c>
      <c r="B2274">
        <v>121019</v>
      </c>
      <c r="C2274" t="s">
        <v>121</v>
      </c>
      <c r="D2274" t="s">
        <v>119</v>
      </c>
      <c r="E2274">
        <v>916</v>
      </c>
      <c r="F2274" t="s">
        <v>772</v>
      </c>
      <c r="G2274">
        <v>10</v>
      </c>
      <c r="H2274">
        <v>121019</v>
      </c>
      <c r="I2274" t="s">
        <v>44</v>
      </c>
      <c r="J2274">
        <v>10</v>
      </c>
      <c r="K2274" t="s">
        <v>540</v>
      </c>
      <c r="L2274">
        <v>12000</v>
      </c>
      <c r="M2274">
        <v>928770</v>
      </c>
      <c r="N2274">
        <v>1</v>
      </c>
      <c r="O2274">
        <v>438160</v>
      </c>
      <c r="P2274" t="s">
        <v>693</v>
      </c>
      <c r="Q2274" t="s">
        <v>694</v>
      </c>
      <c r="R2274" t="s">
        <v>1961</v>
      </c>
      <c r="S2274" t="s">
        <v>44</v>
      </c>
      <c r="T2274" t="s">
        <v>1866</v>
      </c>
      <c r="U2274" t="s">
        <v>1952</v>
      </c>
      <c r="V2274">
        <v>5661</v>
      </c>
      <c r="W2274" t="s">
        <v>703</v>
      </c>
    </row>
    <row r="2275" spans="1:23" x14ac:dyDescent="0.35">
      <c r="A2275" t="s">
        <v>1963</v>
      </c>
      <c r="B2275">
        <v>121019</v>
      </c>
      <c r="C2275" t="s">
        <v>121</v>
      </c>
      <c r="D2275" t="s">
        <v>119</v>
      </c>
      <c r="E2275">
        <v>916</v>
      </c>
      <c r="F2275" t="s">
        <v>772</v>
      </c>
      <c r="G2275">
        <v>10</v>
      </c>
      <c r="H2275">
        <v>121019</v>
      </c>
      <c r="I2275" t="s">
        <v>44</v>
      </c>
      <c r="J2275">
        <v>10</v>
      </c>
      <c r="K2275" t="s">
        <v>540</v>
      </c>
      <c r="L2275">
        <v>12000</v>
      </c>
      <c r="M2275">
        <v>914020</v>
      </c>
      <c r="N2275">
        <v>1</v>
      </c>
      <c r="O2275">
        <v>451550</v>
      </c>
      <c r="P2275" t="s">
        <v>693</v>
      </c>
      <c r="Q2275" t="s">
        <v>694</v>
      </c>
      <c r="R2275" t="s">
        <v>1964</v>
      </c>
      <c r="S2275" t="s">
        <v>44</v>
      </c>
      <c r="T2275" t="s">
        <v>1866</v>
      </c>
      <c r="U2275" t="s">
        <v>1952</v>
      </c>
      <c r="V2275">
        <v>5928</v>
      </c>
      <c r="W2275" t="s">
        <v>703</v>
      </c>
    </row>
    <row r="2276" spans="1:23" x14ac:dyDescent="0.35">
      <c r="A2276" t="s">
        <v>1965</v>
      </c>
      <c r="B2276">
        <v>121019</v>
      </c>
      <c r="C2276" t="s">
        <v>121</v>
      </c>
      <c r="D2276" t="s">
        <v>119</v>
      </c>
      <c r="E2276">
        <v>916</v>
      </c>
      <c r="F2276" t="s">
        <v>789</v>
      </c>
      <c r="G2276">
        <v>2</v>
      </c>
      <c r="H2276">
        <v>121019</v>
      </c>
      <c r="I2276" t="s">
        <v>44</v>
      </c>
      <c r="J2276">
        <v>10</v>
      </c>
      <c r="K2276" t="s">
        <v>540</v>
      </c>
      <c r="L2276">
        <v>12000</v>
      </c>
      <c r="M2276">
        <v>940400</v>
      </c>
      <c r="N2276">
        <v>1</v>
      </c>
      <c r="O2276">
        <v>909880</v>
      </c>
      <c r="P2276" t="s">
        <v>693</v>
      </c>
      <c r="Q2276" t="s">
        <v>694</v>
      </c>
      <c r="R2276" t="s">
        <v>1961</v>
      </c>
      <c r="S2276" t="s">
        <v>44</v>
      </c>
      <c r="T2276" t="s">
        <v>1866</v>
      </c>
      <c r="U2276" t="s">
        <v>1952</v>
      </c>
      <c r="V2276">
        <v>11610</v>
      </c>
      <c r="W2276" t="s">
        <v>703</v>
      </c>
    </row>
    <row r="2277" spans="1:23" x14ac:dyDescent="0.35">
      <c r="A2277" t="s">
        <v>1966</v>
      </c>
      <c r="B2277">
        <v>121019</v>
      </c>
      <c r="C2277" t="s">
        <v>121</v>
      </c>
      <c r="D2277" t="s">
        <v>119</v>
      </c>
      <c r="E2277">
        <v>916</v>
      </c>
      <c r="F2277" t="s">
        <v>780</v>
      </c>
      <c r="G2277">
        <v>10</v>
      </c>
      <c r="H2277">
        <v>121019</v>
      </c>
      <c r="I2277" t="s">
        <v>44</v>
      </c>
      <c r="J2277">
        <v>10</v>
      </c>
      <c r="K2277" t="s">
        <v>540</v>
      </c>
      <c r="L2277">
        <v>12000</v>
      </c>
      <c r="M2277">
        <v>697410</v>
      </c>
      <c r="N2277">
        <v>1</v>
      </c>
      <c r="O2277">
        <v>314740</v>
      </c>
      <c r="P2277" t="s">
        <v>693</v>
      </c>
      <c r="Q2277" t="s">
        <v>694</v>
      </c>
      <c r="R2277" t="s">
        <v>1967</v>
      </c>
      <c r="S2277" t="s">
        <v>44</v>
      </c>
      <c r="T2277" t="s">
        <v>1866</v>
      </c>
      <c r="U2277" t="s">
        <v>1952</v>
      </c>
      <c r="V2277">
        <v>5416</v>
      </c>
      <c r="W2277" t="s">
        <v>703</v>
      </c>
    </row>
    <row r="2278" spans="1:23" x14ac:dyDescent="0.35">
      <c r="A2278" t="s">
        <v>1968</v>
      </c>
      <c r="B2278">
        <v>121019</v>
      </c>
      <c r="C2278" t="s">
        <v>121</v>
      </c>
      <c r="D2278" t="s">
        <v>119</v>
      </c>
      <c r="E2278">
        <v>916</v>
      </c>
      <c r="F2278" t="s">
        <v>780</v>
      </c>
      <c r="G2278">
        <v>10</v>
      </c>
      <c r="H2278">
        <v>121019</v>
      </c>
      <c r="I2278" t="s">
        <v>44</v>
      </c>
      <c r="J2278">
        <v>10</v>
      </c>
      <c r="K2278" t="s">
        <v>540</v>
      </c>
      <c r="L2278">
        <v>12000</v>
      </c>
      <c r="M2278">
        <v>449560</v>
      </c>
      <c r="N2278">
        <v>1</v>
      </c>
      <c r="O2278">
        <v>219860</v>
      </c>
      <c r="P2278" t="s">
        <v>693</v>
      </c>
      <c r="Q2278" t="s">
        <v>694</v>
      </c>
      <c r="R2278" t="s">
        <v>1967</v>
      </c>
      <c r="S2278" t="s">
        <v>44</v>
      </c>
      <c r="T2278" t="s">
        <v>1866</v>
      </c>
      <c r="U2278" t="s">
        <v>1952</v>
      </c>
      <c r="V2278">
        <v>5869</v>
      </c>
      <c r="W2278" t="s">
        <v>703</v>
      </c>
    </row>
    <row r="2279" spans="1:23" x14ac:dyDescent="0.35">
      <c r="A2279" t="s">
        <v>1969</v>
      </c>
      <c r="B2279">
        <v>121019</v>
      </c>
      <c r="C2279" t="s">
        <v>121</v>
      </c>
      <c r="D2279" t="s">
        <v>119</v>
      </c>
      <c r="E2279">
        <v>916</v>
      </c>
      <c r="F2279" t="s">
        <v>780</v>
      </c>
      <c r="G2279">
        <v>10</v>
      </c>
      <c r="H2279">
        <v>121019</v>
      </c>
      <c r="I2279" t="s">
        <v>44</v>
      </c>
      <c r="J2279">
        <v>10</v>
      </c>
      <c r="K2279" t="s">
        <v>540</v>
      </c>
      <c r="L2279">
        <v>12000</v>
      </c>
      <c r="M2279">
        <v>445210</v>
      </c>
      <c r="N2279">
        <v>1</v>
      </c>
      <c r="O2279">
        <v>221930</v>
      </c>
      <c r="P2279" t="s">
        <v>693</v>
      </c>
      <c r="Q2279" t="s">
        <v>694</v>
      </c>
      <c r="R2279" t="s">
        <v>1967</v>
      </c>
      <c r="S2279" t="s">
        <v>44</v>
      </c>
      <c r="T2279" t="s">
        <v>1866</v>
      </c>
      <c r="U2279" t="s">
        <v>1952</v>
      </c>
      <c r="V2279">
        <v>5982</v>
      </c>
      <c r="W2279" t="s">
        <v>703</v>
      </c>
    </row>
    <row r="2280" spans="1:23" x14ac:dyDescent="0.35">
      <c r="A2280" t="s">
        <v>1970</v>
      </c>
      <c r="B2280">
        <v>121019</v>
      </c>
      <c r="C2280" t="s">
        <v>121</v>
      </c>
      <c r="D2280" t="s">
        <v>119</v>
      </c>
      <c r="E2280">
        <v>916</v>
      </c>
      <c r="F2280" t="s">
        <v>772</v>
      </c>
      <c r="G2280">
        <v>10</v>
      </c>
      <c r="H2280">
        <v>121019</v>
      </c>
      <c r="I2280" t="s">
        <v>44</v>
      </c>
      <c r="J2280">
        <v>10</v>
      </c>
      <c r="K2280" t="s">
        <v>540</v>
      </c>
      <c r="L2280">
        <v>12000</v>
      </c>
      <c r="M2280">
        <v>878010</v>
      </c>
      <c r="N2280">
        <v>1</v>
      </c>
      <c r="O2280">
        <v>488380</v>
      </c>
      <c r="P2280" t="s">
        <v>693</v>
      </c>
      <c r="Q2280" t="s">
        <v>694</v>
      </c>
      <c r="R2280" t="s">
        <v>1971</v>
      </c>
      <c r="S2280" t="s">
        <v>44</v>
      </c>
      <c r="T2280" t="s">
        <v>1866</v>
      </c>
      <c r="U2280" t="s">
        <v>1952</v>
      </c>
      <c r="V2280">
        <v>6675</v>
      </c>
      <c r="W2280" t="s">
        <v>703</v>
      </c>
    </row>
    <row r="2281" spans="1:23" x14ac:dyDescent="0.35">
      <c r="A2281" t="s">
        <v>1972</v>
      </c>
      <c r="B2281">
        <v>121019</v>
      </c>
      <c r="C2281" t="s">
        <v>121</v>
      </c>
      <c r="D2281" t="s">
        <v>119</v>
      </c>
      <c r="E2281">
        <v>916</v>
      </c>
      <c r="F2281" t="s">
        <v>780</v>
      </c>
      <c r="G2281">
        <v>10</v>
      </c>
      <c r="H2281">
        <v>121019</v>
      </c>
      <c r="I2281" t="s">
        <v>44</v>
      </c>
      <c r="J2281">
        <v>10</v>
      </c>
      <c r="K2281" t="s">
        <v>540</v>
      </c>
      <c r="L2281">
        <v>12000</v>
      </c>
      <c r="M2281">
        <v>709810</v>
      </c>
      <c r="N2281">
        <v>1</v>
      </c>
      <c r="O2281">
        <v>296580</v>
      </c>
      <c r="P2281" t="s">
        <v>693</v>
      </c>
      <c r="Q2281" t="s">
        <v>694</v>
      </c>
      <c r="R2281" t="s">
        <v>1973</v>
      </c>
      <c r="S2281" t="s">
        <v>44</v>
      </c>
      <c r="T2281" t="s">
        <v>1866</v>
      </c>
      <c r="U2281" t="s">
        <v>1952</v>
      </c>
      <c r="V2281">
        <v>5014</v>
      </c>
      <c r="W2281" t="s">
        <v>703</v>
      </c>
    </row>
    <row r="2282" spans="1:23" x14ac:dyDescent="0.35">
      <c r="A2282" t="s">
        <v>1653</v>
      </c>
      <c r="B2282" s="34">
        <v>44097</v>
      </c>
      <c r="C2282" t="s">
        <v>164</v>
      </c>
      <c r="D2282" t="s">
        <v>162</v>
      </c>
      <c r="E2282">
        <v>949</v>
      </c>
      <c r="F2282" t="s">
        <v>692</v>
      </c>
      <c r="G2282">
        <v>1</v>
      </c>
      <c r="H2282" s="34">
        <v>44097</v>
      </c>
      <c r="I2282">
        <v>7.0000000000000001E-3</v>
      </c>
      <c r="J2282">
        <v>10</v>
      </c>
      <c r="K2282" t="s">
        <v>552</v>
      </c>
      <c r="L2282">
        <v>1</v>
      </c>
      <c r="M2282">
        <v>20631</v>
      </c>
      <c r="N2282" t="s">
        <v>44</v>
      </c>
      <c r="O2282">
        <v>38445</v>
      </c>
      <c r="P2282" t="s">
        <v>693</v>
      </c>
      <c r="Q2282" t="s">
        <v>694</v>
      </c>
      <c r="R2282" t="s">
        <v>1778</v>
      </c>
      <c r="S2282" t="s">
        <v>1655</v>
      </c>
      <c r="T2282" t="s">
        <v>1656</v>
      </c>
      <c r="U2282" t="s">
        <v>1657</v>
      </c>
      <c r="V2282">
        <v>1.863</v>
      </c>
      <c r="W2282" t="s">
        <v>703</v>
      </c>
    </row>
    <row r="2283" spans="1:23" x14ac:dyDescent="0.35">
      <c r="A2283" t="s">
        <v>1658</v>
      </c>
      <c r="B2283" s="34">
        <v>44097</v>
      </c>
      <c r="C2283" t="s">
        <v>164</v>
      </c>
      <c r="D2283" t="s">
        <v>162</v>
      </c>
      <c r="E2283">
        <v>949</v>
      </c>
      <c r="F2283" t="s">
        <v>692</v>
      </c>
      <c r="G2283">
        <v>1</v>
      </c>
      <c r="H2283" s="34">
        <v>44097</v>
      </c>
      <c r="I2283">
        <v>1.2E-2</v>
      </c>
      <c r="J2283">
        <v>10</v>
      </c>
      <c r="K2283" t="s">
        <v>552</v>
      </c>
      <c r="L2283">
        <v>1</v>
      </c>
      <c r="M2283">
        <v>16441</v>
      </c>
      <c r="N2283" t="s">
        <v>44</v>
      </c>
      <c r="O2283">
        <v>51853</v>
      </c>
      <c r="P2283" t="s">
        <v>693</v>
      </c>
      <c r="Q2283" t="s">
        <v>694</v>
      </c>
      <c r="R2283" t="s">
        <v>1779</v>
      </c>
      <c r="S2283" t="s">
        <v>1660</v>
      </c>
      <c r="T2283" t="s">
        <v>1656</v>
      </c>
      <c r="U2283" t="s">
        <v>1657</v>
      </c>
      <c r="V2283">
        <v>3.1539999999999999</v>
      </c>
      <c r="W2283" t="s">
        <v>703</v>
      </c>
    </row>
    <row r="2284" spans="1:23" x14ac:dyDescent="0.35">
      <c r="A2284" t="s">
        <v>1661</v>
      </c>
      <c r="B2284" s="34">
        <v>44097</v>
      </c>
      <c r="C2284" t="s">
        <v>164</v>
      </c>
      <c r="D2284" t="s">
        <v>162</v>
      </c>
      <c r="E2284">
        <v>949</v>
      </c>
      <c r="F2284" t="s">
        <v>692</v>
      </c>
      <c r="G2284">
        <v>1</v>
      </c>
      <c r="H2284" s="34">
        <v>44097</v>
      </c>
      <c r="I2284">
        <v>0.02</v>
      </c>
      <c r="J2284">
        <v>10</v>
      </c>
      <c r="K2284" t="s">
        <v>552</v>
      </c>
      <c r="L2284">
        <v>1</v>
      </c>
      <c r="M2284">
        <v>16984</v>
      </c>
      <c r="N2284" t="s">
        <v>44</v>
      </c>
      <c r="O2284">
        <v>91434</v>
      </c>
      <c r="P2284" t="s">
        <v>693</v>
      </c>
      <c r="Q2284" t="s">
        <v>694</v>
      </c>
      <c r="R2284" t="s">
        <v>1778</v>
      </c>
      <c r="S2284" t="s">
        <v>1663</v>
      </c>
      <c r="T2284" t="s">
        <v>1656</v>
      </c>
      <c r="U2284" t="s">
        <v>1657</v>
      </c>
      <c r="V2284">
        <v>5.3840000000000003</v>
      </c>
      <c r="W2284" t="s">
        <v>703</v>
      </c>
    </row>
    <row r="2285" spans="1:23" x14ac:dyDescent="0.35">
      <c r="A2285" t="s">
        <v>1664</v>
      </c>
      <c r="B2285" s="34">
        <v>44097</v>
      </c>
      <c r="C2285" t="s">
        <v>164</v>
      </c>
      <c r="D2285" t="s">
        <v>162</v>
      </c>
      <c r="E2285">
        <v>949</v>
      </c>
      <c r="F2285" t="s">
        <v>692</v>
      </c>
      <c r="G2285">
        <v>1</v>
      </c>
      <c r="H2285" s="34">
        <v>44097</v>
      </c>
      <c r="I2285">
        <v>0.03</v>
      </c>
      <c r="J2285">
        <v>10</v>
      </c>
      <c r="K2285" t="s">
        <v>552</v>
      </c>
      <c r="L2285">
        <v>1</v>
      </c>
      <c r="M2285">
        <v>19711</v>
      </c>
      <c r="N2285" t="s">
        <v>44</v>
      </c>
      <c r="O2285">
        <v>2828.5</v>
      </c>
      <c r="P2285" t="s">
        <v>693</v>
      </c>
      <c r="Q2285" t="s">
        <v>694</v>
      </c>
      <c r="R2285" t="s">
        <v>1779</v>
      </c>
      <c r="S2285" t="s">
        <v>1666</v>
      </c>
      <c r="T2285" t="s">
        <v>1656</v>
      </c>
      <c r="U2285" t="s">
        <v>1657</v>
      </c>
      <c r="V2285">
        <v>0.14349999999999999</v>
      </c>
      <c r="W2285" t="s">
        <v>703</v>
      </c>
    </row>
    <row r="2286" spans="1:23" x14ac:dyDescent="0.35">
      <c r="A2286" t="s">
        <v>1667</v>
      </c>
      <c r="B2286" s="34">
        <v>44097</v>
      </c>
      <c r="C2286" t="s">
        <v>164</v>
      </c>
      <c r="D2286" t="s">
        <v>162</v>
      </c>
      <c r="E2286">
        <v>949</v>
      </c>
      <c r="F2286" t="s">
        <v>692</v>
      </c>
      <c r="G2286">
        <v>1</v>
      </c>
      <c r="H2286" s="34">
        <v>44097</v>
      </c>
      <c r="I2286">
        <v>0.05</v>
      </c>
      <c r="J2286">
        <v>10</v>
      </c>
      <c r="K2286" t="s">
        <v>552</v>
      </c>
      <c r="L2286">
        <v>1</v>
      </c>
      <c r="M2286">
        <v>18042</v>
      </c>
      <c r="N2286" t="s">
        <v>44</v>
      </c>
      <c r="O2286">
        <v>245260</v>
      </c>
      <c r="P2286" t="s">
        <v>693</v>
      </c>
      <c r="Q2286" t="s">
        <v>694</v>
      </c>
      <c r="R2286" t="s">
        <v>1780</v>
      </c>
      <c r="S2286" t="s">
        <v>1669</v>
      </c>
      <c r="T2286" t="s">
        <v>1656</v>
      </c>
      <c r="U2286" t="s">
        <v>1657</v>
      </c>
      <c r="V2286">
        <v>13.59</v>
      </c>
      <c r="W2286" t="s">
        <v>703</v>
      </c>
    </row>
    <row r="2287" spans="1:23" x14ac:dyDescent="0.35">
      <c r="A2287" t="s">
        <v>1670</v>
      </c>
      <c r="B2287" s="34">
        <v>44097</v>
      </c>
      <c r="C2287" t="s">
        <v>164</v>
      </c>
      <c r="D2287" t="s">
        <v>162</v>
      </c>
      <c r="E2287">
        <v>949</v>
      </c>
      <c r="F2287" t="s">
        <v>692</v>
      </c>
      <c r="G2287">
        <v>1</v>
      </c>
      <c r="H2287" s="34">
        <v>44097</v>
      </c>
      <c r="I2287">
        <v>0.08</v>
      </c>
      <c r="J2287">
        <v>10</v>
      </c>
      <c r="K2287" t="s">
        <v>552</v>
      </c>
      <c r="L2287">
        <v>1</v>
      </c>
      <c r="M2287">
        <v>17030</v>
      </c>
      <c r="N2287" t="s">
        <v>44</v>
      </c>
      <c r="O2287">
        <v>348010</v>
      </c>
      <c r="P2287" t="s">
        <v>693</v>
      </c>
      <c r="Q2287" t="s">
        <v>694</v>
      </c>
      <c r="R2287" t="s">
        <v>1779</v>
      </c>
      <c r="S2287" t="s">
        <v>1672</v>
      </c>
      <c r="T2287" t="s">
        <v>1656</v>
      </c>
      <c r="U2287" t="s">
        <v>1657</v>
      </c>
      <c r="V2287">
        <v>20.440000000000001</v>
      </c>
      <c r="W2287" t="s">
        <v>703</v>
      </c>
    </row>
    <row r="2288" spans="1:23" x14ac:dyDescent="0.35">
      <c r="A2288" t="s">
        <v>1673</v>
      </c>
      <c r="B2288" s="34">
        <v>44097</v>
      </c>
      <c r="C2288" t="s">
        <v>164</v>
      </c>
      <c r="D2288" t="s">
        <v>162</v>
      </c>
      <c r="E2288">
        <v>949</v>
      </c>
      <c r="F2288" t="s">
        <v>692</v>
      </c>
      <c r="G2288">
        <v>1</v>
      </c>
      <c r="H2288" s="34">
        <v>44097</v>
      </c>
      <c r="I2288">
        <v>0.125</v>
      </c>
      <c r="J2288">
        <v>10</v>
      </c>
      <c r="K2288" t="s">
        <v>552</v>
      </c>
      <c r="L2288">
        <v>1</v>
      </c>
      <c r="M2288">
        <v>15490</v>
      </c>
      <c r="N2288" t="s">
        <v>44</v>
      </c>
      <c r="O2288">
        <v>487060</v>
      </c>
      <c r="P2288" t="s">
        <v>693</v>
      </c>
      <c r="Q2288" t="s">
        <v>694</v>
      </c>
      <c r="R2288" t="s">
        <v>1780</v>
      </c>
      <c r="S2288" t="s">
        <v>1675</v>
      </c>
      <c r="T2288" t="s">
        <v>1656</v>
      </c>
      <c r="U2288" t="s">
        <v>1657</v>
      </c>
      <c r="V2288">
        <v>31.44</v>
      </c>
      <c r="W2288" t="s">
        <v>703</v>
      </c>
    </row>
    <row r="2289" spans="1:23" x14ac:dyDescent="0.35">
      <c r="A2289" t="s">
        <v>1676</v>
      </c>
      <c r="B2289" s="34">
        <v>44097</v>
      </c>
      <c r="C2289" t="s">
        <v>164</v>
      </c>
      <c r="D2289" t="s">
        <v>162</v>
      </c>
      <c r="E2289">
        <v>949</v>
      </c>
      <c r="F2289" t="s">
        <v>692</v>
      </c>
      <c r="G2289">
        <v>1</v>
      </c>
      <c r="H2289" s="34">
        <v>44097</v>
      </c>
      <c r="I2289">
        <v>0.2</v>
      </c>
      <c r="J2289">
        <v>10</v>
      </c>
      <c r="K2289" t="s">
        <v>552</v>
      </c>
      <c r="L2289">
        <v>1</v>
      </c>
      <c r="M2289">
        <v>19065</v>
      </c>
      <c r="N2289" t="s">
        <v>44</v>
      </c>
      <c r="O2289">
        <v>988840</v>
      </c>
      <c r="P2289" t="s">
        <v>693</v>
      </c>
      <c r="Q2289" t="s">
        <v>694</v>
      </c>
      <c r="R2289" t="s">
        <v>1779</v>
      </c>
      <c r="S2289" t="s">
        <v>1678</v>
      </c>
      <c r="T2289" t="s">
        <v>1656</v>
      </c>
      <c r="U2289" t="s">
        <v>1657</v>
      </c>
      <c r="V2289">
        <v>51.87</v>
      </c>
      <c r="W2289" t="s">
        <v>703</v>
      </c>
    </row>
    <row r="2290" spans="1:23" x14ac:dyDescent="0.35">
      <c r="A2290" t="s">
        <v>1679</v>
      </c>
      <c r="B2290" s="34">
        <v>44097</v>
      </c>
      <c r="C2290" t="s">
        <v>164</v>
      </c>
      <c r="D2290" t="s">
        <v>162</v>
      </c>
      <c r="E2290">
        <v>949</v>
      </c>
      <c r="F2290" t="s">
        <v>692</v>
      </c>
      <c r="G2290">
        <v>1</v>
      </c>
      <c r="H2290" s="34">
        <v>44097</v>
      </c>
      <c r="I2290">
        <v>0.35</v>
      </c>
      <c r="J2290">
        <v>10</v>
      </c>
      <c r="K2290" t="s">
        <v>552</v>
      </c>
      <c r="L2290">
        <v>1</v>
      </c>
      <c r="M2290">
        <v>14607</v>
      </c>
      <c r="N2290" t="s">
        <v>44</v>
      </c>
      <c r="O2290">
        <v>1421200</v>
      </c>
      <c r="P2290" t="s">
        <v>693</v>
      </c>
      <c r="Q2290" t="s">
        <v>694</v>
      </c>
      <c r="R2290" t="s">
        <v>1780</v>
      </c>
      <c r="S2290" t="s">
        <v>1681</v>
      </c>
      <c r="T2290" t="s">
        <v>1656</v>
      </c>
      <c r="U2290" t="s">
        <v>1657</v>
      </c>
      <c r="V2290">
        <v>97.3</v>
      </c>
      <c r="W2290" t="s">
        <v>703</v>
      </c>
    </row>
    <row r="2291" spans="1:23" x14ac:dyDescent="0.35">
      <c r="A2291" t="s">
        <v>1682</v>
      </c>
      <c r="B2291" s="34">
        <v>44097</v>
      </c>
      <c r="C2291" t="s">
        <v>164</v>
      </c>
      <c r="D2291" t="s">
        <v>162</v>
      </c>
      <c r="E2291">
        <v>949</v>
      </c>
      <c r="F2291" t="s">
        <v>692</v>
      </c>
      <c r="G2291">
        <v>1</v>
      </c>
      <c r="H2291" s="34">
        <v>44097</v>
      </c>
      <c r="I2291">
        <v>0.5</v>
      </c>
      <c r="J2291">
        <v>10</v>
      </c>
      <c r="K2291" t="s">
        <v>552</v>
      </c>
      <c r="L2291">
        <v>1</v>
      </c>
      <c r="M2291">
        <v>13640</v>
      </c>
      <c r="N2291" t="s">
        <v>44</v>
      </c>
      <c r="O2291">
        <v>1833500</v>
      </c>
      <c r="P2291" t="s">
        <v>693</v>
      </c>
      <c r="Q2291" t="s">
        <v>694</v>
      </c>
      <c r="R2291" t="s">
        <v>1779</v>
      </c>
      <c r="S2291" t="s">
        <v>1684</v>
      </c>
      <c r="T2291" t="s">
        <v>1656</v>
      </c>
      <c r="U2291" t="s">
        <v>1657</v>
      </c>
      <c r="V2291">
        <v>134.4</v>
      </c>
      <c r="W2291" t="s">
        <v>703</v>
      </c>
    </row>
    <row r="2292" spans="1:23" x14ac:dyDescent="0.35">
      <c r="A2292" t="s">
        <v>1685</v>
      </c>
      <c r="B2292" s="34">
        <v>44097</v>
      </c>
      <c r="C2292" t="s">
        <v>164</v>
      </c>
      <c r="D2292" t="s">
        <v>162</v>
      </c>
      <c r="E2292">
        <v>949</v>
      </c>
      <c r="F2292" t="s">
        <v>692</v>
      </c>
      <c r="G2292">
        <v>1</v>
      </c>
      <c r="H2292" s="34">
        <v>44097</v>
      </c>
      <c r="I2292">
        <v>0.8</v>
      </c>
      <c r="J2292">
        <v>10</v>
      </c>
      <c r="K2292" t="s">
        <v>552</v>
      </c>
      <c r="L2292">
        <v>1</v>
      </c>
      <c r="M2292">
        <v>12806</v>
      </c>
      <c r="N2292" t="s">
        <v>44</v>
      </c>
      <c r="O2292">
        <v>2518000</v>
      </c>
      <c r="P2292" t="s">
        <v>693</v>
      </c>
      <c r="Q2292" t="s">
        <v>694</v>
      </c>
      <c r="R2292" t="s">
        <v>1781</v>
      </c>
      <c r="S2292" t="s">
        <v>1687</v>
      </c>
      <c r="T2292" t="s">
        <v>1656</v>
      </c>
      <c r="U2292" t="s">
        <v>1657</v>
      </c>
      <c r="V2292">
        <v>196.6</v>
      </c>
      <c r="W2292" t="s">
        <v>703</v>
      </c>
    </row>
    <row r="2293" spans="1:23" x14ac:dyDescent="0.35">
      <c r="A2293" t="s">
        <v>1688</v>
      </c>
      <c r="B2293" s="34">
        <v>44097</v>
      </c>
      <c r="C2293" t="s">
        <v>164</v>
      </c>
      <c r="D2293" t="s">
        <v>162</v>
      </c>
      <c r="E2293">
        <v>949</v>
      </c>
      <c r="F2293" t="s">
        <v>692</v>
      </c>
      <c r="G2293">
        <v>1</v>
      </c>
      <c r="H2293" s="34">
        <v>44097</v>
      </c>
      <c r="I2293">
        <v>1.5</v>
      </c>
      <c r="J2293">
        <v>10</v>
      </c>
      <c r="K2293" t="s">
        <v>552</v>
      </c>
      <c r="L2293">
        <v>1</v>
      </c>
      <c r="M2293">
        <v>15120</v>
      </c>
      <c r="N2293" t="s">
        <v>44</v>
      </c>
      <c r="O2293">
        <v>5959700</v>
      </c>
      <c r="P2293" t="s">
        <v>693</v>
      </c>
      <c r="Q2293" t="s">
        <v>694</v>
      </c>
      <c r="R2293" t="s">
        <v>1782</v>
      </c>
      <c r="S2293" t="s">
        <v>1689</v>
      </c>
      <c r="T2293" t="s">
        <v>1656</v>
      </c>
      <c r="U2293" t="s">
        <v>1657</v>
      </c>
      <c r="V2293">
        <v>394.2</v>
      </c>
      <c r="W2293" t="s">
        <v>703</v>
      </c>
    </row>
    <row r="2294" spans="1:23" x14ac:dyDescent="0.35">
      <c r="A2294" t="s">
        <v>1690</v>
      </c>
      <c r="B2294" s="34">
        <v>44097</v>
      </c>
      <c r="C2294" t="s">
        <v>164</v>
      </c>
      <c r="D2294" t="s">
        <v>162</v>
      </c>
      <c r="E2294">
        <v>949</v>
      </c>
      <c r="F2294" t="s">
        <v>692</v>
      </c>
      <c r="G2294">
        <v>1</v>
      </c>
      <c r="H2294" s="34">
        <v>44097</v>
      </c>
      <c r="I2294">
        <v>2.5</v>
      </c>
      <c r="J2294">
        <v>10</v>
      </c>
      <c r="K2294" t="s">
        <v>552</v>
      </c>
      <c r="L2294">
        <v>1</v>
      </c>
      <c r="M2294">
        <v>14044</v>
      </c>
      <c r="N2294" t="s">
        <v>44</v>
      </c>
      <c r="O2294">
        <v>8993700</v>
      </c>
      <c r="P2294" t="s">
        <v>693</v>
      </c>
      <c r="Q2294" t="s">
        <v>694</v>
      </c>
      <c r="R2294" t="s">
        <v>1781</v>
      </c>
      <c r="S2294" t="s">
        <v>1691</v>
      </c>
      <c r="T2294" t="s">
        <v>1656</v>
      </c>
      <c r="U2294" t="s">
        <v>1657</v>
      </c>
      <c r="V2294">
        <v>640.4</v>
      </c>
      <c r="W2294" t="s">
        <v>703</v>
      </c>
    </row>
    <row r="2295" spans="1:23" x14ac:dyDescent="0.35">
      <c r="A2295" t="s">
        <v>1692</v>
      </c>
      <c r="B2295" s="34">
        <v>44097</v>
      </c>
      <c r="C2295" t="s">
        <v>164</v>
      </c>
      <c r="D2295" t="s">
        <v>162</v>
      </c>
      <c r="E2295">
        <v>949</v>
      </c>
      <c r="F2295" t="s">
        <v>692</v>
      </c>
      <c r="G2295">
        <v>1</v>
      </c>
      <c r="H2295" s="34">
        <v>44097</v>
      </c>
      <c r="I2295">
        <v>3.5</v>
      </c>
      <c r="J2295">
        <v>10</v>
      </c>
      <c r="K2295" t="s">
        <v>552</v>
      </c>
      <c r="L2295">
        <v>1</v>
      </c>
      <c r="M2295">
        <v>15022</v>
      </c>
      <c r="N2295" t="s">
        <v>44</v>
      </c>
      <c r="O2295">
        <v>14591000</v>
      </c>
      <c r="P2295" t="s">
        <v>693</v>
      </c>
      <c r="Q2295" t="s">
        <v>694</v>
      </c>
      <c r="R2295" t="s">
        <v>1782</v>
      </c>
      <c r="S2295" t="s">
        <v>1694</v>
      </c>
      <c r="T2295" t="s">
        <v>1656</v>
      </c>
      <c r="U2295" t="s">
        <v>1657</v>
      </c>
      <c r="V2295">
        <v>971.3</v>
      </c>
      <c r="W2295" t="s">
        <v>703</v>
      </c>
    </row>
    <row r="2296" spans="1:23" x14ac:dyDescent="0.35">
      <c r="A2296" t="s">
        <v>1695</v>
      </c>
      <c r="B2296" s="34">
        <v>44097</v>
      </c>
      <c r="C2296" t="s">
        <v>164</v>
      </c>
      <c r="D2296" t="s">
        <v>162</v>
      </c>
      <c r="E2296">
        <v>949</v>
      </c>
      <c r="F2296" t="s">
        <v>692</v>
      </c>
      <c r="G2296">
        <v>1</v>
      </c>
      <c r="H2296" s="34">
        <v>44097</v>
      </c>
      <c r="I2296">
        <v>5</v>
      </c>
      <c r="J2296">
        <v>10</v>
      </c>
      <c r="K2296" t="s">
        <v>552</v>
      </c>
      <c r="L2296">
        <v>1</v>
      </c>
      <c r="M2296">
        <v>14019</v>
      </c>
      <c r="N2296" t="s">
        <v>44</v>
      </c>
      <c r="O2296">
        <v>15390000</v>
      </c>
      <c r="P2296" t="s">
        <v>693</v>
      </c>
      <c r="Q2296" t="s">
        <v>694</v>
      </c>
      <c r="R2296" t="s">
        <v>1783</v>
      </c>
      <c r="S2296" t="s">
        <v>1697</v>
      </c>
      <c r="T2296" t="s">
        <v>1656</v>
      </c>
      <c r="U2296" t="s">
        <v>1657</v>
      </c>
      <c r="V2296">
        <v>1098</v>
      </c>
      <c r="W2296" t="s">
        <v>703</v>
      </c>
    </row>
    <row r="2297" spans="1:23" x14ac:dyDescent="0.35">
      <c r="A2297" t="s">
        <v>1698</v>
      </c>
      <c r="B2297" s="34">
        <v>44097</v>
      </c>
      <c r="C2297" t="s">
        <v>164</v>
      </c>
      <c r="D2297" t="s">
        <v>162</v>
      </c>
      <c r="E2297">
        <v>949</v>
      </c>
      <c r="F2297" t="s">
        <v>692</v>
      </c>
      <c r="G2297">
        <v>1</v>
      </c>
      <c r="H2297" s="34">
        <v>44097</v>
      </c>
      <c r="I2297">
        <v>0</v>
      </c>
      <c r="J2297">
        <v>10</v>
      </c>
      <c r="K2297" t="s">
        <v>552</v>
      </c>
      <c r="L2297">
        <v>1</v>
      </c>
      <c r="M2297">
        <v>14837</v>
      </c>
      <c r="N2297" t="s">
        <v>44</v>
      </c>
      <c r="O2297">
        <v>6493.8</v>
      </c>
      <c r="P2297" t="s">
        <v>693</v>
      </c>
      <c r="Q2297" t="s">
        <v>694</v>
      </c>
      <c r="R2297" t="s">
        <v>1780</v>
      </c>
      <c r="S2297" t="s">
        <v>1700</v>
      </c>
      <c r="T2297" t="s">
        <v>1656</v>
      </c>
      <c r="U2297" t="s">
        <v>1657</v>
      </c>
      <c r="V2297">
        <v>0.43769999999999998</v>
      </c>
      <c r="W2297" t="s">
        <v>703</v>
      </c>
    </row>
    <row r="2298" spans="1:23" x14ac:dyDescent="0.35">
      <c r="A2298" t="s">
        <v>1698</v>
      </c>
      <c r="B2298" s="34">
        <v>44097</v>
      </c>
      <c r="C2298" t="s">
        <v>164</v>
      </c>
      <c r="D2298" t="s">
        <v>162</v>
      </c>
      <c r="E2298">
        <v>949</v>
      </c>
      <c r="F2298" t="s">
        <v>692</v>
      </c>
      <c r="G2298">
        <v>1</v>
      </c>
      <c r="H2298" s="34">
        <v>44097</v>
      </c>
      <c r="I2298">
        <v>0</v>
      </c>
      <c r="J2298">
        <v>10</v>
      </c>
      <c r="K2298" t="s">
        <v>552</v>
      </c>
      <c r="L2298">
        <v>1</v>
      </c>
      <c r="M2298">
        <v>15301</v>
      </c>
      <c r="N2298" t="s">
        <v>44</v>
      </c>
      <c r="O2298">
        <v>3867.5</v>
      </c>
      <c r="P2298" t="s">
        <v>693</v>
      </c>
      <c r="Q2298" t="s">
        <v>694</v>
      </c>
      <c r="R2298" t="s">
        <v>1784</v>
      </c>
      <c r="S2298" t="s">
        <v>1701</v>
      </c>
      <c r="T2298" t="s">
        <v>1656</v>
      </c>
      <c r="U2298" t="s">
        <v>1657</v>
      </c>
      <c r="V2298">
        <v>0.25280000000000002</v>
      </c>
      <c r="W2298" t="s">
        <v>703</v>
      </c>
    </row>
    <row r="2299" spans="1:23" x14ac:dyDescent="0.35">
      <c r="A2299" t="s">
        <v>1698</v>
      </c>
      <c r="B2299" s="34">
        <v>44097</v>
      </c>
      <c r="C2299" t="s">
        <v>164</v>
      </c>
      <c r="D2299" t="s">
        <v>162</v>
      </c>
      <c r="E2299">
        <v>949</v>
      </c>
      <c r="F2299" t="s">
        <v>692</v>
      </c>
      <c r="G2299">
        <v>1</v>
      </c>
      <c r="H2299" s="34">
        <v>44097</v>
      </c>
      <c r="I2299">
        <v>0</v>
      </c>
      <c r="J2299">
        <v>10</v>
      </c>
      <c r="K2299" t="s">
        <v>552</v>
      </c>
      <c r="L2299">
        <v>1</v>
      </c>
      <c r="M2299">
        <v>14770</v>
      </c>
      <c r="N2299" t="s">
        <v>44</v>
      </c>
      <c r="O2299">
        <v>48714</v>
      </c>
      <c r="P2299" t="s">
        <v>693</v>
      </c>
      <c r="Q2299" t="s">
        <v>694</v>
      </c>
      <c r="R2299" t="s">
        <v>1785</v>
      </c>
      <c r="S2299" t="s">
        <v>1703</v>
      </c>
      <c r="T2299" t="s">
        <v>1656</v>
      </c>
      <c r="U2299" t="s">
        <v>1657</v>
      </c>
      <c r="V2299">
        <v>3.298</v>
      </c>
      <c r="W2299" t="s">
        <v>703</v>
      </c>
    </row>
    <row r="2300" spans="1:23" x14ac:dyDescent="0.35">
      <c r="A2300" t="s">
        <v>1698</v>
      </c>
      <c r="B2300" s="34">
        <v>44097</v>
      </c>
      <c r="C2300" t="s">
        <v>164</v>
      </c>
      <c r="D2300" t="s">
        <v>162</v>
      </c>
      <c r="E2300">
        <v>949</v>
      </c>
      <c r="F2300" t="s">
        <v>692</v>
      </c>
      <c r="G2300">
        <v>1</v>
      </c>
      <c r="H2300" s="34">
        <v>44097</v>
      </c>
      <c r="I2300">
        <v>0</v>
      </c>
      <c r="J2300">
        <v>10</v>
      </c>
      <c r="K2300" t="s">
        <v>552</v>
      </c>
      <c r="L2300">
        <v>1</v>
      </c>
      <c r="M2300">
        <v>15439</v>
      </c>
      <c r="N2300" t="s">
        <v>44</v>
      </c>
      <c r="O2300">
        <v>24416</v>
      </c>
      <c r="P2300" t="s">
        <v>693</v>
      </c>
      <c r="Q2300" t="s">
        <v>694</v>
      </c>
      <c r="R2300" t="s">
        <v>1786</v>
      </c>
      <c r="S2300" t="s">
        <v>1705</v>
      </c>
      <c r="T2300" t="s">
        <v>1656</v>
      </c>
      <c r="U2300" t="s">
        <v>1657</v>
      </c>
      <c r="V2300">
        <v>1.581</v>
      </c>
      <c r="W2300" t="s">
        <v>703</v>
      </c>
    </row>
    <row r="2301" spans="1:23" x14ac:dyDescent="0.35">
      <c r="A2301" t="s">
        <v>1698</v>
      </c>
      <c r="B2301" s="34">
        <v>44097</v>
      </c>
      <c r="C2301" t="s">
        <v>164</v>
      </c>
      <c r="D2301" t="s">
        <v>162</v>
      </c>
      <c r="E2301">
        <v>949</v>
      </c>
      <c r="F2301" t="s">
        <v>692</v>
      </c>
      <c r="G2301">
        <v>1</v>
      </c>
      <c r="H2301" s="34">
        <v>44097</v>
      </c>
      <c r="I2301">
        <v>0</v>
      </c>
      <c r="J2301">
        <v>10</v>
      </c>
      <c r="K2301" t="s">
        <v>552</v>
      </c>
      <c r="L2301">
        <v>1</v>
      </c>
      <c r="M2301">
        <v>14620</v>
      </c>
      <c r="N2301" t="s">
        <v>44</v>
      </c>
      <c r="O2301">
        <v>68384</v>
      </c>
      <c r="P2301" t="s">
        <v>693</v>
      </c>
      <c r="Q2301" t="s">
        <v>694</v>
      </c>
      <c r="R2301" t="s">
        <v>1787</v>
      </c>
      <c r="S2301" t="s">
        <v>1707</v>
      </c>
      <c r="T2301" t="s">
        <v>1656</v>
      </c>
      <c r="U2301" t="s">
        <v>1657</v>
      </c>
      <c r="V2301">
        <v>4.6769999999999996</v>
      </c>
      <c r="W2301" t="s">
        <v>703</v>
      </c>
    </row>
    <row r="2302" spans="1:23" x14ac:dyDescent="0.35">
      <c r="A2302" t="s">
        <v>1708</v>
      </c>
      <c r="B2302" s="34">
        <v>44097</v>
      </c>
      <c r="C2302" t="s">
        <v>164</v>
      </c>
      <c r="D2302" t="s">
        <v>162</v>
      </c>
      <c r="E2302">
        <v>949</v>
      </c>
      <c r="F2302" t="s">
        <v>692</v>
      </c>
      <c r="G2302">
        <v>1</v>
      </c>
      <c r="H2302" s="34">
        <v>44097</v>
      </c>
      <c r="I2302">
        <v>0.03</v>
      </c>
      <c r="J2302">
        <v>10</v>
      </c>
      <c r="K2302" t="s">
        <v>552</v>
      </c>
      <c r="L2302">
        <v>1</v>
      </c>
      <c r="M2302">
        <v>15309</v>
      </c>
      <c r="N2302" t="s">
        <v>44</v>
      </c>
      <c r="O2302">
        <v>135920</v>
      </c>
      <c r="P2302" t="s">
        <v>693</v>
      </c>
      <c r="Q2302" t="s">
        <v>694</v>
      </c>
      <c r="R2302" t="s">
        <v>1783</v>
      </c>
      <c r="S2302" t="s">
        <v>1710</v>
      </c>
      <c r="T2302" t="s">
        <v>1656</v>
      </c>
      <c r="U2302" t="s">
        <v>1657</v>
      </c>
      <c r="V2302">
        <v>8.8780000000000001</v>
      </c>
      <c r="W2302" t="s">
        <v>703</v>
      </c>
    </row>
    <row r="2303" spans="1:23" x14ac:dyDescent="0.35">
      <c r="A2303" t="s">
        <v>1673</v>
      </c>
      <c r="B2303" s="34">
        <v>44097</v>
      </c>
      <c r="C2303" t="s">
        <v>164</v>
      </c>
      <c r="D2303" t="s">
        <v>162</v>
      </c>
      <c r="E2303">
        <v>949</v>
      </c>
      <c r="F2303" t="s">
        <v>692</v>
      </c>
      <c r="G2303">
        <v>1</v>
      </c>
      <c r="H2303" s="34">
        <v>44097</v>
      </c>
      <c r="I2303">
        <v>0.125</v>
      </c>
      <c r="J2303">
        <v>10</v>
      </c>
      <c r="K2303" t="s">
        <v>552</v>
      </c>
      <c r="L2303">
        <v>1</v>
      </c>
      <c r="M2303">
        <v>14611</v>
      </c>
      <c r="N2303" t="s">
        <v>44</v>
      </c>
      <c r="O2303">
        <v>509990</v>
      </c>
      <c r="P2303" t="s">
        <v>693</v>
      </c>
      <c r="Q2303" t="s">
        <v>694</v>
      </c>
      <c r="R2303" t="s">
        <v>1788</v>
      </c>
      <c r="S2303" t="s">
        <v>1711</v>
      </c>
      <c r="T2303" t="s">
        <v>1656</v>
      </c>
      <c r="U2303" t="s">
        <v>1657</v>
      </c>
      <c r="V2303">
        <v>34.9</v>
      </c>
      <c r="W2303" t="s">
        <v>703</v>
      </c>
    </row>
    <row r="2304" spans="1:23" x14ac:dyDescent="0.35">
      <c r="A2304" t="s">
        <v>1712</v>
      </c>
      <c r="B2304" s="34">
        <v>44097</v>
      </c>
      <c r="C2304" t="s">
        <v>164</v>
      </c>
      <c r="D2304" t="s">
        <v>162</v>
      </c>
      <c r="E2304">
        <v>949</v>
      </c>
      <c r="F2304" t="s">
        <v>692</v>
      </c>
      <c r="G2304">
        <v>1</v>
      </c>
      <c r="H2304" s="34">
        <v>44097</v>
      </c>
      <c r="I2304">
        <v>0.2</v>
      </c>
      <c r="J2304">
        <v>10</v>
      </c>
      <c r="K2304" t="s">
        <v>552</v>
      </c>
      <c r="L2304">
        <v>1</v>
      </c>
      <c r="M2304">
        <v>14645</v>
      </c>
      <c r="N2304" t="s">
        <v>44</v>
      </c>
      <c r="O2304">
        <v>754460</v>
      </c>
      <c r="P2304" t="s">
        <v>693</v>
      </c>
      <c r="Q2304" t="s">
        <v>694</v>
      </c>
      <c r="R2304" t="s">
        <v>1789</v>
      </c>
      <c r="S2304" t="s">
        <v>1713</v>
      </c>
      <c r="T2304" t="s">
        <v>1656</v>
      </c>
      <c r="U2304" t="s">
        <v>1657</v>
      </c>
      <c r="V2304">
        <v>51.52</v>
      </c>
      <c r="W2304" t="s">
        <v>703</v>
      </c>
    </row>
    <row r="2305" spans="1:23" x14ac:dyDescent="0.35">
      <c r="A2305" t="s">
        <v>1667</v>
      </c>
      <c r="B2305" s="34">
        <v>44097</v>
      </c>
      <c r="C2305" t="s">
        <v>164</v>
      </c>
      <c r="D2305" t="s">
        <v>162</v>
      </c>
      <c r="E2305">
        <v>949</v>
      </c>
      <c r="F2305" t="s">
        <v>692</v>
      </c>
      <c r="G2305">
        <v>1</v>
      </c>
      <c r="H2305" s="34">
        <v>44097</v>
      </c>
      <c r="I2305">
        <v>0.05</v>
      </c>
      <c r="J2305">
        <v>10</v>
      </c>
      <c r="K2305" t="s">
        <v>552</v>
      </c>
      <c r="L2305">
        <v>1</v>
      </c>
      <c r="M2305">
        <v>20436</v>
      </c>
      <c r="N2305" t="s">
        <v>44</v>
      </c>
      <c r="O2305">
        <v>272070</v>
      </c>
      <c r="P2305" t="s">
        <v>693</v>
      </c>
      <c r="Q2305" t="s">
        <v>694</v>
      </c>
      <c r="R2305" t="s">
        <v>1786</v>
      </c>
      <c r="S2305" t="s">
        <v>1715</v>
      </c>
      <c r="T2305" t="s">
        <v>1656</v>
      </c>
      <c r="U2305" t="s">
        <v>1657</v>
      </c>
      <c r="V2305">
        <v>13.31</v>
      </c>
      <c r="W2305" t="s">
        <v>703</v>
      </c>
    </row>
    <row r="2306" spans="1:23" x14ac:dyDescent="0.35">
      <c r="A2306" t="s">
        <v>1716</v>
      </c>
      <c r="B2306" s="34">
        <v>44097</v>
      </c>
      <c r="C2306" t="s">
        <v>164</v>
      </c>
      <c r="D2306" t="s">
        <v>162</v>
      </c>
      <c r="E2306">
        <v>949</v>
      </c>
      <c r="F2306" t="s">
        <v>692</v>
      </c>
      <c r="G2306">
        <v>1</v>
      </c>
      <c r="H2306" s="34">
        <v>44097</v>
      </c>
      <c r="I2306">
        <v>0.8</v>
      </c>
      <c r="J2306">
        <v>10</v>
      </c>
      <c r="K2306" t="s">
        <v>552</v>
      </c>
      <c r="L2306">
        <v>1</v>
      </c>
      <c r="M2306">
        <v>12556</v>
      </c>
      <c r="N2306" t="s">
        <v>44</v>
      </c>
      <c r="O2306">
        <v>2813700</v>
      </c>
      <c r="P2306" t="s">
        <v>693</v>
      </c>
      <c r="Q2306" t="s">
        <v>694</v>
      </c>
      <c r="R2306" t="s">
        <v>1787</v>
      </c>
      <c r="S2306" t="s">
        <v>1718</v>
      </c>
      <c r="T2306" t="s">
        <v>1656</v>
      </c>
      <c r="U2306" t="s">
        <v>1657</v>
      </c>
      <c r="V2306">
        <v>224.1</v>
      </c>
      <c r="W2306" t="s">
        <v>703</v>
      </c>
    </row>
    <row r="2307" spans="1:23" x14ac:dyDescent="0.35">
      <c r="A2307" t="s">
        <v>1690</v>
      </c>
      <c r="B2307" s="34">
        <v>44097</v>
      </c>
      <c r="C2307" t="s">
        <v>164</v>
      </c>
      <c r="D2307" t="s">
        <v>162</v>
      </c>
      <c r="E2307">
        <v>949</v>
      </c>
      <c r="F2307" t="s">
        <v>692</v>
      </c>
      <c r="G2307">
        <v>1</v>
      </c>
      <c r="H2307" s="34">
        <v>44097</v>
      </c>
      <c r="I2307">
        <v>2.5</v>
      </c>
      <c r="J2307">
        <v>10</v>
      </c>
      <c r="K2307" t="s">
        <v>552</v>
      </c>
      <c r="L2307">
        <v>1</v>
      </c>
      <c r="M2307">
        <v>14398</v>
      </c>
      <c r="N2307" t="s">
        <v>44</v>
      </c>
      <c r="O2307">
        <v>9013200</v>
      </c>
      <c r="P2307" t="s">
        <v>693</v>
      </c>
      <c r="Q2307" t="s">
        <v>694</v>
      </c>
      <c r="R2307" t="s">
        <v>1790</v>
      </c>
      <c r="S2307" t="s">
        <v>1720</v>
      </c>
      <c r="T2307" t="s">
        <v>1656</v>
      </c>
      <c r="U2307" t="s">
        <v>1657</v>
      </c>
      <c r="V2307">
        <v>626</v>
      </c>
      <c r="W2307" t="s">
        <v>703</v>
      </c>
    </row>
    <row r="2308" spans="1:23" x14ac:dyDescent="0.35">
      <c r="A2308" t="s">
        <v>1721</v>
      </c>
      <c r="B2308" s="34">
        <v>44097</v>
      </c>
      <c r="C2308" t="s">
        <v>164</v>
      </c>
      <c r="D2308" t="s">
        <v>162</v>
      </c>
      <c r="E2308">
        <v>949</v>
      </c>
      <c r="F2308" t="s">
        <v>772</v>
      </c>
      <c r="G2308">
        <v>10</v>
      </c>
      <c r="H2308" s="34">
        <v>44097</v>
      </c>
      <c r="I2308" t="s">
        <v>44</v>
      </c>
      <c r="J2308">
        <v>10</v>
      </c>
      <c r="K2308" t="s">
        <v>552</v>
      </c>
      <c r="L2308">
        <v>1</v>
      </c>
      <c r="M2308">
        <v>13611</v>
      </c>
      <c r="N2308">
        <v>1</v>
      </c>
      <c r="O2308">
        <v>3023600</v>
      </c>
      <c r="P2308" t="s">
        <v>693</v>
      </c>
      <c r="Q2308" t="s">
        <v>694</v>
      </c>
      <c r="R2308" t="s">
        <v>1791</v>
      </c>
      <c r="S2308" t="s">
        <v>1723</v>
      </c>
      <c r="T2308" t="s">
        <v>1656</v>
      </c>
      <c r="U2308" t="s">
        <v>1657</v>
      </c>
      <c r="V2308">
        <v>222.1</v>
      </c>
      <c r="W2308" t="s">
        <v>703</v>
      </c>
    </row>
    <row r="2309" spans="1:23" x14ac:dyDescent="0.35">
      <c r="A2309" t="s">
        <v>1724</v>
      </c>
      <c r="B2309" s="34">
        <v>44097</v>
      </c>
      <c r="C2309" t="s">
        <v>164</v>
      </c>
      <c r="D2309" t="s">
        <v>162</v>
      </c>
      <c r="E2309">
        <v>949</v>
      </c>
      <c r="F2309" t="s">
        <v>772</v>
      </c>
      <c r="G2309">
        <v>10</v>
      </c>
      <c r="H2309" s="34">
        <v>44097</v>
      </c>
      <c r="I2309" t="s">
        <v>44</v>
      </c>
      <c r="J2309">
        <v>10</v>
      </c>
      <c r="K2309" t="s">
        <v>552</v>
      </c>
      <c r="L2309">
        <v>1</v>
      </c>
      <c r="M2309">
        <v>12934</v>
      </c>
      <c r="N2309">
        <v>1</v>
      </c>
      <c r="O2309">
        <v>3133200</v>
      </c>
      <c r="P2309" t="s">
        <v>693</v>
      </c>
      <c r="Q2309" t="s">
        <v>694</v>
      </c>
      <c r="R2309" t="s">
        <v>1783</v>
      </c>
      <c r="S2309" t="s">
        <v>1726</v>
      </c>
      <c r="T2309" t="s">
        <v>1656</v>
      </c>
      <c r="U2309" t="s">
        <v>1657</v>
      </c>
      <c r="V2309">
        <v>242.2</v>
      </c>
      <c r="W2309" t="s">
        <v>703</v>
      </c>
    </row>
    <row r="2310" spans="1:23" x14ac:dyDescent="0.35">
      <c r="A2310" t="s">
        <v>1727</v>
      </c>
      <c r="B2310" s="34">
        <v>44097</v>
      </c>
      <c r="C2310" t="s">
        <v>164</v>
      </c>
      <c r="D2310" t="s">
        <v>162</v>
      </c>
      <c r="E2310">
        <v>949</v>
      </c>
      <c r="F2310" t="s">
        <v>772</v>
      </c>
      <c r="G2310">
        <v>10</v>
      </c>
      <c r="H2310" s="34">
        <v>44097</v>
      </c>
      <c r="I2310" t="s">
        <v>44</v>
      </c>
      <c r="J2310">
        <v>10</v>
      </c>
      <c r="K2310" t="s">
        <v>552</v>
      </c>
      <c r="L2310">
        <v>1</v>
      </c>
      <c r="M2310">
        <v>14208</v>
      </c>
      <c r="N2310">
        <v>1</v>
      </c>
      <c r="O2310">
        <v>3044900</v>
      </c>
      <c r="P2310" t="s">
        <v>693</v>
      </c>
      <c r="Q2310" t="s">
        <v>694</v>
      </c>
      <c r="R2310" t="s">
        <v>1791</v>
      </c>
      <c r="S2310" t="s">
        <v>1729</v>
      </c>
      <c r="T2310" t="s">
        <v>1656</v>
      </c>
      <c r="U2310" t="s">
        <v>1657</v>
      </c>
      <c r="V2310">
        <v>214.3</v>
      </c>
      <c r="W2310" t="s">
        <v>703</v>
      </c>
    </row>
    <row r="2311" spans="1:23" x14ac:dyDescent="0.35">
      <c r="A2311" t="s">
        <v>1730</v>
      </c>
      <c r="B2311" s="34">
        <v>44097</v>
      </c>
      <c r="C2311" t="s">
        <v>164</v>
      </c>
      <c r="D2311" t="s">
        <v>162</v>
      </c>
      <c r="E2311">
        <v>949</v>
      </c>
      <c r="F2311" t="s">
        <v>780</v>
      </c>
      <c r="G2311">
        <v>10</v>
      </c>
      <c r="H2311" s="34">
        <v>44097</v>
      </c>
      <c r="I2311" t="s">
        <v>44</v>
      </c>
      <c r="J2311">
        <v>10</v>
      </c>
      <c r="K2311" t="s">
        <v>552</v>
      </c>
      <c r="L2311">
        <v>1</v>
      </c>
      <c r="M2311">
        <v>13574</v>
      </c>
      <c r="N2311">
        <v>1</v>
      </c>
      <c r="O2311">
        <v>2975400</v>
      </c>
      <c r="P2311" t="s">
        <v>693</v>
      </c>
      <c r="Q2311" t="s">
        <v>694</v>
      </c>
      <c r="R2311" t="s">
        <v>1783</v>
      </c>
      <c r="S2311" t="s">
        <v>1732</v>
      </c>
      <c r="T2311" t="s">
        <v>1656</v>
      </c>
      <c r="U2311" t="s">
        <v>1657</v>
      </c>
      <c r="V2311">
        <v>219.2</v>
      </c>
      <c r="W2311" t="s">
        <v>703</v>
      </c>
    </row>
    <row r="2312" spans="1:23" x14ac:dyDescent="0.35">
      <c r="A2312" t="s">
        <v>1733</v>
      </c>
      <c r="B2312" s="34">
        <v>44097</v>
      </c>
      <c r="C2312" t="s">
        <v>164</v>
      </c>
      <c r="D2312" t="s">
        <v>162</v>
      </c>
      <c r="E2312">
        <v>949</v>
      </c>
      <c r="F2312" t="s">
        <v>780</v>
      </c>
      <c r="G2312">
        <v>10</v>
      </c>
      <c r="H2312" s="34">
        <v>44097</v>
      </c>
      <c r="I2312" t="s">
        <v>44</v>
      </c>
      <c r="J2312">
        <v>10</v>
      </c>
      <c r="K2312" t="s">
        <v>552</v>
      </c>
      <c r="L2312">
        <v>1</v>
      </c>
      <c r="M2312">
        <v>16033</v>
      </c>
      <c r="N2312">
        <v>1</v>
      </c>
      <c r="O2312">
        <v>3910100</v>
      </c>
      <c r="P2312" t="s">
        <v>693</v>
      </c>
      <c r="Q2312" t="s">
        <v>694</v>
      </c>
      <c r="R2312" t="s">
        <v>1791</v>
      </c>
      <c r="S2312" t="s">
        <v>1735</v>
      </c>
      <c r="T2312" t="s">
        <v>1656</v>
      </c>
      <c r="U2312" t="s">
        <v>1657</v>
      </c>
      <c r="V2312">
        <v>243.9</v>
      </c>
      <c r="W2312" t="s">
        <v>703</v>
      </c>
    </row>
    <row r="2313" spans="1:23" x14ac:dyDescent="0.35">
      <c r="A2313" t="s">
        <v>1736</v>
      </c>
      <c r="B2313" s="34">
        <v>44097</v>
      </c>
      <c r="C2313" t="s">
        <v>164</v>
      </c>
      <c r="D2313" t="s">
        <v>162</v>
      </c>
      <c r="E2313">
        <v>949</v>
      </c>
      <c r="F2313" t="s">
        <v>780</v>
      </c>
      <c r="G2313">
        <v>10</v>
      </c>
      <c r="H2313" s="34">
        <v>44097</v>
      </c>
      <c r="I2313" t="s">
        <v>44</v>
      </c>
      <c r="J2313">
        <v>10</v>
      </c>
      <c r="K2313" t="s">
        <v>552</v>
      </c>
      <c r="L2313">
        <v>1</v>
      </c>
      <c r="M2313">
        <v>16554</v>
      </c>
      <c r="N2313">
        <v>1</v>
      </c>
      <c r="O2313">
        <v>4281200</v>
      </c>
      <c r="P2313" t="s">
        <v>693</v>
      </c>
      <c r="Q2313" t="s">
        <v>694</v>
      </c>
      <c r="R2313" t="s">
        <v>1783</v>
      </c>
      <c r="S2313" t="s">
        <v>1738</v>
      </c>
      <c r="T2313" t="s">
        <v>1656</v>
      </c>
      <c r="U2313" t="s">
        <v>1657</v>
      </c>
      <c r="V2313">
        <v>258.60000000000002</v>
      </c>
      <c r="W2313" t="s">
        <v>703</v>
      </c>
    </row>
    <row r="2314" spans="1:23" x14ac:dyDescent="0.35">
      <c r="A2314" t="s">
        <v>1739</v>
      </c>
      <c r="B2314" s="34">
        <v>44097</v>
      </c>
      <c r="C2314" t="s">
        <v>164</v>
      </c>
      <c r="D2314" t="s">
        <v>162</v>
      </c>
      <c r="E2314">
        <v>949</v>
      </c>
      <c r="F2314" t="s">
        <v>789</v>
      </c>
      <c r="G2314">
        <v>2</v>
      </c>
      <c r="H2314" s="34">
        <v>44097</v>
      </c>
      <c r="I2314" t="s">
        <v>44</v>
      </c>
      <c r="J2314">
        <v>10</v>
      </c>
      <c r="K2314" t="s">
        <v>552</v>
      </c>
      <c r="L2314">
        <v>1</v>
      </c>
      <c r="M2314">
        <v>16846</v>
      </c>
      <c r="N2314">
        <v>1</v>
      </c>
      <c r="O2314">
        <v>3463600</v>
      </c>
      <c r="P2314" t="s">
        <v>693</v>
      </c>
      <c r="Q2314" t="s">
        <v>694</v>
      </c>
      <c r="R2314" t="s">
        <v>1787</v>
      </c>
      <c r="S2314" t="s">
        <v>1740</v>
      </c>
      <c r="T2314" t="s">
        <v>1656</v>
      </c>
      <c r="U2314" t="s">
        <v>1657</v>
      </c>
      <c r="V2314">
        <v>205.6</v>
      </c>
      <c r="W2314" t="s">
        <v>703</v>
      </c>
    </row>
    <row r="2315" spans="1:23" x14ac:dyDescent="0.35">
      <c r="A2315" t="s">
        <v>1741</v>
      </c>
      <c r="B2315" s="34">
        <v>44097</v>
      </c>
      <c r="C2315" t="s">
        <v>164</v>
      </c>
      <c r="D2315" t="s">
        <v>162</v>
      </c>
      <c r="E2315">
        <v>949</v>
      </c>
      <c r="F2315" t="s">
        <v>789</v>
      </c>
      <c r="G2315">
        <v>2</v>
      </c>
      <c r="H2315" s="34">
        <v>44097</v>
      </c>
      <c r="I2315" t="s">
        <v>44</v>
      </c>
      <c r="J2315">
        <v>10</v>
      </c>
      <c r="K2315" t="s">
        <v>552</v>
      </c>
      <c r="L2315">
        <v>1</v>
      </c>
      <c r="M2315">
        <v>15842</v>
      </c>
      <c r="N2315">
        <v>1</v>
      </c>
      <c r="O2315">
        <v>4369500</v>
      </c>
      <c r="P2315" t="s">
        <v>693</v>
      </c>
      <c r="Q2315" t="s">
        <v>694</v>
      </c>
      <c r="R2315" t="s">
        <v>1788</v>
      </c>
      <c r="S2315" t="s">
        <v>1742</v>
      </c>
      <c r="T2315" t="s">
        <v>1656</v>
      </c>
      <c r="U2315" t="s">
        <v>1657</v>
      </c>
      <c r="V2315">
        <v>275.8</v>
      </c>
      <c r="W2315" t="s">
        <v>703</v>
      </c>
    </row>
    <row r="2316" spans="1:23" x14ac:dyDescent="0.35">
      <c r="A2316" t="s">
        <v>1743</v>
      </c>
      <c r="B2316" s="34">
        <v>44097</v>
      </c>
      <c r="C2316" t="s">
        <v>164</v>
      </c>
      <c r="D2316" t="s">
        <v>162</v>
      </c>
      <c r="E2316">
        <v>949</v>
      </c>
      <c r="F2316" t="s">
        <v>789</v>
      </c>
      <c r="G2316">
        <v>2</v>
      </c>
      <c r="H2316" s="34">
        <v>44097</v>
      </c>
      <c r="I2316" t="s">
        <v>44</v>
      </c>
      <c r="J2316">
        <v>10</v>
      </c>
      <c r="K2316" t="s">
        <v>552</v>
      </c>
      <c r="L2316">
        <v>1</v>
      </c>
      <c r="M2316">
        <v>14992</v>
      </c>
      <c r="N2316">
        <v>1</v>
      </c>
      <c r="O2316">
        <v>4013400</v>
      </c>
      <c r="P2316" t="s">
        <v>693</v>
      </c>
      <c r="Q2316" t="s">
        <v>694</v>
      </c>
      <c r="R2316" t="s">
        <v>1787</v>
      </c>
      <c r="S2316" t="s">
        <v>1745</v>
      </c>
      <c r="T2316" t="s">
        <v>1656</v>
      </c>
      <c r="U2316" t="s">
        <v>1657</v>
      </c>
      <c r="V2316">
        <v>267.7</v>
      </c>
      <c r="W2316" t="s">
        <v>703</v>
      </c>
    </row>
    <row r="2317" spans="1:23" x14ac:dyDescent="0.35">
      <c r="A2317" t="s">
        <v>1746</v>
      </c>
      <c r="B2317" s="34">
        <v>44097</v>
      </c>
      <c r="C2317" t="s">
        <v>164</v>
      </c>
      <c r="D2317" t="s">
        <v>162</v>
      </c>
      <c r="E2317">
        <v>949</v>
      </c>
      <c r="F2317" t="s">
        <v>772</v>
      </c>
      <c r="G2317">
        <v>10</v>
      </c>
      <c r="H2317" s="34">
        <v>44097</v>
      </c>
      <c r="I2317" t="s">
        <v>44</v>
      </c>
      <c r="J2317">
        <v>10</v>
      </c>
      <c r="K2317" t="s">
        <v>552</v>
      </c>
      <c r="L2317">
        <v>1</v>
      </c>
      <c r="M2317">
        <v>14277</v>
      </c>
      <c r="N2317">
        <v>2</v>
      </c>
      <c r="O2317">
        <v>7965.3</v>
      </c>
      <c r="P2317" t="s">
        <v>693</v>
      </c>
      <c r="Q2317" t="s">
        <v>694</v>
      </c>
      <c r="R2317" t="s">
        <v>1788</v>
      </c>
      <c r="S2317" t="s">
        <v>1747</v>
      </c>
      <c r="T2317" t="s">
        <v>1656</v>
      </c>
      <c r="U2317" t="s">
        <v>1657</v>
      </c>
      <c r="V2317">
        <v>0.55789999999999995</v>
      </c>
      <c r="W2317" t="s">
        <v>703</v>
      </c>
    </row>
    <row r="2318" spans="1:23" x14ac:dyDescent="0.35">
      <c r="A2318" t="s">
        <v>1748</v>
      </c>
      <c r="B2318" s="34">
        <v>44097</v>
      </c>
      <c r="C2318" t="s">
        <v>164</v>
      </c>
      <c r="D2318" t="s">
        <v>162</v>
      </c>
      <c r="E2318">
        <v>949</v>
      </c>
      <c r="F2318" t="s">
        <v>772</v>
      </c>
      <c r="G2318">
        <v>10</v>
      </c>
      <c r="H2318" s="34">
        <v>44097</v>
      </c>
      <c r="I2318" t="s">
        <v>44</v>
      </c>
      <c r="J2318">
        <v>10</v>
      </c>
      <c r="K2318" t="s">
        <v>552</v>
      </c>
      <c r="L2318">
        <v>1</v>
      </c>
      <c r="M2318">
        <v>14877</v>
      </c>
      <c r="N2318">
        <v>2</v>
      </c>
      <c r="O2318">
        <v>4433.8999999999996</v>
      </c>
      <c r="P2318" t="s">
        <v>693</v>
      </c>
      <c r="Q2318" t="s">
        <v>694</v>
      </c>
      <c r="R2318" t="s">
        <v>1792</v>
      </c>
      <c r="S2318" t="s">
        <v>1749</v>
      </c>
      <c r="T2318" t="s">
        <v>1656</v>
      </c>
      <c r="U2318" t="s">
        <v>1657</v>
      </c>
      <c r="V2318">
        <v>0.29799999999999999</v>
      </c>
      <c r="W2318" t="s">
        <v>703</v>
      </c>
    </row>
    <row r="2319" spans="1:23" x14ac:dyDescent="0.35">
      <c r="A2319" t="s">
        <v>1750</v>
      </c>
      <c r="B2319" s="34">
        <v>44097</v>
      </c>
      <c r="C2319" t="s">
        <v>164</v>
      </c>
      <c r="D2319" t="s">
        <v>162</v>
      </c>
      <c r="E2319">
        <v>949</v>
      </c>
      <c r="F2319" t="s">
        <v>772</v>
      </c>
      <c r="G2319">
        <v>10</v>
      </c>
      <c r="H2319" s="34">
        <v>44097</v>
      </c>
      <c r="I2319" t="s">
        <v>44</v>
      </c>
      <c r="J2319">
        <v>10</v>
      </c>
      <c r="K2319" t="s">
        <v>552</v>
      </c>
      <c r="L2319">
        <v>1</v>
      </c>
      <c r="M2319">
        <v>15641</v>
      </c>
      <c r="N2319">
        <v>2</v>
      </c>
      <c r="O2319">
        <v>4039.1</v>
      </c>
      <c r="P2319" t="s">
        <v>693</v>
      </c>
      <c r="Q2319" t="s">
        <v>694</v>
      </c>
      <c r="R2319" t="s">
        <v>1792</v>
      </c>
      <c r="S2319" t="s">
        <v>1752</v>
      </c>
      <c r="T2319" t="s">
        <v>1656</v>
      </c>
      <c r="U2319" t="s">
        <v>1657</v>
      </c>
      <c r="V2319">
        <v>0.25819999999999999</v>
      </c>
      <c r="W2319" t="s">
        <v>703</v>
      </c>
    </row>
    <row r="2320" spans="1:23" x14ac:dyDescent="0.35">
      <c r="A2320" t="s">
        <v>1753</v>
      </c>
      <c r="B2320" s="34">
        <v>44097</v>
      </c>
      <c r="C2320" t="s">
        <v>164</v>
      </c>
      <c r="D2320" t="s">
        <v>162</v>
      </c>
      <c r="E2320">
        <v>949</v>
      </c>
      <c r="F2320" t="s">
        <v>780</v>
      </c>
      <c r="G2320">
        <v>10</v>
      </c>
      <c r="H2320" s="34">
        <v>44097</v>
      </c>
      <c r="I2320" t="s">
        <v>44</v>
      </c>
      <c r="J2320">
        <v>10</v>
      </c>
      <c r="K2320" t="s">
        <v>552</v>
      </c>
      <c r="L2320">
        <v>1</v>
      </c>
      <c r="M2320">
        <v>13372</v>
      </c>
      <c r="N2320">
        <v>2</v>
      </c>
      <c r="O2320">
        <v>6210.8</v>
      </c>
      <c r="P2320" t="s">
        <v>693</v>
      </c>
      <c r="Q2320" t="s">
        <v>694</v>
      </c>
      <c r="R2320" t="s">
        <v>1788</v>
      </c>
      <c r="S2320" t="s">
        <v>1754</v>
      </c>
      <c r="T2320" t="s">
        <v>1656</v>
      </c>
      <c r="U2320" t="s">
        <v>1657</v>
      </c>
      <c r="V2320">
        <v>0.46450000000000002</v>
      </c>
      <c r="W2320" t="s">
        <v>703</v>
      </c>
    </row>
    <row r="2321" spans="1:23" x14ac:dyDescent="0.35">
      <c r="A2321" t="s">
        <v>1755</v>
      </c>
      <c r="B2321" s="34">
        <v>44097</v>
      </c>
      <c r="C2321" t="s">
        <v>164</v>
      </c>
      <c r="D2321" t="s">
        <v>162</v>
      </c>
      <c r="E2321">
        <v>949</v>
      </c>
      <c r="F2321" t="s">
        <v>780</v>
      </c>
      <c r="G2321">
        <v>10</v>
      </c>
      <c r="H2321" s="34">
        <v>44097</v>
      </c>
      <c r="I2321" t="s">
        <v>44</v>
      </c>
      <c r="J2321">
        <v>10</v>
      </c>
      <c r="K2321" t="s">
        <v>552</v>
      </c>
      <c r="L2321">
        <v>1</v>
      </c>
      <c r="M2321">
        <v>13425</v>
      </c>
      <c r="N2321">
        <v>2</v>
      </c>
      <c r="O2321">
        <v>18215</v>
      </c>
      <c r="P2321" t="s">
        <v>693</v>
      </c>
      <c r="Q2321" t="s">
        <v>694</v>
      </c>
      <c r="R2321" t="s">
        <v>1788</v>
      </c>
      <c r="S2321" t="s">
        <v>1756</v>
      </c>
      <c r="T2321" t="s">
        <v>1656</v>
      </c>
      <c r="U2321" t="s">
        <v>1657</v>
      </c>
      <c r="V2321">
        <v>1.357</v>
      </c>
      <c r="W2321" t="s">
        <v>703</v>
      </c>
    </row>
    <row r="2322" spans="1:23" x14ac:dyDescent="0.35">
      <c r="A2322" t="s">
        <v>1757</v>
      </c>
      <c r="B2322" s="34">
        <v>44097</v>
      </c>
      <c r="C2322" t="s">
        <v>164</v>
      </c>
      <c r="D2322" t="s">
        <v>162</v>
      </c>
      <c r="E2322">
        <v>949</v>
      </c>
      <c r="F2322" t="s">
        <v>780</v>
      </c>
      <c r="G2322">
        <v>10</v>
      </c>
      <c r="H2322" s="34">
        <v>44097</v>
      </c>
      <c r="I2322" t="s">
        <v>44</v>
      </c>
      <c r="J2322">
        <v>10</v>
      </c>
      <c r="K2322" t="s">
        <v>552</v>
      </c>
      <c r="L2322">
        <v>1</v>
      </c>
      <c r="M2322">
        <v>13857</v>
      </c>
      <c r="N2322">
        <v>2</v>
      </c>
      <c r="O2322">
        <v>2582.5</v>
      </c>
      <c r="P2322" t="s">
        <v>693</v>
      </c>
      <c r="Q2322" t="s">
        <v>694</v>
      </c>
      <c r="R2322" t="s">
        <v>1788</v>
      </c>
      <c r="S2322" t="s">
        <v>1758</v>
      </c>
      <c r="T2322" t="s">
        <v>1656</v>
      </c>
      <c r="U2322" t="s">
        <v>1657</v>
      </c>
      <c r="V2322">
        <v>0.18640000000000001</v>
      </c>
      <c r="W2322" t="s">
        <v>703</v>
      </c>
    </row>
    <row r="2323" spans="1:23" x14ac:dyDescent="0.35">
      <c r="A2323" t="s">
        <v>1759</v>
      </c>
      <c r="B2323" s="34">
        <v>44097</v>
      </c>
      <c r="C2323" t="s">
        <v>164</v>
      </c>
      <c r="D2323" t="s">
        <v>162</v>
      </c>
      <c r="E2323">
        <v>949</v>
      </c>
      <c r="F2323" t="s">
        <v>789</v>
      </c>
      <c r="G2323">
        <v>2</v>
      </c>
      <c r="H2323" s="34">
        <v>44097</v>
      </c>
      <c r="I2323" t="s">
        <v>44</v>
      </c>
      <c r="J2323">
        <v>10</v>
      </c>
      <c r="K2323" t="s">
        <v>552</v>
      </c>
      <c r="L2323">
        <v>1</v>
      </c>
      <c r="M2323">
        <v>13741</v>
      </c>
      <c r="N2323">
        <v>2</v>
      </c>
      <c r="O2323">
        <v>2016.1</v>
      </c>
      <c r="P2323" t="s">
        <v>693</v>
      </c>
      <c r="Q2323" t="s">
        <v>694</v>
      </c>
      <c r="R2323" t="s">
        <v>1793</v>
      </c>
      <c r="S2323" t="s">
        <v>1760</v>
      </c>
      <c r="T2323" t="s">
        <v>1656</v>
      </c>
      <c r="U2323" t="s">
        <v>1657</v>
      </c>
      <c r="V2323">
        <v>0.1467</v>
      </c>
      <c r="W2323" t="s">
        <v>703</v>
      </c>
    </row>
    <row r="2324" spans="1:23" x14ac:dyDescent="0.35">
      <c r="A2324" t="s">
        <v>1761</v>
      </c>
      <c r="B2324" s="34">
        <v>44097</v>
      </c>
      <c r="C2324" t="s">
        <v>164</v>
      </c>
      <c r="D2324" t="s">
        <v>162</v>
      </c>
      <c r="E2324">
        <v>949</v>
      </c>
      <c r="F2324" t="s">
        <v>789</v>
      </c>
      <c r="G2324">
        <v>2</v>
      </c>
      <c r="H2324" s="34">
        <v>44097</v>
      </c>
      <c r="I2324" t="s">
        <v>44</v>
      </c>
      <c r="J2324">
        <v>10</v>
      </c>
      <c r="K2324" t="s">
        <v>552</v>
      </c>
      <c r="L2324">
        <v>1</v>
      </c>
      <c r="M2324">
        <v>13958</v>
      </c>
      <c r="N2324">
        <v>2</v>
      </c>
      <c r="O2324">
        <v>1607.6</v>
      </c>
      <c r="P2324" t="s">
        <v>693</v>
      </c>
      <c r="Q2324" t="s">
        <v>694</v>
      </c>
      <c r="R2324" t="s">
        <v>1790</v>
      </c>
      <c r="S2324" t="s">
        <v>1762</v>
      </c>
      <c r="T2324" t="s">
        <v>1656</v>
      </c>
      <c r="U2324" t="s">
        <v>1657</v>
      </c>
      <c r="V2324">
        <v>0.1152</v>
      </c>
      <c r="W2324" t="s">
        <v>703</v>
      </c>
    </row>
    <row r="2325" spans="1:23" x14ac:dyDescent="0.35">
      <c r="A2325" t="s">
        <v>1763</v>
      </c>
      <c r="B2325" s="34">
        <v>44097</v>
      </c>
      <c r="C2325" t="s">
        <v>164</v>
      </c>
      <c r="D2325" t="s">
        <v>162</v>
      </c>
      <c r="E2325">
        <v>949</v>
      </c>
      <c r="F2325" t="s">
        <v>789</v>
      </c>
      <c r="G2325">
        <v>2</v>
      </c>
      <c r="H2325" s="34">
        <v>44097</v>
      </c>
      <c r="I2325" t="s">
        <v>44</v>
      </c>
      <c r="J2325">
        <v>10</v>
      </c>
      <c r="K2325" t="s">
        <v>552</v>
      </c>
      <c r="L2325">
        <v>1</v>
      </c>
      <c r="M2325">
        <v>14517</v>
      </c>
      <c r="N2325">
        <v>2</v>
      </c>
      <c r="O2325">
        <v>1135.9000000000001</v>
      </c>
      <c r="P2325" t="s">
        <v>693</v>
      </c>
      <c r="Q2325" t="s">
        <v>694</v>
      </c>
      <c r="R2325" t="s">
        <v>1790</v>
      </c>
      <c r="S2325" t="s">
        <v>1764</v>
      </c>
      <c r="T2325" t="s">
        <v>1656</v>
      </c>
      <c r="U2325" t="s">
        <v>1657</v>
      </c>
      <c r="V2325">
        <v>7.825E-2</v>
      </c>
      <c r="W2325" t="s">
        <v>703</v>
      </c>
    </row>
    <row r="2326" spans="1:23" x14ac:dyDescent="0.35">
      <c r="A2326" t="s">
        <v>1987</v>
      </c>
      <c r="B2326" s="34">
        <v>43866</v>
      </c>
      <c r="C2326" t="s">
        <v>125</v>
      </c>
      <c r="D2326" t="s">
        <v>123</v>
      </c>
      <c r="E2326">
        <v>3125</v>
      </c>
      <c r="F2326" t="s">
        <v>692</v>
      </c>
      <c r="G2326">
        <v>4</v>
      </c>
      <c r="H2326" s="34">
        <v>43866</v>
      </c>
      <c r="I2326">
        <v>0.160033125524807</v>
      </c>
      <c r="J2326">
        <v>10</v>
      </c>
      <c r="K2326" t="s">
        <v>2039</v>
      </c>
      <c r="L2326">
        <v>1</v>
      </c>
      <c r="M2326">
        <v>13148</v>
      </c>
      <c r="N2326">
        <v>1</v>
      </c>
      <c r="O2326">
        <v>41373</v>
      </c>
      <c r="P2326" t="s">
        <v>341</v>
      </c>
      <c r="Q2326" t="s">
        <v>3769</v>
      </c>
      <c r="R2326">
        <v>8.2269666666666694</v>
      </c>
      <c r="T2326" t="s">
        <v>1989</v>
      </c>
      <c r="U2326" t="s">
        <v>1990</v>
      </c>
      <c r="V2326">
        <v>3.1469999999999998</v>
      </c>
      <c r="W2326" t="s">
        <v>703</v>
      </c>
    </row>
    <row r="2327" spans="1:23" x14ac:dyDescent="0.35">
      <c r="A2327" t="s">
        <v>1991</v>
      </c>
      <c r="B2327" s="34">
        <v>43866</v>
      </c>
      <c r="C2327" t="s">
        <v>125</v>
      </c>
      <c r="D2327" t="s">
        <v>123</v>
      </c>
      <c r="E2327">
        <v>3125</v>
      </c>
      <c r="F2327" t="s">
        <v>692</v>
      </c>
      <c r="G2327">
        <v>4</v>
      </c>
      <c r="H2327" s="34">
        <v>43866</v>
      </c>
      <c r="I2327">
        <v>0</v>
      </c>
      <c r="J2327">
        <v>10</v>
      </c>
      <c r="K2327" t="s">
        <v>2039</v>
      </c>
      <c r="L2327">
        <v>1</v>
      </c>
      <c r="M2327">
        <v>13431</v>
      </c>
      <c r="N2327">
        <v>1</v>
      </c>
      <c r="O2327">
        <v>583.62</v>
      </c>
      <c r="P2327" t="s">
        <v>341</v>
      </c>
      <c r="Q2327" t="s">
        <v>3769</v>
      </c>
      <c r="R2327">
        <v>8.2295333333333307</v>
      </c>
      <c r="T2327" t="s">
        <v>1989</v>
      </c>
      <c r="U2327" t="s">
        <v>1990</v>
      </c>
      <c r="V2327">
        <v>4.3450000000000003E-2</v>
      </c>
      <c r="W2327" t="s">
        <v>703</v>
      </c>
    </row>
    <row r="2328" spans="1:23" x14ac:dyDescent="0.35">
      <c r="A2328" t="s">
        <v>1992</v>
      </c>
      <c r="B2328" s="34">
        <v>43866</v>
      </c>
      <c r="C2328" t="s">
        <v>125</v>
      </c>
      <c r="D2328" t="s">
        <v>123</v>
      </c>
      <c r="E2328">
        <v>3125</v>
      </c>
      <c r="F2328" t="s">
        <v>692</v>
      </c>
      <c r="G2328">
        <v>4</v>
      </c>
      <c r="H2328" s="34">
        <v>43866</v>
      </c>
      <c r="I2328">
        <v>3.1181249280761499E-2</v>
      </c>
      <c r="J2328">
        <v>10</v>
      </c>
      <c r="K2328" t="s">
        <v>2039</v>
      </c>
      <c r="L2328">
        <v>1</v>
      </c>
      <c r="M2328">
        <v>13272</v>
      </c>
      <c r="N2328">
        <v>1</v>
      </c>
      <c r="O2328">
        <v>10926</v>
      </c>
      <c r="P2328" t="s">
        <v>341</v>
      </c>
      <c r="Q2328" t="s">
        <v>3769</v>
      </c>
      <c r="R2328">
        <v>8.2269833333333295</v>
      </c>
      <c r="T2328" t="s">
        <v>1989</v>
      </c>
      <c r="U2328" t="s">
        <v>1990</v>
      </c>
      <c r="V2328">
        <v>0.82320000000000004</v>
      </c>
      <c r="W2328" t="s">
        <v>703</v>
      </c>
    </row>
    <row r="2329" spans="1:23" x14ac:dyDescent="0.35">
      <c r="A2329" t="s">
        <v>1993</v>
      </c>
      <c r="B2329" s="34">
        <v>43866</v>
      </c>
      <c r="C2329" t="s">
        <v>125</v>
      </c>
      <c r="D2329" t="s">
        <v>123</v>
      </c>
      <c r="E2329">
        <v>3125</v>
      </c>
      <c r="F2329" t="s">
        <v>789</v>
      </c>
      <c r="G2329">
        <v>8</v>
      </c>
      <c r="H2329" s="34">
        <v>43866</v>
      </c>
      <c r="I2329">
        <v>0</v>
      </c>
      <c r="J2329">
        <v>10</v>
      </c>
      <c r="K2329" t="s">
        <v>2039</v>
      </c>
      <c r="L2329">
        <v>1</v>
      </c>
      <c r="M2329">
        <v>15322</v>
      </c>
      <c r="N2329">
        <v>1</v>
      </c>
      <c r="O2329">
        <v>1004.3</v>
      </c>
      <c r="P2329" t="s">
        <v>341</v>
      </c>
      <c r="Q2329" t="s">
        <v>3769</v>
      </c>
      <c r="R2329">
        <v>8.2321500000000007</v>
      </c>
      <c r="T2329" t="s">
        <v>1989</v>
      </c>
      <c r="U2329" t="s">
        <v>1990</v>
      </c>
      <c r="V2329">
        <v>6.5549999999999997E-2</v>
      </c>
      <c r="W2329" t="s">
        <v>703</v>
      </c>
    </row>
    <row r="2330" spans="1:23" x14ac:dyDescent="0.35">
      <c r="A2330" t="s">
        <v>1994</v>
      </c>
      <c r="B2330" s="34">
        <v>43866</v>
      </c>
      <c r="C2330" t="s">
        <v>125</v>
      </c>
      <c r="D2330" t="s">
        <v>123</v>
      </c>
      <c r="E2330">
        <v>3125</v>
      </c>
      <c r="F2330" t="s">
        <v>789</v>
      </c>
      <c r="G2330">
        <v>8</v>
      </c>
      <c r="H2330" s="34">
        <v>43866</v>
      </c>
      <c r="I2330">
        <v>0</v>
      </c>
      <c r="J2330">
        <v>10</v>
      </c>
      <c r="K2330" t="s">
        <v>2039</v>
      </c>
      <c r="L2330">
        <v>1</v>
      </c>
      <c r="M2330">
        <v>12226</v>
      </c>
      <c r="N2330">
        <v>1</v>
      </c>
      <c r="O2330">
        <v>1452.8</v>
      </c>
      <c r="P2330" t="s">
        <v>341</v>
      </c>
      <c r="Q2330" t="s">
        <v>3769</v>
      </c>
      <c r="R2330">
        <v>8.2346833333333294</v>
      </c>
      <c r="T2330" t="s">
        <v>1989</v>
      </c>
      <c r="U2330" t="s">
        <v>1990</v>
      </c>
      <c r="V2330">
        <v>0.1188</v>
      </c>
      <c r="W2330" t="s">
        <v>703</v>
      </c>
    </row>
    <row r="2331" spans="1:23" x14ac:dyDescent="0.35">
      <c r="A2331" t="s">
        <v>1995</v>
      </c>
      <c r="B2331" s="34">
        <v>43866</v>
      </c>
      <c r="C2331" t="s">
        <v>125</v>
      </c>
      <c r="D2331" t="s">
        <v>123</v>
      </c>
      <c r="E2331">
        <v>3125</v>
      </c>
      <c r="F2331" t="s">
        <v>789</v>
      </c>
      <c r="G2331">
        <v>8</v>
      </c>
      <c r="H2331" s="34">
        <v>43866</v>
      </c>
      <c r="I2331">
        <v>0</v>
      </c>
      <c r="J2331">
        <v>10</v>
      </c>
      <c r="K2331" t="s">
        <v>2039</v>
      </c>
      <c r="L2331">
        <v>1</v>
      </c>
      <c r="M2331">
        <v>13554</v>
      </c>
      <c r="N2331">
        <v>1</v>
      </c>
      <c r="O2331">
        <v>0</v>
      </c>
      <c r="P2331" t="s">
        <v>341</v>
      </c>
      <c r="Q2331" t="s">
        <v>3769</v>
      </c>
      <c r="R2331">
        <v>8.2372833333333304</v>
      </c>
      <c r="T2331" t="s">
        <v>1989</v>
      </c>
      <c r="U2331" t="s">
        <v>1990</v>
      </c>
      <c r="V2331">
        <v>0</v>
      </c>
      <c r="W2331" t="s">
        <v>703</v>
      </c>
    </row>
    <row r="2332" spans="1:23" x14ac:dyDescent="0.35">
      <c r="A2332" t="s">
        <v>1996</v>
      </c>
      <c r="B2332" s="34">
        <v>43866</v>
      </c>
      <c r="C2332" t="s">
        <v>125</v>
      </c>
      <c r="D2332" t="s">
        <v>123</v>
      </c>
      <c r="E2332">
        <v>3125</v>
      </c>
      <c r="F2332" t="s">
        <v>789</v>
      </c>
      <c r="G2332">
        <v>8</v>
      </c>
      <c r="H2332" s="34">
        <v>43866</v>
      </c>
      <c r="I2332">
        <v>0</v>
      </c>
      <c r="J2332">
        <v>10</v>
      </c>
      <c r="K2332" t="s">
        <v>2039</v>
      </c>
      <c r="L2332">
        <v>1</v>
      </c>
      <c r="M2332">
        <v>17384</v>
      </c>
      <c r="N2332">
        <v>1</v>
      </c>
      <c r="O2332">
        <v>0</v>
      </c>
      <c r="P2332" t="s">
        <v>341</v>
      </c>
      <c r="Q2332" t="s">
        <v>3769</v>
      </c>
      <c r="R2332">
        <v>8.2372499999999995</v>
      </c>
      <c r="T2332" t="s">
        <v>1989</v>
      </c>
      <c r="U2332" t="s">
        <v>1990</v>
      </c>
      <c r="V2332">
        <v>0</v>
      </c>
      <c r="W2332" t="s">
        <v>3750</v>
      </c>
    </row>
    <row r="2333" spans="1:23" x14ac:dyDescent="0.35">
      <c r="A2333" t="s">
        <v>1997</v>
      </c>
      <c r="B2333" s="34">
        <v>43866</v>
      </c>
      <c r="C2333" t="s">
        <v>125</v>
      </c>
      <c r="D2333" t="s">
        <v>123</v>
      </c>
      <c r="E2333">
        <v>3125</v>
      </c>
      <c r="F2333" t="s">
        <v>789</v>
      </c>
      <c r="G2333">
        <v>8</v>
      </c>
      <c r="H2333" s="34">
        <v>43866</v>
      </c>
      <c r="I2333">
        <v>0</v>
      </c>
      <c r="J2333">
        <v>10</v>
      </c>
      <c r="K2333" t="s">
        <v>2039</v>
      </c>
      <c r="L2333">
        <v>1</v>
      </c>
      <c r="M2333">
        <v>17563</v>
      </c>
      <c r="N2333">
        <v>1</v>
      </c>
      <c r="O2333">
        <v>0</v>
      </c>
      <c r="P2333" t="s">
        <v>341</v>
      </c>
      <c r="Q2333" t="s">
        <v>3769</v>
      </c>
      <c r="R2333">
        <v>8.2295666666666705</v>
      </c>
      <c r="T2333" t="s">
        <v>1989</v>
      </c>
      <c r="U2333" t="s">
        <v>1990</v>
      </c>
      <c r="V2333">
        <v>0</v>
      </c>
      <c r="W2333" t="s">
        <v>3750</v>
      </c>
    </row>
    <row r="2334" spans="1:23" x14ac:dyDescent="0.35">
      <c r="A2334" t="s">
        <v>1998</v>
      </c>
      <c r="B2334" s="34">
        <v>43866</v>
      </c>
      <c r="C2334" t="s">
        <v>125</v>
      </c>
      <c r="D2334" t="s">
        <v>123</v>
      </c>
      <c r="E2334">
        <v>3125</v>
      </c>
      <c r="F2334" t="s">
        <v>789</v>
      </c>
      <c r="G2334">
        <v>8</v>
      </c>
      <c r="H2334" s="34">
        <v>43866</v>
      </c>
      <c r="I2334">
        <v>0</v>
      </c>
      <c r="J2334">
        <v>10</v>
      </c>
      <c r="K2334" t="s">
        <v>2039</v>
      </c>
      <c r="L2334">
        <v>1</v>
      </c>
      <c r="M2334">
        <v>13754</v>
      </c>
      <c r="N2334">
        <v>1</v>
      </c>
      <c r="O2334">
        <v>0</v>
      </c>
      <c r="P2334" t="s">
        <v>341</v>
      </c>
      <c r="Q2334" t="s">
        <v>3769</v>
      </c>
      <c r="R2334">
        <v>8.2449833333333302</v>
      </c>
      <c r="T2334" t="s">
        <v>1989</v>
      </c>
      <c r="U2334" t="s">
        <v>1990</v>
      </c>
      <c r="V2334">
        <v>0</v>
      </c>
      <c r="W2334" t="s">
        <v>3750</v>
      </c>
    </row>
    <row r="2335" spans="1:23" x14ac:dyDescent="0.35">
      <c r="A2335" t="s">
        <v>1999</v>
      </c>
      <c r="B2335" s="34">
        <v>43866</v>
      </c>
      <c r="C2335" t="s">
        <v>125</v>
      </c>
      <c r="D2335" t="s">
        <v>123</v>
      </c>
      <c r="E2335">
        <v>3125</v>
      </c>
      <c r="F2335" t="s">
        <v>789</v>
      </c>
      <c r="G2335">
        <v>8</v>
      </c>
      <c r="H2335" s="34">
        <v>43866</v>
      </c>
      <c r="I2335">
        <v>0</v>
      </c>
      <c r="J2335">
        <v>10</v>
      </c>
      <c r="K2335" t="s">
        <v>2039</v>
      </c>
      <c r="L2335">
        <v>1</v>
      </c>
      <c r="M2335">
        <v>17231</v>
      </c>
      <c r="N2335">
        <v>1</v>
      </c>
      <c r="O2335">
        <v>397.11</v>
      </c>
      <c r="P2335" t="s">
        <v>341</v>
      </c>
      <c r="Q2335" t="s">
        <v>3769</v>
      </c>
      <c r="R2335">
        <v>8.2372999999999994</v>
      </c>
      <c r="T2335" t="s">
        <v>1989</v>
      </c>
      <c r="U2335" t="s">
        <v>1990</v>
      </c>
      <c r="V2335">
        <v>2.3050000000000001E-2</v>
      </c>
      <c r="W2335" t="s">
        <v>3750</v>
      </c>
    </row>
    <row r="2336" spans="1:23" x14ac:dyDescent="0.35">
      <c r="A2336" t="s">
        <v>2000</v>
      </c>
      <c r="B2336" s="34">
        <v>43866</v>
      </c>
      <c r="C2336" t="s">
        <v>125</v>
      </c>
      <c r="D2336" t="s">
        <v>123</v>
      </c>
      <c r="E2336">
        <v>3125</v>
      </c>
      <c r="F2336" t="s">
        <v>789</v>
      </c>
      <c r="G2336">
        <v>8</v>
      </c>
      <c r="H2336" s="34">
        <v>43866</v>
      </c>
      <c r="I2336">
        <v>0</v>
      </c>
      <c r="J2336">
        <v>10</v>
      </c>
      <c r="K2336" t="s">
        <v>2039</v>
      </c>
      <c r="L2336">
        <v>1</v>
      </c>
      <c r="M2336">
        <v>16295</v>
      </c>
      <c r="N2336">
        <v>1</v>
      </c>
      <c r="O2336">
        <v>320.14</v>
      </c>
      <c r="P2336" t="s">
        <v>341</v>
      </c>
      <c r="Q2336" t="s">
        <v>3769</v>
      </c>
      <c r="R2336">
        <v>8.2321166666666699</v>
      </c>
      <c r="T2336" t="s">
        <v>1989</v>
      </c>
      <c r="U2336" t="s">
        <v>1990</v>
      </c>
      <c r="V2336">
        <v>1.9650000000000001E-2</v>
      </c>
      <c r="W2336" t="s">
        <v>3750</v>
      </c>
    </row>
    <row r="2337" spans="1:23" x14ac:dyDescent="0.35">
      <c r="A2337" t="s">
        <v>2001</v>
      </c>
      <c r="B2337" s="34">
        <v>43866</v>
      </c>
      <c r="C2337" t="s">
        <v>125</v>
      </c>
      <c r="D2337" t="s">
        <v>123</v>
      </c>
      <c r="E2337">
        <v>3125</v>
      </c>
      <c r="F2337" t="s">
        <v>789</v>
      </c>
      <c r="G2337">
        <v>8</v>
      </c>
      <c r="H2337" s="34">
        <v>43866</v>
      </c>
      <c r="I2337">
        <v>0</v>
      </c>
      <c r="J2337">
        <v>10</v>
      </c>
      <c r="K2337" t="s">
        <v>2039</v>
      </c>
      <c r="L2337">
        <v>1</v>
      </c>
      <c r="M2337">
        <v>17456</v>
      </c>
      <c r="N2337">
        <v>1</v>
      </c>
      <c r="O2337">
        <v>426.7</v>
      </c>
      <c r="P2337" t="s">
        <v>341</v>
      </c>
      <c r="Q2337" t="s">
        <v>3769</v>
      </c>
      <c r="R2337">
        <v>8.2347166666666691</v>
      </c>
      <c r="T2337" t="s">
        <v>1989</v>
      </c>
      <c r="U2337" t="s">
        <v>1990</v>
      </c>
      <c r="V2337">
        <v>2.444E-2</v>
      </c>
      <c r="W2337" t="s">
        <v>3750</v>
      </c>
    </row>
    <row r="2338" spans="1:23" x14ac:dyDescent="0.35">
      <c r="A2338" t="s">
        <v>2002</v>
      </c>
      <c r="B2338" s="34">
        <v>43865</v>
      </c>
      <c r="C2338" t="s">
        <v>125</v>
      </c>
      <c r="D2338" t="s">
        <v>123</v>
      </c>
      <c r="E2338">
        <v>3125</v>
      </c>
      <c r="F2338" t="s">
        <v>692</v>
      </c>
      <c r="G2338">
        <v>4</v>
      </c>
      <c r="H2338" s="34">
        <v>43866</v>
      </c>
      <c r="I2338">
        <v>0</v>
      </c>
      <c r="J2338">
        <v>10</v>
      </c>
      <c r="K2338" t="s">
        <v>2039</v>
      </c>
      <c r="L2338">
        <v>1</v>
      </c>
      <c r="M2338">
        <v>14691</v>
      </c>
      <c r="N2338">
        <v>1</v>
      </c>
      <c r="O2338">
        <v>1333.9</v>
      </c>
      <c r="P2338" t="s">
        <v>341</v>
      </c>
      <c r="Q2338" t="s">
        <v>3769</v>
      </c>
      <c r="R2338">
        <v>8.2243833333333303</v>
      </c>
      <c r="T2338" t="s">
        <v>1989</v>
      </c>
      <c r="U2338" t="s">
        <v>1990</v>
      </c>
      <c r="V2338">
        <v>9.0800000000000006E-2</v>
      </c>
      <c r="W2338" t="s">
        <v>703</v>
      </c>
    </row>
    <row r="2339" spans="1:23" x14ac:dyDescent="0.35">
      <c r="A2339" t="s">
        <v>2002</v>
      </c>
      <c r="B2339" s="34">
        <v>43866</v>
      </c>
      <c r="C2339" t="s">
        <v>125</v>
      </c>
      <c r="D2339" t="s">
        <v>123</v>
      </c>
      <c r="E2339">
        <v>3125</v>
      </c>
      <c r="F2339" t="s">
        <v>692</v>
      </c>
      <c r="G2339">
        <v>4</v>
      </c>
      <c r="H2339" s="34">
        <v>43866</v>
      </c>
      <c r="I2339">
        <v>0</v>
      </c>
      <c r="J2339">
        <v>10</v>
      </c>
      <c r="K2339" t="s">
        <v>2039</v>
      </c>
      <c r="L2339">
        <v>1</v>
      </c>
      <c r="M2339">
        <v>11614</v>
      </c>
      <c r="N2339">
        <v>1</v>
      </c>
      <c r="O2339">
        <v>0</v>
      </c>
      <c r="P2339" t="s">
        <v>341</v>
      </c>
      <c r="Q2339" t="s">
        <v>3769</v>
      </c>
      <c r="R2339">
        <v>8.2347166666666691</v>
      </c>
      <c r="T2339" t="s">
        <v>1989</v>
      </c>
      <c r="U2339" t="s">
        <v>1990</v>
      </c>
      <c r="V2339">
        <v>0</v>
      </c>
      <c r="W2339" t="s">
        <v>703</v>
      </c>
    </row>
    <row r="2340" spans="1:23" x14ac:dyDescent="0.35">
      <c r="A2340" t="s">
        <v>2003</v>
      </c>
      <c r="B2340" s="34">
        <v>43865</v>
      </c>
      <c r="C2340" t="s">
        <v>125</v>
      </c>
      <c r="D2340" t="s">
        <v>123</v>
      </c>
      <c r="E2340">
        <v>3125</v>
      </c>
      <c r="F2340" t="s">
        <v>692</v>
      </c>
      <c r="G2340">
        <v>4</v>
      </c>
      <c r="H2340" s="34">
        <v>43866</v>
      </c>
      <c r="I2340">
        <v>0.14647017096319101</v>
      </c>
      <c r="J2340">
        <v>10</v>
      </c>
      <c r="K2340" t="s">
        <v>2039</v>
      </c>
      <c r="L2340">
        <v>1</v>
      </c>
      <c r="M2340">
        <v>11620</v>
      </c>
      <c r="N2340">
        <v>1</v>
      </c>
      <c r="O2340">
        <v>33722</v>
      </c>
      <c r="P2340" t="s">
        <v>341</v>
      </c>
      <c r="Q2340" t="s">
        <v>3769</v>
      </c>
      <c r="R2340">
        <v>8.2295833333333306</v>
      </c>
      <c r="T2340" t="s">
        <v>1989</v>
      </c>
      <c r="U2340" t="s">
        <v>1990</v>
      </c>
      <c r="V2340">
        <v>2.9020000000000001</v>
      </c>
      <c r="W2340" t="s">
        <v>703</v>
      </c>
    </row>
    <row r="2341" spans="1:23" x14ac:dyDescent="0.35">
      <c r="A2341" t="s">
        <v>2003</v>
      </c>
      <c r="B2341" s="34">
        <v>43866</v>
      </c>
      <c r="C2341" t="s">
        <v>125</v>
      </c>
      <c r="D2341" t="s">
        <v>123</v>
      </c>
      <c r="E2341">
        <v>3125</v>
      </c>
      <c r="F2341" t="s">
        <v>692</v>
      </c>
      <c r="G2341">
        <v>4</v>
      </c>
      <c r="H2341" s="34">
        <v>43866</v>
      </c>
      <c r="I2341">
        <v>2.5166797991915701E-3</v>
      </c>
      <c r="J2341">
        <v>10</v>
      </c>
      <c r="K2341" t="s">
        <v>2039</v>
      </c>
      <c r="L2341">
        <v>1</v>
      </c>
      <c r="M2341">
        <v>11298</v>
      </c>
      <c r="N2341">
        <v>1</v>
      </c>
      <c r="O2341">
        <v>3460.6</v>
      </c>
      <c r="P2341" t="s">
        <v>341</v>
      </c>
      <c r="Q2341" t="s">
        <v>3769</v>
      </c>
      <c r="R2341">
        <v>8.2269500000000004</v>
      </c>
      <c r="T2341" t="s">
        <v>1989</v>
      </c>
      <c r="U2341" t="s">
        <v>1990</v>
      </c>
      <c r="V2341">
        <v>0.30630000000000002</v>
      </c>
      <c r="W2341" t="s">
        <v>703</v>
      </c>
    </row>
    <row r="2342" spans="1:23" x14ac:dyDescent="0.35">
      <c r="A2342" t="s">
        <v>2004</v>
      </c>
      <c r="B2342" s="34">
        <v>43865</v>
      </c>
      <c r="C2342" t="s">
        <v>125</v>
      </c>
      <c r="D2342" t="s">
        <v>123</v>
      </c>
      <c r="E2342">
        <v>3125</v>
      </c>
      <c r="F2342" t="s">
        <v>692</v>
      </c>
      <c r="G2342">
        <v>4</v>
      </c>
      <c r="H2342" s="34">
        <v>43866</v>
      </c>
      <c r="I2342">
        <v>0.183693257173693</v>
      </c>
      <c r="J2342">
        <v>10</v>
      </c>
      <c r="K2342" t="s">
        <v>2039</v>
      </c>
      <c r="L2342">
        <v>1</v>
      </c>
      <c r="M2342">
        <v>14272</v>
      </c>
      <c r="N2342">
        <v>1</v>
      </c>
      <c r="O2342">
        <v>50997</v>
      </c>
      <c r="P2342" t="s">
        <v>341</v>
      </c>
      <c r="Q2342" t="s">
        <v>3769</v>
      </c>
      <c r="R2342">
        <v>8.2269500000000004</v>
      </c>
      <c r="T2342" t="s">
        <v>1989</v>
      </c>
      <c r="U2342" t="s">
        <v>1990</v>
      </c>
      <c r="V2342">
        <v>3.573</v>
      </c>
      <c r="W2342" t="s">
        <v>703</v>
      </c>
    </row>
    <row r="2343" spans="1:23" x14ac:dyDescent="0.35">
      <c r="A2343" t="s">
        <v>2004</v>
      </c>
      <c r="B2343" s="34">
        <v>43866</v>
      </c>
      <c r="C2343" t="s">
        <v>125</v>
      </c>
      <c r="D2343" t="s">
        <v>123</v>
      </c>
      <c r="E2343">
        <v>3125</v>
      </c>
      <c r="F2343" t="s">
        <v>692</v>
      </c>
      <c r="G2343">
        <v>4</v>
      </c>
      <c r="H2343" s="34">
        <v>43866</v>
      </c>
      <c r="I2343">
        <v>1.1017216507994599E-2</v>
      </c>
      <c r="J2343">
        <v>10</v>
      </c>
      <c r="K2343" t="s">
        <v>2039</v>
      </c>
      <c r="L2343">
        <v>1</v>
      </c>
      <c r="M2343">
        <v>15499</v>
      </c>
      <c r="N2343">
        <v>1</v>
      </c>
      <c r="O2343">
        <v>7123.1</v>
      </c>
      <c r="P2343" t="s">
        <v>341</v>
      </c>
      <c r="Q2343" t="s">
        <v>3769</v>
      </c>
      <c r="R2343">
        <v>8.2295499999999997</v>
      </c>
      <c r="T2343" t="s">
        <v>1989</v>
      </c>
      <c r="U2343" t="s">
        <v>1990</v>
      </c>
      <c r="V2343">
        <v>0.45960000000000001</v>
      </c>
      <c r="W2343" t="s">
        <v>703</v>
      </c>
    </row>
    <row r="2344" spans="1:23" x14ac:dyDescent="0.35">
      <c r="A2344" t="s">
        <v>2005</v>
      </c>
      <c r="B2344" s="34">
        <v>43865</v>
      </c>
      <c r="C2344" t="s">
        <v>125</v>
      </c>
      <c r="D2344" t="s">
        <v>123</v>
      </c>
      <c r="E2344">
        <v>3125</v>
      </c>
      <c r="F2344" t="s">
        <v>692</v>
      </c>
      <c r="G2344">
        <v>4</v>
      </c>
      <c r="H2344" s="34">
        <v>43866</v>
      </c>
      <c r="I2344">
        <v>0.40955562048181399</v>
      </c>
      <c r="J2344">
        <v>10</v>
      </c>
      <c r="K2344" t="s">
        <v>2039</v>
      </c>
      <c r="L2344">
        <v>1</v>
      </c>
      <c r="M2344">
        <v>15496</v>
      </c>
      <c r="N2344">
        <v>1</v>
      </c>
      <c r="O2344">
        <v>118480</v>
      </c>
      <c r="P2344" t="s">
        <v>341</v>
      </c>
      <c r="Q2344" t="s">
        <v>3769</v>
      </c>
      <c r="R2344">
        <v>8.2269833333333295</v>
      </c>
      <c r="T2344" t="s">
        <v>1989</v>
      </c>
      <c r="U2344" t="s">
        <v>1990</v>
      </c>
      <c r="V2344">
        <v>7.6459999999999999</v>
      </c>
      <c r="W2344" t="s">
        <v>703</v>
      </c>
    </row>
    <row r="2345" spans="1:23" x14ac:dyDescent="0.35">
      <c r="A2345" t="s">
        <v>2005</v>
      </c>
      <c r="B2345" s="34">
        <v>43866</v>
      </c>
      <c r="C2345" t="s">
        <v>125</v>
      </c>
      <c r="D2345" t="s">
        <v>123</v>
      </c>
      <c r="E2345">
        <v>3125</v>
      </c>
      <c r="F2345" t="s">
        <v>692</v>
      </c>
      <c r="G2345">
        <v>4</v>
      </c>
      <c r="H2345" s="34">
        <v>43866</v>
      </c>
      <c r="I2345">
        <v>3.42289026681869E-2</v>
      </c>
      <c r="J2345">
        <v>10</v>
      </c>
      <c r="K2345" t="s">
        <v>2039</v>
      </c>
      <c r="L2345">
        <v>1</v>
      </c>
      <c r="M2345">
        <v>15711</v>
      </c>
      <c r="N2345">
        <v>1</v>
      </c>
      <c r="O2345">
        <v>13796</v>
      </c>
      <c r="P2345" t="s">
        <v>341</v>
      </c>
      <c r="Q2345" t="s">
        <v>3769</v>
      </c>
      <c r="R2345">
        <v>8.2295333333333307</v>
      </c>
      <c r="T2345" t="s">
        <v>1989</v>
      </c>
      <c r="U2345" t="s">
        <v>1990</v>
      </c>
      <c r="V2345">
        <v>0.87809999999999999</v>
      </c>
      <c r="W2345" t="s">
        <v>703</v>
      </c>
    </row>
    <row r="2346" spans="1:23" x14ac:dyDescent="0.35">
      <c r="A2346" t="s">
        <v>2006</v>
      </c>
      <c r="B2346" s="34">
        <v>43865</v>
      </c>
      <c r="C2346" t="s">
        <v>125</v>
      </c>
      <c r="D2346" t="s">
        <v>123</v>
      </c>
      <c r="E2346">
        <v>3125</v>
      </c>
      <c r="F2346" t="s">
        <v>692</v>
      </c>
      <c r="G2346">
        <v>4</v>
      </c>
      <c r="H2346" s="34">
        <v>43866</v>
      </c>
      <c r="I2346">
        <v>0.63293176785809802</v>
      </c>
      <c r="J2346">
        <v>10</v>
      </c>
      <c r="K2346" t="s">
        <v>2039</v>
      </c>
      <c r="L2346">
        <v>1</v>
      </c>
      <c r="M2346">
        <v>15066</v>
      </c>
      <c r="N2346">
        <v>1</v>
      </c>
      <c r="O2346">
        <v>175880</v>
      </c>
      <c r="P2346" t="s">
        <v>341</v>
      </c>
      <c r="Q2346" t="s">
        <v>3769</v>
      </c>
      <c r="R2346">
        <v>8.2269500000000004</v>
      </c>
      <c r="T2346" t="s">
        <v>1989</v>
      </c>
      <c r="U2346" t="s">
        <v>1990</v>
      </c>
      <c r="V2346">
        <v>11.67</v>
      </c>
      <c r="W2346" t="s">
        <v>703</v>
      </c>
    </row>
    <row r="2347" spans="1:23" x14ac:dyDescent="0.35">
      <c r="A2347" t="s">
        <v>2006</v>
      </c>
      <c r="B2347" s="34">
        <v>43866</v>
      </c>
      <c r="C2347" t="s">
        <v>125</v>
      </c>
      <c r="D2347" t="s">
        <v>123</v>
      </c>
      <c r="E2347">
        <v>3125</v>
      </c>
      <c r="F2347" t="s">
        <v>692</v>
      </c>
      <c r="G2347">
        <v>4</v>
      </c>
      <c r="H2347" s="34">
        <v>43866</v>
      </c>
      <c r="I2347">
        <v>0.25032202364914102</v>
      </c>
      <c r="J2347">
        <v>10</v>
      </c>
      <c r="K2347" t="s">
        <v>2039</v>
      </c>
      <c r="L2347">
        <v>1</v>
      </c>
      <c r="M2347">
        <v>14975</v>
      </c>
      <c r="N2347">
        <v>1</v>
      </c>
      <c r="O2347">
        <v>71504</v>
      </c>
      <c r="P2347" t="s">
        <v>341</v>
      </c>
      <c r="Q2347" t="s">
        <v>3769</v>
      </c>
      <c r="R2347">
        <v>8.2295333333333307</v>
      </c>
      <c r="T2347" t="s">
        <v>1989</v>
      </c>
      <c r="U2347" t="s">
        <v>1990</v>
      </c>
      <c r="V2347">
        <v>4.7750000000000004</v>
      </c>
      <c r="W2347" t="s">
        <v>703</v>
      </c>
    </row>
    <row r="2348" spans="1:23" x14ac:dyDescent="0.35">
      <c r="A2348" t="s">
        <v>2006</v>
      </c>
      <c r="B2348" s="34">
        <v>43866</v>
      </c>
      <c r="C2348" t="s">
        <v>125</v>
      </c>
      <c r="D2348" t="s">
        <v>123</v>
      </c>
      <c r="E2348">
        <v>3125</v>
      </c>
      <c r="F2348" t="s">
        <v>692</v>
      </c>
      <c r="G2348">
        <v>4</v>
      </c>
      <c r="H2348" s="34">
        <v>43866</v>
      </c>
      <c r="I2348">
        <v>6.2284996194758101E-2</v>
      </c>
      <c r="J2348">
        <v>10</v>
      </c>
      <c r="K2348" t="s">
        <v>2039</v>
      </c>
      <c r="L2348">
        <v>1</v>
      </c>
      <c r="M2348">
        <v>12712</v>
      </c>
      <c r="N2348">
        <v>1</v>
      </c>
      <c r="O2348">
        <v>17595</v>
      </c>
      <c r="P2348" t="s">
        <v>341</v>
      </c>
      <c r="Q2348" t="s">
        <v>3769</v>
      </c>
      <c r="R2348">
        <v>8.2295499999999997</v>
      </c>
      <c r="T2348" t="s">
        <v>1989</v>
      </c>
      <c r="U2348" t="s">
        <v>1990</v>
      </c>
      <c r="V2348">
        <v>1.3839999999999999</v>
      </c>
      <c r="W2348" t="s">
        <v>703</v>
      </c>
    </row>
    <row r="2349" spans="1:23" x14ac:dyDescent="0.35">
      <c r="A2349" t="s">
        <v>2007</v>
      </c>
      <c r="B2349" s="34">
        <v>43865</v>
      </c>
      <c r="C2349" t="s">
        <v>125</v>
      </c>
      <c r="D2349" t="s">
        <v>123</v>
      </c>
      <c r="E2349">
        <v>3125</v>
      </c>
      <c r="F2349" t="s">
        <v>692</v>
      </c>
      <c r="G2349">
        <v>4</v>
      </c>
      <c r="H2349" s="34">
        <v>43866</v>
      </c>
      <c r="I2349">
        <v>0.99057030207087904</v>
      </c>
      <c r="J2349">
        <v>10</v>
      </c>
      <c r="K2349" t="s">
        <v>2039</v>
      </c>
      <c r="L2349">
        <v>1</v>
      </c>
      <c r="M2349">
        <v>14129</v>
      </c>
      <c r="N2349">
        <v>1</v>
      </c>
      <c r="O2349">
        <v>256060</v>
      </c>
      <c r="P2349" t="s">
        <v>341</v>
      </c>
      <c r="Q2349" t="s">
        <v>3769</v>
      </c>
      <c r="R2349">
        <v>8.2269833333333295</v>
      </c>
      <c r="T2349" t="s">
        <v>1989</v>
      </c>
      <c r="U2349" t="s">
        <v>1990</v>
      </c>
      <c r="V2349">
        <v>18.12</v>
      </c>
      <c r="W2349" t="s">
        <v>703</v>
      </c>
    </row>
    <row r="2350" spans="1:23" x14ac:dyDescent="0.35">
      <c r="A2350" t="s">
        <v>2007</v>
      </c>
      <c r="B2350" s="34">
        <v>43866</v>
      </c>
      <c r="C2350" t="s">
        <v>125</v>
      </c>
      <c r="D2350" t="s">
        <v>123</v>
      </c>
      <c r="E2350">
        <v>3125</v>
      </c>
      <c r="F2350" t="s">
        <v>692</v>
      </c>
      <c r="G2350">
        <v>4</v>
      </c>
      <c r="H2350" s="34">
        <v>43866</v>
      </c>
      <c r="I2350">
        <v>8.0958346952008597E-2</v>
      </c>
      <c r="J2350">
        <v>10</v>
      </c>
      <c r="K2350" t="s">
        <v>2039</v>
      </c>
      <c r="L2350">
        <v>1</v>
      </c>
      <c r="M2350">
        <v>13851</v>
      </c>
      <c r="N2350">
        <v>1</v>
      </c>
      <c r="O2350">
        <v>23835</v>
      </c>
      <c r="P2350" t="s">
        <v>341</v>
      </c>
      <c r="Q2350" t="s">
        <v>3769</v>
      </c>
      <c r="R2350">
        <v>8.2295333333333307</v>
      </c>
      <c r="T2350" t="s">
        <v>1989</v>
      </c>
      <c r="U2350" t="s">
        <v>1990</v>
      </c>
      <c r="V2350">
        <v>1.7210000000000001</v>
      </c>
      <c r="W2350" t="s">
        <v>703</v>
      </c>
    </row>
    <row r="2351" spans="1:23" x14ac:dyDescent="0.35">
      <c r="A2351" t="s">
        <v>2008</v>
      </c>
      <c r="B2351" s="34">
        <v>43865</v>
      </c>
      <c r="C2351" t="s">
        <v>125</v>
      </c>
      <c r="D2351" t="s">
        <v>123</v>
      </c>
      <c r="E2351">
        <v>3125</v>
      </c>
      <c r="F2351" t="s">
        <v>692</v>
      </c>
      <c r="G2351">
        <v>4</v>
      </c>
      <c r="H2351" s="34">
        <v>43866</v>
      </c>
      <c r="I2351">
        <v>1.1567021019975301</v>
      </c>
      <c r="J2351">
        <v>10</v>
      </c>
      <c r="K2351" t="s">
        <v>2039</v>
      </c>
      <c r="L2351">
        <v>1</v>
      </c>
      <c r="M2351">
        <v>14196</v>
      </c>
      <c r="N2351">
        <v>1</v>
      </c>
      <c r="O2351">
        <v>299810</v>
      </c>
      <c r="P2351" t="s">
        <v>341</v>
      </c>
      <c r="Q2351" t="s">
        <v>3769</v>
      </c>
      <c r="R2351">
        <v>8.2295333333333307</v>
      </c>
      <c r="T2351" t="s">
        <v>1989</v>
      </c>
      <c r="U2351" t="s">
        <v>1990</v>
      </c>
      <c r="V2351">
        <v>21.12</v>
      </c>
      <c r="W2351" t="s">
        <v>703</v>
      </c>
    </row>
    <row r="2352" spans="1:23" x14ac:dyDescent="0.35">
      <c r="A2352" t="s">
        <v>2008</v>
      </c>
      <c r="B2352" s="34">
        <v>43866</v>
      </c>
      <c r="C2352" t="s">
        <v>125</v>
      </c>
      <c r="D2352" t="s">
        <v>123</v>
      </c>
      <c r="E2352">
        <v>3125</v>
      </c>
      <c r="F2352" t="s">
        <v>692</v>
      </c>
      <c r="G2352">
        <v>4</v>
      </c>
      <c r="H2352" s="34">
        <v>43866</v>
      </c>
      <c r="I2352">
        <v>0.135844988450183</v>
      </c>
      <c r="J2352">
        <v>10</v>
      </c>
      <c r="K2352" t="s">
        <v>2039</v>
      </c>
      <c r="L2352">
        <v>1</v>
      </c>
      <c r="M2352">
        <v>14191</v>
      </c>
      <c r="N2352">
        <v>1</v>
      </c>
      <c r="O2352">
        <v>38466</v>
      </c>
      <c r="P2352" t="s">
        <v>341</v>
      </c>
      <c r="Q2352" t="s">
        <v>3769</v>
      </c>
      <c r="R2352">
        <v>8.2295499999999997</v>
      </c>
      <c r="T2352" t="s">
        <v>1989</v>
      </c>
      <c r="U2352" t="s">
        <v>1990</v>
      </c>
      <c r="V2352">
        <v>2.7109999999999999</v>
      </c>
      <c r="W2352" t="s">
        <v>703</v>
      </c>
    </row>
    <row r="2353" spans="1:23" x14ac:dyDescent="0.35">
      <c r="A2353" t="s">
        <v>2009</v>
      </c>
      <c r="B2353" s="34">
        <v>43865</v>
      </c>
      <c r="C2353" t="s">
        <v>125</v>
      </c>
      <c r="D2353" t="s">
        <v>123</v>
      </c>
      <c r="E2353">
        <v>3125</v>
      </c>
      <c r="F2353" t="s">
        <v>692</v>
      </c>
      <c r="G2353">
        <v>4</v>
      </c>
      <c r="H2353" s="34">
        <v>43866</v>
      </c>
      <c r="I2353">
        <v>0</v>
      </c>
      <c r="J2353">
        <v>10</v>
      </c>
      <c r="K2353" t="s">
        <v>2039</v>
      </c>
      <c r="L2353">
        <v>1</v>
      </c>
      <c r="M2353">
        <v>10969</v>
      </c>
      <c r="N2353">
        <v>1</v>
      </c>
      <c r="O2353">
        <v>2421.8000000000002</v>
      </c>
      <c r="P2353" t="s">
        <v>341</v>
      </c>
      <c r="Q2353" t="s">
        <v>3769</v>
      </c>
      <c r="R2353">
        <v>8.2243999999999993</v>
      </c>
      <c r="T2353" t="s">
        <v>1989</v>
      </c>
      <c r="U2353" t="s">
        <v>1990</v>
      </c>
      <c r="V2353">
        <v>0.2208</v>
      </c>
      <c r="W2353" t="s">
        <v>703</v>
      </c>
    </row>
    <row r="2354" spans="1:23" x14ac:dyDescent="0.35">
      <c r="A2354" t="s">
        <v>2009</v>
      </c>
      <c r="B2354" s="34">
        <v>43866</v>
      </c>
      <c r="C2354" t="s">
        <v>125</v>
      </c>
      <c r="D2354" t="s">
        <v>123</v>
      </c>
      <c r="E2354">
        <v>3125</v>
      </c>
      <c r="F2354" t="s">
        <v>692</v>
      </c>
      <c r="G2354">
        <v>4</v>
      </c>
      <c r="H2354" s="34">
        <v>43866</v>
      </c>
      <c r="I2354">
        <v>0</v>
      </c>
      <c r="J2354">
        <v>10</v>
      </c>
      <c r="K2354" t="s">
        <v>2039</v>
      </c>
      <c r="L2354">
        <v>1</v>
      </c>
      <c r="M2354">
        <v>10864</v>
      </c>
      <c r="N2354">
        <v>1</v>
      </c>
      <c r="O2354">
        <v>0</v>
      </c>
      <c r="P2354" t="s">
        <v>341</v>
      </c>
      <c r="Q2354" t="s">
        <v>3769</v>
      </c>
      <c r="R2354">
        <v>8.2321000000000009</v>
      </c>
      <c r="T2354" t="s">
        <v>1989</v>
      </c>
      <c r="U2354" t="s">
        <v>1990</v>
      </c>
      <c r="V2354">
        <v>0</v>
      </c>
      <c r="W2354" t="s">
        <v>703</v>
      </c>
    </row>
    <row r="2355" spans="1:23" x14ac:dyDescent="0.35">
      <c r="A2355" t="s">
        <v>2010</v>
      </c>
      <c r="B2355" s="34">
        <v>43865</v>
      </c>
      <c r="C2355" t="s">
        <v>125</v>
      </c>
      <c r="D2355" t="s">
        <v>123</v>
      </c>
      <c r="E2355">
        <v>3125</v>
      </c>
      <c r="F2355" t="s">
        <v>692</v>
      </c>
      <c r="G2355">
        <v>4</v>
      </c>
      <c r="H2355" s="34">
        <v>43866</v>
      </c>
      <c r="I2355">
        <v>0</v>
      </c>
      <c r="J2355">
        <v>10</v>
      </c>
      <c r="K2355" t="s">
        <v>2039</v>
      </c>
      <c r="L2355">
        <v>1</v>
      </c>
      <c r="M2355">
        <v>13852</v>
      </c>
      <c r="N2355">
        <v>1</v>
      </c>
      <c r="O2355">
        <v>2955.6</v>
      </c>
      <c r="P2355" t="s">
        <v>341</v>
      </c>
      <c r="Q2355" t="s">
        <v>3769</v>
      </c>
      <c r="R2355">
        <v>8.2243833333333303</v>
      </c>
      <c r="T2355" t="s">
        <v>1989</v>
      </c>
      <c r="U2355" t="s">
        <v>1990</v>
      </c>
      <c r="V2355">
        <v>0.21340000000000001</v>
      </c>
      <c r="W2355" t="s">
        <v>703</v>
      </c>
    </row>
    <row r="2356" spans="1:23" x14ac:dyDescent="0.35">
      <c r="A2356" t="s">
        <v>2010</v>
      </c>
      <c r="B2356" s="34">
        <v>43865</v>
      </c>
      <c r="C2356" t="s">
        <v>125</v>
      </c>
      <c r="D2356" t="s">
        <v>123</v>
      </c>
      <c r="E2356">
        <v>3125</v>
      </c>
      <c r="F2356" t="s">
        <v>692</v>
      </c>
      <c r="G2356">
        <v>4</v>
      </c>
      <c r="H2356" s="34">
        <v>43866</v>
      </c>
      <c r="I2356">
        <v>0</v>
      </c>
      <c r="J2356">
        <v>10</v>
      </c>
      <c r="K2356" t="s">
        <v>2039</v>
      </c>
      <c r="L2356">
        <v>1</v>
      </c>
      <c r="M2356">
        <v>13961</v>
      </c>
      <c r="N2356">
        <v>1</v>
      </c>
      <c r="O2356">
        <v>1118.2</v>
      </c>
      <c r="P2356" t="s">
        <v>341</v>
      </c>
      <c r="Q2356" t="s">
        <v>3769</v>
      </c>
      <c r="R2356">
        <v>8.2269666666666694</v>
      </c>
      <c r="T2356" t="s">
        <v>1989</v>
      </c>
      <c r="U2356" t="s">
        <v>1990</v>
      </c>
      <c r="V2356">
        <v>8.0089999999999995E-2</v>
      </c>
      <c r="W2356" t="s">
        <v>703</v>
      </c>
    </row>
    <row r="2357" spans="1:23" x14ac:dyDescent="0.35">
      <c r="A2357" t="s">
        <v>2010</v>
      </c>
      <c r="B2357" s="34">
        <v>43866</v>
      </c>
      <c r="C2357" t="s">
        <v>125</v>
      </c>
      <c r="D2357" t="s">
        <v>123</v>
      </c>
      <c r="E2357">
        <v>3125</v>
      </c>
      <c r="F2357" t="s">
        <v>692</v>
      </c>
      <c r="G2357">
        <v>4</v>
      </c>
      <c r="H2357" s="34">
        <v>43866</v>
      </c>
      <c r="I2357">
        <v>0</v>
      </c>
      <c r="J2357">
        <v>10</v>
      </c>
      <c r="K2357" t="s">
        <v>2039</v>
      </c>
      <c r="L2357">
        <v>1</v>
      </c>
      <c r="M2357">
        <v>12483</v>
      </c>
      <c r="N2357">
        <v>1</v>
      </c>
      <c r="O2357">
        <v>338.45</v>
      </c>
      <c r="P2357" t="s">
        <v>341</v>
      </c>
      <c r="Q2357" t="s">
        <v>3769</v>
      </c>
      <c r="R2357">
        <v>8.2295666666666705</v>
      </c>
      <c r="T2357" t="s">
        <v>1989</v>
      </c>
      <c r="U2357" t="s">
        <v>1990</v>
      </c>
      <c r="V2357">
        <v>2.7109999999999999E-2</v>
      </c>
      <c r="W2357" t="s">
        <v>703</v>
      </c>
    </row>
    <row r="2358" spans="1:23" x14ac:dyDescent="0.35">
      <c r="A2358" t="s">
        <v>2011</v>
      </c>
      <c r="B2358" s="34">
        <v>43865</v>
      </c>
      <c r="C2358" t="s">
        <v>125</v>
      </c>
      <c r="D2358" t="s">
        <v>123</v>
      </c>
      <c r="E2358">
        <v>3125</v>
      </c>
      <c r="F2358" t="s">
        <v>692</v>
      </c>
      <c r="G2358">
        <v>4</v>
      </c>
      <c r="H2358" s="34">
        <v>43866</v>
      </c>
      <c r="I2358">
        <v>0</v>
      </c>
      <c r="J2358">
        <v>10</v>
      </c>
      <c r="K2358" t="s">
        <v>2039</v>
      </c>
      <c r="L2358">
        <v>1</v>
      </c>
      <c r="M2358">
        <v>15036</v>
      </c>
      <c r="N2358">
        <v>1</v>
      </c>
      <c r="O2358">
        <v>3165.1</v>
      </c>
      <c r="P2358" t="s">
        <v>341</v>
      </c>
      <c r="Q2358" t="s">
        <v>3769</v>
      </c>
      <c r="R2358">
        <v>8.22441666666667</v>
      </c>
      <c r="T2358" t="s">
        <v>1989</v>
      </c>
      <c r="U2358" t="s">
        <v>1990</v>
      </c>
      <c r="V2358">
        <v>0.21049999999999999</v>
      </c>
      <c r="W2358" t="s">
        <v>703</v>
      </c>
    </row>
    <row r="2359" spans="1:23" x14ac:dyDescent="0.35">
      <c r="A2359" t="s">
        <v>2011</v>
      </c>
      <c r="B2359" s="34">
        <v>43866</v>
      </c>
      <c r="C2359" t="s">
        <v>125</v>
      </c>
      <c r="D2359" t="s">
        <v>123</v>
      </c>
      <c r="E2359">
        <v>3125</v>
      </c>
      <c r="F2359" t="s">
        <v>692</v>
      </c>
      <c r="G2359">
        <v>4</v>
      </c>
      <c r="H2359" s="34">
        <v>43866</v>
      </c>
      <c r="I2359">
        <v>0</v>
      </c>
      <c r="J2359">
        <v>10</v>
      </c>
      <c r="K2359" t="s">
        <v>2039</v>
      </c>
      <c r="L2359">
        <v>1</v>
      </c>
      <c r="M2359">
        <v>15336</v>
      </c>
      <c r="N2359">
        <v>1</v>
      </c>
      <c r="O2359">
        <v>382.94</v>
      </c>
      <c r="P2359" t="s">
        <v>341</v>
      </c>
      <c r="Q2359" t="s">
        <v>3769</v>
      </c>
      <c r="R2359">
        <v>8.2321000000000009</v>
      </c>
      <c r="T2359" t="s">
        <v>1989</v>
      </c>
      <c r="U2359" t="s">
        <v>1990</v>
      </c>
      <c r="V2359">
        <v>2.4969999999999999E-2</v>
      </c>
      <c r="W2359" t="s">
        <v>703</v>
      </c>
    </row>
    <row r="2360" spans="1:23" x14ac:dyDescent="0.35">
      <c r="A2360" t="s">
        <v>2012</v>
      </c>
      <c r="B2360" s="34">
        <v>43865</v>
      </c>
      <c r="C2360" t="s">
        <v>125</v>
      </c>
      <c r="D2360" t="s">
        <v>123</v>
      </c>
      <c r="E2360">
        <v>3125</v>
      </c>
      <c r="F2360" t="s">
        <v>692</v>
      </c>
      <c r="G2360">
        <v>4</v>
      </c>
      <c r="H2360" s="34">
        <v>43866</v>
      </c>
      <c r="I2360">
        <v>0</v>
      </c>
      <c r="J2360">
        <v>10</v>
      </c>
      <c r="K2360" t="s">
        <v>2039</v>
      </c>
      <c r="L2360">
        <v>1</v>
      </c>
      <c r="M2360">
        <v>15748</v>
      </c>
      <c r="N2360">
        <v>1</v>
      </c>
      <c r="O2360">
        <v>4060.1</v>
      </c>
      <c r="P2360" t="s">
        <v>341</v>
      </c>
      <c r="Q2360" t="s">
        <v>3769</v>
      </c>
      <c r="R2360">
        <v>8.2243833333333303</v>
      </c>
      <c r="T2360" t="s">
        <v>1989</v>
      </c>
      <c r="U2360" t="s">
        <v>1990</v>
      </c>
      <c r="V2360">
        <v>0.25779999999999997</v>
      </c>
      <c r="W2360" t="s">
        <v>703</v>
      </c>
    </row>
    <row r="2361" spans="1:23" x14ac:dyDescent="0.35">
      <c r="A2361" t="s">
        <v>2012</v>
      </c>
      <c r="B2361" s="34">
        <v>43866</v>
      </c>
      <c r="C2361" t="s">
        <v>125</v>
      </c>
      <c r="D2361" t="s">
        <v>123</v>
      </c>
      <c r="E2361">
        <v>3125</v>
      </c>
      <c r="F2361" t="s">
        <v>692</v>
      </c>
      <c r="G2361">
        <v>4</v>
      </c>
      <c r="H2361" s="34">
        <v>43866</v>
      </c>
      <c r="I2361">
        <v>0</v>
      </c>
      <c r="J2361">
        <v>10</v>
      </c>
      <c r="K2361" t="s">
        <v>2039</v>
      </c>
      <c r="L2361">
        <v>1</v>
      </c>
      <c r="M2361">
        <v>15763</v>
      </c>
      <c r="N2361">
        <v>1</v>
      </c>
      <c r="O2361">
        <v>707.34</v>
      </c>
      <c r="P2361" t="s">
        <v>341</v>
      </c>
      <c r="Q2361" t="s">
        <v>3769</v>
      </c>
      <c r="R2361">
        <v>8.2269833333333295</v>
      </c>
      <c r="T2361" t="s">
        <v>1989</v>
      </c>
      <c r="U2361" t="s">
        <v>1990</v>
      </c>
      <c r="V2361">
        <v>4.487E-2</v>
      </c>
      <c r="W2361" t="s">
        <v>703</v>
      </c>
    </row>
    <row r="2362" spans="1:23" x14ac:dyDescent="0.35">
      <c r="A2362" t="s">
        <v>2013</v>
      </c>
      <c r="B2362" s="34">
        <v>43865</v>
      </c>
      <c r="C2362" t="s">
        <v>125</v>
      </c>
      <c r="D2362" t="s">
        <v>123</v>
      </c>
      <c r="E2362">
        <v>3125</v>
      </c>
      <c r="F2362" t="s">
        <v>692</v>
      </c>
      <c r="G2362">
        <v>4</v>
      </c>
      <c r="H2362" s="34">
        <v>43866</v>
      </c>
      <c r="I2362">
        <v>1.4746216561696401E-2</v>
      </c>
      <c r="J2362">
        <v>10</v>
      </c>
      <c r="K2362" t="s">
        <v>2039</v>
      </c>
      <c r="L2362">
        <v>1</v>
      </c>
      <c r="M2362">
        <v>13527</v>
      </c>
      <c r="N2362">
        <v>1</v>
      </c>
      <c r="O2362">
        <v>7126.7</v>
      </c>
      <c r="P2362" t="s">
        <v>341</v>
      </c>
      <c r="Q2362" t="s">
        <v>3769</v>
      </c>
      <c r="R2362">
        <v>8.2269833333333295</v>
      </c>
      <c r="T2362" t="s">
        <v>1989</v>
      </c>
      <c r="U2362" t="s">
        <v>1990</v>
      </c>
      <c r="V2362">
        <v>0.52690000000000003</v>
      </c>
      <c r="W2362" t="s">
        <v>703</v>
      </c>
    </row>
    <row r="2363" spans="1:23" x14ac:dyDescent="0.35">
      <c r="A2363" t="s">
        <v>2013</v>
      </c>
      <c r="B2363" s="34">
        <v>43866</v>
      </c>
      <c r="C2363" t="s">
        <v>125</v>
      </c>
      <c r="D2363" t="s">
        <v>123</v>
      </c>
      <c r="E2363">
        <v>3125</v>
      </c>
      <c r="F2363" t="s">
        <v>692</v>
      </c>
      <c r="G2363">
        <v>4</v>
      </c>
      <c r="H2363" s="34">
        <v>43866</v>
      </c>
      <c r="I2363">
        <v>0</v>
      </c>
      <c r="J2363">
        <v>10</v>
      </c>
      <c r="K2363" t="s">
        <v>2039</v>
      </c>
      <c r="L2363">
        <v>1</v>
      </c>
      <c r="M2363">
        <v>16432</v>
      </c>
      <c r="N2363">
        <v>1</v>
      </c>
      <c r="O2363">
        <v>1765.3</v>
      </c>
      <c r="P2363" t="s">
        <v>341</v>
      </c>
      <c r="Q2363" t="s">
        <v>3769</v>
      </c>
      <c r="R2363">
        <v>8.2269500000000004</v>
      </c>
      <c r="T2363" t="s">
        <v>1989</v>
      </c>
      <c r="U2363" t="s">
        <v>1990</v>
      </c>
      <c r="V2363">
        <v>0.1074</v>
      </c>
      <c r="W2363" t="s">
        <v>703</v>
      </c>
    </row>
    <row r="2364" spans="1:23" x14ac:dyDescent="0.35">
      <c r="A2364" t="s">
        <v>2013</v>
      </c>
      <c r="B2364" s="34">
        <v>43866</v>
      </c>
      <c r="C2364" t="s">
        <v>125</v>
      </c>
      <c r="D2364" t="s">
        <v>123</v>
      </c>
      <c r="E2364">
        <v>3125</v>
      </c>
      <c r="F2364" t="s">
        <v>692</v>
      </c>
      <c r="G2364">
        <v>4</v>
      </c>
      <c r="H2364" s="34">
        <v>43866</v>
      </c>
      <c r="I2364">
        <v>0</v>
      </c>
      <c r="J2364">
        <v>10</v>
      </c>
      <c r="K2364" t="s">
        <v>2039</v>
      </c>
      <c r="L2364">
        <v>1</v>
      </c>
      <c r="M2364">
        <v>13389</v>
      </c>
      <c r="N2364">
        <v>1</v>
      </c>
      <c r="O2364">
        <v>1066</v>
      </c>
      <c r="P2364" t="s">
        <v>341</v>
      </c>
      <c r="Q2364" t="s">
        <v>3769</v>
      </c>
      <c r="R2364">
        <v>8.2295333333333307</v>
      </c>
      <c r="T2364" t="s">
        <v>1989</v>
      </c>
      <c r="U2364" t="s">
        <v>1990</v>
      </c>
      <c r="V2364">
        <v>7.9619999999999996E-2</v>
      </c>
      <c r="W2364" t="s">
        <v>703</v>
      </c>
    </row>
    <row r="2365" spans="1:23" x14ac:dyDescent="0.35">
      <c r="A2365" t="s">
        <v>2014</v>
      </c>
      <c r="B2365" s="34">
        <v>43865</v>
      </c>
      <c r="C2365" t="s">
        <v>125</v>
      </c>
      <c r="D2365" t="s">
        <v>123</v>
      </c>
      <c r="E2365">
        <v>3125</v>
      </c>
      <c r="F2365" t="s">
        <v>692</v>
      </c>
      <c r="G2365">
        <v>4</v>
      </c>
      <c r="H2365" s="34">
        <v>43866</v>
      </c>
      <c r="I2365">
        <v>1.7231072153523201E-2</v>
      </c>
      <c r="J2365">
        <v>10</v>
      </c>
      <c r="K2365" t="s">
        <v>2039</v>
      </c>
      <c r="L2365">
        <v>1</v>
      </c>
      <c r="M2365">
        <v>14617</v>
      </c>
      <c r="N2365">
        <v>1</v>
      </c>
      <c r="O2365">
        <v>8356</v>
      </c>
      <c r="P2365" t="s">
        <v>341</v>
      </c>
      <c r="Q2365" t="s">
        <v>3769</v>
      </c>
      <c r="R2365">
        <v>8.2243833333333303</v>
      </c>
      <c r="T2365" t="s">
        <v>1989</v>
      </c>
      <c r="U2365" t="s">
        <v>1990</v>
      </c>
      <c r="V2365">
        <v>0.57169999999999999</v>
      </c>
      <c r="W2365" t="s">
        <v>703</v>
      </c>
    </row>
    <row r="2366" spans="1:23" x14ac:dyDescent="0.35">
      <c r="A2366" t="s">
        <v>2014</v>
      </c>
      <c r="B2366" s="34">
        <v>43866</v>
      </c>
      <c r="C2366" t="s">
        <v>125</v>
      </c>
      <c r="D2366" t="s">
        <v>123</v>
      </c>
      <c r="E2366">
        <v>3125</v>
      </c>
      <c r="F2366" t="s">
        <v>692</v>
      </c>
      <c r="G2366">
        <v>4</v>
      </c>
      <c r="H2366" s="34">
        <v>43866</v>
      </c>
      <c r="I2366">
        <v>0</v>
      </c>
      <c r="J2366">
        <v>10</v>
      </c>
      <c r="K2366" t="s">
        <v>2039</v>
      </c>
      <c r="L2366">
        <v>1</v>
      </c>
      <c r="M2366">
        <v>15624</v>
      </c>
      <c r="N2366">
        <v>1</v>
      </c>
      <c r="O2366">
        <v>1345.3</v>
      </c>
      <c r="P2366" t="s">
        <v>341</v>
      </c>
      <c r="Q2366" t="s">
        <v>3769</v>
      </c>
      <c r="R2366">
        <v>8.2269833333333295</v>
      </c>
      <c r="T2366" t="s">
        <v>1989</v>
      </c>
      <c r="U2366" t="s">
        <v>1990</v>
      </c>
      <c r="V2366">
        <v>8.6099999999999996E-2</v>
      </c>
      <c r="W2366" t="s">
        <v>703</v>
      </c>
    </row>
    <row r="2367" spans="1:23" x14ac:dyDescent="0.35">
      <c r="A2367" t="s">
        <v>2015</v>
      </c>
      <c r="B2367" s="34">
        <v>43865</v>
      </c>
      <c r="C2367" t="s">
        <v>125</v>
      </c>
      <c r="D2367" t="s">
        <v>123</v>
      </c>
      <c r="E2367">
        <v>3125</v>
      </c>
      <c r="F2367" t="s">
        <v>692</v>
      </c>
      <c r="G2367">
        <v>4</v>
      </c>
      <c r="H2367" s="34">
        <v>43866</v>
      </c>
      <c r="I2367">
        <v>4.2513435407767398E-2</v>
      </c>
      <c r="J2367">
        <v>10</v>
      </c>
      <c r="K2367" t="s">
        <v>2039</v>
      </c>
      <c r="L2367">
        <v>1</v>
      </c>
      <c r="M2367">
        <v>15016</v>
      </c>
      <c r="N2367">
        <v>1</v>
      </c>
      <c r="O2367">
        <v>15429</v>
      </c>
      <c r="P2367" t="s">
        <v>341</v>
      </c>
      <c r="Q2367" t="s">
        <v>3769</v>
      </c>
      <c r="R2367">
        <v>8.2243999999999993</v>
      </c>
      <c r="T2367" t="s">
        <v>1989</v>
      </c>
      <c r="U2367" t="s">
        <v>1990</v>
      </c>
      <c r="V2367">
        <v>1.028</v>
      </c>
      <c r="W2367" t="s">
        <v>703</v>
      </c>
    </row>
    <row r="2368" spans="1:23" x14ac:dyDescent="0.35">
      <c r="A2368" t="s">
        <v>2015</v>
      </c>
      <c r="B2368" s="34">
        <v>43866</v>
      </c>
      <c r="C2368" t="s">
        <v>125</v>
      </c>
      <c r="D2368" t="s">
        <v>123</v>
      </c>
      <c r="E2368">
        <v>3125</v>
      </c>
      <c r="F2368" t="s">
        <v>692</v>
      </c>
      <c r="G2368">
        <v>4</v>
      </c>
      <c r="H2368" s="34">
        <v>43866</v>
      </c>
      <c r="I2368">
        <v>0</v>
      </c>
      <c r="J2368">
        <v>10</v>
      </c>
      <c r="K2368" t="s">
        <v>2039</v>
      </c>
      <c r="L2368">
        <v>1</v>
      </c>
      <c r="M2368">
        <v>16860</v>
      </c>
      <c r="N2368">
        <v>1</v>
      </c>
      <c r="O2368">
        <v>1927.8</v>
      </c>
      <c r="P2368" t="s">
        <v>341</v>
      </c>
      <c r="Q2368" t="s">
        <v>3769</v>
      </c>
      <c r="R2368">
        <v>8.23213333333333</v>
      </c>
      <c r="T2368" t="s">
        <v>1989</v>
      </c>
      <c r="U2368" t="s">
        <v>1990</v>
      </c>
      <c r="V2368">
        <v>0.1143</v>
      </c>
      <c r="W2368" t="s">
        <v>703</v>
      </c>
    </row>
    <row r="2369" spans="1:23" x14ac:dyDescent="0.35">
      <c r="A2369" t="s">
        <v>2016</v>
      </c>
      <c r="B2369" s="34">
        <v>43865</v>
      </c>
      <c r="C2369" t="s">
        <v>125</v>
      </c>
      <c r="D2369" t="s">
        <v>123</v>
      </c>
      <c r="E2369">
        <v>3125</v>
      </c>
      <c r="F2369" t="s">
        <v>692</v>
      </c>
      <c r="G2369">
        <v>4</v>
      </c>
      <c r="H2369" s="34">
        <v>43866</v>
      </c>
      <c r="I2369">
        <v>7.8681543235990803E-2</v>
      </c>
      <c r="J2369">
        <v>10</v>
      </c>
      <c r="K2369" t="s">
        <v>2039</v>
      </c>
      <c r="L2369">
        <v>1</v>
      </c>
      <c r="M2369">
        <v>14587</v>
      </c>
      <c r="N2369">
        <v>1</v>
      </c>
      <c r="O2369">
        <v>24502</v>
      </c>
      <c r="P2369" t="s">
        <v>341</v>
      </c>
      <c r="Q2369" t="s">
        <v>3769</v>
      </c>
      <c r="R2369">
        <v>8.2243666666666702</v>
      </c>
      <c r="T2369" t="s">
        <v>1989</v>
      </c>
      <c r="U2369" t="s">
        <v>1990</v>
      </c>
      <c r="V2369">
        <v>1.68</v>
      </c>
      <c r="W2369" t="s">
        <v>703</v>
      </c>
    </row>
    <row r="2370" spans="1:23" x14ac:dyDescent="0.35">
      <c r="A2370" t="s">
        <v>2016</v>
      </c>
      <c r="B2370" s="34">
        <v>43866</v>
      </c>
      <c r="C2370" t="s">
        <v>125</v>
      </c>
      <c r="D2370" t="s">
        <v>123</v>
      </c>
      <c r="E2370">
        <v>3125</v>
      </c>
      <c r="F2370" t="s">
        <v>692</v>
      </c>
      <c r="G2370">
        <v>4</v>
      </c>
      <c r="H2370" s="34">
        <v>43866</v>
      </c>
      <c r="I2370">
        <v>3.8879993839636501E-2</v>
      </c>
      <c r="J2370">
        <v>10</v>
      </c>
      <c r="K2370" t="s">
        <v>2039</v>
      </c>
      <c r="L2370">
        <v>1</v>
      </c>
      <c r="M2370">
        <v>14803</v>
      </c>
      <c r="N2370">
        <v>1</v>
      </c>
      <c r="O2370">
        <v>14241</v>
      </c>
      <c r="P2370" t="s">
        <v>341</v>
      </c>
      <c r="Q2370" t="s">
        <v>3769</v>
      </c>
      <c r="R2370">
        <v>8.2295666666666705</v>
      </c>
      <c r="T2370" t="s">
        <v>1989</v>
      </c>
      <c r="U2370" t="s">
        <v>1990</v>
      </c>
      <c r="V2370">
        <v>0.96199999999999997</v>
      </c>
      <c r="W2370" t="s">
        <v>703</v>
      </c>
    </row>
    <row r="2371" spans="1:23" x14ac:dyDescent="0.35">
      <c r="A2371" t="s">
        <v>2016</v>
      </c>
      <c r="B2371" s="34">
        <v>43866</v>
      </c>
      <c r="C2371" t="s">
        <v>125</v>
      </c>
      <c r="D2371" t="s">
        <v>123</v>
      </c>
      <c r="E2371">
        <v>3125</v>
      </c>
      <c r="F2371" t="s">
        <v>692</v>
      </c>
      <c r="G2371">
        <v>4</v>
      </c>
      <c r="H2371" s="34">
        <v>43866</v>
      </c>
      <c r="I2371">
        <v>0</v>
      </c>
      <c r="J2371">
        <v>10</v>
      </c>
      <c r="K2371" t="s">
        <v>2039</v>
      </c>
      <c r="L2371">
        <v>1</v>
      </c>
      <c r="M2371">
        <v>15579</v>
      </c>
      <c r="N2371">
        <v>1</v>
      </c>
      <c r="O2371">
        <v>2929.1</v>
      </c>
      <c r="P2371" t="s">
        <v>341</v>
      </c>
      <c r="Q2371" t="s">
        <v>3769</v>
      </c>
      <c r="R2371">
        <v>8.2269833333333295</v>
      </c>
      <c r="T2371" t="s">
        <v>1989</v>
      </c>
      <c r="U2371" t="s">
        <v>1990</v>
      </c>
      <c r="V2371">
        <v>0.188</v>
      </c>
      <c r="W2371" t="s">
        <v>703</v>
      </c>
    </row>
    <row r="2372" spans="1:23" x14ac:dyDescent="0.35">
      <c r="A2372" t="s">
        <v>2017</v>
      </c>
      <c r="B2372" s="34">
        <v>43865</v>
      </c>
      <c r="C2372" t="s">
        <v>125</v>
      </c>
      <c r="D2372" t="s">
        <v>123</v>
      </c>
      <c r="E2372">
        <v>3125</v>
      </c>
      <c r="F2372" t="s">
        <v>772</v>
      </c>
      <c r="G2372">
        <v>40</v>
      </c>
      <c r="H2372" s="34">
        <v>43866</v>
      </c>
      <c r="I2372">
        <v>0.122078914622357</v>
      </c>
      <c r="J2372">
        <v>10</v>
      </c>
      <c r="K2372" t="s">
        <v>2039</v>
      </c>
      <c r="L2372">
        <v>1</v>
      </c>
      <c r="M2372">
        <v>16387</v>
      </c>
      <c r="N2372">
        <v>1</v>
      </c>
      <c r="O2372">
        <v>40350</v>
      </c>
      <c r="P2372" t="s">
        <v>341</v>
      </c>
      <c r="Q2372" t="s">
        <v>3769</v>
      </c>
      <c r="R2372">
        <v>8.2218</v>
      </c>
      <c r="T2372" t="s">
        <v>1989</v>
      </c>
      <c r="U2372" t="s">
        <v>1990</v>
      </c>
      <c r="V2372">
        <v>2.4620000000000002</v>
      </c>
      <c r="W2372" t="s">
        <v>703</v>
      </c>
    </row>
    <row r="2373" spans="1:23" x14ac:dyDescent="0.35">
      <c r="A2373" t="s">
        <v>2018</v>
      </c>
      <c r="B2373" s="34">
        <v>43865</v>
      </c>
      <c r="C2373" t="s">
        <v>125</v>
      </c>
      <c r="D2373" t="s">
        <v>123</v>
      </c>
      <c r="E2373">
        <v>3125</v>
      </c>
      <c r="F2373" t="s">
        <v>772</v>
      </c>
      <c r="G2373">
        <v>40</v>
      </c>
      <c r="H2373" s="34">
        <v>43866</v>
      </c>
      <c r="I2373">
        <v>0.120598305459774</v>
      </c>
      <c r="J2373">
        <v>10</v>
      </c>
      <c r="K2373" t="s">
        <v>2039</v>
      </c>
      <c r="L2373">
        <v>1</v>
      </c>
      <c r="M2373">
        <v>15741</v>
      </c>
      <c r="N2373">
        <v>1</v>
      </c>
      <c r="O2373">
        <v>38338</v>
      </c>
      <c r="P2373" t="s">
        <v>341</v>
      </c>
      <c r="Q2373" t="s">
        <v>3769</v>
      </c>
      <c r="R2373">
        <v>8.2270000000000003</v>
      </c>
      <c r="T2373" t="s">
        <v>1989</v>
      </c>
      <c r="U2373" t="s">
        <v>1990</v>
      </c>
      <c r="V2373">
        <v>2.4359999999999999</v>
      </c>
      <c r="W2373" t="s">
        <v>703</v>
      </c>
    </row>
    <row r="2374" spans="1:23" x14ac:dyDescent="0.35">
      <c r="A2374" t="s">
        <v>2019</v>
      </c>
      <c r="B2374" s="34">
        <v>43866</v>
      </c>
      <c r="C2374" t="s">
        <v>125</v>
      </c>
      <c r="D2374" t="s">
        <v>123</v>
      </c>
      <c r="E2374">
        <v>3125</v>
      </c>
      <c r="F2374" t="s">
        <v>772</v>
      </c>
      <c r="G2374">
        <v>40</v>
      </c>
      <c r="H2374" s="34">
        <v>43866</v>
      </c>
      <c r="I2374">
        <v>2.8960722092828201E-2</v>
      </c>
      <c r="J2374">
        <v>10</v>
      </c>
      <c r="K2374" t="s">
        <v>2039</v>
      </c>
      <c r="L2374">
        <v>1</v>
      </c>
      <c r="M2374">
        <v>16613</v>
      </c>
      <c r="N2374">
        <v>1</v>
      </c>
      <c r="O2374">
        <v>13011</v>
      </c>
      <c r="P2374" t="s">
        <v>341</v>
      </c>
      <c r="Q2374" t="s">
        <v>3769</v>
      </c>
      <c r="R2374">
        <v>8.2269666666666694</v>
      </c>
      <c r="T2374" t="s">
        <v>1989</v>
      </c>
      <c r="U2374" t="s">
        <v>1990</v>
      </c>
      <c r="V2374">
        <v>0.78320000000000001</v>
      </c>
      <c r="W2374" t="s">
        <v>703</v>
      </c>
    </row>
    <row r="2375" spans="1:23" x14ac:dyDescent="0.35">
      <c r="A2375" t="s">
        <v>2020</v>
      </c>
      <c r="B2375" s="34">
        <v>43866</v>
      </c>
      <c r="C2375" t="s">
        <v>125</v>
      </c>
      <c r="D2375" t="s">
        <v>123</v>
      </c>
      <c r="E2375">
        <v>3125</v>
      </c>
      <c r="F2375" t="s">
        <v>772</v>
      </c>
      <c r="G2375">
        <v>40</v>
      </c>
      <c r="H2375" s="34">
        <v>43866</v>
      </c>
      <c r="I2375">
        <v>3.1228579542908998E-2</v>
      </c>
      <c r="J2375">
        <v>10</v>
      </c>
      <c r="K2375" t="s">
        <v>2039</v>
      </c>
      <c r="L2375">
        <v>1</v>
      </c>
      <c r="M2375">
        <v>16150</v>
      </c>
      <c r="N2375">
        <v>1</v>
      </c>
      <c r="O2375">
        <v>13309</v>
      </c>
      <c r="P2375" t="s">
        <v>341</v>
      </c>
      <c r="Q2375" t="s">
        <v>3769</v>
      </c>
      <c r="R2375">
        <v>8.2269833333333295</v>
      </c>
      <c r="T2375" t="s">
        <v>1989</v>
      </c>
      <c r="U2375" t="s">
        <v>1990</v>
      </c>
      <c r="V2375">
        <v>0.82410000000000005</v>
      </c>
      <c r="W2375" t="s">
        <v>703</v>
      </c>
    </row>
    <row r="2376" spans="1:23" x14ac:dyDescent="0.35">
      <c r="A2376" t="s">
        <v>2021</v>
      </c>
      <c r="B2376" s="34">
        <v>43866</v>
      </c>
      <c r="C2376" t="s">
        <v>125</v>
      </c>
      <c r="D2376" t="s">
        <v>123</v>
      </c>
      <c r="E2376">
        <v>3125</v>
      </c>
      <c r="F2376" t="s">
        <v>772</v>
      </c>
      <c r="G2376">
        <v>40</v>
      </c>
      <c r="H2376" s="34">
        <v>43866</v>
      </c>
      <c r="I2376">
        <v>0</v>
      </c>
      <c r="J2376">
        <v>10</v>
      </c>
      <c r="K2376" t="s">
        <v>2039</v>
      </c>
      <c r="L2376">
        <v>1</v>
      </c>
      <c r="M2376">
        <v>15082</v>
      </c>
      <c r="N2376">
        <v>1</v>
      </c>
      <c r="O2376">
        <v>0</v>
      </c>
      <c r="P2376" t="s">
        <v>341</v>
      </c>
      <c r="Q2376" t="s">
        <v>3769</v>
      </c>
      <c r="R2376">
        <v>8.2321166666666699</v>
      </c>
      <c r="T2376" t="s">
        <v>1989</v>
      </c>
      <c r="U2376" t="s">
        <v>1990</v>
      </c>
      <c r="V2376">
        <v>0</v>
      </c>
      <c r="W2376" t="s">
        <v>3750</v>
      </c>
    </row>
    <row r="2377" spans="1:23" x14ac:dyDescent="0.35">
      <c r="A2377" t="s">
        <v>2022</v>
      </c>
      <c r="B2377" s="34">
        <v>43865</v>
      </c>
      <c r="C2377" t="s">
        <v>125</v>
      </c>
      <c r="D2377" t="s">
        <v>123</v>
      </c>
      <c r="E2377">
        <v>3125</v>
      </c>
      <c r="F2377" t="s">
        <v>772</v>
      </c>
      <c r="G2377">
        <v>40</v>
      </c>
      <c r="H2377" s="34">
        <v>43866</v>
      </c>
      <c r="I2377">
        <v>0</v>
      </c>
      <c r="J2377">
        <v>10</v>
      </c>
      <c r="K2377" t="s">
        <v>2039</v>
      </c>
      <c r="L2377">
        <v>1</v>
      </c>
      <c r="M2377">
        <v>16449</v>
      </c>
      <c r="N2377">
        <v>1</v>
      </c>
      <c r="O2377">
        <v>476.96</v>
      </c>
      <c r="P2377" t="s">
        <v>341</v>
      </c>
      <c r="Q2377" t="s">
        <v>3769</v>
      </c>
      <c r="R2377">
        <v>8.2269500000000004</v>
      </c>
      <c r="T2377" t="s">
        <v>1989</v>
      </c>
      <c r="U2377" t="s">
        <v>1990</v>
      </c>
      <c r="V2377">
        <v>2.9000000000000001E-2</v>
      </c>
      <c r="W2377" t="s">
        <v>3750</v>
      </c>
    </row>
    <row r="2378" spans="1:23" x14ac:dyDescent="0.35">
      <c r="A2378" t="s">
        <v>2023</v>
      </c>
      <c r="B2378" s="34">
        <v>43866</v>
      </c>
      <c r="C2378" t="s">
        <v>125</v>
      </c>
      <c r="D2378" t="s">
        <v>123</v>
      </c>
      <c r="E2378">
        <v>3125</v>
      </c>
      <c r="F2378" t="s">
        <v>772</v>
      </c>
      <c r="G2378">
        <v>40</v>
      </c>
      <c r="H2378" s="34">
        <v>43866</v>
      </c>
      <c r="I2378">
        <v>0</v>
      </c>
      <c r="J2378">
        <v>10</v>
      </c>
      <c r="K2378" t="s">
        <v>2039</v>
      </c>
      <c r="L2378">
        <v>1</v>
      </c>
      <c r="M2378">
        <v>16250</v>
      </c>
      <c r="N2378">
        <v>1</v>
      </c>
      <c r="O2378">
        <v>280.64</v>
      </c>
      <c r="P2378" t="s">
        <v>341</v>
      </c>
      <c r="Q2378" t="s">
        <v>3769</v>
      </c>
      <c r="R2378">
        <v>8.2295666666666705</v>
      </c>
      <c r="T2378" t="s">
        <v>1989</v>
      </c>
      <c r="U2378" t="s">
        <v>1990</v>
      </c>
      <c r="V2378">
        <v>1.7270000000000001E-2</v>
      </c>
      <c r="W2378" t="s">
        <v>3750</v>
      </c>
    </row>
    <row r="2379" spans="1:23" x14ac:dyDescent="0.35">
      <c r="A2379" t="s">
        <v>2024</v>
      </c>
      <c r="B2379" s="34">
        <v>43866</v>
      </c>
      <c r="C2379" t="s">
        <v>125</v>
      </c>
      <c r="D2379" t="s">
        <v>123</v>
      </c>
      <c r="E2379">
        <v>3125</v>
      </c>
      <c r="F2379" t="s">
        <v>772</v>
      </c>
      <c r="G2379">
        <v>40</v>
      </c>
      <c r="H2379" s="34">
        <v>43866</v>
      </c>
      <c r="I2379">
        <v>0</v>
      </c>
      <c r="J2379">
        <v>10</v>
      </c>
      <c r="K2379" t="s">
        <v>2039</v>
      </c>
      <c r="L2379">
        <v>1</v>
      </c>
      <c r="M2379">
        <v>15375</v>
      </c>
      <c r="N2379">
        <v>1</v>
      </c>
      <c r="O2379">
        <v>380.63</v>
      </c>
      <c r="P2379" t="s">
        <v>341</v>
      </c>
      <c r="Q2379" t="s">
        <v>3769</v>
      </c>
      <c r="R2379">
        <v>8.2295333333333307</v>
      </c>
      <c r="T2379" t="s">
        <v>1989</v>
      </c>
      <c r="U2379" t="s">
        <v>1990</v>
      </c>
      <c r="V2379">
        <v>2.4760000000000001E-2</v>
      </c>
      <c r="W2379" t="s">
        <v>3750</v>
      </c>
    </row>
    <row r="2380" spans="1:23" x14ac:dyDescent="0.35">
      <c r="A2380" t="s">
        <v>2025</v>
      </c>
      <c r="B2380" s="34">
        <v>43866</v>
      </c>
      <c r="C2380" t="s">
        <v>125</v>
      </c>
      <c r="D2380" t="s">
        <v>123</v>
      </c>
      <c r="E2380">
        <v>3125</v>
      </c>
      <c r="F2380" t="s">
        <v>772</v>
      </c>
      <c r="G2380">
        <v>40</v>
      </c>
      <c r="H2380" s="34">
        <v>43866</v>
      </c>
      <c r="I2380">
        <v>0</v>
      </c>
      <c r="J2380">
        <v>10</v>
      </c>
      <c r="K2380" t="s">
        <v>2039</v>
      </c>
      <c r="L2380">
        <v>1</v>
      </c>
      <c r="M2380">
        <v>15536</v>
      </c>
      <c r="N2380">
        <v>1</v>
      </c>
      <c r="O2380">
        <v>211.24</v>
      </c>
      <c r="P2380" t="s">
        <v>341</v>
      </c>
      <c r="Q2380" t="s">
        <v>3769</v>
      </c>
      <c r="R2380">
        <v>8.2295499999999997</v>
      </c>
      <c r="T2380" t="s">
        <v>1989</v>
      </c>
      <c r="U2380" t="s">
        <v>1990</v>
      </c>
      <c r="V2380">
        <v>1.3599999999999999E-2</v>
      </c>
      <c r="W2380" t="s">
        <v>3750</v>
      </c>
    </row>
    <row r="2381" spans="1:23" x14ac:dyDescent="0.35">
      <c r="A2381" t="s">
        <v>2026</v>
      </c>
      <c r="B2381" s="34">
        <v>43866</v>
      </c>
      <c r="C2381" t="s">
        <v>125</v>
      </c>
      <c r="D2381" t="s">
        <v>123</v>
      </c>
      <c r="E2381">
        <v>3125</v>
      </c>
      <c r="F2381" t="s">
        <v>772</v>
      </c>
      <c r="G2381">
        <v>40</v>
      </c>
      <c r="H2381" s="34">
        <v>43866</v>
      </c>
      <c r="I2381">
        <v>0</v>
      </c>
      <c r="J2381">
        <v>10</v>
      </c>
      <c r="K2381" t="s">
        <v>2039</v>
      </c>
      <c r="L2381">
        <v>1</v>
      </c>
      <c r="M2381">
        <v>16475</v>
      </c>
      <c r="N2381">
        <v>1</v>
      </c>
      <c r="O2381">
        <v>306.58</v>
      </c>
      <c r="P2381" t="s">
        <v>341</v>
      </c>
      <c r="Q2381" t="s">
        <v>3769</v>
      </c>
      <c r="R2381">
        <v>8.2295499999999997</v>
      </c>
      <c r="T2381" t="s">
        <v>1989</v>
      </c>
      <c r="U2381" t="s">
        <v>1990</v>
      </c>
      <c r="V2381">
        <v>1.8610000000000002E-2</v>
      </c>
      <c r="W2381" t="s">
        <v>3750</v>
      </c>
    </row>
    <row r="2382" spans="1:23" x14ac:dyDescent="0.35">
      <c r="A2382" t="s">
        <v>2027</v>
      </c>
      <c r="B2382" s="34">
        <v>43866</v>
      </c>
      <c r="C2382" t="s">
        <v>125</v>
      </c>
      <c r="D2382" t="s">
        <v>123</v>
      </c>
      <c r="E2382">
        <v>3125</v>
      </c>
      <c r="F2382" t="s">
        <v>772</v>
      </c>
      <c r="G2382">
        <v>40</v>
      </c>
      <c r="H2382" s="34">
        <v>43866</v>
      </c>
      <c r="I2382">
        <v>0</v>
      </c>
      <c r="J2382">
        <v>10</v>
      </c>
      <c r="K2382" t="s">
        <v>2039</v>
      </c>
      <c r="L2382">
        <v>1</v>
      </c>
      <c r="M2382">
        <v>18209</v>
      </c>
      <c r="N2382">
        <v>1</v>
      </c>
      <c r="O2382">
        <v>0</v>
      </c>
      <c r="P2382" t="s">
        <v>341</v>
      </c>
      <c r="Q2382" t="s">
        <v>3769</v>
      </c>
      <c r="R2382">
        <v>8.23213333333333</v>
      </c>
      <c r="T2382" t="s">
        <v>1989</v>
      </c>
      <c r="U2382" t="s">
        <v>1990</v>
      </c>
      <c r="V2382">
        <v>0</v>
      </c>
      <c r="W2382" t="s">
        <v>3750</v>
      </c>
    </row>
    <row r="2383" spans="1:23" x14ac:dyDescent="0.35">
      <c r="A2383" t="s">
        <v>2028</v>
      </c>
      <c r="B2383" s="34">
        <v>43866</v>
      </c>
      <c r="C2383" t="s">
        <v>125</v>
      </c>
      <c r="D2383" t="s">
        <v>123</v>
      </c>
      <c r="E2383">
        <v>3125</v>
      </c>
      <c r="F2383" t="s">
        <v>780</v>
      </c>
      <c r="G2383">
        <v>40</v>
      </c>
      <c r="H2383" s="34">
        <v>43866</v>
      </c>
      <c r="I2383">
        <v>2.34716743515756E-3</v>
      </c>
      <c r="J2383">
        <v>10</v>
      </c>
      <c r="K2383" t="s">
        <v>2039</v>
      </c>
      <c r="L2383">
        <v>1</v>
      </c>
      <c r="M2383">
        <v>18881</v>
      </c>
      <c r="N2383">
        <v>1</v>
      </c>
      <c r="O2383">
        <v>5725.8</v>
      </c>
      <c r="P2383" t="s">
        <v>341</v>
      </c>
      <c r="Q2383" t="s">
        <v>3769</v>
      </c>
      <c r="R2383">
        <v>8.2269500000000004</v>
      </c>
      <c r="T2383" t="s">
        <v>1989</v>
      </c>
      <c r="U2383" t="s">
        <v>1990</v>
      </c>
      <c r="V2383">
        <v>0.30330000000000001</v>
      </c>
      <c r="W2383" t="s">
        <v>703</v>
      </c>
    </row>
    <row r="2384" spans="1:23" x14ac:dyDescent="0.35">
      <c r="A2384" t="s">
        <v>2029</v>
      </c>
      <c r="B2384" s="34">
        <v>43866</v>
      </c>
      <c r="C2384" t="s">
        <v>125</v>
      </c>
      <c r="D2384" t="s">
        <v>123</v>
      </c>
      <c r="E2384">
        <v>3125</v>
      </c>
      <c r="F2384" t="s">
        <v>780</v>
      </c>
      <c r="G2384">
        <v>40</v>
      </c>
      <c r="H2384" s="34">
        <v>43866</v>
      </c>
      <c r="I2384">
        <v>1.3611054651206701E-2</v>
      </c>
      <c r="J2384">
        <v>10</v>
      </c>
      <c r="K2384" t="s">
        <v>2039</v>
      </c>
      <c r="L2384">
        <v>1</v>
      </c>
      <c r="M2384">
        <v>17112</v>
      </c>
      <c r="N2384">
        <v>1</v>
      </c>
      <c r="O2384">
        <v>8665.2000000000007</v>
      </c>
      <c r="P2384" t="s">
        <v>341</v>
      </c>
      <c r="Q2384" t="s">
        <v>3769</v>
      </c>
      <c r="R2384">
        <v>8.2269833333333295</v>
      </c>
      <c r="T2384" t="s">
        <v>1989</v>
      </c>
      <c r="U2384" t="s">
        <v>1990</v>
      </c>
      <c r="V2384">
        <v>0.50639999999999996</v>
      </c>
      <c r="W2384" t="s">
        <v>703</v>
      </c>
    </row>
    <row r="2385" spans="1:23" x14ac:dyDescent="0.35">
      <c r="A2385" t="s">
        <v>2030</v>
      </c>
      <c r="B2385" s="34">
        <v>43866</v>
      </c>
      <c r="C2385" t="s">
        <v>125</v>
      </c>
      <c r="D2385" t="s">
        <v>123</v>
      </c>
      <c r="E2385">
        <v>3125</v>
      </c>
      <c r="F2385" t="s">
        <v>780</v>
      </c>
      <c r="G2385">
        <v>40</v>
      </c>
      <c r="H2385" s="34">
        <v>43866</v>
      </c>
      <c r="I2385">
        <v>1.88333762080071E-2</v>
      </c>
      <c r="J2385">
        <v>10</v>
      </c>
      <c r="K2385" t="s">
        <v>2039</v>
      </c>
      <c r="L2385">
        <v>1</v>
      </c>
      <c r="M2385">
        <v>15798</v>
      </c>
      <c r="N2385">
        <v>1</v>
      </c>
      <c r="O2385">
        <v>9487.2000000000007</v>
      </c>
      <c r="P2385" t="s">
        <v>341</v>
      </c>
      <c r="Q2385" t="s">
        <v>3769</v>
      </c>
      <c r="R2385">
        <v>8.2295166666666706</v>
      </c>
      <c r="T2385" t="s">
        <v>1989</v>
      </c>
      <c r="U2385" t="s">
        <v>1990</v>
      </c>
      <c r="V2385">
        <v>0.60050000000000003</v>
      </c>
      <c r="W2385" t="s">
        <v>703</v>
      </c>
    </row>
    <row r="2386" spans="1:23" x14ac:dyDescent="0.35">
      <c r="A2386" t="s">
        <v>2031</v>
      </c>
      <c r="B2386" s="34">
        <v>43866</v>
      </c>
      <c r="C2386" t="s">
        <v>125</v>
      </c>
      <c r="D2386" t="s">
        <v>123</v>
      </c>
      <c r="E2386">
        <v>3125</v>
      </c>
      <c r="F2386" t="s">
        <v>780</v>
      </c>
      <c r="G2386">
        <v>40</v>
      </c>
      <c r="H2386" s="34">
        <v>43866</v>
      </c>
      <c r="I2386">
        <v>0</v>
      </c>
      <c r="J2386">
        <v>10</v>
      </c>
      <c r="K2386" t="s">
        <v>2039</v>
      </c>
      <c r="L2386">
        <v>1</v>
      </c>
      <c r="M2386">
        <v>18072</v>
      </c>
      <c r="N2386">
        <v>1</v>
      </c>
      <c r="O2386">
        <v>159.91999999999999</v>
      </c>
      <c r="P2386" t="s">
        <v>341</v>
      </c>
      <c r="Q2386" t="s">
        <v>3769</v>
      </c>
      <c r="R2386">
        <v>8.2269500000000004</v>
      </c>
      <c r="T2386" t="s">
        <v>1989</v>
      </c>
      <c r="U2386" t="s">
        <v>1990</v>
      </c>
      <c r="V2386">
        <v>8.8489999999999992E-3</v>
      </c>
      <c r="W2386" t="s">
        <v>3750</v>
      </c>
    </row>
    <row r="2387" spans="1:23" x14ac:dyDescent="0.35">
      <c r="A2387" t="s">
        <v>2032</v>
      </c>
      <c r="B2387" s="34">
        <v>43866</v>
      </c>
      <c r="C2387" t="s">
        <v>125</v>
      </c>
      <c r="D2387" t="s">
        <v>123</v>
      </c>
      <c r="E2387">
        <v>3125</v>
      </c>
      <c r="F2387" t="s">
        <v>780</v>
      </c>
      <c r="G2387">
        <v>40</v>
      </c>
      <c r="H2387" s="34">
        <v>43866</v>
      </c>
      <c r="I2387">
        <v>0</v>
      </c>
      <c r="J2387">
        <v>10</v>
      </c>
      <c r="K2387" t="s">
        <v>2039</v>
      </c>
      <c r="L2387">
        <v>1</v>
      </c>
      <c r="M2387">
        <v>17483</v>
      </c>
      <c r="N2387">
        <v>1</v>
      </c>
      <c r="O2387">
        <v>288.74</v>
      </c>
      <c r="P2387" t="s">
        <v>341</v>
      </c>
      <c r="Q2387" t="s">
        <v>3769</v>
      </c>
      <c r="R2387">
        <v>8.2295666666666705</v>
      </c>
      <c r="T2387" t="s">
        <v>1989</v>
      </c>
      <c r="U2387" t="s">
        <v>1990</v>
      </c>
      <c r="V2387">
        <v>1.652E-2</v>
      </c>
      <c r="W2387" t="s">
        <v>3750</v>
      </c>
    </row>
    <row r="2388" spans="1:23" x14ac:dyDescent="0.35">
      <c r="A2388" t="s">
        <v>2033</v>
      </c>
      <c r="B2388" s="34">
        <v>43866</v>
      </c>
      <c r="C2388" t="s">
        <v>125</v>
      </c>
      <c r="D2388" t="s">
        <v>123</v>
      </c>
      <c r="E2388">
        <v>3125</v>
      </c>
      <c r="F2388" t="s">
        <v>780</v>
      </c>
      <c r="G2388">
        <v>40</v>
      </c>
      <c r="H2388" s="34">
        <v>43866</v>
      </c>
      <c r="I2388">
        <v>0</v>
      </c>
      <c r="J2388">
        <v>10</v>
      </c>
      <c r="K2388" t="s">
        <v>2039</v>
      </c>
      <c r="L2388">
        <v>1</v>
      </c>
      <c r="M2388">
        <v>17573</v>
      </c>
      <c r="N2388">
        <v>1</v>
      </c>
      <c r="O2388">
        <v>232.35</v>
      </c>
      <c r="P2388" t="s">
        <v>341</v>
      </c>
      <c r="Q2388" t="s">
        <v>3769</v>
      </c>
      <c r="R2388">
        <v>8.2295666666666705</v>
      </c>
      <c r="T2388" t="s">
        <v>1989</v>
      </c>
      <c r="U2388" t="s">
        <v>1990</v>
      </c>
      <c r="V2388">
        <v>1.3220000000000001E-2</v>
      </c>
      <c r="W2388" t="s">
        <v>3750</v>
      </c>
    </row>
    <row r="2389" spans="1:23" x14ac:dyDescent="0.35">
      <c r="A2389" t="s">
        <v>2034</v>
      </c>
      <c r="B2389" s="34">
        <v>43866</v>
      </c>
      <c r="C2389" t="s">
        <v>125</v>
      </c>
      <c r="D2389" t="s">
        <v>123</v>
      </c>
      <c r="E2389">
        <v>3125</v>
      </c>
      <c r="F2389" t="s">
        <v>780</v>
      </c>
      <c r="G2389">
        <v>40</v>
      </c>
      <c r="H2389" s="34">
        <v>43866</v>
      </c>
      <c r="I2389">
        <v>0</v>
      </c>
      <c r="J2389">
        <v>10</v>
      </c>
      <c r="K2389" t="s">
        <v>2039</v>
      </c>
      <c r="L2389">
        <v>1</v>
      </c>
      <c r="M2389">
        <v>15982</v>
      </c>
      <c r="N2389">
        <v>1</v>
      </c>
      <c r="O2389">
        <v>0</v>
      </c>
      <c r="P2389" t="s">
        <v>341</v>
      </c>
      <c r="Q2389" t="s">
        <v>3769</v>
      </c>
      <c r="R2389">
        <v>8.2398333333333298</v>
      </c>
      <c r="T2389" t="s">
        <v>1989</v>
      </c>
      <c r="U2389" t="s">
        <v>1990</v>
      </c>
      <c r="V2389">
        <v>0</v>
      </c>
      <c r="W2389" t="s">
        <v>3750</v>
      </c>
    </row>
    <row r="2390" spans="1:23" x14ac:dyDescent="0.35">
      <c r="A2390" t="s">
        <v>2035</v>
      </c>
      <c r="B2390" s="34">
        <v>43866</v>
      </c>
      <c r="C2390" t="s">
        <v>125</v>
      </c>
      <c r="D2390" t="s">
        <v>123</v>
      </c>
      <c r="E2390">
        <v>3125</v>
      </c>
      <c r="F2390" t="s">
        <v>780</v>
      </c>
      <c r="G2390">
        <v>40</v>
      </c>
      <c r="H2390" s="34">
        <v>43866</v>
      </c>
      <c r="I2390">
        <v>0</v>
      </c>
      <c r="J2390">
        <v>10</v>
      </c>
      <c r="K2390" t="s">
        <v>2039</v>
      </c>
      <c r="L2390">
        <v>1</v>
      </c>
      <c r="M2390">
        <v>16001</v>
      </c>
      <c r="N2390">
        <v>1</v>
      </c>
      <c r="O2390">
        <v>0</v>
      </c>
      <c r="P2390" t="s">
        <v>341</v>
      </c>
      <c r="Q2390" t="s">
        <v>3769</v>
      </c>
      <c r="R2390">
        <v>8.2269833333333295</v>
      </c>
      <c r="T2390" t="s">
        <v>1989</v>
      </c>
      <c r="U2390" t="s">
        <v>1990</v>
      </c>
      <c r="V2390">
        <v>0</v>
      </c>
      <c r="W2390" t="s">
        <v>3750</v>
      </c>
    </row>
    <row r="2391" spans="1:23" x14ac:dyDescent="0.35">
      <c r="A2391" t="s">
        <v>2036</v>
      </c>
      <c r="B2391" s="34">
        <v>43866</v>
      </c>
      <c r="C2391" t="s">
        <v>125</v>
      </c>
      <c r="D2391" t="s">
        <v>123</v>
      </c>
      <c r="E2391">
        <v>3125</v>
      </c>
      <c r="F2391" t="s">
        <v>780</v>
      </c>
      <c r="G2391">
        <v>40</v>
      </c>
      <c r="H2391" s="34">
        <v>43866</v>
      </c>
      <c r="I2391">
        <v>0</v>
      </c>
      <c r="J2391">
        <v>10</v>
      </c>
      <c r="K2391" t="s">
        <v>2039</v>
      </c>
      <c r="L2391">
        <v>1</v>
      </c>
      <c r="M2391">
        <v>16178</v>
      </c>
      <c r="N2391">
        <v>1</v>
      </c>
      <c r="O2391">
        <v>311.08</v>
      </c>
      <c r="P2391" t="s">
        <v>341</v>
      </c>
      <c r="Q2391" t="s">
        <v>3769</v>
      </c>
      <c r="R2391">
        <v>8.2295666666666705</v>
      </c>
      <c r="T2391" t="s">
        <v>1989</v>
      </c>
      <c r="U2391" t="s">
        <v>1990</v>
      </c>
      <c r="V2391">
        <v>1.9230000000000001E-2</v>
      </c>
      <c r="W2391" t="s">
        <v>3750</v>
      </c>
    </row>
    <row r="2392" spans="1:23" x14ac:dyDescent="0.35">
      <c r="A2392" t="s">
        <v>2037</v>
      </c>
      <c r="B2392" s="34">
        <v>43866</v>
      </c>
      <c r="C2392" t="s">
        <v>125</v>
      </c>
      <c r="D2392" t="s">
        <v>123</v>
      </c>
      <c r="E2392">
        <v>3125</v>
      </c>
      <c r="F2392" t="s">
        <v>780</v>
      </c>
      <c r="G2392">
        <v>40</v>
      </c>
      <c r="H2392" s="34">
        <v>43866</v>
      </c>
      <c r="I2392">
        <v>0</v>
      </c>
      <c r="J2392">
        <v>10</v>
      </c>
      <c r="K2392" t="s">
        <v>2039</v>
      </c>
      <c r="L2392">
        <v>1</v>
      </c>
      <c r="M2392">
        <v>16527</v>
      </c>
      <c r="N2392">
        <v>1</v>
      </c>
      <c r="O2392">
        <v>177.58</v>
      </c>
      <c r="P2392" t="s">
        <v>341</v>
      </c>
      <c r="Q2392" t="s">
        <v>3769</v>
      </c>
      <c r="R2392">
        <v>8.2295666666666705</v>
      </c>
      <c r="T2392" t="s">
        <v>1989</v>
      </c>
      <c r="U2392" t="s">
        <v>1990</v>
      </c>
      <c r="V2392">
        <v>1.074E-2</v>
      </c>
      <c r="W2392" t="s">
        <v>3750</v>
      </c>
    </row>
    <row r="2393" spans="1:23" x14ac:dyDescent="0.35">
      <c r="A2393" t="s">
        <v>691</v>
      </c>
      <c r="B2393" s="34">
        <v>44516</v>
      </c>
      <c r="C2393" t="s">
        <v>171</v>
      </c>
      <c r="D2393" t="s">
        <v>169</v>
      </c>
      <c r="E2393">
        <v>812</v>
      </c>
      <c r="F2393" t="s">
        <v>692</v>
      </c>
      <c r="G2393">
        <v>1</v>
      </c>
      <c r="H2393" s="34">
        <v>44516</v>
      </c>
      <c r="I2393">
        <v>5</v>
      </c>
      <c r="J2393">
        <v>10</v>
      </c>
      <c r="K2393" t="s">
        <v>552</v>
      </c>
      <c r="L2393">
        <v>1</v>
      </c>
      <c r="M2393">
        <v>7655.5</v>
      </c>
      <c r="N2393" t="s">
        <v>44</v>
      </c>
      <c r="O2393">
        <v>528090</v>
      </c>
      <c r="P2393" t="s">
        <v>693</v>
      </c>
      <c r="Q2393" t="s">
        <v>694</v>
      </c>
      <c r="R2393" t="s">
        <v>1138</v>
      </c>
      <c r="S2393" t="s">
        <v>1008</v>
      </c>
      <c r="T2393" t="s">
        <v>1009</v>
      </c>
      <c r="U2393" t="s">
        <v>698</v>
      </c>
      <c r="V2393">
        <v>68.98</v>
      </c>
      <c r="W2393" t="s">
        <v>699</v>
      </c>
    </row>
    <row r="2394" spans="1:23" x14ac:dyDescent="0.35">
      <c r="A2394" t="s">
        <v>700</v>
      </c>
      <c r="B2394" s="34">
        <v>44516</v>
      </c>
      <c r="C2394" t="s">
        <v>171</v>
      </c>
      <c r="D2394" t="s">
        <v>169</v>
      </c>
      <c r="E2394">
        <v>812</v>
      </c>
      <c r="F2394" t="s">
        <v>692</v>
      </c>
      <c r="G2394">
        <v>1</v>
      </c>
      <c r="H2394" s="34">
        <v>44516</v>
      </c>
      <c r="I2394">
        <v>3.5</v>
      </c>
      <c r="J2394">
        <v>10</v>
      </c>
      <c r="K2394" t="s">
        <v>552</v>
      </c>
      <c r="L2394">
        <v>1</v>
      </c>
      <c r="M2394">
        <v>7552.4</v>
      </c>
      <c r="N2394" t="s">
        <v>44</v>
      </c>
      <c r="O2394">
        <v>149030</v>
      </c>
      <c r="P2394" t="s">
        <v>693</v>
      </c>
      <c r="Q2394" t="s">
        <v>694</v>
      </c>
      <c r="R2394" t="s">
        <v>1139</v>
      </c>
      <c r="S2394" t="s">
        <v>1010</v>
      </c>
      <c r="T2394" t="s">
        <v>1009</v>
      </c>
      <c r="U2394" t="s">
        <v>698</v>
      </c>
      <c r="V2394">
        <v>19.73</v>
      </c>
      <c r="W2394" t="s">
        <v>703</v>
      </c>
    </row>
    <row r="2395" spans="1:23" x14ac:dyDescent="0.35">
      <c r="A2395" t="s">
        <v>704</v>
      </c>
      <c r="B2395" s="34">
        <v>44516</v>
      </c>
      <c r="C2395" t="s">
        <v>171</v>
      </c>
      <c r="D2395" t="s">
        <v>169</v>
      </c>
      <c r="E2395">
        <v>812</v>
      </c>
      <c r="F2395" t="s">
        <v>692</v>
      </c>
      <c r="G2395">
        <v>1</v>
      </c>
      <c r="H2395" s="34">
        <v>44516</v>
      </c>
      <c r="I2395">
        <v>2.5</v>
      </c>
      <c r="J2395">
        <v>10</v>
      </c>
      <c r="K2395" t="s">
        <v>552</v>
      </c>
      <c r="L2395">
        <v>1</v>
      </c>
      <c r="M2395">
        <v>0</v>
      </c>
      <c r="N2395" t="s">
        <v>44</v>
      </c>
      <c r="O2395">
        <v>0</v>
      </c>
      <c r="P2395" t="s">
        <v>693</v>
      </c>
      <c r="Q2395" t="s">
        <v>694</v>
      </c>
      <c r="R2395" t="s">
        <v>1140</v>
      </c>
      <c r="S2395" t="s">
        <v>1011</v>
      </c>
      <c r="T2395" t="s">
        <v>1009</v>
      </c>
      <c r="U2395" t="s">
        <v>698</v>
      </c>
      <c r="V2395" t="s">
        <v>44</v>
      </c>
      <c r="W2395" t="s">
        <v>825</v>
      </c>
    </row>
    <row r="2396" spans="1:23" x14ac:dyDescent="0.35">
      <c r="A2396" t="s">
        <v>707</v>
      </c>
      <c r="B2396" s="34">
        <v>44516</v>
      </c>
      <c r="C2396" t="s">
        <v>171</v>
      </c>
      <c r="D2396" t="s">
        <v>169</v>
      </c>
      <c r="E2396">
        <v>812</v>
      </c>
      <c r="F2396" t="s">
        <v>692</v>
      </c>
      <c r="G2396">
        <v>1</v>
      </c>
      <c r="H2396" s="34">
        <v>44516</v>
      </c>
      <c r="I2396">
        <v>1.5</v>
      </c>
      <c r="J2396">
        <v>10</v>
      </c>
      <c r="K2396" t="s">
        <v>552</v>
      </c>
      <c r="L2396">
        <v>1</v>
      </c>
      <c r="M2396">
        <v>6702</v>
      </c>
      <c r="N2396" t="s">
        <v>44</v>
      </c>
      <c r="O2396">
        <v>58952</v>
      </c>
      <c r="P2396" t="s">
        <v>693</v>
      </c>
      <c r="Q2396" t="s">
        <v>694</v>
      </c>
      <c r="R2396" t="s">
        <v>1141</v>
      </c>
      <c r="S2396" t="s">
        <v>1013</v>
      </c>
      <c r="T2396" t="s">
        <v>1009</v>
      </c>
      <c r="U2396" t="s">
        <v>698</v>
      </c>
      <c r="V2396">
        <v>8.7959999999999994</v>
      </c>
      <c r="W2396" t="s">
        <v>703</v>
      </c>
    </row>
    <row r="2397" spans="1:23" x14ac:dyDescent="0.35">
      <c r="A2397" t="s">
        <v>710</v>
      </c>
      <c r="B2397" s="34">
        <v>44516</v>
      </c>
      <c r="C2397" t="s">
        <v>171</v>
      </c>
      <c r="D2397" t="s">
        <v>169</v>
      </c>
      <c r="E2397">
        <v>812</v>
      </c>
      <c r="F2397" t="s">
        <v>692</v>
      </c>
      <c r="G2397">
        <v>1</v>
      </c>
      <c r="H2397" s="34">
        <v>44516</v>
      </c>
      <c r="I2397">
        <v>0.8</v>
      </c>
      <c r="J2397">
        <v>10</v>
      </c>
      <c r="K2397" t="s">
        <v>552</v>
      </c>
      <c r="L2397">
        <v>1</v>
      </c>
      <c r="M2397">
        <v>7469.4</v>
      </c>
      <c r="N2397" t="s">
        <v>44</v>
      </c>
      <c r="O2397">
        <v>33336</v>
      </c>
      <c r="P2397" t="s">
        <v>693</v>
      </c>
      <c r="Q2397" t="s">
        <v>694</v>
      </c>
      <c r="R2397" t="s">
        <v>1142</v>
      </c>
      <c r="S2397" t="s">
        <v>1014</v>
      </c>
      <c r="T2397" t="s">
        <v>1009</v>
      </c>
      <c r="U2397" t="s">
        <v>698</v>
      </c>
      <c r="V2397">
        <v>4.4630000000000001</v>
      </c>
      <c r="W2397" t="s">
        <v>703</v>
      </c>
    </row>
    <row r="2398" spans="1:23" x14ac:dyDescent="0.35">
      <c r="A2398" t="s">
        <v>713</v>
      </c>
      <c r="B2398" s="34">
        <v>44516</v>
      </c>
      <c r="C2398" t="s">
        <v>171</v>
      </c>
      <c r="D2398" t="s">
        <v>169</v>
      </c>
      <c r="E2398">
        <v>812</v>
      </c>
      <c r="F2398" t="s">
        <v>692</v>
      </c>
      <c r="G2398">
        <v>1</v>
      </c>
      <c r="H2398" s="34">
        <v>44516</v>
      </c>
      <c r="I2398">
        <v>0.5</v>
      </c>
      <c r="J2398">
        <v>10</v>
      </c>
      <c r="K2398" t="s">
        <v>552</v>
      </c>
      <c r="L2398">
        <v>1</v>
      </c>
      <c r="M2398">
        <v>7337.5</v>
      </c>
      <c r="N2398" t="s">
        <v>44</v>
      </c>
      <c r="O2398">
        <v>32695</v>
      </c>
      <c r="P2398" t="s">
        <v>693</v>
      </c>
      <c r="Q2398" t="s">
        <v>694</v>
      </c>
      <c r="R2398" t="s">
        <v>1143</v>
      </c>
      <c r="S2398" t="s">
        <v>1015</v>
      </c>
      <c r="T2398" t="s">
        <v>1009</v>
      </c>
      <c r="U2398" t="s">
        <v>698</v>
      </c>
      <c r="V2398">
        <v>4.4560000000000004</v>
      </c>
      <c r="W2398" t="s">
        <v>703</v>
      </c>
    </row>
    <row r="2399" spans="1:23" x14ac:dyDescent="0.35">
      <c r="A2399" t="s">
        <v>716</v>
      </c>
      <c r="B2399" s="34">
        <v>44516</v>
      </c>
      <c r="C2399" t="s">
        <v>171</v>
      </c>
      <c r="D2399" t="s">
        <v>169</v>
      </c>
      <c r="E2399">
        <v>812</v>
      </c>
      <c r="F2399" t="s">
        <v>692</v>
      </c>
      <c r="G2399">
        <v>1</v>
      </c>
      <c r="H2399" s="34">
        <v>44516</v>
      </c>
      <c r="I2399">
        <v>0.35</v>
      </c>
      <c r="J2399">
        <v>10</v>
      </c>
      <c r="K2399" t="s">
        <v>552</v>
      </c>
      <c r="L2399">
        <v>1</v>
      </c>
      <c r="M2399">
        <v>7107.2</v>
      </c>
      <c r="N2399" t="s">
        <v>44</v>
      </c>
      <c r="O2399">
        <v>16355</v>
      </c>
      <c r="P2399" t="s">
        <v>693</v>
      </c>
      <c r="Q2399" t="s">
        <v>694</v>
      </c>
      <c r="R2399" t="s">
        <v>1144</v>
      </c>
      <c r="S2399" t="s">
        <v>1016</v>
      </c>
      <c r="T2399" t="s">
        <v>1009</v>
      </c>
      <c r="U2399" t="s">
        <v>698</v>
      </c>
      <c r="V2399">
        <v>2.3010000000000002</v>
      </c>
      <c r="W2399" t="s">
        <v>703</v>
      </c>
    </row>
    <row r="2400" spans="1:23" x14ac:dyDescent="0.35">
      <c r="A2400" t="s">
        <v>719</v>
      </c>
      <c r="B2400" s="34">
        <v>44516</v>
      </c>
      <c r="C2400" t="s">
        <v>171</v>
      </c>
      <c r="D2400" t="s">
        <v>169</v>
      </c>
      <c r="E2400">
        <v>812</v>
      </c>
      <c r="F2400" t="s">
        <v>692</v>
      </c>
      <c r="G2400">
        <v>1</v>
      </c>
      <c r="H2400" s="34">
        <v>44516</v>
      </c>
      <c r="I2400">
        <v>0.2</v>
      </c>
      <c r="J2400">
        <v>10</v>
      </c>
      <c r="K2400" t="s">
        <v>552</v>
      </c>
      <c r="L2400">
        <v>1</v>
      </c>
      <c r="M2400">
        <v>7256</v>
      </c>
      <c r="N2400" t="s">
        <v>44</v>
      </c>
      <c r="O2400">
        <v>12144</v>
      </c>
      <c r="P2400" t="s">
        <v>693</v>
      </c>
      <c r="Q2400" t="s">
        <v>694</v>
      </c>
      <c r="R2400" t="s">
        <v>1145</v>
      </c>
      <c r="S2400" t="s">
        <v>1017</v>
      </c>
      <c r="T2400" t="s">
        <v>1009</v>
      </c>
      <c r="U2400" t="s">
        <v>698</v>
      </c>
      <c r="V2400">
        <v>1.6739999999999999</v>
      </c>
      <c r="W2400" t="s">
        <v>703</v>
      </c>
    </row>
    <row r="2401" spans="1:23" x14ac:dyDescent="0.35">
      <c r="A2401" t="s">
        <v>722</v>
      </c>
      <c r="B2401" s="34">
        <v>44516</v>
      </c>
      <c r="C2401" t="s">
        <v>171</v>
      </c>
      <c r="D2401" t="s">
        <v>169</v>
      </c>
      <c r="E2401">
        <v>812</v>
      </c>
      <c r="F2401" t="s">
        <v>692</v>
      </c>
      <c r="G2401">
        <v>1</v>
      </c>
      <c r="H2401" s="34">
        <v>44516</v>
      </c>
      <c r="I2401">
        <v>0.125</v>
      </c>
      <c r="J2401">
        <v>10</v>
      </c>
      <c r="K2401" t="s">
        <v>552</v>
      </c>
      <c r="L2401">
        <v>1</v>
      </c>
      <c r="M2401">
        <v>7418.6</v>
      </c>
      <c r="N2401" t="s">
        <v>44</v>
      </c>
      <c r="O2401">
        <v>7030.1</v>
      </c>
      <c r="P2401" t="s">
        <v>693</v>
      </c>
      <c r="Q2401" t="s">
        <v>694</v>
      </c>
      <c r="R2401" t="s">
        <v>1146</v>
      </c>
      <c r="S2401" t="s">
        <v>1018</v>
      </c>
      <c r="T2401" t="s">
        <v>1009</v>
      </c>
      <c r="U2401" t="s">
        <v>698</v>
      </c>
      <c r="V2401">
        <v>0.9476</v>
      </c>
      <c r="W2401" t="s">
        <v>703</v>
      </c>
    </row>
    <row r="2402" spans="1:23" x14ac:dyDescent="0.35">
      <c r="A2402" t="s">
        <v>725</v>
      </c>
      <c r="B2402" s="34">
        <v>44516</v>
      </c>
      <c r="C2402" t="s">
        <v>171</v>
      </c>
      <c r="D2402" t="s">
        <v>169</v>
      </c>
      <c r="E2402">
        <v>812</v>
      </c>
      <c r="F2402" t="s">
        <v>692</v>
      </c>
      <c r="G2402">
        <v>1</v>
      </c>
      <c r="H2402" s="34">
        <v>44516</v>
      </c>
      <c r="I2402">
        <v>0.08</v>
      </c>
      <c r="J2402">
        <v>10</v>
      </c>
      <c r="K2402" t="s">
        <v>552</v>
      </c>
      <c r="L2402">
        <v>1</v>
      </c>
      <c r="M2402">
        <v>7344.6</v>
      </c>
      <c r="N2402" t="s">
        <v>44</v>
      </c>
      <c r="O2402">
        <v>5134.8</v>
      </c>
      <c r="P2402" t="s">
        <v>693</v>
      </c>
      <c r="Q2402" t="s">
        <v>694</v>
      </c>
      <c r="R2402" t="s">
        <v>1147</v>
      </c>
      <c r="S2402" t="s">
        <v>1019</v>
      </c>
      <c r="T2402" t="s">
        <v>1009</v>
      </c>
      <c r="U2402" t="s">
        <v>698</v>
      </c>
      <c r="V2402">
        <v>0.69910000000000005</v>
      </c>
      <c r="W2402" t="s">
        <v>703</v>
      </c>
    </row>
    <row r="2403" spans="1:23" x14ac:dyDescent="0.35">
      <c r="A2403" t="s">
        <v>728</v>
      </c>
      <c r="B2403" s="34">
        <v>44516</v>
      </c>
      <c r="C2403" t="s">
        <v>171</v>
      </c>
      <c r="D2403" t="s">
        <v>169</v>
      </c>
      <c r="E2403">
        <v>812</v>
      </c>
      <c r="F2403" t="s">
        <v>692</v>
      </c>
      <c r="G2403">
        <v>1</v>
      </c>
      <c r="H2403" s="34">
        <v>44516</v>
      </c>
      <c r="I2403">
        <v>0.05</v>
      </c>
      <c r="J2403">
        <v>10</v>
      </c>
      <c r="K2403" t="s">
        <v>552</v>
      </c>
      <c r="L2403">
        <v>1</v>
      </c>
      <c r="M2403">
        <v>7614.8</v>
      </c>
      <c r="N2403" t="s">
        <v>44</v>
      </c>
      <c r="O2403">
        <v>3058.2</v>
      </c>
      <c r="P2403" t="s">
        <v>693</v>
      </c>
      <c r="Q2403" t="s">
        <v>694</v>
      </c>
      <c r="R2403" t="s">
        <v>1148</v>
      </c>
      <c r="S2403" t="s">
        <v>1020</v>
      </c>
      <c r="T2403" t="s">
        <v>1009</v>
      </c>
      <c r="U2403" t="s">
        <v>698</v>
      </c>
      <c r="V2403">
        <v>0.40160000000000001</v>
      </c>
      <c r="W2403" t="s">
        <v>703</v>
      </c>
    </row>
    <row r="2404" spans="1:23" x14ac:dyDescent="0.35">
      <c r="A2404" t="s">
        <v>731</v>
      </c>
      <c r="B2404" s="34">
        <v>44516</v>
      </c>
      <c r="C2404" t="s">
        <v>171</v>
      </c>
      <c r="D2404" t="s">
        <v>169</v>
      </c>
      <c r="E2404">
        <v>812</v>
      </c>
      <c r="F2404" t="s">
        <v>692</v>
      </c>
      <c r="G2404">
        <v>1</v>
      </c>
      <c r="H2404" s="34">
        <v>44516</v>
      </c>
      <c r="I2404">
        <v>0.03</v>
      </c>
      <c r="J2404">
        <v>10</v>
      </c>
      <c r="K2404" t="s">
        <v>552</v>
      </c>
      <c r="L2404">
        <v>1</v>
      </c>
      <c r="M2404">
        <v>6128.6</v>
      </c>
      <c r="N2404" t="s">
        <v>44</v>
      </c>
      <c r="O2404">
        <v>2077</v>
      </c>
      <c r="P2404" t="s">
        <v>693</v>
      </c>
      <c r="Q2404" t="s">
        <v>694</v>
      </c>
      <c r="R2404" t="s">
        <v>1149</v>
      </c>
      <c r="S2404" t="s">
        <v>1021</v>
      </c>
      <c r="T2404" t="s">
        <v>1009</v>
      </c>
      <c r="U2404" t="s">
        <v>698</v>
      </c>
      <c r="V2404">
        <v>0.33889999999999998</v>
      </c>
      <c r="W2404" t="s">
        <v>703</v>
      </c>
    </row>
    <row r="2405" spans="1:23" x14ac:dyDescent="0.35">
      <c r="A2405" t="s">
        <v>734</v>
      </c>
      <c r="B2405" s="34">
        <v>44516</v>
      </c>
      <c r="C2405" t="s">
        <v>171</v>
      </c>
      <c r="D2405" t="s">
        <v>169</v>
      </c>
      <c r="E2405">
        <v>812</v>
      </c>
      <c r="F2405" t="s">
        <v>692</v>
      </c>
      <c r="G2405">
        <v>1</v>
      </c>
      <c r="H2405" s="34">
        <v>44516</v>
      </c>
      <c r="I2405">
        <v>0.02</v>
      </c>
      <c r="J2405">
        <v>10</v>
      </c>
      <c r="K2405" t="s">
        <v>552</v>
      </c>
      <c r="L2405">
        <v>1</v>
      </c>
      <c r="M2405">
        <v>7362.6</v>
      </c>
      <c r="N2405" t="s">
        <v>44</v>
      </c>
      <c r="O2405">
        <v>0</v>
      </c>
      <c r="P2405" t="s">
        <v>693</v>
      </c>
      <c r="Q2405" t="s">
        <v>694</v>
      </c>
      <c r="R2405" t="s">
        <v>1150</v>
      </c>
      <c r="S2405" t="s">
        <v>1022</v>
      </c>
      <c r="T2405" t="s">
        <v>1009</v>
      </c>
      <c r="U2405" t="s">
        <v>698</v>
      </c>
      <c r="V2405">
        <v>0</v>
      </c>
      <c r="W2405" t="s">
        <v>703</v>
      </c>
    </row>
    <row r="2406" spans="1:23" x14ac:dyDescent="0.35">
      <c r="A2406" t="s">
        <v>736</v>
      </c>
      <c r="B2406" s="34">
        <v>44516</v>
      </c>
      <c r="C2406" t="s">
        <v>171</v>
      </c>
      <c r="D2406" t="s">
        <v>169</v>
      </c>
      <c r="E2406">
        <v>812</v>
      </c>
      <c r="F2406" t="s">
        <v>692</v>
      </c>
      <c r="G2406">
        <v>1</v>
      </c>
      <c r="H2406" s="34">
        <v>44516</v>
      </c>
      <c r="I2406">
        <v>1.2E-2</v>
      </c>
      <c r="J2406">
        <v>10</v>
      </c>
      <c r="K2406" t="s">
        <v>552</v>
      </c>
      <c r="L2406">
        <v>1</v>
      </c>
      <c r="M2406">
        <v>7235.5</v>
      </c>
      <c r="N2406" t="s">
        <v>44</v>
      </c>
      <c r="O2406">
        <v>0</v>
      </c>
      <c r="P2406" t="s">
        <v>693</v>
      </c>
      <c r="Q2406" t="s">
        <v>694</v>
      </c>
      <c r="R2406" t="s">
        <v>1151</v>
      </c>
      <c r="S2406" t="s">
        <v>1023</v>
      </c>
      <c r="T2406" t="s">
        <v>1009</v>
      </c>
      <c r="U2406" t="s">
        <v>698</v>
      </c>
      <c r="V2406">
        <v>0</v>
      </c>
      <c r="W2406" t="s">
        <v>703</v>
      </c>
    </row>
    <row r="2407" spans="1:23" x14ac:dyDescent="0.35">
      <c r="A2407" t="s">
        <v>739</v>
      </c>
      <c r="B2407" s="34">
        <v>44516</v>
      </c>
      <c r="C2407" t="s">
        <v>171</v>
      </c>
      <c r="D2407" t="s">
        <v>169</v>
      </c>
      <c r="E2407">
        <v>812</v>
      </c>
      <c r="F2407" t="s">
        <v>692</v>
      </c>
      <c r="G2407">
        <v>1</v>
      </c>
      <c r="H2407" s="34">
        <v>44516</v>
      </c>
      <c r="I2407">
        <v>7.0000000000000001E-3</v>
      </c>
      <c r="J2407">
        <v>10</v>
      </c>
      <c r="K2407" t="s">
        <v>552</v>
      </c>
      <c r="L2407">
        <v>1</v>
      </c>
      <c r="M2407">
        <v>6367</v>
      </c>
      <c r="N2407" t="s">
        <v>44</v>
      </c>
      <c r="O2407">
        <v>0</v>
      </c>
      <c r="P2407" t="s">
        <v>693</v>
      </c>
      <c r="Q2407" t="s">
        <v>694</v>
      </c>
      <c r="R2407" t="s">
        <v>1152</v>
      </c>
      <c r="S2407" t="s">
        <v>1024</v>
      </c>
      <c r="T2407" t="s">
        <v>1009</v>
      </c>
      <c r="U2407" t="s">
        <v>698</v>
      </c>
      <c r="V2407">
        <v>0</v>
      </c>
      <c r="W2407" t="s">
        <v>703</v>
      </c>
    </row>
    <row r="2408" spans="1:23" x14ac:dyDescent="0.35">
      <c r="A2408" t="s">
        <v>742</v>
      </c>
      <c r="B2408" s="34">
        <v>44516</v>
      </c>
      <c r="C2408" t="s">
        <v>171</v>
      </c>
      <c r="D2408" t="s">
        <v>169</v>
      </c>
      <c r="E2408">
        <v>812</v>
      </c>
      <c r="F2408" t="s">
        <v>692</v>
      </c>
      <c r="G2408">
        <v>1</v>
      </c>
      <c r="H2408" s="34">
        <v>44516</v>
      </c>
      <c r="I2408">
        <v>0</v>
      </c>
      <c r="J2408">
        <v>10</v>
      </c>
      <c r="K2408" t="s">
        <v>552</v>
      </c>
      <c r="L2408">
        <v>1</v>
      </c>
      <c r="M2408">
        <v>6919.7</v>
      </c>
      <c r="N2408" t="s">
        <v>44</v>
      </c>
      <c r="O2408">
        <v>0</v>
      </c>
      <c r="P2408" t="s">
        <v>693</v>
      </c>
      <c r="Q2408" t="s">
        <v>694</v>
      </c>
      <c r="R2408" t="s">
        <v>1153</v>
      </c>
      <c r="S2408" t="s">
        <v>1025</v>
      </c>
      <c r="T2408" t="s">
        <v>1009</v>
      </c>
      <c r="U2408" t="s">
        <v>698</v>
      </c>
      <c r="V2408">
        <v>0</v>
      </c>
      <c r="W2408" t="s">
        <v>703</v>
      </c>
    </row>
    <row r="2409" spans="1:23" x14ac:dyDescent="0.35">
      <c r="A2409" t="s">
        <v>742</v>
      </c>
      <c r="B2409" s="34">
        <v>44516</v>
      </c>
      <c r="C2409" t="s">
        <v>171</v>
      </c>
      <c r="D2409" t="s">
        <v>169</v>
      </c>
      <c r="E2409">
        <v>812</v>
      </c>
      <c r="F2409" t="s">
        <v>692</v>
      </c>
      <c r="G2409">
        <v>1</v>
      </c>
      <c r="H2409" s="34">
        <v>44516</v>
      </c>
      <c r="I2409">
        <v>0</v>
      </c>
      <c r="J2409">
        <v>10</v>
      </c>
      <c r="K2409" t="s">
        <v>552</v>
      </c>
      <c r="L2409">
        <v>1</v>
      </c>
      <c r="M2409">
        <v>7046.3</v>
      </c>
      <c r="N2409" t="s">
        <v>44</v>
      </c>
      <c r="O2409">
        <v>0</v>
      </c>
      <c r="P2409" t="s">
        <v>693</v>
      </c>
      <c r="Q2409" t="s">
        <v>694</v>
      </c>
      <c r="R2409" t="s">
        <v>1154</v>
      </c>
      <c r="S2409" t="s">
        <v>1026</v>
      </c>
      <c r="T2409" t="s">
        <v>1009</v>
      </c>
      <c r="U2409" t="s">
        <v>698</v>
      </c>
      <c r="V2409">
        <v>0</v>
      </c>
      <c r="W2409" t="s">
        <v>703</v>
      </c>
    </row>
    <row r="2410" spans="1:23" x14ac:dyDescent="0.35">
      <c r="A2410" t="s">
        <v>742</v>
      </c>
      <c r="B2410" s="34">
        <v>44516</v>
      </c>
      <c r="C2410" t="s">
        <v>171</v>
      </c>
      <c r="D2410" t="s">
        <v>169</v>
      </c>
      <c r="E2410">
        <v>812</v>
      </c>
      <c r="F2410" t="s">
        <v>692</v>
      </c>
      <c r="G2410">
        <v>1</v>
      </c>
      <c r="H2410" s="34">
        <v>44516</v>
      </c>
      <c r="I2410">
        <v>0</v>
      </c>
      <c r="J2410">
        <v>10</v>
      </c>
      <c r="K2410" t="s">
        <v>552</v>
      </c>
      <c r="L2410">
        <v>1</v>
      </c>
      <c r="M2410">
        <v>7296</v>
      </c>
      <c r="N2410" t="s">
        <v>44</v>
      </c>
      <c r="O2410">
        <v>0</v>
      </c>
      <c r="P2410" t="s">
        <v>693</v>
      </c>
      <c r="Q2410" t="s">
        <v>694</v>
      </c>
      <c r="R2410" t="s">
        <v>1145</v>
      </c>
      <c r="S2410" t="s">
        <v>1027</v>
      </c>
      <c r="T2410" t="s">
        <v>1009</v>
      </c>
      <c r="U2410" t="s">
        <v>698</v>
      </c>
      <c r="V2410">
        <v>0</v>
      </c>
      <c r="W2410" t="s">
        <v>703</v>
      </c>
    </row>
    <row r="2411" spans="1:23" x14ac:dyDescent="0.35">
      <c r="A2411" t="s">
        <v>742</v>
      </c>
      <c r="B2411" s="34">
        <v>44516</v>
      </c>
      <c r="C2411" t="s">
        <v>171</v>
      </c>
      <c r="D2411" t="s">
        <v>169</v>
      </c>
      <c r="E2411">
        <v>812</v>
      </c>
      <c r="F2411" t="s">
        <v>692</v>
      </c>
      <c r="G2411">
        <v>1</v>
      </c>
      <c r="H2411" s="34">
        <v>44516</v>
      </c>
      <c r="I2411">
        <v>0</v>
      </c>
      <c r="J2411">
        <v>10</v>
      </c>
      <c r="K2411" t="s">
        <v>552</v>
      </c>
      <c r="L2411">
        <v>1</v>
      </c>
      <c r="M2411">
        <v>6492.6</v>
      </c>
      <c r="N2411" t="s">
        <v>44</v>
      </c>
      <c r="O2411">
        <v>0</v>
      </c>
      <c r="P2411" t="s">
        <v>693</v>
      </c>
      <c r="Q2411" t="s">
        <v>694</v>
      </c>
      <c r="R2411" t="s">
        <v>1155</v>
      </c>
      <c r="S2411" t="s">
        <v>1028</v>
      </c>
      <c r="T2411" t="s">
        <v>1009</v>
      </c>
      <c r="U2411" t="s">
        <v>698</v>
      </c>
      <c r="V2411">
        <v>0</v>
      </c>
      <c r="W2411" t="s">
        <v>703</v>
      </c>
    </row>
    <row r="2412" spans="1:23" x14ac:dyDescent="0.35">
      <c r="A2412" t="s">
        <v>742</v>
      </c>
      <c r="B2412" s="34">
        <v>44516</v>
      </c>
      <c r="C2412" t="s">
        <v>171</v>
      </c>
      <c r="D2412" t="s">
        <v>169</v>
      </c>
      <c r="E2412">
        <v>812</v>
      </c>
      <c r="F2412" t="s">
        <v>692</v>
      </c>
      <c r="G2412">
        <v>1</v>
      </c>
      <c r="H2412" s="34">
        <v>44516</v>
      </c>
      <c r="I2412">
        <v>0</v>
      </c>
      <c r="J2412">
        <v>10</v>
      </c>
      <c r="K2412" t="s">
        <v>552</v>
      </c>
      <c r="L2412">
        <v>1</v>
      </c>
      <c r="M2412">
        <v>7034</v>
      </c>
      <c r="N2412" t="s">
        <v>44</v>
      </c>
      <c r="O2412">
        <v>0</v>
      </c>
      <c r="P2412" t="s">
        <v>693</v>
      </c>
      <c r="Q2412" t="s">
        <v>694</v>
      </c>
      <c r="R2412" t="s">
        <v>1156</v>
      </c>
      <c r="S2412" t="s">
        <v>1029</v>
      </c>
      <c r="T2412" t="s">
        <v>1009</v>
      </c>
      <c r="U2412" t="s">
        <v>698</v>
      </c>
      <c r="V2412">
        <v>0</v>
      </c>
      <c r="W2412" t="s">
        <v>703</v>
      </c>
    </row>
    <row r="2413" spans="1:23" x14ac:dyDescent="0.35">
      <c r="A2413" t="s">
        <v>691</v>
      </c>
      <c r="B2413" s="34">
        <v>44516</v>
      </c>
      <c r="C2413" t="s">
        <v>171</v>
      </c>
      <c r="D2413" t="s">
        <v>169</v>
      </c>
      <c r="E2413">
        <v>812</v>
      </c>
      <c r="F2413" t="s">
        <v>692</v>
      </c>
      <c r="G2413">
        <v>1</v>
      </c>
      <c r="H2413" s="34">
        <v>44516</v>
      </c>
      <c r="I2413">
        <v>5</v>
      </c>
      <c r="J2413">
        <v>10</v>
      </c>
      <c r="K2413" t="s">
        <v>552</v>
      </c>
      <c r="L2413">
        <v>1</v>
      </c>
      <c r="M2413">
        <v>79.326999999999998</v>
      </c>
      <c r="N2413" t="s">
        <v>44</v>
      </c>
      <c r="O2413">
        <v>0</v>
      </c>
      <c r="P2413" t="s">
        <v>693</v>
      </c>
      <c r="Q2413" t="s">
        <v>694</v>
      </c>
      <c r="R2413" t="s">
        <v>1157</v>
      </c>
      <c r="S2413" t="s">
        <v>1030</v>
      </c>
      <c r="T2413" t="s">
        <v>1009</v>
      </c>
      <c r="U2413" t="s">
        <v>698</v>
      </c>
      <c r="V2413">
        <v>0</v>
      </c>
      <c r="W2413" t="s">
        <v>699</v>
      </c>
    </row>
    <row r="2414" spans="1:23" x14ac:dyDescent="0.35">
      <c r="A2414" t="s">
        <v>691</v>
      </c>
      <c r="B2414" s="34">
        <v>44516</v>
      </c>
      <c r="C2414" t="s">
        <v>171</v>
      </c>
      <c r="D2414" t="s">
        <v>169</v>
      </c>
      <c r="E2414">
        <v>812</v>
      </c>
      <c r="F2414" t="s">
        <v>692</v>
      </c>
      <c r="G2414">
        <v>1</v>
      </c>
      <c r="H2414" s="34">
        <v>44516</v>
      </c>
      <c r="I2414">
        <v>5</v>
      </c>
      <c r="J2414">
        <v>10</v>
      </c>
      <c r="K2414" t="s">
        <v>552</v>
      </c>
      <c r="L2414">
        <v>1</v>
      </c>
      <c r="M2414">
        <v>7189.2</v>
      </c>
      <c r="N2414" t="s">
        <v>44</v>
      </c>
      <c r="O2414">
        <v>180950</v>
      </c>
      <c r="P2414" t="s">
        <v>693</v>
      </c>
      <c r="Q2414" t="s">
        <v>694</v>
      </c>
      <c r="R2414" t="s">
        <v>1158</v>
      </c>
      <c r="S2414" t="s">
        <v>1031</v>
      </c>
      <c r="T2414" t="s">
        <v>1009</v>
      </c>
      <c r="U2414" t="s">
        <v>698</v>
      </c>
      <c r="V2414">
        <v>25.17</v>
      </c>
      <c r="W2414" t="s">
        <v>699</v>
      </c>
    </row>
    <row r="2415" spans="1:23" x14ac:dyDescent="0.35">
      <c r="A2415" t="s">
        <v>691</v>
      </c>
      <c r="B2415" s="34">
        <v>44516</v>
      </c>
      <c r="C2415" t="s">
        <v>171</v>
      </c>
      <c r="D2415" t="s">
        <v>169</v>
      </c>
      <c r="E2415">
        <v>812</v>
      </c>
      <c r="F2415" t="s">
        <v>692</v>
      </c>
      <c r="G2415">
        <v>1</v>
      </c>
      <c r="H2415" s="34">
        <v>44516</v>
      </c>
      <c r="I2415">
        <v>5</v>
      </c>
      <c r="J2415">
        <v>10</v>
      </c>
      <c r="K2415" t="s">
        <v>552</v>
      </c>
      <c r="L2415">
        <v>1</v>
      </c>
      <c r="M2415">
        <v>7198.8</v>
      </c>
      <c r="N2415" t="s">
        <v>44</v>
      </c>
      <c r="O2415">
        <v>245250</v>
      </c>
      <c r="P2415" t="s">
        <v>693</v>
      </c>
      <c r="Q2415" t="s">
        <v>694</v>
      </c>
      <c r="R2415" t="s">
        <v>1159</v>
      </c>
      <c r="S2415" t="s">
        <v>1032</v>
      </c>
      <c r="T2415" t="s">
        <v>1009</v>
      </c>
      <c r="U2415" t="s">
        <v>698</v>
      </c>
      <c r="V2415">
        <v>34.07</v>
      </c>
      <c r="W2415" t="s">
        <v>699</v>
      </c>
    </row>
    <row r="2416" spans="1:23" x14ac:dyDescent="0.35">
      <c r="A2416" t="s">
        <v>691</v>
      </c>
      <c r="B2416" s="34">
        <v>44516</v>
      </c>
      <c r="C2416" t="s">
        <v>171</v>
      </c>
      <c r="D2416" t="s">
        <v>169</v>
      </c>
      <c r="E2416">
        <v>812</v>
      </c>
      <c r="F2416" t="s">
        <v>692</v>
      </c>
      <c r="G2416">
        <v>1</v>
      </c>
      <c r="H2416" s="34">
        <v>44516</v>
      </c>
      <c r="I2416">
        <v>5</v>
      </c>
      <c r="J2416">
        <v>10</v>
      </c>
      <c r="K2416" t="s">
        <v>552</v>
      </c>
      <c r="L2416">
        <v>1</v>
      </c>
      <c r="M2416">
        <v>7741.3</v>
      </c>
      <c r="N2416" t="s">
        <v>44</v>
      </c>
      <c r="O2416">
        <v>229470</v>
      </c>
      <c r="P2416" t="s">
        <v>693</v>
      </c>
      <c r="Q2416" t="s">
        <v>694</v>
      </c>
      <c r="R2416" t="s">
        <v>1160</v>
      </c>
      <c r="S2416" t="s">
        <v>1033</v>
      </c>
      <c r="T2416" t="s">
        <v>1009</v>
      </c>
      <c r="U2416" t="s">
        <v>698</v>
      </c>
      <c r="V2416">
        <v>29.64</v>
      </c>
      <c r="W2416" t="s">
        <v>699</v>
      </c>
    </row>
    <row r="2417" spans="1:23" x14ac:dyDescent="0.35">
      <c r="A2417" t="s">
        <v>1034</v>
      </c>
      <c r="B2417" s="34">
        <v>44516</v>
      </c>
      <c r="C2417" t="s">
        <v>171</v>
      </c>
      <c r="D2417" t="s">
        <v>169</v>
      </c>
      <c r="E2417">
        <v>812</v>
      </c>
      <c r="F2417" t="s">
        <v>692</v>
      </c>
      <c r="G2417">
        <v>1</v>
      </c>
      <c r="H2417" s="34">
        <v>44516</v>
      </c>
      <c r="I2417">
        <v>0.05</v>
      </c>
      <c r="J2417">
        <v>10</v>
      </c>
      <c r="K2417" t="s">
        <v>552</v>
      </c>
      <c r="L2417">
        <v>1</v>
      </c>
      <c r="M2417">
        <v>7467.6</v>
      </c>
      <c r="N2417" t="s">
        <v>44</v>
      </c>
      <c r="O2417">
        <v>3595.4</v>
      </c>
      <c r="P2417" t="s">
        <v>693</v>
      </c>
      <c r="Q2417" t="s">
        <v>694</v>
      </c>
      <c r="R2417" t="s">
        <v>1161</v>
      </c>
      <c r="S2417" t="s">
        <v>1035</v>
      </c>
      <c r="T2417" t="s">
        <v>1009</v>
      </c>
      <c r="U2417" t="s">
        <v>698</v>
      </c>
      <c r="V2417">
        <v>0.48149999999999998</v>
      </c>
      <c r="W2417" t="s">
        <v>703</v>
      </c>
    </row>
    <row r="2418" spans="1:23" x14ac:dyDescent="0.35">
      <c r="A2418" t="s">
        <v>1036</v>
      </c>
      <c r="B2418" s="34">
        <v>44516</v>
      </c>
      <c r="C2418" t="s">
        <v>171</v>
      </c>
      <c r="D2418" t="s">
        <v>169</v>
      </c>
      <c r="E2418">
        <v>812</v>
      </c>
      <c r="F2418" t="s">
        <v>692</v>
      </c>
      <c r="G2418">
        <v>1</v>
      </c>
      <c r="H2418" s="34">
        <v>44516</v>
      </c>
      <c r="I2418">
        <v>0.2</v>
      </c>
      <c r="J2418">
        <v>10</v>
      </c>
      <c r="K2418" t="s">
        <v>552</v>
      </c>
      <c r="L2418">
        <v>1</v>
      </c>
      <c r="M2418">
        <v>7737</v>
      </c>
      <c r="N2418" t="s">
        <v>44</v>
      </c>
      <c r="O2418">
        <v>8873.2000000000007</v>
      </c>
      <c r="P2418" t="s">
        <v>693</v>
      </c>
      <c r="Q2418" t="s">
        <v>694</v>
      </c>
      <c r="R2418" t="s">
        <v>1162</v>
      </c>
      <c r="S2418" t="s">
        <v>1037</v>
      </c>
      <c r="T2418" t="s">
        <v>1009</v>
      </c>
      <c r="U2418" t="s">
        <v>698</v>
      </c>
      <c r="V2418">
        <v>1.147</v>
      </c>
      <c r="W2418" t="s">
        <v>703</v>
      </c>
    </row>
    <row r="2419" spans="1:23" x14ac:dyDescent="0.35">
      <c r="A2419" t="s">
        <v>1038</v>
      </c>
      <c r="B2419" s="34">
        <v>44516</v>
      </c>
      <c r="C2419" t="s">
        <v>171</v>
      </c>
      <c r="D2419" t="s">
        <v>169</v>
      </c>
      <c r="E2419">
        <v>812</v>
      </c>
      <c r="F2419" t="s">
        <v>692</v>
      </c>
      <c r="G2419">
        <v>1</v>
      </c>
      <c r="H2419" s="34">
        <v>44516</v>
      </c>
      <c r="I2419">
        <v>0.8</v>
      </c>
      <c r="J2419">
        <v>10</v>
      </c>
      <c r="K2419" t="s">
        <v>552</v>
      </c>
      <c r="L2419">
        <v>1</v>
      </c>
      <c r="M2419">
        <v>7329.4</v>
      </c>
      <c r="N2419" t="s">
        <v>44</v>
      </c>
      <c r="O2419">
        <v>32596</v>
      </c>
      <c r="P2419" t="s">
        <v>693</v>
      </c>
      <c r="Q2419" t="s">
        <v>694</v>
      </c>
      <c r="R2419" t="s">
        <v>1163</v>
      </c>
      <c r="S2419" t="s">
        <v>1039</v>
      </c>
      <c r="T2419" t="s">
        <v>1009</v>
      </c>
      <c r="U2419" t="s">
        <v>698</v>
      </c>
      <c r="V2419">
        <v>4.4470000000000001</v>
      </c>
      <c r="W2419" t="s">
        <v>703</v>
      </c>
    </row>
    <row r="2420" spans="1:23" x14ac:dyDescent="0.35">
      <c r="A2420" t="s">
        <v>722</v>
      </c>
      <c r="B2420" s="34">
        <v>44516</v>
      </c>
      <c r="C2420" t="s">
        <v>171</v>
      </c>
      <c r="D2420" t="s">
        <v>169</v>
      </c>
      <c r="E2420">
        <v>812</v>
      </c>
      <c r="F2420" t="s">
        <v>692</v>
      </c>
      <c r="G2420">
        <v>1</v>
      </c>
      <c r="H2420" s="34">
        <v>44516</v>
      </c>
      <c r="I2420">
        <v>0.125</v>
      </c>
      <c r="J2420">
        <v>10</v>
      </c>
      <c r="K2420" t="s">
        <v>552</v>
      </c>
      <c r="L2420">
        <v>1</v>
      </c>
      <c r="M2420">
        <v>7287.6</v>
      </c>
      <c r="N2420" t="s">
        <v>44</v>
      </c>
      <c r="O2420">
        <v>8541.2000000000007</v>
      </c>
      <c r="P2420" t="s">
        <v>693</v>
      </c>
      <c r="Q2420" t="s">
        <v>694</v>
      </c>
      <c r="R2420" t="s">
        <v>1164</v>
      </c>
      <c r="S2420" t="s">
        <v>1040</v>
      </c>
      <c r="T2420" t="s">
        <v>1009</v>
      </c>
      <c r="U2420" t="s">
        <v>698</v>
      </c>
      <c r="V2420">
        <v>1.1719999999999999</v>
      </c>
      <c r="W2420" t="s">
        <v>703</v>
      </c>
    </row>
    <row r="2421" spans="1:23" x14ac:dyDescent="0.35">
      <c r="A2421" t="s">
        <v>713</v>
      </c>
      <c r="B2421" s="34">
        <v>44516</v>
      </c>
      <c r="C2421" t="s">
        <v>171</v>
      </c>
      <c r="D2421" t="s">
        <v>169</v>
      </c>
      <c r="E2421">
        <v>812</v>
      </c>
      <c r="F2421" t="s">
        <v>692</v>
      </c>
      <c r="G2421">
        <v>1</v>
      </c>
      <c r="H2421" s="34">
        <v>44516</v>
      </c>
      <c r="I2421">
        <v>0.5</v>
      </c>
      <c r="J2421">
        <v>10</v>
      </c>
      <c r="K2421" t="s">
        <v>552</v>
      </c>
      <c r="L2421">
        <v>1</v>
      </c>
      <c r="M2421">
        <v>6349.7</v>
      </c>
      <c r="N2421" t="s">
        <v>44</v>
      </c>
      <c r="O2421">
        <v>19098</v>
      </c>
      <c r="P2421" t="s">
        <v>693</v>
      </c>
      <c r="Q2421" t="s">
        <v>694</v>
      </c>
      <c r="R2421" t="s">
        <v>1165</v>
      </c>
      <c r="S2421" t="s">
        <v>1041</v>
      </c>
      <c r="T2421" t="s">
        <v>1009</v>
      </c>
      <c r="U2421" t="s">
        <v>698</v>
      </c>
      <c r="V2421">
        <v>3.008</v>
      </c>
      <c r="W2421" t="s">
        <v>703</v>
      </c>
    </row>
    <row r="2422" spans="1:23" x14ac:dyDescent="0.35">
      <c r="A2422" t="s">
        <v>731</v>
      </c>
      <c r="B2422" s="34">
        <v>44516</v>
      </c>
      <c r="C2422" t="s">
        <v>171</v>
      </c>
      <c r="D2422" t="s">
        <v>169</v>
      </c>
      <c r="E2422">
        <v>812</v>
      </c>
      <c r="F2422" t="s">
        <v>692</v>
      </c>
      <c r="G2422">
        <v>1</v>
      </c>
      <c r="H2422" s="34">
        <v>44516</v>
      </c>
      <c r="I2422">
        <v>0.03</v>
      </c>
      <c r="J2422">
        <v>10</v>
      </c>
      <c r="K2422" t="s">
        <v>552</v>
      </c>
      <c r="L2422">
        <v>1</v>
      </c>
      <c r="M2422">
        <v>7857.5</v>
      </c>
      <c r="N2422" t="s">
        <v>44</v>
      </c>
      <c r="O2422">
        <v>3678</v>
      </c>
      <c r="P2422" t="s">
        <v>693</v>
      </c>
      <c r="Q2422" t="s">
        <v>694</v>
      </c>
      <c r="R2422" t="s">
        <v>1166</v>
      </c>
      <c r="S2422" t="s">
        <v>1042</v>
      </c>
      <c r="T2422" t="s">
        <v>1009</v>
      </c>
      <c r="U2422" t="s">
        <v>698</v>
      </c>
      <c r="V2422">
        <v>0.46810000000000002</v>
      </c>
      <c r="W2422" t="s">
        <v>703</v>
      </c>
    </row>
    <row r="2423" spans="1:23" x14ac:dyDescent="0.35">
      <c r="A2423" t="s">
        <v>716</v>
      </c>
      <c r="B2423" s="34">
        <v>44516</v>
      </c>
      <c r="C2423" t="s">
        <v>171</v>
      </c>
      <c r="D2423" t="s">
        <v>169</v>
      </c>
      <c r="E2423">
        <v>812</v>
      </c>
      <c r="F2423" t="s">
        <v>692</v>
      </c>
      <c r="G2423">
        <v>1</v>
      </c>
      <c r="H2423" s="34">
        <v>44516</v>
      </c>
      <c r="I2423">
        <v>0.35</v>
      </c>
      <c r="J2423">
        <v>10</v>
      </c>
      <c r="K2423" t="s">
        <v>552</v>
      </c>
      <c r="L2423">
        <v>1</v>
      </c>
      <c r="M2423">
        <v>7663</v>
      </c>
      <c r="N2423" t="s">
        <v>44</v>
      </c>
      <c r="O2423">
        <v>9914.7999999999993</v>
      </c>
      <c r="P2423" t="s">
        <v>693</v>
      </c>
      <c r="Q2423" t="s">
        <v>694</v>
      </c>
      <c r="R2423" t="s">
        <v>1167</v>
      </c>
      <c r="S2423" t="s">
        <v>1043</v>
      </c>
      <c r="T2423" t="s">
        <v>1009</v>
      </c>
      <c r="U2423" t="s">
        <v>698</v>
      </c>
      <c r="V2423">
        <v>1.294</v>
      </c>
      <c r="W2423" t="s">
        <v>703</v>
      </c>
    </row>
    <row r="2424" spans="1:23" x14ac:dyDescent="0.35">
      <c r="A2424" t="s">
        <v>1044</v>
      </c>
      <c r="B2424" s="34">
        <v>44516</v>
      </c>
      <c r="C2424" t="s">
        <v>171</v>
      </c>
      <c r="D2424" t="s">
        <v>169</v>
      </c>
      <c r="E2424">
        <v>812</v>
      </c>
      <c r="F2424" t="s">
        <v>772</v>
      </c>
      <c r="G2424">
        <v>10</v>
      </c>
      <c r="H2424" s="34">
        <v>44516</v>
      </c>
      <c r="I2424" t="s">
        <v>44</v>
      </c>
      <c r="J2424">
        <v>10</v>
      </c>
      <c r="K2424" t="s">
        <v>552</v>
      </c>
      <c r="L2424">
        <v>1</v>
      </c>
      <c r="M2424">
        <v>9859.7999999999993</v>
      </c>
      <c r="N2424">
        <v>2</v>
      </c>
      <c r="O2424">
        <v>4784.8999999999996</v>
      </c>
      <c r="P2424" t="s">
        <v>693</v>
      </c>
      <c r="Q2424" t="s">
        <v>694</v>
      </c>
      <c r="R2424" t="s">
        <v>1168</v>
      </c>
      <c r="S2424" t="s">
        <v>1045</v>
      </c>
      <c r="T2424" t="s">
        <v>1009</v>
      </c>
      <c r="U2424" t="s">
        <v>698</v>
      </c>
      <c r="V2424">
        <v>0.48530000000000001</v>
      </c>
      <c r="W2424" t="s">
        <v>703</v>
      </c>
    </row>
    <row r="2425" spans="1:23" x14ac:dyDescent="0.35">
      <c r="A2425" t="s">
        <v>1047</v>
      </c>
      <c r="B2425" s="34">
        <v>44516</v>
      </c>
      <c r="C2425" t="s">
        <v>171</v>
      </c>
      <c r="D2425" t="s">
        <v>169</v>
      </c>
      <c r="E2425">
        <v>812</v>
      </c>
      <c r="F2425" t="s">
        <v>772</v>
      </c>
      <c r="G2425">
        <v>10</v>
      </c>
      <c r="H2425" s="34">
        <v>44516</v>
      </c>
      <c r="I2425" t="s">
        <v>44</v>
      </c>
      <c r="J2425">
        <v>10</v>
      </c>
      <c r="K2425" t="s">
        <v>552</v>
      </c>
      <c r="L2425">
        <v>1</v>
      </c>
      <c r="M2425">
        <v>7070</v>
      </c>
      <c r="N2425">
        <v>2</v>
      </c>
      <c r="O2425">
        <v>16230</v>
      </c>
      <c r="P2425" t="s">
        <v>693</v>
      </c>
      <c r="Q2425" t="s">
        <v>694</v>
      </c>
      <c r="R2425" t="s">
        <v>1169</v>
      </c>
      <c r="S2425" t="s">
        <v>1048</v>
      </c>
      <c r="T2425" t="s">
        <v>1009</v>
      </c>
      <c r="U2425" t="s">
        <v>698</v>
      </c>
      <c r="V2425">
        <v>2.2959999999999998</v>
      </c>
      <c r="W2425" t="s">
        <v>703</v>
      </c>
    </row>
    <row r="2426" spans="1:23" x14ac:dyDescent="0.35">
      <c r="A2426" t="s">
        <v>1049</v>
      </c>
      <c r="B2426" s="34">
        <v>44516</v>
      </c>
      <c r="C2426" t="s">
        <v>171</v>
      </c>
      <c r="D2426" t="s">
        <v>169</v>
      </c>
      <c r="E2426">
        <v>812</v>
      </c>
      <c r="F2426" t="s">
        <v>772</v>
      </c>
      <c r="G2426">
        <v>10</v>
      </c>
      <c r="H2426" s="34">
        <v>44516</v>
      </c>
      <c r="I2426" t="s">
        <v>44</v>
      </c>
      <c r="J2426">
        <v>10</v>
      </c>
      <c r="K2426" t="s">
        <v>552</v>
      </c>
      <c r="L2426">
        <v>1</v>
      </c>
      <c r="M2426">
        <v>8871.4</v>
      </c>
      <c r="N2426">
        <v>2</v>
      </c>
      <c r="O2426">
        <v>3865.2</v>
      </c>
      <c r="P2426" t="s">
        <v>693</v>
      </c>
      <c r="Q2426" t="s">
        <v>694</v>
      </c>
      <c r="R2426" t="s">
        <v>1170</v>
      </c>
      <c r="S2426" t="s">
        <v>1050</v>
      </c>
      <c r="T2426" t="s">
        <v>1009</v>
      </c>
      <c r="U2426" t="s">
        <v>698</v>
      </c>
      <c r="V2426">
        <v>0.43569999999999998</v>
      </c>
      <c r="W2426" t="s">
        <v>703</v>
      </c>
    </row>
    <row r="2427" spans="1:23" x14ac:dyDescent="0.35">
      <c r="A2427" t="s">
        <v>1051</v>
      </c>
      <c r="B2427" s="34">
        <v>44516</v>
      </c>
      <c r="C2427" t="s">
        <v>171</v>
      </c>
      <c r="D2427" t="s">
        <v>169</v>
      </c>
      <c r="E2427">
        <v>812</v>
      </c>
      <c r="F2427" t="s">
        <v>780</v>
      </c>
      <c r="G2427">
        <v>10</v>
      </c>
      <c r="H2427" s="34">
        <v>44516</v>
      </c>
      <c r="I2427" t="s">
        <v>44</v>
      </c>
      <c r="J2427">
        <v>10</v>
      </c>
      <c r="K2427" t="s">
        <v>552</v>
      </c>
      <c r="L2427">
        <v>1</v>
      </c>
      <c r="M2427">
        <v>7525.6</v>
      </c>
      <c r="N2427">
        <v>2</v>
      </c>
      <c r="O2427">
        <v>0</v>
      </c>
      <c r="P2427" t="s">
        <v>693</v>
      </c>
      <c r="Q2427" t="s">
        <v>694</v>
      </c>
      <c r="R2427" t="s">
        <v>1171</v>
      </c>
      <c r="S2427" t="s">
        <v>1052</v>
      </c>
      <c r="T2427" t="s">
        <v>1009</v>
      </c>
      <c r="U2427" t="s">
        <v>698</v>
      </c>
      <c r="V2427">
        <v>0</v>
      </c>
      <c r="W2427" t="s">
        <v>1046</v>
      </c>
    </row>
    <row r="2428" spans="1:23" x14ac:dyDescent="0.35">
      <c r="A2428" t="s">
        <v>1053</v>
      </c>
      <c r="B2428" s="34">
        <v>44516</v>
      </c>
      <c r="C2428" t="s">
        <v>171</v>
      </c>
      <c r="D2428" t="s">
        <v>169</v>
      </c>
      <c r="E2428">
        <v>812</v>
      </c>
      <c r="F2428" t="s">
        <v>780</v>
      </c>
      <c r="G2428">
        <v>10</v>
      </c>
      <c r="H2428" s="34">
        <v>44516</v>
      </c>
      <c r="I2428" t="s">
        <v>44</v>
      </c>
      <c r="J2428">
        <v>10</v>
      </c>
      <c r="K2428" t="s">
        <v>552</v>
      </c>
      <c r="L2428">
        <v>1</v>
      </c>
      <c r="M2428">
        <v>61.298000000000002</v>
      </c>
      <c r="N2428">
        <v>2</v>
      </c>
      <c r="O2428">
        <v>0</v>
      </c>
      <c r="P2428" t="s">
        <v>693</v>
      </c>
      <c r="Q2428" t="s">
        <v>694</v>
      </c>
      <c r="R2428" t="s">
        <v>1172</v>
      </c>
      <c r="S2428" t="s">
        <v>1054</v>
      </c>
      <c r="T2428" t="s">
        <v>1009</v>
      </c>
      <c r="U2428" t="s">
        <v>698</v>
      </c>
      <c r="V2428">
        <v>0</v>
      </c>
      <c r="W2428" t="s">
        <v>1046</v>
      </c>
    </row>
    <row r="2429" spans="1:23" x14ac:dyDescent="0.35">
      <c r="A2429" t="s">
        <v>1055</v>
      </c>
      <c r="B2429" s="34">
        <v>44516</v>
      </c>
      <c r="C2429" t="s">
        <v>171</v>
      </c>
      <c r="D2429" t="s">
        <v>169</v>
      </c>
      <c r="E2429">
        <v>812</v>
      </c>
      <c r="F2429" t="s">
        <v>780</v>
      </c>
      <c r="G2429">
        <v>10</v>
      </c>
      <c r="H2429" s="34">
        <v>44516</v>
      </c>
      <c r="I2429" t="s">
        <v>44</v>
      </c>
      <c r="J2429">
        <v>10</v>
      </c>
      <c r="K2429" t="s">
        <v>552</v>
      </c>
      <c r="L2429">
        <v>1</v>
      </c>
      <c r="M2429">
        <v>6838</v>
      </c>
      <c r="N2429">
        <v>2</v>
      </c>
      <c r="O2429">
        <v>0</v>
      </c>
      <c r="P2429" t="s">
        <v>693</v>
      </c>
      <c r="Q2429" t="s">
        <v>694</v>
      </c>
      <c r="R2429" t="s">
        <v>1138</v>
      </c>
      <c r="S2429" t="s">
        <v>1056</v>
      </c>
      <c r="T2429" t="s">
        <v>1009</v>
      </c>
      <c r="U2429" t="s">
        <v>698</v>
      </c>
      <c r="V2429">
        <v>0</v>
      </c>
      <c r="W2429" t="s">
        <v>1046</v>
      </c>
    </row>
    <row r="2430" spans="1:23" x14ac:dyDescent="0.35">
      <c r="A2430" t="s">
        <v>1057</v>
      </c>
      <c r="B2430" s="34">
        <v>44516</v>
      </c>
      <c r="C2430" t="s">
        <v>171</v>
      </c>
      <c r="D2430" t="s">
        <v>169</v>
      </c>
      <c r="E2430">
        <v>812</v>
      </c>
      <c r="F2430" t="s">
        <v>789</v>
      </c>
      <c r="G2430">
        <v>2</v>
      </c>
      <c r="H2430" s="34">
        <v>44516</v>
      </c>
      <c r="I2430" t="s">
        <v>44</v>
      </c>
      <c r="J2430">
        <v>10</v>
      </c>
      <c r="K2430" t="s">
        <v>552</v>
      </c>
      <c r="L2430">
        <v>1</v>
      </c>
      <c r="M2430">
        <v>10182</v>
      </c>
      <c r="N2430">
        <v>2</v>
      </c>
      <c r="O2430">
        <v>0</v>
      </c>
      <c r="P2430" t="s">
        <v>693</v>
      </c>
      <c r="Q2430" t="s">
        <v>694</v>
      </c>
      <c r="R2430" t="s">
        <v>1173</v>
      </c>
      <c r="S2430" t="s">
        <v>1058</v>
      </c>
      <c r="T2430" t="s">
        <v>1009</v>
      </c>
      <c r="U2430" t="s">
        <v>698</v>
      </c>
      <c r="V2430">
        <v>0</v>
      </c>
      <c r="W2430" t="s">
        <v>703</v>
      </c>
    </row>
    <row r="2431" spans="1:23" x14ac:dyDescent="0.35">
      <c r="A2431" t="s">
        <v>1059</v>
      </c>
      <c r="B2431" s="34">
        <v>44516</v>
      </c>
      <c r="C2431" t="s">
        <v>171</v>
      </c>
      <c r="D2431" t="s">
        <v>169</v>
      </c>
      <c r="E2431">
        <v>812</v>
      </c>
      <c r="F2431" t="s">
        <v>789</v>
      </c>
      <c r="G2431">
        <v>2</v>
      </c>
      <c r="H2431" s="34">
        <v>44516</v>
      </c>
      <c r="I2431" t="s">
        <v>44</v>
      </c>
      <c r="J2431">
        <v>10</v>
      </c>
      <c r="K2431" t="s">
        <v>552</v>
      </c>
      <c r="L2431">
        <v>1</v>
      </c>
      <c r="M2431">
        <v>7509.6</v>
      </c>
      <c r="N2431">
        <v>2</v>
      </c>
      <c r="O2431">
        <v>0</v>
      </c>
      <c r="P2431" t="s">
        <v>693</v>
      </c>
      <c r="Q2431" t="s">
        <v>694</v>
      </c>
      <c r="R2431" t="s">
        <v>1174</v>
      </c>
      <c r="S2431" t="s">
        <v>1060</v>
      </c>
      <c r="T2431" t="s">
        <v>1009</v>
      </c>
      <c r="U2431" t="s">
        <v>698</v>
      </c>
      <c r="V2431">
        <v>0</v>
      </c>
      <c r="W2431" t="s">
        <v>703</v>
      </c>
    </row>
    <row r="2432" spans="1:23" x14ac:dyDescent="0.35">
      <c r="A2432" t="s">
        <v>1061</v>
      </c>
      <c r="B2432" s="34">
        <v>44516</v>
      </c>
      <c r="C2432" t="s">
        <v>171</v>
      </c>
      <c r="D2432" t="s">
        <v>169</v>
      </c>
      <c r="E2432">
        <v>812</v>
      </c>
      <c r="F2432" t="s">
        <v>789</v>
      </c>
      <c r="G2432">
        <v>2</v>
      </c>
      <c r="H2432" s="34">
        <v>44516</v>
      </c>
      <c r="I2432" t="s">
        <v>44</v>
      </c>
      <c r="J2432">
        <v>10</v>
      </c>
      <c r="K2432" t="s">
        <v>552</v>
      </c>
      <c r="L2432">
        <v>1</v>
      </c>
      <c r="M2432">
        <v>9377.4</v>
      </c>
      <c r="N2432">
        <v>2</v>
      </c>
      <c r="O2432">
        <v>0</v>
      </c>
      <c r="P2432" t="s">
        <v>693</v>
      </c>
      <c r="Q2432" t="s">
        <v>694</v>
      </c>
      <c r="R2432" t="s">
        <v>1175</v>
      </c>
      <c r="S2432" t="s">
        <v>1062</v>
      </c>
      <c r="T2432" t="s">
        <v>1009</v>
      </c>
      <c r="U2432" t="s">
        <v>698</v>
      </c>
      <c r="V2432">
        <v>0</v>
      </c>
      <c r="W2432" t="s">
        <v>703</v>
      </c>
    </row>
    <row r="2433" spans="1:23" x14ac:dyDescent="0.35">
      <c r="A2433" t="s">
        <v>1063</v>
      </c>
      <c r="B2433" s="34">
        <v>44516</v>
      </c>
      <c r="C2433" t="s">
        <v>171</v>
      </c>
      <c r="D2433" t="s">
        <v>169</v>
      </c>
      <c r="E2433">
        <v>812</v>
      </c>
      <c r="F2433" t="s">
        <v>772</v>
      </c>
      <c r="G2433">
        <v>10</v>
      </c>
      <c r="H2433" s="34">
        <v>44516</v>
      </c>
      <c r="I2433" t="s">
        <v>44</v>
      </c>
      <c r="J2433">
        <v>10</v>
      </c>
      <c r="K2433" t="s">
        <v>552</v>
      </c>
      <c r="L2433">
        <v>1</v>
      </c>
      <c r="M2433">
        <v>8626</v>
      </c>
      <c r="N2433">
        <v>1</v>
      </c>
      <c r="O2433">
        <v>29678</v>
      </c>
      <c r="P2433" t="s">
        <v>693</v>
      </c>
      <c r="Q2433" t="s">
        <v>694</v>
      </c>
      <c r="R2433" t="s">
        <v>1176</v>
      </c>
      <c r="S2433" t="s">
        <v>1064</v>
      </c>
      <c r="T2433" t="s">
        <v>1009</v>
      </c>
      <c r="U2433" t="s">
        <v>698</v>
      </c>
      <c r="V2433">
        <v>3.4409999999999998</v>
      </c>
      <c r="W2433" t="s">
        <v>703</v>
      </c>
    </row>
    <row r="2434" spans="1:23" x14ac:dyDescent="0.35">
      <c r="A2434" t="s">
        <v>1065</v>
      </c>
      <c r="B2434" s="34">
        <v>44516</v>
      </c>
      <c r="C2434" t="s">
        <v>171</v>
      </c>
      <c r="D2434" t="s">
        <v>169</v>
      </c>
      <c r="E2434">
        <v>812</v>
      </c>
      <c r="F2434" t="s">
        <v>772</v>
      </c>
      <c r="G2434">
        <v>10</v>
      </c>
      <c r="H2434" s="34">
        <v>44516</v>
      </c>
      <c r="I2434" t="s">
        <v>44</v>
      </c>
      <c r="J2434">
        <v>10</v>
      </c>
      <c r="K2434" t="s">
        <v>552</v>
      </c>
      <c r="L2434">
        <v>1</v>
      </c>
      <c r="M2434">
        <v>9929.2000000000007</v>
      </c>
      <c r="N2434">
        <v>1</v>
      </c>
      <c r="O2434">
        <v>33346</v>
      </c>
      <c r="P2434" t="s">
        <v>693</v>
      </c>
      <c r="Q2434" t="s">
        <v>694</v>
      </c>
      <c r="R2434" t="s">
        <v>1177</v>
      </c>
      <c r="S2434" t="s">
        <v>1066</v>
      </c>
      <c r="T2434" t="s">
        <v>1009</v>
      </c>
      <c r="U2434" t="s">
        <v>698</v>
      </c>
      <c r="V2434">
        <v>3.3580000000000001</v>
      </c>
      <c r="W2434" t="s">
        <v>703</v>
      </c>
    </row>
    <row r="2435" spans="1:23" x14ac:dyDescent="0.35">
      <c r="A2435" t="s">
        <v>1067</v>
      </c>
      <c r="B2435" s="34">
        <v>44516</v>
      </c>
      <c r="C2435" t="s">
        <v>171</v>
      </c>
      <c r="D2435" t="s">
        <v>169</v>
      </c>
      <c r="E2435">
        <v>812</v>
      </c>
      <c r="F2435" t="s">
        <v>772</v>
      </c>
      <c r="G2435">
        <v>10</v>
      </c>
      <c r="H2435" s="34">
        <v>44516</v>
      </c>
      <c r="I2435" t="s">
        <v>44</v>
      </c>
      <c r="J2435">
        <v>10</v>
      </c>
      <c r="K2435" t="s">
        <v>552</v>
      </c>
      <c r="L2435">
        <v>1</v>
      </c>
      <c r="M2435">
        <v>9140.7000000000007</v>
      </c>
      <c r="N2435">
        <v>1</v>
      </c>
      <c r="O2435">
        <v>45216</v>
      </c>
      <c r="P2435" t="s">
        <v>693</v>
      </c>
      <c r="Q2435" t="s">
        <v>694</v>
      </c>
      <c r="R2435" t="s">
        <v>1178</v>
      </c>
      <c r="S2435" t="s">
        <v>1068</v>
      </c>
      <c r="T2435" t="s">
        <v>1009</v>
      </c>
      <c r="U2435" t="s">
        <v>698</v>
      </c>
      <c r="V2435">
        <v>4.9470000000000001</v>
      </c>
      <c r="W2435" t="s">
        <v>703</v>
      </c>
    </row>
    <row r="2436" spans="1:23" x14ac:dyDescent="0.35">
      <c r="A2436" t="s">
        <v>1069</v>
      </c>
      <c r="B2436" s="34">
        <v>44516</v>
      </c>
      <c r="C2436" t="s">
        <v>171</v>
      </c>
      <c r="D2436" t="s">
        <v>169</v>
      </c>
      <c r="E2436">
        <v>812</v>
      </c>
      <c r="F2436" t="s">
        <v>780</v>
      </c>
      <c r="G2436">
        <v>10</v>
      </c>
      <c r="H2436" s="34">
        <v>44516</v>
      </c>
      <c r="I2436" t="s">
        <v>44</v>
      </c>
      <c r="J2436">
        <v>10</v>
      </c>
      <c r="K2436" t="s">
        <v>552</v>
      </c>
      <c r="L2436">
        <v>1</v>
      </c>
      <c r="M2436">
        <v>7885.6</v>
      </c>
      <c r="N2436">
        <v>1</v>
      </c>
      <c r="O2436">
        <v>44574</v>
      </c>
      <c r="P2436" t="s">
        <v>693</v>
      </c>
      <c r="Q2436" t="s">
        <v>694</v>
      </c>
      <c r="R2436" t="s">
        <v>1179</v>
      </c>
      <c r="S2436" t="s">
        <v>1070</v>
      </c>
      <c r="T2436" t="s">
        <v>1009</v>
      </c>
      <c r="U2436" t="s">
        <v>698</v>
      </c>
      <c r="V2436">
        <v>5.6529999999999996</v>
      </c>
      <c r="W2436" t="s">
        <v>703</v>
      </c>
    </row>
    <row r="2437" spans="1:23" x14ac:dyDescent="0.35">
      <c r="A2437" t="s">
        <v>1071</v>
      </c>
      <c r="B2437" s="34">
        <v>44516</v>
      </c>
      <c r="C2437" t="s">
        <v>171</v>
      </c>
      <c r="D2437" t="s">
        <v>169</v>
      </c>
      <c r="E2437">
        <v>812</v>
      </c>
      <c r="F2437" t="s">
        <v>780</v>
      </c>
      <c r="G2437">
        <v>10</v>
      </c>
      <c r="H2437" s="34">
        <v>44516</v>
      </c>
      <c r="I2437" t="s">
        <v>44</v>
      </c>
      <c r="J2437">
        <v>10</v>
      </c>
      <c r="K2437" t="s">
        <v>552</v>
      </c>
      <c r="L2437">
        <v>1</v>
      </c>
      <c r="M2437">
        <v>7855.3</v>
      </c>
      <c r="N2437">
        <v>1</v>
      </c>
      <c r="O2437">
        <v>33091</v>
      </c>
      <c r="P2437" t="s">
        <v>693</v>
      </c>
      <c r="Q2437" t="s">
        <v>694</v>
      </c>
      <c r="R2437" t="s">
        <v>1180</v>
      </c>
      <c r="S2437" t="s">
        <v>1072</v>
      </c>
      <c r="T2437" t="s">
        <v>1009</v>
      </c>
      <c r="U2437" t="s">
        <v>698</v>
      </c>
      <c r="V2437">
        <v>4.2130000000000001</v>
      </c>
      <c r="W2437" t="s">
        <v>703</v>
      </c>
    </row>
    <row r="2438" spans="1:23" x14ac:dyDescent="0.35">
      <c r="A2438" t="s">
        <v>1073</v>
      </c>
      <c r="B2438" s="34">
        <v>44516</v>
      </c>
      <c r="C2438" t="s">
        <v>171</v>
      </c>
      <c r="D2438" t="s">
        <v>169</v>
      </c>
      <c r="E2438">
        <v>812</v>
      </c>
      <c r="F2438" t="s">
        <v>780</v>
      </c>
      <c r="G2438">
        <v>10</v>
      </c>
      <c r="H2438" s="34">
        <v>44516</v>
      </c>
      <c r="I2438" t="s">
        <v>44</v>
      </c>
      <c r="J2438">
        <v>10</v>
      </c>
      <c r="K2438" t="s">
        <v>552</v>
      </c>
      <c r="L2438">
        <v>1</v>
      </c>
      <c r="M2438">
        <v>7442</v>
      </c>
      <c r="N2438">
        <v>1</v>
      </c>
      <c r="O2438">
        <v>32207</v>
      </c>
      <c r="P2438" t="s">
        <v>693</v>
      </c>
      <c r="Q2438" t="s">
        <v>694</v>
      </c>
      <c r="R2438" t="s">
        <v>1181</v>
      </c>
      <c r="S2438" t="s">
        <v>1074</v>
      </c>
      <c r="T2438" t="s">
        <v>1009</v>
      </c>
      <c r="U2438" t="s">
        <v>698</v>
      </c>
      <c r="V2438">
        <v>4.3280000000000003</v>
      </c>
      <c r="W2438" t="s">
        <v>703</v>
      </c>
    </row>
    <row r="2439" spans="1:23" x14ac:dyDescent="0.35">
      <c r="A2439" t="s">
        <v>1075</v>
      </c>
      <c r="B2439" s="34">
        <v>44516</v>
      </c>
      <c r="C2439" t="s">
        <v>171</v>
      </c>
      <c r="D2439" t="s">
        <v>169</v>
      </c>
      <c r="E2439">
        <v>812</v>
      </c>
      <c r="F2439" t="s">
        <v>789</v>
      </c>
      <c r="G2439">
        <v>2</v>
      </c>
      <c r="H2439" s="34">
        <v>44516</v>
      </c>
      <c r="I2439" t="s">
        <v>44</v>
      </c>
      <c r="J2439">
        <v>10</v>
      </c>
      <c r="K2439" t="s">
        <v>552</v>
      </c>
      <c r="L2439">
        <v>1</v>
      </c>
      <c r="M2439">
        <v>10028</v>
      </c>
      <c r="N2439">
        <v>1</v>
      </c>
      <c r="O2439">
        <v>4101.8999999999996</v>
      </c>
      <c r="P2439" t="s">
        <v>693</v>
      </c>
      <c r="Q2439" t="s">
        <v>694</v>
      </c>
      <c r="R2439" t="s">
        <v>1182</v>
      </c>
      <c r="S2439" t="s">
        <v>1076</v>
      </c>
      <c r="T2439" t="s">
        <v>1009</v>
      </c>
      <c r="U2439" t="s">
        <v>698</v>
      </c>
      <c r="V2439">
        <v>0.40899999999999997</v>
      </c>
      <c r="W2439" t="s">
        <v>703</v>
      </c>
    </row>
    <row r="2440" spans="1:23" x14ac:dyDescent="0.35">
      <c r="A2440" t="s">
        <v>1077</v>
      </c>
      <c r="B2440" s="34">
        <v>44516</v>
      </c>
      <c r="C2440" t="s">
        <v>171</v>
      </c>
      <c r="D2440" t="s">
        <v>169</v>
      </c>
      <c r="E2440">
        <v>812</v>
      </c>
      <c r="F2440" t="s">
        <v>789</v>
      </c>
      <c r="G2440">
        <v>2</v>
      </c>
      <c r="H2440" s="34">
        <v>44516</v>
      </c>
      <c r="I2440" t="s">
        <v>44</v>
      </c>
      <c r="J2440">
        <v>10</v>
      </c>
      <c r="K2440" t="s">
        <v>552</v>
      </c>
      <c r="L2440">
        <v>1</v>
      </c>
      <c r="M2440">
        <v>8391.1</v>
      </c>
      <c r="N2440">
        <v>1</v>
      </c>
      <c r="O2440">
        <v>0</v>
      </c>
      <c r="P2440" t="s">
        <v>693</v>
      </c>
      <c r="Q2440" t="s">
        <v>694</v>
      </c>
      <c r="R2440" t="s">
        <v>1183</v>
      </c>
      <c r="S2440" t="s">
        <v>1078</v>
      </c>
      <c r="T2440" t="s">
        <v>1009</v>
      </c>
      <c r="U2440" t="s">
        <v>698</v>
      </c>
      <c r="V2440">
        <v>0</v>
      </c>
      <c r="W2440" t="s">
        <v>703</v>
      </c>
    </row>
    <row r="2441" spans="1:23" x14ac:dyDescent="0.35">
      <c r="A2441" t="s">
        <v>1079</v>
      </c>
      <c r="B2441" s="34">
        <v>44516</v>
      </c>
      <c r="C2441" t="s">
        <v>171</v>
      </c>
      <c r="D2441" t="s">
        <v>169</v>
      </c>
      <c r="E2441">
        <v>812</v>
      </c>
      <c r="F2441" t="s">
        <v>789</v>
      </c>
      <c r="G2441">
        <v>2</v>
      </c>
      <c r="H2441" s="34">
        <v>44516</v>
      </c>
      <c r="I2441" t="s">
        <v>44</v>
      </c>
      <c r="J2441">
        <v>10</v>
      </c>
      <c r="K2441" t="s">
        <v>552</v>
      </c>
      <c r="L2441">
        <v>1</v>
      </c>
      <c r="M2441">
        <v>9488.7999999999993</v>
      </c>
      <c r="N2441">
        <v>1</v>
      </c>
      <c r="O2441">
        <v>0</v>
      </c>
      <c r="P2441" t="s">
        <v>693</v>
      </c>
      <c r="Q2441" t="s">
        <v>694</v>
      </c>
      <c r="R2441" t="s">
        <v>1184</v>
      </c>
      <c r="S2441" t="s">
        <v>1080</v>
      </c>
      <c r="T2441" t="s">
        <v>1009</v>
      </c>
      <c r="U2441" t="s">
        <v>698</v>
      </c>
      <c r="V2441">
        <v>0</v>
      </c>
      <c r="W2441" t="s">
        <v>703</v>
      </c>
    </row>
    <row r="2442" spans="1:23" x14ac:dyDescent="0.35">
      <c r="A2442" t="s">
        <v>691</v>
      </c>
      <c r="B2442" s="34">
        <v>44393</v>
      </c>
      <c r="C2442" t="s">
        <v>93</v>
      </c>
      <c r="D2442" t="s">
        <v>91</v>
      </c>
      <c r="E2442">
        <v>3096</v>
      </c>
      <c r="F2442" t="s">
        <v>692</v>
      </c>
      <c r="G2442">
        <v>1</v>
      </c>
      <c r="H2442" s="34">
        <v>44393</v>
      </c>
      <c r="I2442">
        <v>5</v>
      </c>
      <c r="J2442">
        <v>10</v>
      </c>
      <c r="K2442" t="s">
        <v>552</v>
      </c>
      <c r="L2442">
        <v>1</v>
      </c>
      <c r="M2442">
        <v>26376</v>
      </c>
      <c r="N2442" t="s">
        <v>44</v>
      </c>
      <c r="O2442">
        <v>495830</v>
      </c>
      <c r="P2442" t="s">
        <v>693</v>
      </c>
      <c r="Q2442" t="s">
        <v>694</v>
      </c>
      <c r="R2442" t="s">
        <v>1297</v>
      </c>
      <c r="S2442" t="s">
        <v>1261</v>
      </c>
      <c r="T2442" t="s">
        <v>1196</v>
      </c>
      <c r="U2442" t="s">
        <v>1298</v>
      </c>
      <c r="V2442">
        <v>18.8</v>
      </c>
      <c r="W2442" t="s">
        <v>703</v>
      </c>
    </row>
    <row r="2443" spans="1:23" x14ac:dyDescent="0.35">
      <c r="A2443" t="s">
        <v>700</v>
      </c>
      <c r="B2443" s="34">
        <v>44393</v>
      </c>
      <c r="C2443" t="s">
        <v>93</v>
      </c>
      <c r="D2443" t="s">
        <v>91</v>
      </c>
      <c r="E2443">
        <v>3096</v>
      </c>
      <c r="F2443" t="s">
        <v>692</v>
      </c>
      <c r="G2443">
        <v>1</v>
      </c>
      <c r="H2443" s="34">
        <v>44393</v>
      </c>
      <c r="I2443">
        <v>3.5</v>
      </c>
      <c r="J2443">
        <v>10</v>
      </c>
      <c r="K2443" t="s">
        <v>552</v>
      </c>
      <c r="L2443">
        <v>1</v>
      </c>
      <c r="M2443">
        <v>32003</v>
      </c>
      <c r="N2443" t="s">
        <v>44</v>
      </c>
      <c r="O2443">
        <v>333730</v>
      </c>
      <c r="P2443" t="s">
        <v>693</v>
      </c>
      <c r="Q2443" t="s">
        <v>694</v>
      </c>
      <c r="R2443" t="s">
        <v>1297</v>
      </c>
      <c r="S2443" t="s">
        <v>1261</v>
      </c>
      <c r="T2443" t="s">
        <v>1196</v>
      </c>
      <c r="U2443" t="s">
        <v>1298</v>
      </c>
      <c r="V2443">
        <v>10.43</v>
      </c>
      <c r="W2443" t="s">
        <v>703</v>
      </c>
    </row>
    <row r="2444" spans="1:23" x14ac:dyDescent="0.35">
      <c r="A2444" t="s">
        <v>704</v>
      </c>
      <c r="B2444" s="34">
        <v>44393</v>
      </c>
      <c r="C2444" t="s">
        <v>93</v>
      </c>
      <c r="D2444" t="s">
        <v>91</v>
      </c>
      <c r="E2444">
        <v>3096</v>
      </c>
      <c r="F2444" t="s">
        <v>692</v>
      </c>
      <c r="G2444">
        <v>1</v>
      </c>
      <c r="H2444" s="34">
        <v>44393</v>
      </c>
      <c r="I2444">
        <v>2.5</v>
      </c>
      <c r="J2444">
        <v>10</v>
      </c>
      <c r="K2444" t="s">
        <v>552</v>
      </c>
      <c r="L2444">
        <v>1</v>
      </c>
      <c r="M2444">
        <v>30445</v>
      </c>
      <c r="N2444" t="s">
        <v>44</v>
      </c>
      <c r="O2444">
        <v>253210</v>
      </c>
      <c r="P2444" t="s">
        <v>693</v>
      </c>
      <c r="Q2444" t="s">
        <v>694</v>
      </c>
      <c r="R2444" t="s">
        <v>1297</v>
      </c>
      <c r="S2444" t="s">
        <v>1261</v>
      </c>
      <c r="T2444" t="s">
        <v>1196</v>
      </c>
      <c r="U2444" t="s">
        <v>1298</v>
      </c>
      <c r="V2444">
        <v>8.3170000000000002</v>
      </c>
      <c r="W2444" t="s">
        <v>703</v>
      </c>
    </row>
    <row r="2445" spans="1:23" x14ac:dyDescent="0.35">
      <c r="A2445" t="s">
        <v>707</v>
      </c>
      <c r="B2445" s="34">
        <v>44393</v>
      </c>
      <c r="C2445" t="s">
        <v>93</v>
      </c>
      <c r="D2445" t="s">
        <v>91</v>
      </c>
      <c r="E2445">
        <v>3096</v>
      </c>
      <c r="F2445" t="s">
        <v>692</v>
      </c>
      <c r="G2445">
        <v>1</v>
      </c>
      <c r="H2445" s="34">
        <v>44393</v>
      </c>
      <c r="I2445">
        <v>1.5</v>
      </c>
      <c r="J2445">
        <v>10</v>
      </c>
      <c r="K2445" t="s">
        <v>552</v>
      </c>
      <c r="L2445">
        <v>1</v>
      </c>
      <c r="M2445">
        <v>31670</v>
      </c>
      <c r="N2445" t="s">
        <v>44</v>
      </c>
      <c r="O2445">
        <v>204120</v>
      </c>
      <c r="P2445" t="s">
        <v>693</v>
      </c>
      <c r="Q2445" t="s">
        <v>694</v>
      </c>
      <c r="R2445" t="s">
        <v>1297</v>
      </c>
      <c r="S2445" t="s">
        <v>1261</v>
      </c>
      <c r="T2445" t="s">
        <v>1196</v>
      </c>
      <c r="U2445" t="s">
        <v>1298</v>
      </c>
      <c r="V2445">
        <v>6.4450000000000003</v>
      </c>
      <c r="W2445" t="s">
        <v>703</v>
      </c>
    </row>
    <row r="2446" spans="1:23" x14ac:dyDescent="0.35">
      <c r="A2446" t="s">
        <v>710</v>
      </c>
      <c r="B2446" s="34">
        <v>44393</v>
      </c>
      <c r="C2446" t="s">
        <v>93</v>
      </c>
      <c r="D2446" t="s">
        <v>91</v>
      </c>
      <c r="E2446">
        <v>3096</v>
      </c>
      <c r="F2446" t="s">
        <v>692</v>
      </c>
      <c r="G2446">
        <v>1</v>
      </c>
      <c r="H2446" s="34">
        <v>44393</v>
      </c>
      <c r="I2446">
        <v>0.8</v>
      </c>
      <c r="J2446">
        <v>10</v>
      </c>
      <c r="K2446" t="s">
        <v>552</v>
      </c>
      <c r="L2446">
        <v>1</v>
      </c>
      <c r="M2446">
        <v>33787</v>
      </c>
      <c r="N2446" t="s">
        <v>44</v>
      </c>
      <c r="O2446">
        <v>97530</v>
      </c>
      <c r="P2446" t="s">
        <v>693</v>
      </c>
      <c r="Q2446" t="s">
        <v>694</v>
      </c>
      <c r="R2446" t="s">
        <v>1297</v>
      </c>
      <c r="S2446" t="s">
        <v>1261</v>
      </c>
      <c r="T2446" t="s">
        <v>1196</v>
      </c>
      <c r="U2446" t="s">
        <v>1298</v>
      </c>
      <c r="V2446">
        <v>2.887</v>
      </c>
      <c r="W2446" t="s">
        <v>703</v>
      </c>
    </row>
    <row r="2447" spans="1:23" x14ac:dyDescent="0.35">
      <c r="A2447" t="s">
        <v>713</v>
      </c>
      <c r="B2447" s="34">
        <v>44393</v>
      </c>
      <c r="C2447" t="s">
        <v>93</v>
      </c>
      <c r="D2447" t="s">
        <v>91</v>
      </c>
      <c r="E2447">
        <v>3096</v>
      </c>
      <c r="F2447" t="s">
        <v>692</v>
      </c>
      <c r="G2447">
        <v>1</v>
      </c>
      <c r="H2447" s="34">
        <v>44393</v>
      </c>
      <c r="I2447">
        <v>0.5</v>
      </c>
      <c r="J2447">
        <v>10</v>
      </c>
      <c r="K2447" t="s">
        <v>552</v>
      </c>
      <c r="L2447">
        <v>1</v>
      </c>
      <c r="M2447">
        <v>31883</v>
      </c>
      <c r="N2447" t="s">
        <v>44</v>
      </c>
      <c r="O2447">
        <v>50412</v>
      </c>
      <c r="P2447" t="s">
        <v>693</v>
      </c>
      <c r="Q2447" t="s">
        <v>694</v>
      </c>
      <c r="R2447" t="s">
        <v>1299</v>
      </c>
      <c r="S2447" t="s">
        <v>1261</v>
      </c>
      <c r="T2447" t="s">
        <v>1196</v>
      </c>
      <c r="U2447" t="s">
        <v>1298</v>
      </c>
      <c r="V2447">
        <v>1.581</v>
      </c>
      <c r="W2447" t="s">
        <v>703</v>
      </c>
    </row>
    <row r="2448" spans="1:23" x14ac:dyDescent="0.35">
      <c r="A2448" t="s">
        <v>716</v>
      </c>
      <c r="B2448" s="34">
        <v>44393</v>
      </c>
      <c r="C2448" t="s">
        <v>93</v>
      </c>
      <c r="D2448" t="s">
        <v>91</v>
      </c>
      <c r="E2448">
        <v>3096</v>
      </c>
      <c r="F2448" t="s">
        <v>692</v>
      </c>
      <c r="G2448">
        <v>1</v>
      </c>
      <c r="H2448" s="34">
        <v>44393</v>
      </c>
      <c r="I2448">
        <v>0.35</v>
      </c>
      <c r="J2448">
        <v>10</v>
      </c>
      <c r="K2448" t="s">
        <v>552</v>
      </c>
      <c r="L2448">
        <v>1</v>
      </c>
      <c r="M2448">
        <v>31835</v>
      </c>
      <c r="N2448" t="s">
        <v>44</v>
      </c>
      <c r="O2448">
        <v>32938</v>
      </c>
      <c r="P2448" t="s">
        <v>693</v>
      </c>
      <c r="Q2448" t="s">
        <v>694</v>
      </c>
      <c r="R2448" t="s">
        <v>1297</v>
      </c>
      <c r="S2448" t="s">
        <v>1261</v>
      </c>
      <c r="T2448" t="s">
        <v>1196</v>
      </c>
      <c r="U2448" t="s">
        <v>1298</v>
      </c>
      <c r="V2448">
        <v>1.0349999999999999</v>
      </c>
      <c r="W2448" t="s">
        <v>703</v>
      </c>
    </row>
    <row r="2449" spans="1:23" x14ac:dyDescent="0.35">
      <c r="A2449" t="s">
        <v>719</v>
      </c>
      <c r="B2449" s="34">
        <v>44393</v>
      </c>
      <c r="C2449" t="s">
        <v>93</v>
      </c>
      <c r="D2449" t="s">
        <v>91</v>
      </c>
      <c r="E2449">
        <v>3096</v>
      </c>
      <c r="F2449" t="s">
        <v>692</v>
      </c>
      <c r="G2449">
        <v>1</v>
      </c>
      <c r="H2449" s="34">
        <v>44393</v>
      </c>
      <c r="I2449">
        <v>0.2</v>
      </c>
      <c r="J2449">
        <v>10</v>
      </c>
      <c r="K2449" t="s">
        <v>552</v>
      </c>
      <c r="L2449">
        <v>1</v>
      </c>
      <c r="M2449">
        <v>31106</v>
      </c>
      <c r="N2449" t="s">
        <v>44</v>
      </c>
      <c r="O2449">
        <v>25311</v>
      </c>
      <c r="P2449" t="s">
        <v>693</v>
      </c>
      <c r="Q2449" t="s">
        <v>694</v>
      </c>
      <c r="R2449" t="s">
        <v>1300</v>
      </c>
      <c r="S2449" t="s">
        <v>1261</v>
      </c>
      <c r="T2449" t="s">
        <v>1196</v>
      </c>
      <c r="U2449" t="s">
        <v>1298</v>
      </c>
      <c r="V2449">
        <v>0.81369999999999998</v>
      </c>
      <c r="W2449" t="s">
        <v>703</v>
      </c>
    </row>
    <row r="2450" spans="1:23" x14ac:dyDescent="0.35">
      <c r="A2450" t="s">
        <v>722</v>
      </c>
      <c r="B2450" s="34">
        <v>44393</v>
      </c>
      <c r="C2450" t="s">
        <v>93</v>
      </c>
      <c r="D2450" t="s">
        <v>91</v>
      </c>
      <c r="E2450">
        <v>3096</v>
      </c>
      <c r="F2450" t="s">
        <v>692</v>
      </c>
      <c r="G2450">
        <v>1</v>
      </c>
      <c r="H2450" s="34">
        <v>44393</v>
      </c>
      <c r="I2450">
        <v>0.125</v>
      </c>
      <c r="J2450">
        <v>10</v>
      </c>
      <c r="K2450" t="s">
        <v>552</v>
      </c>
      <c r="L2450">
        <v>1</v>
      </c>
      <c r="M2450">
        <v>33288</v>
      </c>
      <c r="N2450" t="s">
        <v>44</v>
      </c>
      <c r="O2450">
        <v>13318</v>
      </c>
      <c r="P2450" t="s">
        <v>693</v>
      </c>
      <c r="Q2450" t="s">
        <v>694</v>
      </c>
      <c r="R2450" t="s">
        <v>1301</v>
      </c>
      <c r="S2450" t="s">
        <v>1261</v>
      </c>
      <c r="T2450" t="s">
        <v>1196</v>
      </c>
      <c r="U2450" t="s">
        <v>1298</v>
      </c>
      <c r="V2450">
        <v>0.40010000000000001</v>
      </c>
      <c r="W2450" t="s">
        <v>703</v>
      </c>
    </row>
    <row r="2451" spans="1:23" x14ac:dyDescent="0.35">
      <c r="A2451" t="s">
        <v>725</v>
      </c>
      <c r="B2451" s="34">
        <v>44393</v>
      </c>
      <c r="C2451" t="s">
        <v>93</v>
      </c>
      <c r="D2451" t="s">
        <v>91</v>
      </c>
      <c r="E2451">
        <v>3096</v>
      </c>
      <c r="F2451" t="s">
        <v>692</v>
      </c>
      <c r="G2451">
        <v>1</v>
      </c>
      <c r="H2451" s="34">
        <v>44393</v>
      </c>
      <c r="I2451">
        <v>0.08</v>
      </c>
      <c r="J2451">
        <v>10</v>
      </c>
      <c r="K2451" t="s">
        <v>552</v>
      </c>
      <c r="L2451">
        <v>1</v>
      </c>
      <c r="M2451">
        <v>33954</v>
      </c>
      <c r="N2451" t="s">
        <v>44</v>
      </c>
      <c r="O2451">
        <v>10178</v>
      </c>
      <c r="P2451" t="s">
        <v>693</v>
      </c>
      <c r="Q2451" t="s">
        <v>694</v>
      </c>
      <c r="R2451" t="s">
        <v>1297</v>
      </c>
      <c r="S2451" t="s">
        <v>1261</v>
      </c>
      <c r="T2451" t="s">
        <v>1196</v>
      </c>
      <c r="U2451" t="s">
        <v>1298</v>
      </c>
      <c r="V2451">
        <v>0.29980000000000001</v>
      </c>
      <c r="W2451" t="s">
        <v>703</v>
      </c>
    </row>
    <row r="2452" spans="1:23" x14ac:dyDescent="0.35">
      <c r="A2452" t="s">
        <v>728</v>
      </c>
      <c r="B2452" s="34">
        <v>44393</v>
      </c>
      <c r="C2452" t="s">
        <v>93</v>
      </c>
      <c r="D2452" t="s">
        <v>91</v>
      </c>
      <c r="E2452">
        <v>3096</v>
      </c>
      <c r="F2452" t="s">
        <v>692</v>
      </c>
      <c r="G2452">
        <v>1</v>
      </c>
      <c r="H2452" s="34">
        <v>44393</v>
      </c>
      <c r="I2452">
        <v>0.05</v>
      </c>
      <c r="J2452">
        <v>10</v>
      </c>
      <c r="K2452" t="s">
        <v>552</v>
      </c>
      <c r="L2452">
        <v>1</v>
      </c>
      <c r="M2452">
        <v>28771</v>
      </c>
      <c r="N2452" t="s">
        <v>44</v>
      </c>
      <c r="O2452">
        <v>5270.4</v>
      </c>
      <c r="P2452" t="s">
        <v>693</v>
      </c>
      <c r="Q2452" t="s">
        <v>694</v>
      </c>
      <c r="R2452" t="s">
        <v>1299</v>
      </c>
      <c r="S2452" t="s">
        <v>1261</v>
      </c>
      <c r="T2452" t="s">
        <v>1196</v>
      </c>
      <c r="U2452" t="s">
        <v>1298</v>
      </c>
      <c r="V2452">
        <v>0.1832</v>
      </c>
      <c r="W2452" t="s">
        <v>703</v>
      </c>
    </row>
    <row r="2453" spans="1:23" x14ac:dyDescent="0.35">
      <c r="A2453" t="s">
        <v>731</v>
      </c>
      <c r="B2453" s="34">
        <v>44393</v>
      </c>
      <c r="C2453" t="s">
        <v>93</v>
      </c>
      <c r="D2453" t="s">
        <v>91</v>
      </c>
      <c r="E2453">
        <v>3096</v>
      </c>
      <c r="F2453" t="s">
        <v>692</v>
      </c>
      <c r="G2453">
        <v>1</v>
      </c>
      <c r="H2453" s="34">
        <v>44393</v>
      </c>
      <c r="I2453">
        <v>0.03</v>
      </c>
      <c r="J2453">
        <v>10</v>
      </c>
      <c r="K2453" t="s">
        <v>552</v>
      </c>
      <c r="L2453">
        <v>1</v>
      </c>
      <c r="M2453">
        <v>32650</v>
      </c>
      <c r="N2453" t="s">
        <v>44</v>
      </c>
      <c r="O2453">
        <v>2855.3</v>
      </c>
      <c r="P2453" t="s">
        <v>693</v>
      </c>
      <c r="Q2453" t="s">
        <v>694</v>
      </c>
      <c r="R2453" t="s">
        <v>1299</v>
      </c>
      <c r="S2453" t="s">
        <v>1261</v>
      </c>
      <c r="T2453" t="s">
        <v>1196</v>
      </c>
      <c r="U2453" t="s">
        <v>1298</v>
      </c>
      <c r="V2453">
        <v>8.745E-2</v>
      </c>
      <c r="W2453" t="s">
        <v>703</v>
      </c>
    </row>
    <row r="2454" spans="1:23" x14ac:dyDescent="0.35">
      <c r="A2454" t="s">
        <v>734</v>
      </c>
      <c r="B2454" s="34">
        <v>44393</v>
      </c>
      <c r="C2454" t="s">
        <v>93</v>
      </c>
      <c r="D2454" t="s">
        <v>91</v>
      </c>
      <c r="E2454">
        <v>3096</v>
      </c>
      <c r="F2454" t="s">
        <v>692</v>
      </c>
      <c r="G2454">
        <v>1</v>
      </c>
      <c r="H2454" s="34">
        <v>44393</v>
      </c>
      <c r="I2454">
        <v>0.02</v>
      </c>
      <c r="J2454">
        <v>10</v>
      </c>
      <c r="K2454" t="s">
        <v>552</v>
      </c>
      <c r="L2454">
        <v>1</v>
      </c>
      <c r="M2454">
        <v>32594</v>
      </c>
      <c r="N2454" t="s">
        <v>44</v>
      </c>
      <c r="O2454">
        <v>2344.3000000000002</v>
      </c>
      <c r="P2454" t="s">
        <v>693</v>
      </c>
      <c r="Q2454" t="s">
        <v>694</v>
      </c>
      <c r="R2454" t="s">
        <v>1299</v>
      </c>
      <c r="S2454" t="s">
        <v>1261</v>
      </c>
      <c r="T2454" t="s">
        <v>1196</v>
      </c>
      <c r="U2454" t="s">
        <v>1298</v>
      </c>
      <c r="V2454">
        <v>7.1919999999999998E-2</v>
      </c>
      <c r="W2454" t="s">
        <v>703</v>
      </c>
    </row>
    <row r="2455" spans="1:23" x14ac:dyDescent="0.35">
      <c r="A2455" t="s">
        <v>736</v>
      </c>
      <c r="B2455" s="34">
        <v>44393</v>
      </c>
      <c r="C2455" t="s">
        <v>93</v>
      </c>
      <c r="D2455" t="s">
        <v>91</v>
      </c>
      <c r="E2455">
        <v>3096</v>
      </c>
      <c r="F2455" t="s">
        <v>692</v>
      </c>
      <c r="G2455">
        <v>1</v>
      </c>
      <c r="H2455" s="34">
        <v>44393</v>
      </c>
      <c r="I2455">
        <v>1.2E-2</v>
      </c>
      <c r="J2455">
        <v>10</v>
      </c>
      <c r="K2455" t="s">
        <v>552</v>
      </c>
      <c r="L2455">
        <v>1</v>
      </c>
      <c r="M2455">
        <v>32442</v>
      </c>
      <c r="N2455" t="s">
        <v>44</v>
      </c>
      <c r="O2455">
        <v>0</v>
      </c>
      <c r="P2455" t="s">
        <v>693</v>
      </c>
      <c r="Q2455" t="s">
        <v>694</v>
      </c>
      <c r="R2455" t="s">
        <v>1302</v>
      </c>
      <c r="S2455" t="s">
        <v>1261</v>
      </c>
      <c r="T2455" t="s">
        <v>1196</v>
      </c>
      <c r="U2455" t="s">
        <v>1298</v>
      </c>
      <c r="V2455">
        <v>0</v>
      </c>
      <c r="W2455" t="s">
        <v>703</v>
      </c>
    </row>
    <row r="2456" spans="1:23" x14ac:dyDescent="0.35">
      <c r="A2456" t="s">
        <v>739</v>
      </c>
      <c r="B2456" s="34">
        <v>44393</v>
      </c>
      <c r="C2456" t="s">
        <v>93</v>
      </c>
      <c r="D2456" t="s">
        <v>91</v>
      </c>
      <c r="E2456">
        <v>3096</v>
      </c>
      <c r="F2456" t="s">
        <v>692</v>
      </c>
      <c r="G2456">
        <v>1</v>
      </c>
      <c r="H2456" s="34">
        <v>44393</v>
      </c>
      <c r="I2456">
        <v>7.0000000000000001E-3</v>
      </c>
      <c r="J2456">
        <v>10</v>
      </c>
      <c r="K2456" t="s">
        <v>552</v>
      </c>
      <c r="L2456">
        <v>1</v>
      </c>
      <c r="M2456">
        <v>32298</v>
      </c>
      <c r="N2456" t="s">
        <v>44</v>
      </c>
      <c r="O2456">
        <v>0</v>
      </c>
      <c r="P2456" t="s">
        <v>693</v>
      </c>
      <c r="Q2456" t="s">
        <v>694</v>
      </c>
      <c r="R2456" t="s">
        <v>1300</v>
      </c>
      <c r="S2456" t="s">
        <v>1261</v>
      </c>
      <c r="T2456" t="s">
        <v>1196</v>
      </c>
      <c r="U2456" t="s">
        <v>1298</v>
      </c>
      <c r="V2456">
        <v>0</v>
      </c>
      <c r="W2456" t="s">
        <v>703</v>
      </c>
    </row>
    <row r="2457" spans="1:23" x14ac:dyDescent="0.35">
      <c r="A2457" t="s">
        <v>742</v>
      </c>
      <c r="B2457" s="34">
        <v>44393</v>
      </c>
      <c r="C2457" t="s">
        <v>93</v>
      </c>
      <c r="D2457" t="s">
        <v>91</v>
      </c>
      <c r="E2457">
        <v>3096</v>
      </c>
      <c r="F2457" t="s">
        <v>692</v>
      </c>
      <c r="G2457">
        <v>1</v>
      </c>
      <c r="H2457" s="34">
        <v>44393</v>
      </c>
      <c r="I2457">
        <v>0</v>
      </c>
      <c r="J2457">
        <v>10</v>
      </c>
      <c r="K2457" t="s">
        <v>552</v>
      </c>
      <c r="L2457">
        <v>1</v>
      </c>
      <c r="M2457">
        <v>28794</v>
      </c>
      <c r="N2457" t="s">
        <v>44</v>
      </c>
      <c r="O2457">
        <v>1021.1</v>
      </c>
      <c r="P2457" t="s">
        <v>693</v>
      </c>
      <c r="Q2457" t="s">
        <v>694</v>
      </c>
      <c r="R2457" t="s">
        <v>1303</v>
      </c>
      <c r="S2457" t="s">
        <v>1261</v>
      </c>
      <c r="T2457" t="s">
        <v>1196</v>
      </c>
      <c r="U2457" t="s">
        <v>1298</v>
      </c>
      <c r="V2457">
        <v>3.5459999999999998E-2</v>
      </c>
      <c r="W2457" t="s">
        <v>703</v>
      </c>
    </row>
    <row r="2458" spans="1:23" x14ac:dyDescent="0.35">
      <c r="A2458" t="s">
        <v>742</v>
      </c>
      <c r="B2458" s="34">
        <v>44393</v>
      </c>
      <c r="C2458" t="s">
        <v>93</v>
      </c>
      <c r="D2458" t="s">
        <v>91</v>
      </c>
      <c r="E2458">
        <v>3096</v>
      </c>
      <c r="F2458" t="s">
        <v>692</v>
      </c>
      <c r="G2458">
        <v>1</v>
      </c>
      <c r="H2458" s="34">
        <v>44393</v>
      </c>
      <c r="I2458">
        <v>0</v>
      </c>
      <c r="J2458">
        <v>10</v>
      </c>
      <c r="K2458" t="s">
        <v>552</v>
      </c>
      <c r="L2458">
        <v>1</v>
      </c>
      <c r="M2458">
        <v>29376</v>
      </c>
      <c r="N2458" t="s">
        <v>44</v>
      </c>
      <c r="O2458">
        <v>1052.4000000000001</v>
      </c>
      <c r="P2458" t="s">
        <v>693</v>
      </c>
      <c r="Q2458" t="s">
        <v>694</v>
      </c>
      <c r="R2458" t="s">
        <v>1304</v>
      </c>
      <c r="S2458" t="s">
        <v>1261</v>
      </c>
      <c r="T2458" t="s">
        <v>1196</v>
      </c>
      <c r="U2458" t="s">
        <v>1298</v>
      </c>
      <c r="V2458">
        <v>3.5830000000000001E-2</v>
      </c>
      <c r="W2458" t="s">
        <v>703</v>
      </c>
    </row>
    <row r="2459" spans="1:23" x14ac:dyDescent="0.35">
      <c r="A2459" t="s">
        <v>742</v>
      </c>
      <c r="B2459" s="34">
        <v>44393</v>
      </c>
      <c r="C2459" t="s">
        <v>93</v>
      </c>
      <c r="D2459" t="s">
        <v>91</v>
      </c>
      <c r="E2459">
        <v>3096</v>
      </c>
      <c r="F2459" t="s">
        <v>692</v>
      </c>
      <c r="G2459">
        <v>1</v>
      </c>
      <c r="H2459" s="34">
        <v>44393</v>
      </c>
      <c r="I2459">
        <v>0</v>
      </c>
      <c r="J2459">
        <v>10</v>
      </c>
      <c r="K2459" t="s">
        <v>552</v>
      </c>
      <c r="L2459">
        <v>1</v>
      </c>
      <c r="M2459">
        <v>29870</v>
      </c>
      <c r="N2459" t="s">
        <v>44</v>
      </c>
      <c r="O2459" t="s">
        <v>44</v>
      </c>
      <c r="P2459" t="s">
        <v>693</v>
      </c>
      <c r="Q2459" t="s">
        <v>694</v>
      </c>
      <c r="R2459" t="s">
        <v>1305</v>
      </c>
      <c r="S2459" t="s">
        <v>1261</v>
      </c>
      <c r="T2459" t="s">
        <v>1196</v>
      </c>
      <c r="U2459" t="s">
        <v>1298</v>
      </c>
      <c r="V2459" t="s">
        <v>44</v>
      </c>
      <c r="W2459" t="s">
        <v>825</v>
      </c>
    </row>
    <row r="2460" spans="1:23" x14ac:dyDescent="0.35">
      <c r="A2460" t="s">
        <v>742</v>
      </c>
      <c r="B2460" s="34">
        <v>44393</v>
      </c>
      <c r="C2460" t="s">
        <v>93</v>
      </c>
      <c r="D2460" t="s">
        <v>91</v>
      </c>
      <c r="E2460">
        <v>3096</v>
      </c>
      <c r="F2460" t="s">
        <v>692</v>
      </c>
      <c r="G2460">
        <v>1</v>
      </c>
      <c r="H2460" s="34">
        <v>44393</v>
      </c>
      <c r="I2460">
        <v>0</v>
      </c>
      <c r="J2460">
        <v>10</v>
      </c>
      <c r="K2460" t="s">
        <v>552</v>
      </c>
      <c r="L2460">
        <v>1</v>
      </c>
      <c r="M2460">
        <v>32215</v>
      </c>
      <c r="N2460" t="s">
        <v>44</v>
      </c>
      <c r="O2460">
        <v>845.02</v>
      </c>
      <c r="P2460" t="s">
        <v>693</v>
      </c>
      <c r="Q2460" t="s">
        <v>694</v>
      </c>
      <c r="R2460" t="s">
        <v>1306</v>
      </c>
      <c r="S2460" t="s">
        <v>1261</v>
      </c>
      <c r="T2460" t="s">
        <v>1196</v>
      </c>
      <c r="U2460" t="s">
        <v>1298</v>
      </c>
      <c r="V2460">
        <v>2.623E-2</v>
      </c>
      <c r="W2460" t="s">
        <v>703</v>
      </c>
    </row>
    <row r="2461" spans="1:23" x14ac:dyDescent="0.35">
      <c r="A2461" t="s">
        <v>742</v>
      </c>
      <c r="B2461" s="34">
        <v>44393</v>
      </c>
      <c r="C2461" t="s">
        <v>93</v>
      </c>
      <c r="D2461" t="s">
        <v>91</v>
      </c>
      <c r="E2461">
        <v>3096</v>
      </c>
      <c r="F2461" t="s">
        <v>692</v>
      </c>
      <c r="G2461">
        <v>1</v>
      </c>
      <c r="H2461" s="34">
        <v>44393</v>
      </c>
      <c r="I2461">
        <v>0</v>
      </c>
      <c r="J2461">
        <v>10</v>
      </c>
      <c r="K2461" t="s">
        <v>552</v>
      </c>
      <c r="L2461">
        <v>1</v>
      </c>
      <c r="M2461">
        <v>28524</v>
      </c>
      <c r="N2461" t="s">
        <v>44</v>
      </c>
      <c r="O2461">
        <v>635.73</v>
      </c>
      <c r="P2461" t="s">
        <v>693</v>
      </c>
      <c r="Q2461" t="s">
        <v>694</v>
      </c>
      <c r="R2461" t="s">
        <v>1307</v>
      </c>
      <c r="S2461" t="s">
        <v>1261</v>
      </c>
      <c r="T2461" t="s">
        <v>1196</v>
      </c>
      <c r="U2461" t="s">
        <v>1298</v>
      </c>
      <c r="V2461">
        <v>2.2290000000000001E-2</v>
      </c>
      <c r="W2461" t="s">
        <v>703</v>
      </c>
    </row>
    <row r="2462" spans="1:23" x14ac:dyDescent="0.35">
      <c r="A2462" t="s">
        <v>742</v>
      </c>
      <c r="B2462" s="34">
        <v>44393</v>
      </c>
      <c r="C2462" t="s">
        <v>93</v>
      </c>
      <c r="D2462" t="s">
        <v>91</v>
      </c>
      <c r="E2462">
        <v>3096</v>
      </c>
      <c r="F2462" t="s">
        <v>692</v>
      </c>
      <c r="G2462">
        <v>1</v>
      </c>
      <c r="H2462" s="34">
        <v>44393</v>
      </c>
      <c r="I2462">
        <v>0</v>
      </c>
      <c r="J2462">
        <v>10</v>
      </c>
      <c r="K2462" t="s">
        <v>552</v>
      </c>
      <c r="L2462">
        <v>1</v>
      </c>
      <c r="M2462">
        <v>31782</v>
      </c>
      <c r="N2462" t="s">
        <v>44</v>
      </c>
      <c r="O2462">
        <v>0</v>
      </c>
      <c r="P2462" t="s">
        <v>693</v>
      </c>
      <c r="Q2462" t="s">
        <v>694</v>
      </c>
      <c r="R2462" t="s">
        <v>1308</v>
      </c>
      <c r="S2462" t="s">
        <v>1261</v>
      </c>
      <c r="T2462" t="s">
        <v>1196</v>
      </c>
      <c r="U2462" t="s">
        <v>1298</v>
      </c>
      <c r="V2462">
        <v>0</v>
      </c>
      <c r="W2462" t="s">
        <v>703</v>
      </c>
    </row>
    <row r="2463" spans="1:23" x14ac:dyDescent="0.35">
      <c r="A2463" t="s">
        <v>742</v>
      </c>
      <c r="B2463" s="34">
        <v>44393</v>
      </c>
      <c r="C2463" t="s">
        <v>93</v>
      </c>
      <c r="D2463" t="s">
        <v>91</v>
      </c>
      <c r="E2463">
        <v>3096</v>
      </c>
      <c r="F2463" t="s">
        <v>692</v>
      </c>
      <c r="G2463">
        <v>1</v>
      </c>
      <c r="H2463" s="34">
        <v>44393</v>
      </c>
      <c r="I2463">
        <v>0</v>
      </c>
      <c r="J2463">
        <v>10</v>
      </c>
      <c r="K2463" t="s">
        <v>552</v>
      </c>
      <c r="L2463">
        <v>1</v>
      </c>
      <c r="M2463">
        <v>35542</v>
      </c>
      <c r="N2463" t="s">
        <v>44</v>
      </c>
      <c r="O2463">
        <v>0</v>
      </c>
      <c r="P2463" t="s">
        <v>693</v>
      </c>
      <c r="Q2463" t="s">
        <v>694</v>
      </c>
      <c r="R2463" t="s">
        <v>1300</v>
      </c>
      <c r="S2463" t="s">
        <v>1261</v>
      </c>
      <c r="T2463" t="s">
        <v>1196</v>
      </c>
      <c r="U2463" t="s">
        <v>1298</v>
      </c>
      <c r="V2463">
        <v>0</v>
      </c>
      <c r="W2463" t="s">
        <v>703</v>
      </c>
    </row>
    <row r="2464" spans="1:23" x14ac:dyDescent="0.35">
      <c r="A2464" t="s">
        <v>742</v>
      </c>
      <c r="B2464" s="34">
        <v>44393</v>
      </c>
      <c r="C2464" t="s">
        <v>93</v>
      </c>
      <c r="D2464" t="s">
        <v>91</v>
      </c>
      <c r="E2464">
        <v>3096</v>
      </c>
      <c r="F2464" t="s">
        <v>692</v>
      </c>
      <c r="G2464">
        <v>1</v>
      </c>
      <c r="H2464" s="34">
        <v>44393</v>
      </c>
      <c r="I2464">
        <v>0</v>
      </c>
      <c r="J2464">
        <v>10</v>
      </c>
      <c r="K2464" t="s">
        <v>552</v>
      </c>
      <c r="L2464">
        <v>1</v>
      </c>
      <c r="M2464">
        <v>36565</v>
      </c>
      <c r="N2464" t="s">
        <v>44</v>
      </c>
      <c r="O2464">
        <v>0</v>
      </c>
      <c r="P2464" t="s">
        <v>693</v>
      </c>
      <c r="Q2464" t="s">
        <v>694</v>
      </c>
      <c r="R2464" t="s">
        <v>1309</v>
      </c>
      <c r="S2464" t="s">
        <v>1261</v>
      </c>
      <c r="T2464" t="s">
        <v>1196</v>
      </c>
      <c r="U2464" t="s">
        <v>1298</v>
      </c>
      <c r="V2464">
        <v>0</v>
      </c>
      <c r="W2464" t="s">
        <v>703</v>
      </c>
    </row>
    <row r="2465" spans="1:23" x14ac:dyDescent="0.35">
      <c r="A2465" t="s">
        <v>742</v>
      </c>
      <c r="B2465" s="34">
        <v>44393</v>
      </c>
      <c r="C2465" t="s">
        <v>93</v>
      </c>
      <c r="D2465" t="s">
        <v>91</v>
      </c>
      <c r="E2465">
        <v>3096</v>
      </c>
      <c r="F2465" t="s">
        <v>692</v>
      </c>
      <c r="G2465">
        <v>1</v>
      </c>
      <c r="H2465" s="34">
        <v>44393</v>
      </c>
      <c r="I2465">
        <v>0</v>
      </c>
      <c r="J2465">
        <v>10</v>
      </c>
      <c r="K2465" t="s">
        <v>552</v>
      </c>
      <c r="L2465">
        <v>1</v>
      </c>
      <c r="M2465">
        <v>37770</v>
      </c>
      <c r="N2465" t="s">
        <v>44</v>
      </c>
      <c r="O2465">
        <v>0</v>
      </c>
      <c r="P2465" t="s">
        <v>693</v>
      </c>
      <c r="Q2465" t="s">
        <v>694</v>
      </c>
      <c r="R2465" t="s">
        <v>1309</v>
      </c>
      <c r="S2465" t="s">
        <v>1261</v>
      </c>
      <c r="T2465" t="s">
        <v>1196</v>
      </c>
      <c r="U2465" t="s">
        <v>1298</v>
      </c>
      <c r="V2465">
        <v>0</v>
      </c>
      <c r="W2465" t="s">
        <v>703</v>
      </c>
    </row>
    <row r="2466" spans="1:23" x14ac:dyDescent="0.35">
      <c r="A2466" t="s">
        <v>691</v>
      </c>
      <c r="B2466" s="34">
        <v>44393</v>
      </c>
      <c r="C2466" t="s">
        <v>93</v>
      </c>
      <c r="D2466" t="s">
        <v>91</v>
      </c>
      <c r="E2466">
        <v>3096</v>
      </c>
      <c r="F2466" t="s">
        <v>692</v>
      </c>
      <c r="G2466">
        <v>1</v>
      </c>
      <c r="H2466" s="34">
        <v>44393</v>
      </c>
      <c r="I2466">
        <v>5</v>
      </c>
      <c r="J2466">
        <v>10</v>
      </c>
      <c r="K2466" t="s">
        <v>552</v>
      </c>
      <c r="L2466">
        <v>1</v>
      </c>
      <c r="M2466">
        <v>26521</v>
      </c>
      <c r="N2466" t="s">
        <v>44</v>
      </c>
      <c r="O2466">
        <v>520460</v>
      </c>
      <c r="P2466" t="s">
        <v>693</v>
      </c>
      <c r="Q2466" t="s">
        <v>694</v>
      </c>
      <c r="R2466" t="s">
        <v>1297</v>
      </c>
      <c r="S2466" t="s">
        <v>1261</v>
      </c>
      <c r="T2466" t="s">
        <v>1196</v>
      </c>
      <c r="U2466" t="s">
        <v>1298</v>
      </c>
      <c r="V2466">
        <v>19.62</v>
      </c>
      <c r="W2466" t="s">
        <v>703</v>
      </c>
    </row>
    <row r="2467" spans="1:23" x14ac:dyDescent="0.35">
      <c r="A2467" t="s">
        <v>691</v>
      </c>
      <c r="B2467" s="34">
        <v>44393</v>
      </c>
      <c r="C2467" t="s">
        <v>93</v>
      </c>
      <c r="D2467" t="s">
        <v>91</v>
      </c>
      <c r="E2467">
        <v>3096</v>
      </c>
      <c r="F2467" t="s">
        <v>692</v>
      </c>
      <c r="G2467">
        <v>1</v>
      </c>
      <c r="H2467" s="34">
        <v>44393</v>
      </c>
      <c r="I2467">
        <v>5</v>
      </c>
      <c r="J2467">
        <v>10</v>
      </c>
      <c r="K2467" t="s">
        <v>552</v>
      </c>
      <c r="L2467">
        <v>1</v>
      </c>
      <c r="M2467">
        <v>26766</v>
      </c>
      <c r="N2467" t="s">
        <v>44</v>
      </c>
      <c r="O2467">
        <v>520860</v>
      </c>
      <c r="P2467" t="s">
        <v>693</v>
      </c>
      <c r="Q2467" t="s">
        <v>694</v>
      </c>
      <c r="R2467" t="s">
        <v>1297</v>
      </c>
      <c r="S2467" t="s">
        <v>1261</v>
      </c>
      <c r="T2467" t="s">
        <v>1196</v>
      </c>
      <c r="U2467" t="s">
        <v>1298</v>
      </c>
      <c r="V2467">
        <v>19.46</v>
      </c>
      <c r="W2467" t="s">
        <v>703</v>
      </c>
    </row>
    <row r="2468" spans="1:23" x14ac:dyDescent="0.35">
      <c r="A2468" t="s">
        <v>691</v>
      </c>
      <c r="B2468" s="34">
        <v>44393</v>
      </c>
      <c r="C2468" t="s">
        <v>93</v>
      </c>
      <c r="D2468" t="s">
        <v>91</v>
      </c>
      <c r="E2468">
        <v>3096</v>
      </c>
      <c r="F2468" t="s">
        <v>692</v>
      </c>
      <c r="G2468">
        <v>1</v>
      </c>
      <c r="H2468" s="34">
        <v>44393</v>
      </c>
      <c r="I2468">
        <v>5</v>
      </c>
      <c r="J2468">
        <v>10</v>
      </c>
      <c r="K2468" t="s">
        <v>552</v>
      </c>
      <c r="L2468">
        <v>1</v>
      </c>
      <c r="M2468">
        <v>26789</v>
      </c>
      <c r="N2468" t="s">
        <v>44</v>
      </c>
      <c r="O2468">
        <v>493070</v>
      </c>
      <c r="P2468" t="s">
        <v>693</v>
      </c>
      <c r="Q2468" t="s">
        <v>694</v>
      </c>
      <c r="R2468" t="s">
        <v>1310</v>
      </c>
      <c r="S2468" t="s">
        <v>1261</v>
      </c>
      <c r="T2468" t="s">
        <v>1196</v>
      </c>
      <c r="U2468" t="s">
        <v>1298</v>
      </c>
      <c r="V2468">
        <v>18.41</v>
      </c>
      <c r="W2468" t="s">
        <v>703</v>
      </c>
    </row>
    <row r="2469" spans="1:23" x14ac:dyDescent="0.35">
      <c r="A2469" t="s">
        <v>725</v>
      </c>
      <c r="B2469" s="34">
        <v>44393</v>
      </c>
      <c r="C2469" t="s">
        <v>93</v>
      </c>
      <c r="D2469" t="s">
        <v>91</v>
      </c>
      <c r="E2469">
        <v>3096</v>
      </c>
      <c r="F2469" t="s">
        <v>692</v>
      </c>
      <c r="G2469">
        <v>1</v>
      </c>
      <c r="H2469" s="34">
        <v>44393</v>
      </c>
      <c r="I2469">
        <v>0.08</v>
      </c>
      <c r="J2469">
        <v>10</v>
      </c>
      <c r="K2469" t="s">
        <v>552</v>
      </c>
      <c r="L2469">
        <v>1</v>
      </c>
      <c r="M2469">
        <v>32876</v>
      </c>
      <c r="N2469" t="s">
        <v>44</v>
      </c>
      <c r="O2469">
        <v>10372</v>
      </c>
      <c r="P2469" t="s">
        <v>693</v>
      </c>
      <c r="Q2469" t="s">
        <v>694</v>
      </c>
      <c r="R2469" t="s">
        <v>1300</v>
      </c>
      <c r="S2469" t="s">
        <v>1261</v>
      </c>
      <c r="T2469" t="s">
        <v>1196</v>
      </c>
      <c r="U2469" t="s">
        <v>1298</v>
      </c>
      <c r="V2469">
        <v>0.3155</v>
      </c>
      <c r="W2469" t="s">
        <v>703</v>
      </c>
    </row>
    <row r="2470" spans="1:23" x14ac:dyDescent="0.35">
      <c r="A2470" t="s">
        <v>891</v>
      </c>
      <c r="B2470" s="34">
        <v>44393</v>
      </c>
      <c r="C2470" t="s">
        <v>93</v>
      </c>
      <c r="D2470" t="s">
        <v>91</v>
      </c>
      <c r="E2470">
        <v>3096</v>
      </c>
      <c r="F2470" t="s">
        <v>692</v>
      </c>
      <c r="G2470">
        <v>1</v>
      </c>
      <c r="H2470" s="34">
        <v>44393</v>
      </c>
      <c r="I2470">
        <v>0.2</v>
      </c>
      <c r="J2470">
        <v>10</v>
      </c>
      <c r="K2470" t="s">
        <v>552</v>
      </c>
      <c r="L2470">
        <v>1</v>
      </c>
      <c r="M2470">
        <v>37220</v>
      </c>
      <c r="N2470" t="s">
        <v>44</v>
      </c>
      <c r="O2470">
        <v>2253.5</v>
      </c>
      <c r="P2470" t="s">
        <v>693</v>
      </c>
      <c r="Q2470" t="s">
        <v>694</v>
      </c>
      <c r="R2470" t="s">
        <v>1311</v>
      </c>
      <c r="S2470" t="s">
        <v>1261</v>
      </c>
      <c r="T2470" t="s">
        <v>1196</v>
      </c>
      <c r="U2470" t="s">
        <v>1298</v>
      </c>
      <c r="V2470">
        <v>6.055E-2</v>
      </c>
      <c r="W2470" t="s">
        <v>703</v>
      </c>
    </row>
    <row r="2471" spans="1:23" x14ac:dyDescent="0.35">
      <c r="A2471" t="s">
        <v>765</v>
      </c>
      <c r="B2471" s="34">
        <v>44393</v>
      </c>
      <c r="C2471" t="s">
        <v>93</v>
      </c>
      <c r="D2471" t="s">
        <v>91</v>
      </c>
      <c r="E2471">
        <v>3096</v>
      </c>
      <c r="F2471" t="s">
        <v>692</v>
      </c>
      <c r="G2471">
        <v>1</v>
      </c>
      <c r="H2471" s="34">
        <v>44393</v>
      </c>
      <c r="I2471">
        <v>0.8</v>
      </c>
      <c r="J2471">
        <v>10</v>
      </c>
      <c r="K2471" t="s">
        <v>552</v>
      </c>
      <c r="L2471">
        <v>1</v>
      </c>
      <c r="M2471">
        <v>37361</v>
      </c>
      <c r="N2471" t="s">
        <v>44</v>
      </c>
      <c r="O2471">
        <v>9117.2999999999993</v>
      </c>
      <c r="P2471" t="s">
        <v>693</v>
      </c>
      <c r="Q2471" t="s">
        <v>694</v>
      </c>
      <c r="R2471" t="s">
        <v>1300</v>
      </c>
      <c r="S2471" t="s">
        <v>1261</v>
      </c>
      <c r="T2471" t="s">
        <v>1196</v>
      </c>
      <c r="U2471" t="s">
        <v>1298</v>
      </c>
      <c r="V2471">
        <v>0.24399999999999999</v>
      </c>
      <c r="W2471" t="s">
        <v>703</v>
      </c>
    </row>
    <row r="2472" spans="1:23" x14ac:dyDescent="0.35">
      <c r="A2472" t="s">
        <v>713</v>
      </c>
      <c r="B2472" s="34">
        <v>44393</v>
      </c>
      <c r="C2472" t="s">
        <v>93</v>
      </c>
      <c r="D2472" t="s">
        <v>91</v>
      </c>
      <c r="E2472">
        <v>3096</v>
      </c>
      <c r="F2472" t="s">
        <v>692</v>
      </c>
      <c r="G2472">
        <v>1</v>
      </c>
      <c r="H2472" s="34">
        <v>44393</v>
      </c>
      <c r="I2472">
        <v>0.5</v>
      </c>
      <c r="J2472">
        <v>10</v>
      </c>
      <c r="K2472" t="s">
        <v>552</v>
      </c>
      <c r="L2472">
        <v>1</v>
      </c>
      <c r="M2472">
        <v>31797</v>
      </c>
      <c r="N2472" t="s">
        <v>44</v>
      </c>
      <c r="O2472">
        <v>52288</v>
      </c>
      <c r="P2472" t="s">
        <v>693</v>
      </c>
      <c r="Q2472" t="s">
        <v>694</v>
      </c>
      <c r="R2472" t="s">
        <v>1309</v>
      </c>
      <c r="S2472" t="s">
        <v>1261</v>
      </c>
      <c r="T2472" t="s">
        <v>1196</v>
      </c>
      <c r="U2472" t="s">
        <v>1298</v>
      </c>
      <c r="V2472">
        <v>1.6439999999999999</v>
      </c>
      <c r="W2472" t="s">
        <v>703</v>
      </c>
    </row>
    <row r="2473" spans="1:23" x14ac:dyDescent="0.35">
      <c r="A2473" t="s">
        <v>716</v>
      </c>
      <c r="B2473" s="34">
        <v>44393</v>
      </c>
      <c r="C2473" t="s">
        <v>93</v>
      </c>
      <c r="D2473" t="s">
        <v>91</v>
      </c>
      <c r="E2473">
        <v>3096</v>
      </c>
      <c r="F2473" t="s">
        <v>692</v>
      </c>
      <c r="G2473">
        <v>1</v>
      </c>
      <c r="H2473" s="34">
        <v>44393</v>
      </c>
      <c r="I2473">
        <v>0.35</v>
      </c>
      <c r="J2473">
        <v>10</v>
      </c>
      <c r="K2473" t="s">
        <v>552</v>
      </c>
      <c r="L2473">
        <v>1</v>
      </c>
      <c r="M2473">
        <v>33188</v>
      </c>
      <c r="N2473" t="s">
        <v>44</v>
      </c>
      <c r="O2473">
        <v>37181</v>
      </c>
      <c r="P2473" t="s">
        <v>693</v>
      </c>
      <c r="Q2473" t="s">
        <v>694</v>
      </c>
      <c r="R2473" t="s">
        <v>1309</v>
      </c>
      <c r="S2473" t="s">
        <v>1261</v>
      </c>
      <c r="T2473" t="s">
        <v>1196</v>
      </c>
      <c r="U2473" t="s">
        <v>1298</v>
      </c>
      <c r="V2473">
        <v>1.1200000000000001</v>
      </c>
      <c r="W2473" t="s">
        <v>703</v>
      </c>
    </row>
    <row r="2474" spans="1:23" x14ac:dyDescent="0.35">
      <c r="A2474" t="s">
        <v>891</v>
      </c>
      <c r="B2474" s="34">
        <v>44393</v>
      </c>
      <c r="C2474" t="s">
        <v>93</v>
      </c>
      <c r="D2474" t="s">
        <v>91</v>
      </c>
      <c r="E2474">
        <v>3096</v>
      </c>
      <c r="F2474" t="s">
        <v>692</v>
      </c>
      <c r="G2474">
        <v>1</v>
      </c>
      <c r="H2474" s="34">
        <v>44393</v>
      </c>
      <c r="I2474">
        <v>0.2</v>
      </c>
      <c r="J2474">
        <v>10</v>
      </c>
      <c r="K2474" t="s">
        <v>552</v>
      </c>
      <c r="L2474">
        <v>1</v>
      </c>
      <c r="M2474">
        <v>34928</v>
      </c>
      <c r="N2474" t="s">
        <v>44</v>
      </c>
      <c r="O2474">
        <v>2177</v>
      </c>
      <c r="P2474" t="s">
        <v>693</v>
      </c>
      <c r="Q2474" t="s">
        <v>694</v>
      </c>
      <c r="R2474" t="s">
        <v>1312</v>
      </c>
      <c r="S2474" t="s">
        <v>1261</v>
      </c>
      <c r="T2474" t="s">
        <v>1196</v>
      </c>
      <c r="U2474" t="s">
        <v>1298</v>
      </c>
      <c r="V2474">
        <v>6.2330000000000003E-2</v>
      </c>
      <c r="W2474" t="s">
        <v>703</v>
      </c>
    </row>
    <row r="2475" spans="1:23" x14ac:dyDescent="0.35">
      <c r="A2475" t="s">
        <v>722</v>
      </c>
      <c r="B2475" s="34">
        <v>44393</v>
      </c>
      <c r="C2475" t="s">
        <v>93</v>
      </c>
      <c r="D2475" t="s">
        <v>91</v>
      </c>
      <c r="E2475">
        <v>3096</v>
      </c>
      <c r="F2475" t="s">
        <v>692</v>
      </c>
      <c r="G2475">
        <v>1</v>
      </c>
      <c r="H2475" s="34">
        <v>44393</v>
      </c>
      <c r="I2475">
        <v>0.125</v>
      </c>
      <c r="J2475">
        <v>10</v>
      </c>
      <c r="K2475" t="s">
        <v>552</v>
      </c>
      <c r="L2475">
        <v>1</v>
      </c>
      <c r="M2475">
        <v>32046</v>
      </c>
      <c r="N2475" t="s">
        <v>44</v>
      </c>
      <c r="O2475">
        <v>14729</v>
      </c>
      <c r="P2475" t="s">
        <v>693</v>
      </c>
      <c r="Q2475" t="s">
        <v>694</v>
      </c>
      <c r="R2475" t="s">
        <v>1313</v>
      </c>
      <c r="S2475" t="s">
        <v>1261</v>
      </c>
      <c r="T2475" t="s">
        <v>1196</v>
      </c>
      <c r="U2475" t="s">
        <v>1298</v>
      </c>
      <c r="V2475">
        <v>0.45960000000000001</v>
      </c>
      <c r="W2475" t="s">
        <v>703</v>
      </c>
    </row>
    <row r="2476" spans="1:23" x14ac:dyDescent="0.35">
      <c r="A2476" t="s">
        <v>1219</v>
      </c>
      <c r="B2476" s="34">
        <v>44393</v>
      </c>
      <c r="C2476" t="s">
        <v>93</v>
      </c>
      <c r="D2476" t="s">
        <v>91</v>
      </c>
      <c r="E2476">
        <v>3096</v>
      </c>
      <c r="F2476" t="s">
        <v>772</v>
      </c>
      <c r="G2476">
        <v>10</v>
      </c>
      <c r="H2476" s="34">
        <v>44393</v>
      </c>
      <c r="I2476" t="s">
        <v>44</v>
      </c>
      <c r="J2476">
        <v>10</v>
      </c>
      <c r="K2476" t="s">
        <v>552</v>
      </c>
      <c r="L2476">
        <v>1</v>
      </c>
      <c r="M2476">
        <v>26741</v>
      </c>
      <c r="N2476">
        <v>3</v>
      </c>
      <c r="O2476">
        <v>0</v>
      </c>
      <c r="P2476" t="s">
        <v>693</v>
      </c>
      <c r="Q2476" t="s">
        <v>694</v>
      </c>
      <c r="R2476" t="s">
        <v>1314</v>
      </c>
      <c r="S2476" t="s">
        <v>1261</v>
      </c>
      <c r="T2476" t="s">
        <v>1196</v>
      </c>
      <c r="U2476" t="s">
        <v>1298</v>
      </c>
      <c r="V2476">
        <v>0</v>
      </c>
      <c r="W2476" t="s">
        <v>1046</v>
      </c>
    </row>
    <row r="2477" spans="1:23" x14ac:dyDescent="0.35">
      <c r="A2477" t="s">
        <v>1220</v>
      </c>
      <c r="B2477" s="34">
        <v>44393</v>
      </c>
      <c r="C2477" t="s">
        <v>93</v>
      </c>
      <c r="D2477" t="s">
        <v>91</v>
      </c>
      <c r="E2477">
        <v>3096</v>
      </c>
      <c r="F2477" t="s">
        <v>772</v>
      </c>
      <c r="G2477">
        <v>10</v>
      </c>
      <c r="H2477" s="34">
        <v>44393</v>
      </c>
      <c r="I2477" t="s">
        <v>44</v>
      </c>
      <c r="J2477">
        <v>10</v>
      </c>
      <c r="K2477" t="s">
        <v>552</v>
      </c>
      <c r="L2477">
        <v>1</v>
      </c>
      <c r="M2477">
        <v>27168</v>
      </c>
      <c r="N2477">
        <v>3</v>
      </c>
      <c r="O2477" t="s">
        <v>44</v>
      </c>
      <c r="P2477" t="s">
        <v>693</v>
      </c>
      <c r="Q2477" t="s">
        <v>694</v>
      </c>
      <c r="R2477" t="s">
        <v>1315</v>
      </c>
      <c r="S2477" t="s">
        <v>1261</v>
      </c>
      <c r="T2477" t="s">
        <v>1196</v>
      </c>
      <c r="U2477" t="s">
        <v>1298</v>
      </c>
      <c r="V2477" t="s">
        <v>44</v>
      </c>
      <c r="W2477" t="s">
        <v>825</v>
      </c>
    </row>
    <row r="2478" spans="1:23" x14ac:dyDescent="0.35">
      <c r="A2478" t="s">
        <v>1221</v>
      </c>
      <c r="B2478" s="34">
        <v>44393</v>
      </c>
      <c r="C2478" t="s">
        <v>93</v>
      </c>
      <c r="D2478" t="s">
        <v>91</v>
      </c>
      <c r="E2478">
        <v>3096</v>
      </c>
      <c r="F2478" t="s">
        <v>772</v>
      </c>
      <c r="G2478">
        <v>10</v>
      </c>
      <c r="H2478" s="34">
        <v>44393</v>
      </c>
      <c r="I2478" t="s">
        <v>44</v>
      </c>
      <c r="J2478">
        <v>10</v>
      </c>
      <c r="K2478" t="s">
        <v>552</v>
      </c>
      <c r="L2478">
        <v>1</v>
      </c>
      <c r="M2478">
        <v>25526</v>
      </c>
      <c r="N2478">
        <v>3</v>
      </c>
      <c r="O2478">
        <v>0</v>
      </c>
      <c r="P2478" t="s">
        <v>693</v>
      </c>
      <c r="Q2478" t="s">
        <v>694</v>
      </c>
      <c r="R2478" t="s">
        <v>1316</v>
      </c>
      <c r="S2478" t="s">
        <v>1261</v>
      </c>
      <c r="T2478" t="s">
        <v>1196</v>
      </c>
      <c r="U2478" t="s">
        <v>1298</v>
      </c>
      <c r="V2478">
        <v>0</v>
      </c>
      <c r="W2478" t="s">
        <v>1046</v>
      </c>
    </row>
    <row r="2479" spans="1:23" x14ac:dyDescent="0.35">
      <c r="A2479" t="s">
        <v>1222</v>
      </c>
      <c r="B2479" s="34">
        <v>44393</v>
      </c>
      <c r="C2479" t="s">
        <v>93</v>
      </c>
      <c r="D2479" t="s">
        <v>91</v>
      </c>
      <c r="E2479">
        <v>3096</v>
      </c>
      <c r="F2479" t="s">
        <v>780</v>
      </c>
      <c r="G2479">
        <v>10</v>
      </c>
      <c r="H2479" s="34">
        <v>44393</v>
      </c>
      <c r="I2479" t="s">
        <v>44</v>
      </c>
      <c r="J2479">
        <v>10</v>
      </c>
      <c r="K2479" t="s">
        <v>552</v>
      </c>
      <c r="L2479">
        <v>1</v>
      </c>
      <c r="M2479">
        <v>28003</v>
      </c>
      <c r="N2479">
        <v>3</v>
      </c>
      <c r="O2479">
        <v>0</v>
      </c>
      <c r="P2479" t="s">
        <v>693</v>
      </c>
      <c r="Q2479" t="s">
        <v>694</v>
      </c>
      <c r="R2479" t="s">
        <v>1317</v>
      </c>
      <c r="S2479" t="s">
        <v>1261</v>
      </c>
      <c r="T2479" t="s">
        <v>1196</v>
      </c>
      <c r="U2479" t="s">
        <v>1298</v>
      </c>
      <c r="V2479">
        <v>0</v>
      </c>
      <c r="W2479" t="s">
        <v>1046</v>
      </c>
    </row>
    <row r="2480" spans="1:23" x14ac:dyDescent="0.35">
      <c r="A2480" t="s">
        <v>1224</v>
      </c>
      <c r="B2480" s="34">
        <v>44393</v>
      </c>
      <c r="C2480" t="s">
        <v>93</v>
      </c>
      <c r="D2480" t="s">
        <v>91</v>
      </c>
      <c r="E2480">
        <v>3096</v>
      </c>
      <c r="F2480" t="s">
        <v>780</v>
      </c>
      <c r="G2480">
        <v>10</v>
      </c>
      <c r="H2480" s="34">
        <v>44393</v>
      </c>
      <c r="I2480" t="s">
        <v>44</v>
      </c>
      <c r="J2480">
        <v>10</v>
      </c>
      <c r="K2480" t="s">
        <v>552</v>
      </c>
      <c r="L2480">
        <v>1</v>
      </c>
      <c r="M2480">
        <v>28488</v>
      </c>
      <c r="N2480">
        <v>3</v>
      </c>
      <c r="O2480">
        <v>0</v>
      </c>
      <c r="P2480" t="s">
        <v>693</v>
      </c>
      <c r="Q2480" t="s">
        <v>694</v>
      </c>
      <c r="R2480" t="s">
        <v>1318</v>
      </c>
      <c r="S2480" t="s">
        <v>1261</v>
      </c>
      <c r="T2480" t="s">
        <v>1196</v>
      </c>
      <c r="U2480" t="s">
        <v>1298</v>
      </c>
      <c r="V2480">
        <v>0</v>
      </c>
      <c r="W2480" t="s">
        <v>1046</v>
      </c>
    </row>
    <row r="2481" spans="1:23" x14ac:dyDescent="0.35">
      <c r="A2481" t="s">
        <v>1225</v>
      </c>
      <c r="B2481" s="34">
        <v>44393</v>
      </c>
      <c r="C2481" t="s">
        <v>93</v>
      </c>
      <c r="D2481" t="s">
        <v>91</v>
      </c>
      <c r="E2481">
        <v>3096</v>
      </c>
      <c r="F2481" t="s">
        <v>780</v>
      </c>
      <c r="G2481">
        <v>10</v>
      </c>
      <c r="H2481" s="34">
        <v>44393</v>
      </c>
      <c r="I2481" t="s">
        <v>44</v>
      </c>
      <c r="J2481">
        <v>10</v>
      </c>
      <c r="K2481" t="s">
        <v>552</v>
      </c>
      <c r="L2481">
        <v>1</v>
      </c>
      <c r="M2481">
        <v>27280</v>
      </c>
      <c r="N2481">
        <v>3</v>
      </c>
      <c r="O2481">
        <v>0</v>
      </c>
      <c r="P2481" t="s">
        <v>693</v>
      </c>
      <c r="Q2481" t="s">
        <v>694</v>
      </c>
      <c r="R2481" t="s">
        <v>1319</v>
      </c>
      <c r="S2481" t="s">
        <v>1261</v>
      </c>
      <c r="T2481" t="s">
        <v>1196</v>
      </c>
      <c r="U2481" t="s">
        <v>1298</v>
      </c>
      <c r="V2481">
        <v>0</v>
      </c>
      <c r="W2481" t="s">
        <v>1046</v>
      </c>
    </row>
    <row r="2482" spans="1:23" x14ac:dyDescent="0.35">
      <c r="A2482" t="s">
        <v>1226</v>
      </c>
      <c r="B2482" s="34">
        <v>44393</v>
      </c>
      <c r="C2482" t="s">
        <v>93</v>
      </c>
      <c r="D2482" t="s">
        <v>91</v>
      </c>
      <c r="E2482">
        <v>3096</v>
      </c>
      <c r="F2482" t="s">
        <v>789</v>
      </c>
      <c r="G2482">
        <v>2</v>
      </c>
      <c r="H2482" s="34">
        <v>44393</v>
      </c>
      <c r="I2482" t="s">
        <v>44</v>
      </c>
      <c r="J2482">
        <v>10</v>
      </c>
      <c r="K2482" t="s">
        <v>552</v>
      </c>
      <c r="L2482">
        <v>1</v>
      </c>
      <c r="M2482">
        <v>28473</v>
      </c>
      <c r="N2482">
        <v>3</v>
      </c>
      <c r="O2482">
        <v>11281</v>
      </c>
      <c r="P2482" t="s">
        <v>693</v>
      </c>
      <c r="Q2482" t="s">
        <v>694</v>
      </c>
      <c r="R2482" t="s">
        <v>1320</v>
      </c>
      <c r="S2482" t="s">
        <v>1261</v>
      </c>
      <c r="T2482" t="s">
        <v>1196</v>
      </c>
      <c r="U2482" t="s">
        <v>1298</v>
      </c>
      <c r="V2482">
        <v>0.3962</v>
      </c>
      <c r="W2482" t="s">
        <v>703</v>
      </c>
    </row>
    <row r="2483" spans="1:23" x14ac:dyDescent="0.35">
      <c r="A2483" t="s">
        <v>1228</v>
      </c>
      <c r="B2483" s="34">
        <v>44393</v>
      </c>
      <c r="C2483" t="s">
        <v>93</v>
      </c>
      <c r="D2483" t="s">
        <v>91</v>
      </c>
      <c r="E2483">
        <v>3096</v>
      </c>
      <c r="F2483" t="s">
        <v>789</v>
      </c>
      <c r="G2483">
        <v>2</v>
      </c>
      <c r="H2483" s="34">
        <v>44393</v>
      </c>
      <c r="I2483" t="s">
        <v>44</v>
      </c>
      <c r="J2483">
        <v>10</v>
      </c>
      <c r="K2483" t="s">
        <v>552</v>
      </c>
      <c r="L2483">
        <v>1</v>
      </c>
      <c r="M2483">
        <v>28291</v>
      </c>
      <c r="N2483">
        <v>3</v>
      </c>
      <c r="O2483">
        <v>13086</v>
      </c>
      <c r="P2483" t="s">
        <v>693</v>
      </c>
      <c r="Q2483" t="s">
        <v>694</v>
      </c>
      <c r="R2483" t="s">
        <v>1320</v>
      </c>
      <c r="S2483" t="s">
        <v>1261</v>
      </c>
      <c r="T2483" t="s">
        <v>1196</v>
      </c>
      <c r="U2483" t="s">
        <v>1298</v>
      </c>
      <c r="V2483">
        <v>0.46250000000000002</v>
      </c>
      <c r="W2483" t="s">
        <v>703</v>
      </c>
    </row>
    <row r="2484" spans="1:23" x14ac:dyDescent="0.35">
      <c r="A2484" t="s">
        <v>1230</v>
      </c>
      <c r="B2484" s="34">
        <v>44393</v>
      </c>
      <c r="C2484" t="s">
        <v>93</v>
      </c>
      <c r="D2484" t="s">
        <v>91</v>
      </c>
      <c r="E2484">
        <v>3096</v>
      </c>
      <c r="F2484" t="s">
        <v>789</v>
      </c>
      <c r="G2484">
        <v>2</v>
      </c>
      <c r="H2484" s="34">
        <v>44393</v>
      </c>
      <c r="I2484" t="s">
        <v>44</v>
      </c>
      <c r="J2484">
        <v>10</v>
      </c>
      <c r="K2484" t="s">
        <v>552</v>
      </c>
      <c r="L2484">
        <v>1</v>
      </c>
      <c r="M2484">
        <v>28869</v>
      </c>
      <c r="N2484">
        <v>3</v>
      </c>
      <c r="O2484">
        <v>11118</v>
      </c>
      <c r="P2484" t="s">
        <v>693</v>
      </c>
      <c r="Q2484" t="s">
        <v>694</v>
      </c>
      <c r="R2484" t="s">
        <v>1321</v>
      </c>
      <c r="S2484" t="s">
        <v>1261</v>
      </c>
      <c r="T2484" t="s">
        <v>1196</v>
      </c>
      <c r="U2484" t="s">
        <v>1298</v>
      </c>
      <c r="V2484">
        <v>0.3851</v>
      </c>
      <c r="W2484" t="s">
        <v>703</v>
      </c>
    </row>
    <row r="2485" spans="1:23" x14ac:dyDescent="0.35">
      <c r="A2485" t="s">
        <v>1231</v>
      </c>
      <c r="B2485" s="34">
        <v>44393</v>
      </c>
      <c r="C2485" t="s">
        <v>93</v>
      </c>
      <c r="D2485" t="s">
        <v>91</v>
      </c>
      <c r="E2485">
        <v>3096</v>
      </c>
      <c r="F2485" t="s">
        <v>772</v>
      </c>
      <c r="G2485">
        <v>10</v>
      </c>
      <c r="H2485" s="34">
        <v>44393</v>
      </c>
      <c r="I2485" t="s">
        <v>44</v>
      </c>
      <c r="J2485">
        <v>10</v>
      </c>
      <c r="K2485" t="s">
        <v>552</v>
      </c>
      <c r="L2485">
        <v>1</v>
      </c>
      <c r="M2485">
        <v>28665</v>
      </c>
      <c r="N2485">
        <v>2</v>
      </c>
      <c r="O2485">
        <v>55286</v>
      </c>
      <c r="P2485" t="s">
        <v>693</v>
      </c>
      <c r="Q2485" t="s">
        <v>694</v>
      </c>
      <c r="R2485" t="s">
        <v>1322</v>
      </c>
      <c r="S2485" t="s">
        <v>1261</v>
      </c>
      <c r="T2485" t="s">
        <v>1196</v>
      </c>
      <c r="U2485" t="s">
        <v>1298</v>
      </c>
      <c r="V2485">
        <v>1.929</v>
      </c>
      <c r="W2485" t="s">
        <v>703</v>
      </c>
    </row>
    <row r="2486" spans="1:23" x14ac:dyDescent="0.35">
      <c r="A2486" t="s">
        <v>1232</v>
      </c>
      <c r="B2486" s="34">
        <v>44393</v>
      </c>
      <c r="C2486" t="s">
        <v>93</v>
      </c>
      <c r="D2486" t="s">
        <v>91</v>
      </c>
      <c r="E2486">
        <v>3096</v>
      </c>
      <c r="F2486" t="s">
        <v>772</v>
      </c>
      <c r="G2486">
        <v>10</v>
      </c>
      <c r="H2486" s="34">
        <v>44393</v>
      </c>
      <c r="I2486" t="s">
        <v>44</v>
      </c>
      <c r="J2486">
        <v>10</v>
      </c>
      <c r="K2486" t="s">
        <v>552</v>
      </c>
      <c r="L2486">
        <v>1</v>
      </c>
      <c r="M2486">
        <v>19052</v>
      </c>
      <c r="N2486">
        <v>2</v>
      </c>
      <c r="O2486">
        <v>66877</v>
      </c>
      <c r="P2486" t="s">
        <v>693</v>
      </c>
      <c r="Q2486" t="s">
        <v>694</v>
      </c>
      <c r="R2486" t="s">
        <v>1309</v>
      </c>
      <c r="S2486" t="s">
        <v>1261</v>
      </c>
      <c r="T2486" t="s">
        <v>1196</v>
      </c>
      <c r="U2486" t="s">
        <v>1298</v>
      </c>
      <c r="V2486">
        <v>3.51</v>
      </c>
      <c r="W2486" t="s">
        <v>703</v>
      </c>
    </row>
    <row r="2487" spans="1:23" x14ac:dyDescent="0.35">
      <c r="A2487" t="s">
        <v>1234</v>
      </c>
      <c r="B2487" s="34">
        <v>44393</v>
      </c>
      <c r="C2487" t="s">
        <v>93</v>
      </c>
      <c r="D2487" t="s">
        <v>91</v>
      </c>
      <c r="E2487">
        <v>3096</v>
      </c>
      <c r="F2487" t="s">
        <v>772</v>
      </c>
      <c r="G2487">
        <v>10</v>
      </c>
      <c r="H2487" s="34">
        <v>44393</v>
      </c>
      <c r="I2487" t="s">
        <v>44</v>
      </c>
      <c r="J2487">
        <v>10</v>
      </c>
      <c r="K2487" t="s">
        <v>552</v>
      </c>
      <c r="L2487">
        <v>1</v>
      </c>
      <c r="M2487">
        <v>27340</v>
      </c>
      <c r="N2487">
        <v>2</v>
      </c>
      <c r="O2487">
        <v>55772</v>
      </c>
      <c r="P2487" t="s">
        <v>693</v>
      </c>
      <c r="Q2487" t="s">
        <v>694</v>
      </c>
      <c r="R2487" t="s">
        <v>1321</v>
      </c>
      <c r="S2487" t="s">
        <v>1261</v>
      </c>
      <c r="T2487" t="s">
        <v>1196</v>
      </c>
      <c r="U2487" t="s">
        <v>1298</v>
      </c>
      <c r="V2487">
        <v>2.04</v>
      </c>
      <c r="W2487" t="s">
        <v>703</v>
      </c>
    </row>
    <row r="2488" spans="1:23" x14ac:dyDescent="0.35">
      <c r="A2488" t="s">
        <v>1236</v>
      </c>
      <c r="B2488" s="34">
        <v>44393</v>
      </c>
      <c r="C2488" t="s">
        <v>93</v>
      </c>
      <c r="D2488" t="s">
        <v>91</v>
      </c>
      <c r="E2488">
        <v>3096</v>
      </c>
      <c r="F2488" t="s">
        <v>780</v>
      </c>
      <c r="G2488">
        <v>10</v>
      </c>
      <c r="H2488" s="34">
        <v>44393</v>
      </c>
      <c r="I2488" t="s">
        <v>44</v>
      </c>
      <c r="J2488">
        <v>10</v>
      </c>
      <c r="K2488" t="s">
        <v>552</v>
      </c>
      <c r="L2488">
        <v>1</v>
      </c>
      <c r="M2488">
        <v>29000</v>
      </c>
      <c r="N2488">
        <v>2</v>
      </c>
      <c r="O2488">
        <v>38659</v>
      </c>
      <c r="P2488" t="s">
        <v>693</v>
      </c>
      <c r="Q2488" t="s">
        <v>694</v>
      </c>
      <c r="R2488" t="s">
        <v>1299</v>
      </c>
      <c r="S2488" t="s">
        <v>1261</v>
      </c>
      <c r="T2488" t="s">
        <v>1196</v>
      </c>
      <c r="U2488" t="s">
        <v>1298</v>
      </c>
      <c r="V2488">
        <v>1.333</v>
      </c>
      <c r="W2488" t="s">
        <v>703</v>
      </c>
    </row>
    <row r="2489" spans="1:23" x14ac:dyDescent="0.35">
      <c r="A2489" t="s">
        <v>1237</v>
      </c>
      <c r="B2489" s="34">
        <v>44393</v>
      </c>
      <c r="C2489" t="s">
        <v>93</v>
      </c>
      <c r="D2489" t="s">
        <v>91</v>
      </c>
      <c r="E2489">
        <v>3096</v>
      </c>
      <c r="F2489" t="s">
        <v>780</v>
      </c>
      <c r="G2489">
        <v>10</v>
      </c>
      <c r="H2489" s="34">
        <v>44393</v>
      </c>
      <c r="I2489" t="s">
        <v>44</v>
      </c>
      <c r="J2489">
        <v>10</v>
      </c>
      <c r="K2489" t="s">
        <v>552</v>
      </c>
      <c r="L2489">
        <v>1</v>
      </c>
      <c r="M2489">
        <v>28542</v>
      </c>
      <c r="N2489">
        <v>2</v>
      </c>
      <c r="O2489">
        <v>45085</v>
      </c>
      <c r="P2489" t="s">
        <v>693</v>
      </c>
      <c r="Q2489" t="s">
        <v>694</v>
      </c>
      <c r="R2489" t="s">
        <v>1320</v>
      </c>
      <c r="S2489" t="s">
        <v>1261</v>
      </c>
      <c r="T2489" t="s">
        <v>1196</v>
      </c>
      <c r="U2489" t="s">
        <v>1298</v>
      </c>
      <c r="V2489">
        <v>1.58</v>
      </c>
      <c r="W2489" t="s">
        <v>703</v>
      </c>
    </row>
    <row r="2490" spans="1:23" x14ac:dyDescent="0.35">
      <c r="A2490" t="s">
        <v>1239</v>
      </c>
      <c r="B2490" s="34">
        <v>44393</v>
      </c>
      <c r="C2490" t="s">
        <v>93</v>
      </c>
      <c r="D2490" t="s">
        <v>91</v>
      </c>
      <c r="E2490">
        <v>3096</v>
      </c>
      <c r="F2490" t="s">
        <v>780</v>
      </c>
      <c r="G2490">
        <v>10</v>
      </c>
      <c r="H2490" s="34">
        <v>44393</v>
      </c>
      <c r="I2490" t="s">
        <v>44</v>
      </c>
      <c r="J2490">
        <v>10</v>
      </c>
      <c r="K2490" t="s">
        <v>552</v>
      </c>
      <c r="L2490">
        <v>1</v>
      </c>
      <c r="M2490">
        <v>28514</v>
      </c>
      <c r="N2490">
        <v>2</v>
      </c>
      <c r="O2490">
        <v>41969</v>
      </c>
      <c r="P2490" t="s">
        <v>693</v>
      </c>
      <c r="Q2490" t="s">
        <v>694</v>
      </c>
      <c r="R2490" t="s">
        <v>1300</v>
      </c>
      <c r="S2490" t="s">
        <v>1261</v>
      </c>
      <c r="T2490" t="s">
        <v>1196</v>
      </c>
      <c r="U2490" t="s">
        <v>1298</v>
      </c>
      <c r="V2490">
        <v>1.472</v>
      </c>
      <c r="W2490" t="s">
        <v>703</v>
      </c>
    </row>
    <row r="2491" spans="1:23" x14ac:dyDescent="0.35">
      <c r="A2491" t="s">
        <v>1241</v>
      </c>
      <c r="B2491" s="34">
        <v>44393</v>
      </c>
      <c r="C2491" t="s">
        <v>93</v>
      </c>
      <c r="D2491" t="s">
        <v>91</v>
      </c>
      <c r="E2491">
        <v>3096</v>
      </c>
      <c r="F2491" t="s">
        <v>789</v>
      </c>
      <c r="G2491">
        <v>2</v>
      </c>
      <c r="H2491" s="34">
        <v>44393</v>
      </c>
      <c r="I2491" t="s">
        <v>44</v>
      </c>
      <c r="J2491">
        <v>10</v>
      </c>
      <c r="K2491" t="s">
        <v>552</v>
      </c>
      <c r="L2491">
        <v>1</v>
      </c>
      <c r="M2491">
        <v>29325</v>
      </c>
      <c r="N2491">
        <v>2</v>
      </c>
      <c r="O2491">
        <v>196110</v>
      </c>
      <c r="P2491" t="s">
        <v>693</v>
      </c>
      <c r="Q2491" t="s">
        <v>694</v>
      </c>
      <c r="R2491" t="s">
        <v>1320</v>
      </c>
      <c r="S2491" t="s">
        <v>1261</v>
      </c>
      <c r="T2491" t="s">
        <v>1196</v>
      </c>
      <c r="U2491" t="s">
        <v>1298</v>
      </c>
      <c r="V2491">
        <v>6.6870000000000003</v>
      </c>
      <c r="W2491" t="s">
        <v>703</v>
      </c>
    </row>
    <row r="2492" spans="1:23" x14ac:dyDescent="0.35">
      <c r="A2492" t="s">
        <v>1243</v>
      </c>
      <c r="B2492" s="34">
        <v>44393</v>
      </c>
      <c r="C2492" t="s">
        <v>93</v>
      </c>
      <c r="D2492" t="s">
        <v>91</v>
      </c>
      <c r="E2492">
        <v>3096</v>
      </c>
      <c r="F2492" t="s">
        <v>789</v>
      </c>
      <c r="G2492">
        <v>2</v>
      </c>
      <c r="H2492" s="34">
        <v>44393</v>
      </c>
      <c r="I2492" t="s">
        <v>44</v>
      </c>
      <c r="J2492">
        <v>10</v>
      </c>
      <c r="K2492" t="s">
        <v>552</v>
      </c>
      <c r="L2492">
        <v>1</v>
      </c>
      <c r="M2492">
        <v>31033</v>
      </c>
      <c r="N2492">
        <v>2</v>
      </c>
      <c r="O2492">
        <v>158500</v>
      </c>
      <c r="P2492" t="s">
        <v>693</v>
      </c>
      <c r="Q2492" t="s">
        <v>694</v>
      </c>
      <c r="R2492" t="s">
        <v>1321</v>
      </c>
      <c r="S2492" t="s">
        <v>1261</v>
      </c>
      <c r="T2492" t="s">
        <v>1196</v>
      </c>
      <c r="U2492" t="s">
        <v>1298</v>
      </c>
      <c r="V2492">
        <v>5.1070000000000002</v>
      </c>
      <c r="W2492" t="s">
        <v>703</v>
      </c>
    </row>
    <row r="2493" spans="1:23" x14ac:dyDescent="0.35">
      <c r="A2493" t="s">
        <v>1244</v>
      </c>
      <c r="B2493" s="34">
        <v>44393</v>
      </c>
      <c r="C2493" t="s">
        <v>93</v>
      </c>
      <c r="D2493" t="s">
        <v>91</v>
      </c>
      <c r="E2493">
        <v>3096</v>
      </c>
      <c r="F2493" t="s">
        <v>789</v>
      </c>
      <c r="G2493">
        <v>2</v>
      </c>
      <c r="H2493" s="34">
        <v>44393</v>
      </c>
      <c r="I2493" t="s">
        <v>44</v>
      </c>
      <c r="J2493">
        <v>10</v>
      </c>
      <c r="K2493" t="s">
        <v>552</v>
      </c>
      <c r="L2493">
        <v>1</v>
      </c>
      <c r="M2493">
        <v>29572</v>
      </c>
      <c r="N2493">
        <v>2</v>
      </c>
      <c r="O2493">
        <v>145250</v>
      </c>
      <c r="P2493" t="s">
        <v>693</v>
      </c>
      <c r="Q2493" t="s">
        <v>694</v>
      </c>
      <c r="R2493" t="s">
        <v>1323</v>
      </c>
      <c r="S2493" t="s">
        <v>1261</v>
      </c>
      <c r="T2493" t="s">
        <v>1196</v>
      </c>
      <c r="U2493" t="s">
        <v>1298</v>
      </c>
      <c r="V2493">
        <v>4.9119999999999999</v>
      </c>
      <c r="W2493" t="s">
        <v>703</v>
      </c>
    </row>
    <row r="2494" spans="1:23" x14ac:dyDescent="0.35">
      <c r="A2494" t="s">
        <v>1246</v>
      </c>
      <c r="B2494" s="34">
        <v>44393</v>
      </c>
      <c r="C2494" t="s">
        <v>93</v>
      </c>
      <c r="D2494" t="s">
        <v>91</v>
      </c>
      <c r="E2494">
        <v>3096</v>
      </c>
      <c r="F2494" t="s">
        <v>772</v>
      </c>
      <c r="G2494">
        <v>10</v>
      </c>
      <c r="H2494" s="34">
        <v>44393</v>
      </c>
      <c r="I2494" t="s">
        <v>44</v>
      </c>
      <c r="J2494">
        <v>10</v>
      </c>
      <c r="K2494" t="s">
        <v>552</v>
      </c>
      <c r="L2494">
        <v>1</v>
      </c>
      <c r="M2494">
        <v>11287</v>
      </c>
      <c r="N2494">
        <v>1</v>
      </c>
      <c r="O2494">
        <v>0</v>
      </c>
      <c r="P2494" t="s">
        <v>693</v>
      </c>
      <c r="Q2494" t="s">
        <v>694</v>
      </c>
      <c r="R2494" t="s">
        <v>1324</v>
      </c>
      <c r="S2494" t="s">
        <v>1261</v>
      </c>
      <c r="T2494" t="s">
        <v>1196</v>
      </c>
      <c r="U2494" t="s">
        <v>1298</v>
      </c>
      <c r="V2494">
        <v>0</v>
      </c>
      <c r="W2494" t="s">
        <v>1046</v>
      </c>
    </row>
    <row r="2495" spans="1:23" x14ac:dyDescent="0.35">
      <c r="A2495" t="s">
        <v>1248</v>
      </c>
      <c r="B2495" s="34">
        <v>44393</v>
      </c>
      <c r="C2495" t="s">
        <v>93</v>
      </c>
      <c r="D2495" t="s">
        <v>91</v>
      </c>
      <c r="E2495">
        <v>3096</v>
      </c>
      <c r="F2495" t="s">
        <v>772</v>
      </c>
      <c r="G2495">
        <v>10</v>
      </c>
      <c r="H2495" s="34">
        <v>44393</v>
      </c>
      <c r="I2495" t="s">
        <v>44</v>
      </c>
      <c r="J2495">
        <v>10</v>
      </c>
      <c r="K2495" t="s">
        <v>552</v>
      </c>
      <c r="L2495">
        <v>1</v>
      </c>
      <c r="M2495">
        <v>28924</v>
      </c>
      <c r="N2495">
        <v>1</v>
      </c>
      <c r="O2495">
        <v>0</v>
      </c>
      <c r="P2495" t="s">
        <v>693</v>
      </c>
      <c r="Q2495" t="s">
        <v>694</v>
      </c>
      <c r="R2495" t="s">
        <v>1325</v>
      </c>
      <c r="S2495" t="s">
        <v>1261</v>
      </c>
      <c r="T2495" t="s">
        <v>1196</v>
      </c>
      <c r="U2495" t="s">
        <v>1298</v>
      </c>
      <c r="V2495">
        <v>0</v>
      </c>
      <c r="W2495" t="s">
        <v>1046</v>
      </c>
    </row>
    <row r="2496" spans="1:23" x14ac:dyDescent="0.35">
      <c r="A2496" t="s">
        <v>1250</v>
      </c>
      <c r="B2496" s="34">
        <v>44393</v>
      </c>
      <c r="C2496" t="s">
        <v>93</v>
      </c>
      <c r="D2496" t="s">
        <v>91</v>
      </c>
      <c r="E2496">
        <v>3096</v>
      </c>
      <c r="F2496" t="s">
        <v>772</v>
      </c>
      <c r="G2496">
        <v>10</v>
      </c>
      <c r="H2496" s="34">
        <v>44393</v>
      </c>
      <c r="I2496" t="s">
        <v>44</v>
      </c>
      <c r="J2496">
        <v>10</v>
      </c>
      <c r="K2496" t="s">
        <v>552</v>
      </c>
      <c r="L2496">
        <v>1</v>
      </c>
      <c r="M2496">
        <v>29562</v>
      </c>
      <c r="N2496">
        <v>1</v>
      </c>
      <c r="O2496" t="s">
        <v>44</v>
      </c>
      <c r="P2496" t="s">
        <v>693</v>
      </c>
      <c r="Q2496" t="s">
        <v>694</v>
      </c>
      <c r="R2496" t="s">
        <v>1326</v>
      </c>
      <c r="S2496" t="s">
        <v>1261</v>
      </c>
      <c r="T2496" t="s">
        <v>1196</v>
      </c>
      <c r="U2496" t="s">
        <v>1298</v>
      </c>
      <c r="V2496" t="s">
        <v>44</v>
      </c>
      <c r="W2496" t="s">
        <v>825</v>
      </c>
    </row>
    <row r="2497" spans="1:23" x14ac:dyDescent="0.35">
      <c r="A2497" t="s">
        <v>1252</v>
      </c>
      <c r="B2497" s="34">
        <v>44393</v>
      </c>
      <c r="C2497" t="s">
        <v>93</v>
      </c>
      <c r="D2497" t="s">
        <v>91</v>
      </c>
      <c r="E2497">
        <v>3096</v>
      </c>
      <c r="F2497" t="s">
        <v>780</v>
      </c>
      <c r="G2497">
        <v>10</v>
      </c>
      <c r="H2497" s="34">
        <v>44393</v>
      </c>
      <c r="I2497" t="s">
        <v>44</v>
      </c>
      <c r="J2497">
        <v>10</v>
      </c>
      <c r="K2497" t="s">
        <v>552</v>
      </c>
      <c r="L2497">
        <v>1</v>
      </c>
      <c r="M2497">
        <v>30950</v>
      </c>
      <c r="N2497">
        <v>1</v>
      </c>
      <c r="O2497">
        <v>0</v>
      </c>
      <c r="P2497" t="s">
        <v>693</v>
      </c>
      <c r="Q2497" t="s">
        <v>694</v>
      </c>
      <c r="R2497" t="s">
        <v>1327</v>
      </c>
      <c r="S2497" t="s">
        <v>1261</v>
      </c>
      <c r="T2497" t="s">
        <v>1196</v>
      </c>
      <c r="U2497" t="s">
        <v>1298</v>
      </c>
      <c r="V2497">
        <v>0</v>
      </c>
      <c r="W2497" t="s">
        <v>1046</v>
      </c>
    </row>
    <row r="2498" spans="1:23" x14ac:dyDescent="0.35">
      <c r="A2498" t="s">
        <v>1253</v>
      </c>
      <c r="B2498" s="34">
        <v>44393</v>
      </c>
      <c r="C2498" t="s">
        <v>93</v>
      </c>
      <c r="D2498" t="s">
        <v>91</v>
      </c>
      <c r="E2498">
        <v>3096</v>
      </c>
      <c r="F2498" t="s">
        <v>780</v>
      </c>
      <c r="G2498">
        <v>10</v>
      </c>
      <c r="H2498" s="34">
        <v>44393</v>
      </c>
      <c r="I2498" t="s">
        <v>44</v>
      </c>
      <c r="J2498">
        <v>10</v>
      </c>
      <c r="K2498" t="s">
        <v>552</v>
      </c>
      <c r="L2498">
        <v>1</v>
      </c>
      <c r="M2498">
        <v>30719</v>
      </c>
      <c r="N2498">
        <v>1</v>
      </c>
      <c r="O2498">
        <v>0</v>
      </c>
      <c r="P2498" t="s">
        <v>693</v>
      </c>
      <c r="Q2498" t="s">
        <v>694</v>
      </c>
      <c r="R2498" t="s">
        <v>1328</v>
      </c>
      <c r="S2498" t="s">
        <v>1261</v>
      </c>
      <c r="T2498" t="s">
        <v>1196</v>
      </c>
      <c r="U2498" t="s">
        <v>1298</v>
      </c>
      <c r="V2498">
        <v>0</v>
      </c>
      <c r="W2498" t="s">
        <v>1046</v>
      </c>
    </row>
    <row r="2499" spans="1:23" x14ac:dyDescent="0.35">
      <c r="A2499" t="s">
        <v>1255</v>
      </c>
      <c r="B2499" s="34">
        <v>44393</v>
      </c>
      <c r="C2499" t="s">
        <v>93</v>
      </c>
      <c r="D2499" t="s">
        <v>91</v>
      </c>
      <c r="E2499">
        <v>3096</v>
      </c>
      <c r="F2499" t="s">
        <v>780</v>
      </c>
      <c r="G2499">
        <v>10</v>
      </c>
      <c r="H2499" s="34">
        <v>44393</v>
      </c>
      <c r="I2499" t="s">
        <v>44</v>
      </c>
      <c r="J2499">
        <v>10</v>
      </c>
      <c r="K2499" t="s">
        <v>552</v>
      </c>
      <c r="L2499">
        <v>1</v>
      </c>
      <c r="M2499">
        <v>30128</v>
      </c>
      <c r="N2499">
        <v>1</v>
      </c>
      <c r="O2499">
        <v>0</v>
      </c>
      <c r="P2499" t="s">
        <v>693</v>
      </c>
      <c r="Q2499" t="s">
        <v>694</v>
      </c>
      <c r="R2499" t="s">
        <v>1329</v>
      </c>
      <c r="S2499" t="s">
        <v>1261</v>
      </c>
      <c r="T2499" t="s">
        <v>1196</v>
      </c>
      <c r="U2499" t="s">
        <v>1298</v>
      </c>
      <c r="V2499">
        <v>0</v>
      </c>
      <c r="W2499" t="s">
        <v>1046</v>
      </c>
    </row>
    <row r="2500" spans="1:23" x14ac:dyDescent="0.35">
      <c r="A2500" t="s">
        <v>1257</v>
      </c>
      <c r="B2500" s="34">
        <v>44393</v>
      </c>
      <c r="C2500" t="s">
        <v>93</v>
      </c>
      <c r="D2500" t="s">
        <v>91</v>
      </c>
      <c r="E2500">
        <v>3096</v>
      </c>
      <c r="F2500" t="s">
        <v>789</v>
      </c>
      <c r="G2500">
        <v>2</v>
      </c>
      <c r="H2500" s="34">
        <v>44393</v>
      </c>
      <c r="I2500" t="s">
        <v>44</v>
      </c>
      <c r="J2500">
        <v>10</v>
      </c>
      <c r="K2500" t="s">
        <v>552</v>
      </c>
      <c r="L2500">
        <v>1</v>
      </c>
      <c r="M2500">
        <v>30278</v>
      </c>
      <c r="N2500">
        <v>1</v>
      </c>
      <c r="O2500">
        <v>9055</v>
      </c>
      <c r="P2500" t="s">
        <v>693</v>
      </c>
      <c r="Q2500" t="s">
        <v>694</v>
      </c>
      <c r="R2500" t="s">
        <v>1330</v>
      </c>
      <c r="S2500" t="s">
        <v>1261</v>
      </c>
      <c r="T2500" t="s">
        <v>1196</v>
      </c>
      <c r="U2500" t="s">
        <v>1298</v>
      </c>
      <c r="V2500">
        <v>0.29909999999999998</v>
      </c>
      <c r="W2500" t="s">
        <v>703</v>
      </c>
    </row>
    <row r="2501" spans="1:23" x14ac:dyDescent="0.35">
      <c r="A2501" t="s">
        <v>1258</v>
      </c>
      <c r="B2501" s="34">
        <v>44393</v>
      </c>
      <c r="C2501" t="s">
        <v>93</v>
      </c>
      <c r="D2501" t="s">
        <v>91</v>
      </c>
      <c r="E2501">
        <v>3096</v>
      </c>
      <c r="F2501" t="s">
        <v>789</v>
      </c>
      <c r="G2501">
        <v>2</v>
      </c>
      <c r="H2501" s="34">
        <v>44393</v>
      </c>
      <c r="I2501" t="s">
        <v>44</v>
      </c>
      <c r="J2501">
        <v>10</v>
      </c>
      <c r="K2501" t="s">
        <v>552</v>
      </c>
      <c r="L2501">
        <v>1</v>
      </c>
      <c r="M2501">
        <v>30871</v>
      </c>
      <c r="N2501">
        <v>1</v>
      </c>
      <c r="O2501">
        <v>8093.1</v>
      </c>
      <c r="P2501" t="s">
        <v>693</v>
      </c>
      <c r="Q2501" t="s">
        <v>694</v>
      </c>
      <c r="R2501" t="s">
        <v>1323</v>
      </c>
      <c r="S2501" t="s">
        <v>1261</v>
      </c>
      <c r="T2501" t="s">
        <v>1196</v>
      </c>
      <c r="U2501" t="s">
        <v>1298</v>
      </c>
      <c r="V2501">
        <v>0.26219999999999999</v>
      </c>
      <c r="W2501" t="s">
        <v>703</v>
      </c>
    </row>
    <row r="2502" spans="1:23" x14ac:dyDescent="0.35">
      <c r="A2502" t="s">
        <v>1259</v>
      </c>
      <c r="B2502" s="34">
        <v>44393</v>
      </c>
      <c r="C2502" t="s">
        <v>93</v>
      </c>
      <c r="D2502" t="s">
        <v>91</v>
      </c>
      <c r="E2502">
        <v>3096</v>
      </c>
      <c r="F2502" t="s">
        <v>789</v>
      </c>
      <c r="G2502">
        <v>2</v>
      </c>
      <c r="H2502" s="34">
        <v>44393</v>
      </c>
      <c r="I2502" t="s">
        <v>44</v>
      </c>
      <c r="J2502">
        <v>10</v>
      </c>
      <c r="K2502" t="s">
        <v>552</v>
      </c>
      <c r="L2502">
        <v>1</v>
      </c>
      <c r="M2502">
        <v>31272</v>
      </c>
      <c r="N2502">
        <v>1</v>
      </c>
      <c r="O2502">
        <v>14613</v>
      </c>
      <c r="P2502" t="s">
        <v>693</v>
      </c>
      <c r="Q2502" t="s">
        <v>694</v>
      </c>
      <c r="R2502" t="s">
        <v>1331</v>
      </c>
      <c r="S2502" t="s">
        <v>1261</v>
      </c>
      <c r="T2502" t="s">
        <v>1196</v>
      </c>
      <c r="U2502" t="s">
        <v>1298</v>
      </c>
      <c r="V2502">
        <v>0.46729999999999999</v>
      </c>
      <c r="W2502" t="s">
        <v>703</v>
      </c>
    </row>
    <row r="2503" spans="1:23" x14ac:dyDescent="0.35">
      <c r="A2503" t="s">
        <v>1864</v>
      </c>
      <c r="B2503">
        <v>102919</v>
      </c>
      <c r="C2503" t="s">
        <v>98</v>
      </c>
      <c r="D2503" t="s">
        <v>96</v>
      </c>
      <c r="E2503">
        <v>923</v>
      </c>
      <c r="F2503" t="s">
        <v>692</v>
      </c>
      <c r="G2503">
        <v>1</v>
      </c>
      <c r="H2503">
        <v>102919</v>
      </c>
      <c r="I2503">
        <v>7.0000000000000001E-3</v>
      </c>
      <c r="J2503">
        <v>10</v>
      </c>
      <c r="K2503" t="s">
        <v>540</v>
      </c>
      <c r="L2503">
        <v>12000</v>
      </c>
      <c r="M2503">
        <v>719040</v>
      </c>
      <c r="N2503" t="s">
        <v>44</v>
      </c>
      <c r="O2503">
        <v>0</v>
      </c>
      <c r="P2503" t="s">
        <v>693</v>
      </c>
      <c r="Q2503" t="s">
        <v>694</v>
      </c>
      <c r="R2503" t="s">
        <v>1865</v>
      </c>
      <c r="S2503" t="s">
        <v>44</v>
      </c>
      <c r="T2503" t="s">
        <v>1866</v>
      </c>
      <c r="U2503" t="s">
        <v>1867</v>
      </c>
      <c r="V2503">
        <v>0</v>
      </c>
      <c r="W2503" t="s">
        <v>703</v>
      </c>
    </row>
    <row r="2504" spans="1:23" x14ac:dyDescent="0.35">
      <c r="A2504" t="s">
        <v>1868</v>
      </c>
      <c r="B2504">
        <v>102919</v>
      </c>
      <c r="C2504" t="s">
        <v>98</v>
      </c>
      <c r="D2504" t="s">
        <v>96</v>
      </c>
      <c r="E2504">
        <v>923</v>
      </c>
      <c r="F2504" t="s">
        <v>692</v>
      </c>
      <c r="G2504">
        <v>1</v>
      </c>
      <c r="H2504">
        <v>102919</v>
      </c>
      <c r="I2504">
        <v>1.2E-2</v>
      </c>
      <c r="J2504">
        <v>10</v>
      </c>
      <c r="K2504" t="s">
        <v>540</v>
      </c>
      <c r="L2504">
        <v>12000</v>
      </c>
      <c r="M2504">
        <v>861470</v>
      </c>
      <c r="N2504" t="s">
        <v>44</v>
      </c>
      <c r="O2504">
        <v>0</v>
      </c>
      <c r="P2504" t="s">
        <v>693</v>
      </c>
      <c r="Q2504" t="s">
        <v>694</v>
      </c>
      <c r="R2504" t="s">
        <v>1869</v>
      </c>
      <c r="S2504" t="s">
        <v>44</v>
      </c>
      <c r="T2504" t="s">
        <v>1866</v>
      </c>
      <c r="U2504" t="s">
        <v>1867</v>
      </c>
      <c r="V2504">
        <v>0</v>
      </c>
      <c r="W2504" t="s">
        <v>703</v>
      </c>
    </row>
    <row r="2505" spans="1:23" x14ac:dyDescent="0.35">
      <c r="A2505" t="s">
        <v>1870</v>
      </c>
      <c r="B2505">
        <v>102919</v>
      </c>
      <c r="C2505" t="s">
        <v>98</v>
      </c>
      <c r="D2505" t="s">
        <v>96</v>
      </c>
      <c r="E2505">
        <v>923</v>
      </c>
      <c r="F2505" t="s">
        <v>692</v>
      </c>
      <c r="G2505">
        <v>1</v>
      </c>
      <c r="H2505">
        <v>102919</v>
      </c>
      <c r="I2505">
        <v>0.02</v>
      </c>
      <c r="J2505">
        <v>10</v>
      </c>
      <c r="K2505" t="s">
        <v>540</v>
      </c>
      <c r="L2505">
        <v>12000</v>
      </c>
      <c r="M2505">
        <v>991310</v>
      </c>
      <c r="N2505" t="s">
        <v>44</v>
      </c>
      <c r="O2505">
        <v>2085.9</v>
      </c>
      <c r="P2505" t="s">
        <v>693</v>
      </c>
      <c r="Q2505" t="s">
        <v>694</v>
      </c>
      <c r="R2505" t="s">
        <v>1869</v>
      </c>
      <c r="S2505" t="s">
        <v>44</v>
      </c>
      <c r="T2505" t="s">
        <v>1866</v>
      </c>
      <c r="U2505" t="s">
        <v>1867</v>
      </c>
      <c r="V2505">
        <v>25.25</v>
      </c>
      <c r="W2505" t="s">
        <v>703</v>
      </c>
    </row>
    <row r="2506" spans="1:23" x14ac:dyDescent="0.35">
      <c r="A2506" t="s">
        <v>1871</v>
      </c>
      <c r="B2506">
        <v>102919</v>
      </c>
      <c r="C2506" t="s">
        <v>98</v>
      </c>
      <c r="D2506" t="s">
        <v>96</v>
      </c>
      <c r="E2506">
        <v>923</v>
      </c>
      <c r="F2506" t="s">
        <v>692</v>
      </c>
      <c r="G2506">
        <v>1</v>
      </c>
      <c r="H2506">
        <v>102919</v>
      </c>
      <c r="I2506">
        <v>0.03</v>
      </c>
      <c r="J2506">
        <v>10</v>
      </c>
      <c r="K2506" t="s">
        <v>540</v>
      </c>
      <c r="L2506">
        <v>12000</v>
      </c>
      <c r="M2506">
        <v>736970</v>
      </c>
      <c r="N2506" t="s">
        <v>44</v>
      </c>
      <c r="O2506">
        <v>2255.6</v>
      </c>
      <c r="P2506" t="s">
        <v>693</v>
      </c>
      <c r="Q2506" t="s">
        <v>694</v>
      </c>
      <c r="R2506" t="s">
        <v>1869</v>
      </c>
      <c r="S2506" t="s">
        <v>44</v>
      </c>
      <c r="T2506" t="s">
        <v>1866</v>
      </c>
      <c r="U2506" t="s">
        <v>1867</v>
      </c>
      <c r="V2506">
        <v>36.729999999999997</v>
      </c>
      <c r="W2506" t="s">
        <v>703</v>
      </c>
    </row>
    <row r="2507" spans="1:23" x14ac:dyDescent="0.35">
      <c r="A2507" t="s">
        <v>1872</v>
      </c>
      <c r="B2507">
        <v>102919</v>
      </c>
      <c r="C2507" t="s">
        <v>98</v>
      </c>
      <c r="D2507" t="s">
        <v>96</v>
      </c>
      <c r="E2507">
        <v>923</v>
      </c>
      <c r="F2507" t="s">
        <v>692</v>
      </c>
      <c r="G2507">
        <v>1</v>
      </c>
      <c r="H2507">
        <v>102919</v>
      </c>
      <c r="I2507">
        <v>0.05</v>
      </c>
      <c r="J2507">
        <v>10</v>
      </c>
      <c r="K2507" t="s">
        <v>540</v>
      </c>
      <c r="L2507">
        <v>12000</v>
      </c>
      <c r="M2507">
        <v>616220</v>
      </c>
      <c r="N2507" t="s">
        <v>44</v>
      </c>
      <c r="O2507">
        <v>4371.2</v>
      </c>
      <c r="P2507" t="s">
        <v>693</v>
      </c>
      <c r="Q2507" t="s">
        <v>694</v>
      </c>
      <c r="R2507" t="s">
        <v>1869</v>
      </c>
      <c r="S2507" t="s">
        <v>44</v>
      </c>
      <c r="T2507" t="s">
        <v>1866</v>
      </c>
      <c r="U2507" t="s">
        <v>1867</v>
      </c>
      <c r="V2507">
        <v>85.12</v>
      </c>
      <c r="W2507" t="s">
        <v>703</v>
      </c>
    </row>
    <row r="2508" spans="1:23" x14ac:dyDescent="0.35">
      <c r="A2508" t="s">
        <v>1873</v>
      </c>
      <c r="B2508">
        <v>102919</v>
      </c>
      <c r="C2508" t="s">
        <v>98</v>
      </c>
      <c r="D2508" t="s">
        <v>96</v>
      </c>
      <c r="E2508">
        <v>923</v>
      </c>
      <c r="F2508" t="s">
        <v>692</v>
      </c>
      <c r="G2508">
        <v>1</v>
      </c>
      <c r="H2508">
        <v>102919</v>
      </c>
      <c r="I2508">
        <v>0.08</v>
      </c>
      <c r="J2508">
        <v>10</v>
      </c>
      <c r="K2508" t="s">
        <v>540</v>
      </c>
      <c r="L2508">
        <v>12000</v>
      </c>
      <c r="M2508">
        <v>899970</v>
      </c>
      <c r="N2508" t="s">
        <v>44</v>
      </c>
      <c r="O2508">
        <v>13441</v>
      </c>
      <c r="P2508" t="s">
        <v>693</v>
      </c>
      <c r="Q2508" t="s">
        <v>694</v>
      </c>
      <c r="R2508" t="s">
        <v>1869</v>
      </c>
      <c r="S2508" t="s">
        <v>44</v>
      </c>
      <c r="T2508" t="s">
        <v>1866</v>
      </c>
      <c r="U2508" t="s">
        <v>1867</v>
      </c>
      <c r="V2508">
        <v>179.2</v>
      </c>
      <c r="W2508" t="s">
        <v>703</v>
      </c>
    </row>
    <row r="2509" spans="1:23" x14ac:dyDescent="0.35">
      <c r="A2509" t="s">
        <v>1874</v>
      </c>
      <c r="B2509">
        <v>102919</v>
      </c>
      <c r="C2509" t="s">
        <v>98</v>
      </c>
      <c r="D2509" t="s">
        <v>96</v>
      </c>
      <c r="E2509">
        <v>923</v>
      </c>
      <c r="F2509" t="s">
        <v>692</v>
      </c>
      <c r="G2509">
        <v>1</v>
      </c>
      <c r="H2509">
        <v>102919</v>
      </c>
      <c r="I2509">
        <v>0.125</v>
      </c>
      <c r="J2509">
        <v>10</v>
      </c>
      <c r="K2509" t="s">
        <v>540</v>
      </c>
      <c r="L2509">
        <v>12000</v>
      </c>
      <c r="M2509">
        <v>883040</v>
      </c>
      <c r="N2509" t="s">
        <v>44</v>
      </c>
      <c r="O2509">
        <v>18243</v>
      </c>
      <c r="P2509" t="s">
        <v>693</v>
      </c>
      <c r="Q2509" t="s">
        <v>694</v>
      </c>
      <c r="R2509" t="s">
        <v>1869</v>
      </c>
      <c r="S2509" t="s">
        <v>44</v>
      </c>
      <c r="T2509" t="s">
        <v>1866</v>
      </c>
      <c r="U2509" t="s">
        <v>1867</v>
      </c>
      <c r="V2509">
        <v>247.9</v>
      </c>
      <c r="W2509" t="s">
        <v>703</v>
      </c>
    </row>
    <row r="2510" spans="1:23" x14ac:dyDescent="0.35">
      <c r="A2510" t="s">
        <v>1875</v>
      </c>
      <c r="B2510">
        <v>102919</v>
      </c>
      <c r="C2510" t="s">
        <v>98</v>
      </c>
      <c r="D2510" t="s">
        <v>96</v>
      </c>
      <c r="E2510">
        <v>923</v>
      </c>
      <c r="F2510" t="s">
        <v>692</v>
      </c>
      <c r="G2510">
        <v>1</v>
      </c>
      <c r="H2510">
        <v>102919</v>
      </c>
      <c r="I2510">
        <v>0.2</v>
      </c>
      <c r="J2510">
        <v>10</v>
      </c>
      <c r="K2510" t="s">
        <v>540</v>
      </c>
      <c r="L2510">
        <v>12000</v>
      </c>
      <c r="M2510">
        <v>918990</v>
      </c>
      <c r="N2510" t="s">
        <v>44</v>
      </c>
      <c r="O2510">
        <v>19630</v>
      </c>
      <c r="P2510" t="s">
        <v>693</v>
      </c>
      <c r="Q2510" t="s">
        <v>694</v>
      </c>
      <c r="R2510" t="s">
        <v>1869</v>
      </c>
      <c r="S2510" t="s">
        <v>44</v>
      </c>
      <c r="T2510" t="s">
        <v>1866</v>
      </c>
      <c r="U2510" t="s">
        <v>1867</v>
      </c>
      <c r="V2510">
        <v>256.3</v>
      </c>
      <c r="W2510" t="s">
        <v>703</v>
      </c>
    </row>
    <row r="2511" spans="1:23" x14ac:dyDescent="0.35">
      <c r="A2511" t="s">
        <v>1876</v>
      </c>
      <c r="B2511">
        <v>102919</v>
      </c>
      <c r="C2511" t="s">
        <v>98</v>
      </c>
      <c r="D2511" t="s">
        <v>96</v>
      </c>
      <c r="E2511">
        <v>923</v>
      </c>
      <c r="F2511" t="s">
        <v>692</v>
      </c>
      <c r="G2511">
        <v>1</v>
      </c>
      <c r="H2511">
        <v>102919</v>
      </c>
      <c r="I2511">
        <v>0.35</v>
      </c>
      <c r="J2511">
        <v>10</v>
      </c>
      <c r="K2511" t="s">
        <v>540</v>
      </c>
      <c r="L2511">
        <v>12000</v>
      </c>
      <c r="M2511">
        <v>698560</v>
      </c>
      <c r="N2511" t="s">
        <v>44</v>
      </c>
      <c r="O2511">
        <v>30548</v>
      </c>
      <c r="P2511" t="s">
        <v>693</v>
      </c>
      <c r="Q2511" t="s">
        <v>694</v>
      </c>
      <c r="R2511" t="s">
        <v>1869</v>
      </c>
      <c r="S2511" t="s">
        <v>44</v>
      </c>
      <c r="T2511" t="s">
        <v>1866</v>
      </c>
      <c r="U2511" t="s">
        <v>1867</v>
      </c>
      <c r="V2511">
        <v>524.79999999999995</v>
      </c>
      <c r="W2511" t="s">
        <v>703</v>
      </c>
    </row>
    <row r="2512" spans="1:23" x14ac:dyDescent="0.35">
      <c r="A2512" t="s">
        <v>1877</v>
      </c>
      <c r="B2512">
        <v>102919</v>
      </c>
      <c r="C2512" t="s">
        <v>98</v>
      </c>
      <c r="D2512" t="s">
        <v>96</v>
      </c>
      <c r="E2512">
        <v>923</v>
      </c>
      <c r="F2512" t="s">
        <v>692</v>
      </c>
      <c r="G2512">
        <v>1</v>
      </c>
      <c r="H2512">
        <v>102919</v>
      </c>
      <c r="I2512">
        <v>0.5</v>
      </c>
      <c r="J2512">
        <v>10</v>
      </c>
      <c r="K2512" t="s">
        <v>540</v>
      </c>
      <c r="L2512">
        <v>12000</v>
      </c>
      <c r="M2512">
        <v>1001300</v>
      </c>
      <c r="N2512" t="s">
        <v>44</v>
      </c>
      <c r="O2512">
        <v>87226</v>
      </c>
      <c r="P2512" t="s">
        <v>693</v>
      </c>
      <c r="Q2512" t="s">
        <v>694</v>
      </c>
      <c r="R2512" t="s">
        <v>1878</v>
      </c>
      <c r="S2512" t="s">
        <v>44</v>
      </c>
      <c r="T2512" t="s">
        <v>1866</v>
      </c>
      <c r="U2512" t="s">
        <v>1867</v>
      </c>
      <c r="V2512">
        <v>1045</v>
      </c>
      <c r="W2512" t="s">
        <v>703</v>
      </c>
    </row>
    <row r="2513" spans="1:23" x14ac:dyDescent="0.35">
      <c r="A2513" t="s">
        <v>1879</v>
      </c>
      <c r="B2513">
        <v>102919</v>
      </c>
      <c r="C2513" t="s">
        <v>98</v>
      </c>
      <c r="D2513" t="s">
        <v>96</v>
      </c>
      <c r="E2513">
        <v>923</v>
      </c>
      <c r="F2513" t="s">
        <v>692</v>
      </c>
      <c r="G2513">
        <v>1</v>
      </c>
      <c r="H2513">
        <v>102919</v>
      </c>
      <c r="I2513">
        <v>0.8</v>
      </c>
      <c r="J2513">
        <v>10</v>
      </c>
      <c r="K2513" t="s">
        <v>540</v>
      </c>
      <c r="L2513">
        <v>12000</v>
      </c>
      <c r="M2513">
        <v>580930</v>
      </c>
      <c r="N2513" t="s">
        <v>44</v>
      </c>
      <c r="O2513">
        <v>73253</v>
      </c>
      <c r="P2513" t="s">
        <v>693</v>
      </c>
      <c r="Q2513" t="s">
        <v>694</v>
      </c>
      <c r="R2513" t="s">
        <v>1865</v>
      </c>
      <c r="S2513" t="s">
        <v>44</v>
      </c>
      <c r="T2513" t="s">
        <v>1866</v>
      </c>
      <c r="U2513" t="s">
        <v>1867</v>
      </c>
      <c r="V2513">
        <v>1513</v>
      </c>
      <c r="W2513" t="s">
        <v>703</v>
      </c>
    </row>
    <row r="2514" spans="1:23" x14ac:dyDescent="0.35">
      <c r="A2514" t="s">
        <v>1880</v>
      </c>
      <c r="B2514">
        <v>102919</v>
      </c>
      <c r="C2514" t="s">
        <v>98</v>
      </c>
      <c r="D2514" t="s">
        <v>96</v>
      </c>
      <c r="E2514">
        <v>923</v>
      </c>
      <c r="F2514" t="s">
        <v>692</v>
      </c>
      <c r="G2514">
        <v>1</v>
      </c>
      <c r="H2514">
        <v>102919</v>
      </c>
      <c r="I2514">
        <v>1.5</v>
      </c>
      <c r="J2514">
        <v>10</v>
      </c>
      <c r="K2514" t="s">
        <v>540</v>
      </c>
      <c r="L2514">
        <v>12000</v>
      </c>
      <c r="M2514">
        <v>757190</v>
      </c>
      <c r="N2514" t="s">
        <v>44</v>
      </c>
      <c r="O2514">
        <v>174200</v>
      </c>
      <c r="P2514" t="s">
        <v>693</v>
      </c>
      <c r="Q2514" t="s">
        <v>694</v>
      </c>
      <c r="R2514" t="s">
        <v>1869</v>
      </c>
      <c r="S2514" t="s">
        <v>44</v>
      </c>
      <c r="T2514" t="s">
        <v>1866</v>
      </c>
      <c r="U2514" t="s">
        <v>1867</v>
      </c>
      <c r="V2514">
        <v>2761</v>
      </c>
      <c r="W2514" t="s">
        <v>703</v>
      </c>
    </row>
    <row r="2515" spans="1:23" x14ac:dyDescent="0.35">
      <c r="A2515" t="s">
        <v>1881</v>
      </c>
      <c r="B2515">
        <v>102919</v>
      </c>
      <c r="C2515" t="s">
        <v>98</v>
      </c>
      <c r="D2515" t="s">
        <v>96</v>
      </c>
      <c r="E2515">
        <v>923</v>
      </c>
      <c r="F2515" t="s">
        <v>692</v>
      </c>
      <c r="G2515">
        <v>1</v>
      </c>
      <c r="H2515">
        <v>102919</v>
      </c>
      <c r="I2515">
        <v>2.5</v>
      </c>
      <c r="J2515">
        <v>10</v>
      </c>
      <c r="K2515" t="s">
        <v>540</v>
      </c>
      <c r="L2515">
        <v>12000</v>
      </c>
      <c r="M2515">
        <v>913160</v>
      </c>
      <c r="N2515" t="s">
        <v>44</v>
      </c>
      <c r="O2515">
        <v>246650</v>
      </c>
      <c r="P2515" t="s">
        <v>693</v>
      </c>
      <c r="Q2515" t="s">
        <v>694</v>
      </c>
      <c r="R2515" t="s">
        <v>1869</v>
      </c>
      <c r="S2515" t="s">
        <v>44</v>
      </c>
      <c r="T2515" t="s">
        <v>1866</v>
      </c>
      <c r="U2515" t="s">
        <v>1867</v>
      </c>
      <c r="V2515">
        <v>3241</v>
      </c>
      <c r="W2515" t="s">
        <v>703</v>
      </c>
    </row>
    <row r="2516" spans="1:23" x14ac:dyDescent="0.35">
      <c r="A2516" t="s">
        <v>1882</v>
      </c>
      <c r="B2516">
        <v>102919</v>
      </c>
      <c r="C2516" t="s">
        <v>98</v>
      </c>
      <c r="D2516" t="s">
        <v>96</v>
      </c>
      <c r="E2516">
        <v>923</v>
      </c>
      <c r="F2516" t="s">
        <v>692</v>
      </c>
      <c r="G2516">
        <v>1</v>
      </c>
      <c r="H2516">
        <v>102919</v>
      </c>
      <c r="I2516">
        <v>3.5</v>
      </c>
      <c r="J2516">
        <v>10</v>
      </c>
      <c r="K2516" t="s">
        <v>540</v>
      </c>
      <c r="L2516">
        <v>12000</v>
      </c>
      <c r="M2516">
        <v>653340</v>
      </c>
      <c r="N2516" t="s">
        <v>44</v>
      </c>
      <c r="O2516">
        <v>344960</v>
      </c>
      <c r="P2516" t="s">
        <v>693</v>
      </c>
      <c r="Q2516" t="s">
        <v>694</v>
      </c>
      <c r="R2516" t="s">
        <v>1878</v>
      </c>
      <c r="S2516" t="s">
        <v>44</v>
      </c>
      <c r="T2516" t="s">
        <v>1866</v>
      </c>
      <c r="U2516" t="s">
        <v>1867</v>
      </c>
      <c r="V2516">
        <v>6336</v>
      </c>
      <c r="W2516" t="s">
        <v>703</v>
      </c>
    </row>
    <row r="2517" spans="1:23" x14ac:dyDescent="0.35">
      <c r="A2517" t="s">
        <v>1883</v>
      </c>
      <c r="B2517">
        <v>102919</v>
      </c>
      <c r="C2517" t="s">
        <v>98</v>
      </c>
      <c r="D2517" t="s">
        <v>96</v>
      </c>
      <c r="E2517">
        <v>923</v>
      </c>
      <c r="F2517" t="s">
        <v>692</v>
      </c>
      <c r="G2517">
        <v>1</v>
      </c>
      <c r="H2517">
        <v>102919</v>
      </c>
      <c r="I2517">
        <v>5</v>
      </c>
      <c r="J2517">
        <v>10</v>
      </c>
      <c r="K2517" t="s">
        <v>540</v>
      </c>
      <c r="L2517">
        <v>12000</v>
      </c>
      <c r="M2517">
        <v>608650</v>
      </c>
      <c r="N2517" t="s">
        <v>44</v>
      </c>
      <c r="O2517">
        <v>402810</v>
      </c>
      <c r="P2517" t="s">
        <v>693</v>
      </c>
      <c r="Q2517" t="s">
        <v>694</v>
      </c>
      <c r="R2517" t="s">
        <v>1878</v>
      </c>
      <c r="S2517" t="s">
        <v>44</v>
      </c>
      <c r="T2517" t="s">
        <v>1866</v>
      </c>
      <c r="U2517" t="s">
        <v>1867</v>
      </c>
      <c r="V2517">
        <v>7942</v>
      </c>
      <c r="W2517" t="s">
        <v>703</v>
      </c>
    </row>
    <row r="2518" spans="1:23" x14ac:dyDescent="0.35">
      <c r="A2518" t="s">
        <v>1897</v>
      </c>
      <c r="B2518">
        <v>102919</v>
      </c>
      <c r="C2518" t="s">
        <v>98</v>
      </c>
      <c r="D2518" t="s">
        <v>96</v>
      </c>
      <c r="E2518">
        <v>923</v>
      </c>
      <c r="F2518" t="s">
        <v>772</v>
      </c>
      <c r="G2518">
        <v>10</v>
      </c>
      <c r="H2518">
        <v>102919</v>
      </c>
      <c r="I2518" t="s">
        <v>44</v>
      </c>
      <c r="J2518">
        <v>10</v>
      </c>
      <c r="K2518" t="s">
        <v>540</v>
      </c>
      <c r="L2518">
        <v>12000</v>
      </c>
      <c r="M2518">
        <v>634970</v>
      </c>
      <c r="N2518">
        <v>1</v>
      </c>
      <c r="O2518">
        <v>33856</v>
      </c>
      <c r="P2518" t="s">
        <v>693</v>
      </c>
      <c r="Q2518" t="s">
        <v>694</v>
      </c>
      <c r="R2518" t="s">
        <v>1898</v>
      </c>
      <c r="S2518" t="s">
        <v>44</v>
      </c>
      <c r="T2518" t="s">
        <v>1866</v>
      </c>
      <c r="U2518" t="s">
        <v>1867</v>
      </c>
      <c r="V2518">
        <v>639.79999999999995</v>
      </c>
      <c r="W2518" t="s">
        <v>703</v>
      </c>
    </row>
    <row r="2519" spans="1:23" x14ac:dyDescent="0.35">
      <c r="A2519" t="s">
        <v>1899</v>
      </c>
      <c r="B2519">
        <v>102919</v>
      </c>
      <c r="C2519" t="s">
        <v>98</v>
      </c>
      <c r="D2519" t="s">
        <v>96</v>
      </c>
      <c r="E2519">
        <v>923</v>
      </c>
      <c r="F2519" t="s">
        <v>772</v>
      </c>
      <c r="G2519">
        <v>10</v>
      </c>
      <c r="H2519">
        <v>102919</v>
      </c>
      <c r="I2519" t="s">
        <v>44</v>
      </c>
      <c r="J2519">
        <v>10</v>
      </c>
      <c r="K2519" t="s">
        <v>540</v>
      </c>
      <c r="L2519">
        <v>12000</v>
      </c>
      <c r="M2519">
        <v>782390</v>
      </c>
      <c r="N2519">
        <v>1</v>
      </c>
      <c r="O2519">
        <v>47256</v>
      </c>
      <c r="P2519" t="s">
        <v>693</v>
      </c>
      <c r="Q2519" t="s">
        <v>694</v>
      </c>
      <c r="R2519" t="s">
        <v>1900</v>
      </c>
      <c r="S2519" t="s">
        <v>44</v>
      </c>
      <c r="T2519" t="s">
        <v>1866</v>
      </c>
      <c r="U2519" t="s">
        <v>1867</v>
      </c>
      <c r="V2519">
        <v>724.8</v>
      </c>
      <c r="W2519" t="s">
        <v>703</v>
      </c>
    </row>
    <row r="2520" spans="1:23" x14ac:dyDescent="0.35">
      <c r="A2520" t="s">
        <v>1901</v>
      </c>
      <c r="B2520">
        <v>102919</v>
      </c>
      <c r="C2520" t="s">
        <v>98</v>
      </c>
      <c r="D2520" t="s">
        <v>96</v>
      </c>
      <c r="E2520">
        <v>923</v>
      </c>
      <c r="F2520" t="s">
        <v>780</v>
      </c>
      <c r="G2520">
        <v>10</v>
      </c>
      <c r="H2520">
        <v>102919</v>
      </c>
      <c r="I2520" t="s">
        <v>44</v>
      </c>
      <c r="J2520">
        <v>10</v>
      </c>
      <c r="K2520" t="s">
        <v>540</v>
      </c>
      <c r="L2520">
        <v>12000</v>
      </c>
      <c r="M2520">
        <v>818520</v>
      </c>
      <c r="N2520">
        <v>1</v>
      </c>
      <c r="O2520">
        <v>42126</v>
      </c>
      <c r="P2520" t="s">
        <v>693</v>
      </c>
      <c r="Q2520" t="s">
        <v>694</v>
      </c>
      <c r="R2520" t="s">
        <v>1902</v>
      </c>
      <c r="S2520" t="s">
        <v>44</v>
      </c>
      <c r="T2520" t="s">
        <v>1866</v>
      </c>
      <c r="U2520" t="s">
        <v>1867</v>
      </c>
      <c r="V2520">
        <v>617.6</v>
      </c>
      <c r="W2520" t="s">
        <v>703</v>
      </c>
    </row>
    <row r="2521" spans="1:23" x14ac:dyDescent="0.35">
      <c r="A2521" t="s">
        <v>1903</v>
      </c>
      <c r="B2521">
        <v>102919</v>
      </c>
      <c r="C2521" t="s">
        <v>98</v>
      </c>
      <c r="D2521" t="s">
        <v>96</v>
      </c>
      <c r="E2521">
        <v>923</v>
      </c>
      <c r="F2521" t="s">
        <v>780</v>
      </c>
      <c r="G2521">
        <v>10</v>
      </c>
      <c r="H2521">
        <v>102919</v>
      </c>
      <c r="I2521" t="s">
        <v>44</v>
      </c>
      <c r="J2521">
        <v>10</v>
      </c>
      <c r="K2521" t="s">
        <v>540</v>
      </c>
      <c r="L2521">
        <v>12000</v>
      </c>
      <c r="M2521">
        <v>816870</v>
      </c>
      <c r="N2521">
        <v>1</v>
      </c>
      <c r="O2521">
        <v>35236</v>
      </c>
      <c r="P2521" t="s">
        <v>693</v>
      </c>
      <c r="Q2521" t="s">
        <v>694</v>
      </c>
      <c r="R2521" t="s">
        <v>1904</v>
      </c>
      <c r="S2521" t="s">
        <v>44</v>
      </c>
      <c r="T2521" t="s">
        <v>1866</v>
      </c>
      <c r="U2521" t="s">
        <v>1867</v>
      </c>
      <c r="V2521">
        <v>517.6</v>
      </c>
      <c r="W2521" t="s">
        <v>703</v>
      </c>
    </row>
    <row r="2522" spans="1:23" x14ac:dyDescent="0.35">
      <c r="A2522" t="s">
        <v>1905</v>
      </c>
      <c r="B2522">
        <v>102919</v>
      </c>
      <c r="C2522" t="s">
        <v>98</v>
      </c>
      <c r="D2522" t="s">
        <v>96</v>
      </c>
      <c r="E2522">
        <v>923</v>
      </c>
      <c r="F2522" t="s">
        <v>772</v>
      </c>
      <c r="G2522">
        <v>10</v>
      </c>
      <c r="H2522">
        <v>102919</v>
      </c>
      <c r="I2522" t="s">
        <v>44</v>
      </c>
      <c r="J2522">
        <v>10</v>
      </c>
      <c r="K2522" t="s">
        <v>540</v>
      </c>
      <c r="L2522">
        <v>12000</v>
      </c>
      <c r="M2522">
        <v>688970</v>
      </c>
      <c r="N2522">
        <v>1</v>
      </c>
      <c r="O2522">
        <v>27206</v>
      </c>
      <c r="P2522" t="s">
        <v>693</v>
      </c>
      <c r="Q2522" t="s">
        <v>694</v>
      </c>
      <c r="R2522" t="s">
        <v>1906</v>
      </c>
      <c r="S2522" t="s">
        <v>44</v>
      </c>
      <c r="T2522" t="s">
        <v>1866</v>
      </c>
      <c r="U2522" t="s">
        <v>1867</v>
      </c>
      <c r="V2522">
        <v>473.9</v>
      </c>
      <c r="W2522" t="s">
        <v>703</v>
      </c>
    </row>
    <row r="2523" spans="1:23" x14ac:dyDescent="0.35">
      <c r="A2523" t="s">
        <v>1907</v>
      </c>
      <c r="B2523">
        <v>102919</v>
      </c>
      <c r="C2523" t="s">
        <v>98</v>
      </c>
      <c r="D2523" t="s">
        <v>96</v>
      </c>
      <c r="E2523">
        <v>923</v>
      </c>
      <c r="F2523" t="s">
        <v>789</v>
      </c>
      <c r="G2523">
        <v>2</v>
      </c>
      <c r="H2523">
        <v>102919</v>
      </c>
      <c r="I2523" t="s">
        <v>44</v>
      </c>
      <c r="J2523">
        <v>10</v>
      </c>
      <c r="K2523" t="s">
        <v>540</v>
      </c>
      <c r="L2523">
        <v>12000</v>
      </c>
      <c r="M2523">
        <v>715810</v>
      </c>
      <c r="N2523">
        <v>1</v>
      </c>
      <c r="O2523">
        <v>110440</v>
      </c>
      <c r="P2523" t="s">
        <v>693</v>
      </c>
      <c r="Q2523" t="s">
        <v>694</v>
      </c>
      <c r="R2523" t="s">
        <v>1908</v>
      </c>
      <c r="S2523" t="s">
        <v>44</v>
      </c>
      <c r="T2523" t="s">
        <v>1866</v>
      </c>
      <c r="U2523" t="s">
        <v>1867</v>
      </c>
      <c r="V2523">
        <v>1851</v>
      </c>
      <c r="W2523" t="s">
        <v>703</v>
      </c>
    </row>
    <row r="2524" spans="1:23" x14ac:dyDescent="0.35">
      <c r="A2524" t="s">
        <v>1909</v>
      </c>
      <c r="B2524">
        <v>102919</v>
      </c>
      <c r="C2524" t="s">
        <v>98</v>
      </c>
      <c r="D2524" t="s">
        <v>96</v>
      </c>
      <c r="E2524">
        <v>923</v>
      </c>
      <c r="F2524" t="s">
        <v>780</v>
      </c>
      <c r="G2524">
        <v>10</v>
      </c>
      <c r="H2524">
        <v>102919</v>
      </c>
      <c r="I2524" t="s">
        <v>44</v>
      </c>
      <c r="J2524">
        <v>10</v>
      </c>
      <c r="K2524" t="s">
        <v>540</v>
      </c>
      <c r="L2524">
        <v>12000</v>
      </c>
      <c r="M2524">
        <v>743500</v>
      </c>
      <c r="N2524">
        <v>1</v>
      </c>
      <c r="O2524">
        <v>36263</v>
      </c>
      <c r="P2524" t="s">
        <v>693</v>
      </c>
      <c r="Q2524" t="s">
        <v>694</v>
      </c>
      <c r="R2524" t="s">
        <v>1910</v>
      </c>
      <c r="S2524" t="s">
        <v>44</v>
      </c>
      <c r="T2524" t="s">
        <v>1866</v>
      </c>
      <c r="U2524" t="s">
        <v>1867</v>
      </c>
      <c r="V2524">
        <v>585.29999999999995</v>
      </c>
      <c r="W2524" t="s">
        <v>703</v>
      </c>
    </row>
    <row r="2525" spans="1:23" x14ac:dyDescent="0.35">
      <c r="A2525" t="s">
        <v>1911</v>
      </c>
      <c r="B2525">
        <v>102919</v>
      </c>
      <c r="C2525" t="s">
        <v>98</v>
      </c>
      <c r="D2525" t="s">
        <v>96</v>
      </c>
      <c r="E2525">
        <v>923</v>
      </c>
      <c r="F2525" t="s">
        <v>789</v>
      </c>
      <c r="G2525">
        <v>2</v>
      </c>
      <c r="H2525">
        <v>102919</v>
      </c>
      <c r="I2525" t="s">
        <v>44</v>
      </c>
      <c r="J2525">
        <v>10</v>
      </c>
      <c r="K2525" t="s">
        <v>540</v>
      </c>
      <c r="L2525">
        <v>12000</v>
      </c>
      <c r="M2525">
        <v>519500</v>
      </c>
      <c r="N2525">
        <v>1</v>
      </c>
      <c r="O2525">
        <v>93472</v>
      </c>
      <c r="P2525" t="s">
        <v>693</v>
      </c>
      <c r="Q2525" t="s">
        <v>694</v>
      </c>
      <c r="R2525" t="s">
        <v>1894</v>
      </c>
      <c r="S2525" t="s">
        <v>44</v>
      </c>
      <c r="T2525" t="s">
        <v>1866</v>
      </c>
      <c r="U2525" t="s">
        <v>1867</v>
      </c>
      <c r="V2525">
        <v>2159</v>
      </c>
      <c r="W2525" t="s">
        <v>703</v>
      </c>
    </row>
    <row r="2526" spans="1:23" x14ac:dyDescent="0.35">
      <c r="A2526" t="s">
        <v>1881</v>
      </c>
      <c r="B2526">
        <v>102919</v>
      </c>
      <c r="C2526" t="s">
        <v>98</v>
      </c>
      <c r="D2526" t="s">
        <v>96</v>
      </c>
      <c r="E2526">
        <v>923</v>
      </c>
      <c r="F2526" t="s">
        <v>692</v>
      </c>
      <c r="G2526">
        <v>1</v>
      </c>
      <c r="H2526">
        <v>102919</v>
      </c>
      <c r="I2526">
        <v>2.5</v>
      </c>
      <c r="J2526">
        <v>10</v>
      </c>
      <c r="K2526" t="s">
        <v>540</v>
      </c>
      <c r="L2526">
        <v>12000</v>
      </c>
      <c r="M2526">
        <v>953140</v>
      </c>
      <c r="N2526" t="s">
        <v>44</v>
      </c>
      <c r="O2526">
        <v>263300</v>
      </c>
      <c r="P2526" t="s">
        <v>693</v>
      </c>
      <c r="Q2526" t="s">
        <v>694</v>
      </c>
      <c r="R2526" t="s">
        <v>1896</v>
      </c>
      <c r="S2526" t="s">
        <v>44</v>
      </c>
      <c r="T2526" t="s">
        <v>1866</v>
      </c>
      <c r="U2526" t="s">
        <v>1867</v>
      </c>
      <c r="V2526">
        <v>3315</v>
      </c>
      <c r="W2526" t="s">
        <v>703</v>
      </c>
    </row>
    <row r="2527" spans="1:23" x14ac:dyDescent="0.35">
      <c r="A2527" t="s">
        <v>1912</v>
      </c>
      <c r="B2527">
        <v>110119</v>
      </c>
      <c r="C2527" t="s">
        <v>98</v>
      </c>
      <c r="D2527" t="s">
        <v>96</v>
      </c>
      <c r="E2527">
        <v>923</v>
      </c>
      <c r="F2527" t="s">
        <v>692</v>
      </c>
      <c r="G2527">
        <v>1</v>
      </c>
      <c r="H2527">
        <v>110119</v>
      </c>
      <c r="I2527">
        <v>5</v>
      </c>
      <c r="J2527">
        <v>10</v>
      </c>
      <c r="K2527" t="s">
        <v>540</v>
      </c>
      <c r="L2527">
        <v>12000</v>
      </c>
      <c r="M2527">
        <v>614380</v>
      </c>
      <c r="N2527" t="s">
        <v>44</v>
      </c>
      <c r="O2527">
        <v>374400</v>
      </c>
      <c r="P2527" t="s">
        <v>693</v>
      </c>
      <c r="Q2527" t="s">
        <v>694</v>
      </c>
      <c r="R2527" t="s">
        <v>1913</v>
      </c>
      <c r="S2527" t="s">
        <v>44</v>
      </c>
      <c r="T2527" t="s">
        <v>1866</v>
      </c>
      <c r="U2527" t="s">
        <v>1914</v>
      </c>
      <c r="V2527">
        <v>7313</v>
      </c>
      <c r="W2527" t="s">
        <v>703</v>
      </c>
    </row>
    <row r="2528" spans="1:23" x14ac:dyDescent="0.35">
      <c r="A2528" t="s">
        <v>1915</v>
      </c>
      <c r="B2528">
        <v>110119</v>
      </c>
      <c r="C2528" t="s">
        <v>98</v>
      </c>
      <c r="D2528" t="s">
        <v>96</v>
      </c>
      <c r="E2528">
        <v>923</v>
      </c>
      <c r="F2528" t="s">
        <v>692</v>
      </c>
      <c r="G2528">
        <v>1</v>
      </c>
      <c r="H2528">
        <v>110119</v>
      </c>
      <c r="I2528">
        <v>3.5</v>
      </c>
      <c r="J2528">
        <v>10</v>
      </c>
      <c r="K2528" t="s">
        <v>540</v>
      </c>
      <c r="L2528">
        <v>12000</v>
      </c>
      <c r="M2528">
        <v>703330</v>
      </c>
      <c r="N2528" t="s">
        <v>44</v>
      </c>
      <c r="O2528">
        <v>280330</v>
      </c>
      <c r="P2528" t="s">
        <v>693</v>
      </c>
      <c r="Q2528" t="s">
        <v>694</v>
      </c>
      <c r="R2528" t="s">
        <v>1916</v>
      </c>
      <c r="S2528" t="s">
        <v>44</v>
      </c>
      <c r="T2528" t="s">
        <v>1866</v>
      </c>
      <c r="U2528" t="s">
        <v>1914</v>
      </c>
      <c r="V2528">
        <v>4783</v>
      </c>
      <c r="W2528" t="s">
        <v>703</v>
      </c>
    </row>
    <row r="2529" spans="1:23" x14ac:dyDescent="0.35">
      <c r="A2529" t="s">
        <v>1917</v>
      </c>
      <c r="B2529">
        <v>110119</v>
      </c>
      <c r="C2529" t="s">
        <v>98</v>
      </c>
      <c r="D2529" t="s">
        <v>96</v>
      </c>
      <c r="E2529">
        <v>923</v>
      </c>
      <c r="F2529" t="s">
        <v>692</v>
      </c>
      <c r="G2529">
        <v>1</v>
      </c>
      <c r="H2529">
        <v>110119</v>
      </c>
      <c r="I2529">
        <v>2.5</v>
      </c>
      <c r="J2529">
        <v>10</v>
      </c>
      <c r="K2529" t="s">
        <v>540</v>
      </c>
      <c r="L2529">
        <v>12000</v>
      </c>
      <c r="M2529">
        <v>806610</v>
      </c>
      <c r="N2529" t="s">
        <v>44</v>
      </c>
      <c r="O2529">
        <v>262510</v>
      </c>
      <c r="P2529" t="s">
        <v>693</v>
      </c>
      <c r="Q2529" t="s">
        <v>694</v>
      </c>
      <c r="R2529" t="s">
        <v>1916</v>
      </c>
      <c r="S2529" t="s">
        <v>44</v>
      </c>
      <c r="T2529" t="s">
        <v>1866</v>
      </c>
      <c r="U2529" t="s">
        <v>1914</v>
      </c>
      <c r="V2529">
        <v>3905</v>
      </c>
      <c r="W2529" t="s">
        <v>703</v>
      </c>
    </row>
    <row r="2530" spans="1:23" x14ac:dyDescent="0.35">
      <c r="A2530" t="s">
        <v>1918</v>
      </c>
      <c r="B2530">
        <v>110119</v>
      </c>
      <c r="C2530" t="s">
        <v>98</v>
      </c>
      <c r="D2530" t="s">
        <v>96</v>
      </c>
      <c r="E2530">
        <v>923</v>
      </c>
      <c r="F2530" t="s">
        <v>692</v>
      </c>
      <c r="G2530">
        <v>1</v>
      </c>
      <c r="H2530">
        <v>110119</v>
      </c>
      <c r="I2530">
        <v>1.5</v>
      </c>
      <c r="J2530">
        <v>10</v>
      </c>
      <c r="K2530" t="s">
        <v>540</v>
      </c>
      <c r="L2530">
        <v>12000</v>
      </c>
      <c r="M2530">
        <v>502330</v>
      </c>
      <c r="N2530" t="s">
        <v>44</v>
      </c>
      <c r="O2530">
        <v>76086</v>
      </c>
      <c r="P2530" t="s">
        <v>693</v>
      </c>
      <c r="Q2530" t="s">
        <v>694</v>
      </c>
      <c r="R2530" t="s">
        <v>1919</v>
      </c>
      <c r="S2530" t="s">
        <v>44</v>
      </c>
      <c r="T2530" t="s">
        <v>1866</v>
      </c>
      <c r="U2530" t="s">
        <v>1914</v>
      </c>
      <c r="V2530">
        <v>1818</v>
      </c>
      <c r="W2530" t="s">
        <v>703</v>
      </c>
    </row>
    <row r="2531" spans="1:23" x14ac:dyDescent="0.35">
      <c r="A2531" t="s">
        <v>1920</v>
      </c>
      <c r="B2531">
        <v>110119</v>
      </c>
      <c r="C2531" t="s">
        <v>98</v>
      </c>
      <c r="D2531" t="s">
        <v>96</v>
      </c>
      <c r="E2531">
        <v>923</v>
      </c>
      <c r="F2531" t="s">
        <v>692</v>
      </c>
      <c r="G2531">
        <v>1</v>
      </c>
      <c r="H2531">
        <v>110119</v>
      </c>
      <c r="I2531">
        <v>0.8</v>
      </c>
      <c r="J2531">
        <v>10</v>
      </c>
      <c r="K2531" t="s">
        <v>540</v>
      </c>
      <c r="L2531">
        <v>12000</v>
      </c>
      <c r="M2531">
        <v>490910</v>
      </c>
      <c r="N2531" t="s">
        <v>44</v>
      </c>
      <c r="O2531">
        <v>55287</v>
      </c>
      <c r="P2531" t="s">
        <v>693</v>
      </c>
      <c r="Q2531" t="s">
        <v>694</v>
      </c>
      <c r="R2531" t="s">
        <v>1921</v>
      </c>
      <c r="S2531" t="s">
        <v>44</v>
      </c>
      <c r="T2531" t="s">
        <v>1866</v>
      </c>
      <c r="U2531" t="s">
        <v>1914</v>
      </c>
      <c r="V2531">
        <v>1351</v>
      </c>
      <c r="W2531" t="s">
        <v>703</v>
      </c>
    </row>
    <row r="2532" spans="1:23" x14ac:dyDescent="0.35">
      <c r="A2532" t="s">
        <v>1922</v>
      </c>
      <c r="B2532">
        <v>110119</v>
      </c>
      <c r="C2532" t="s">
        <v>98</v>
      </c>
      <c r="D2532" t="s">
        <v>96</v>
      </c>
      <c r="E2532">
        <v>923</v>
      </c>
      <c r="F2532" t="s">
        <v>692</v>
      </c>
      <c r="G2532">
        <v>1</v>
      </c>
      <c r="H2532">
        <v>110119</v>
      </c>
      <c r="I2532">
        <v>0.5</v>
      </c>
      <c r="J2532">
        <v>10</v>
      </c>
      <c r="K2532" t="s">
        <v>540</v>
      </c>
      <c r="L2532">
        <v>12000</v>
      </c>
      <c r="M2532">
        <v>466270</v>
      </c>
      <c r="N2532" t="s">
        <v>44</v>
      </c>
      <c r="O2532">
        <v>24023</v>
      </c>
      <c r="P2532" t="s">
        <v>693</v>
      </c>
      <c r="Q2532" t="s">
        <v>694</v>
      </c>
      <c r="R2532" t="s">
        <v>1923</v>
      </c>
      <c r="S2532" t="s">
        <v>44</v>
      </c>
      <c r="T2532" t="s">
        <v>1866</v>
      </c>
      <c r="U2532" t="s">
        <v>1914</v>
      </c>
      <c r="V2532">
        <v>618.29999999999995</v>
      </c>
      <c r="W2532" t="s">
        <v>703</v>
      </c>
    </row>
    <row r="2533" spans="1:23" x14ac:dyDescent="0.35">
      <c r="A2533" t="s">
        <v>1924</v>
      </c>
      <c r="B2533">
        <v>110119</v>
      </c>
      <c r="C2533" t="s">
        <v>98</v>
      </c>
      <c r="D2533" t="s">
        <v>96</v>
      </c>
      <c r="E2533">
        <v>923</v>
      </c>
      <c r="F2533" t="s">
        <v>692</v>
      </c>
      <c r="G2533">
        <v>1</v>
      </c>
      <c r="H2533">
        <v>110119</v>
      </c>
      <c r="I2533">
        <v>0.35</v>
      </c>
      <c r="J2533">
        <v>10</v>
      </c>
      <c r="K2533" t="s">
        <v>540</v>
      </c>
      <c r="L2533">
        <v>12000</v>
      </c>
      <c r="M2533">
        <v>661570</v>
      </c>
      <c r="N2533" t="s">
        <v>44</v>
      </c>
      <c r="O2533">
        <v>29134</v>
      </c>
      <c r="P2533" t="s">
        <v>693</v>
      </c>
      <c r="Q2533" t="s">
        <v>694</v>
      </c>
      <c r="R2533" t="s">
        <v>1916</v>
      </c>
      <c r="S2533" t="s">
        <v>44</v>
      </c>
      <c r="T2533" t="s">
        <v>1866</v>
      </c>
      <c r="U2533" t="s">
        <v>1914</v>
      </c>
      <c r="V2533">
        <v>528.5</v>
      </c>
      <c r="W2533" t="s">
        <v>703</v>
      </c>
    </row>
    <row r="2534" spans="1:23" x14ac:dyDescent="0.35">
      <c r="A2534" t="s">
        <v>1925</v>
      </c>
      <c r="B2534">
        <v>110119</v>
      </c>
      <c r="C2534" t="s">
        <v>98</v>
      </c>
      <c r="D2534" t="s">
        <v>96</v>
      </c>
      <c r="E2534">
        <v>923</v>
      </c>
      <c r="F2534" t="s">
        <v>692</v>
      </c>
      <c r="G2534">
        <v>1</v>
      </c>
      <c r="H2534">
        <v>110119</v>
      </c>
      <c r="I2534">
        <v>0.2</v>
      </c>
      <c r="J2534">
        <v>10</v>
      </c>
      <c r="K2534" t="s">
        <v>540</v>
      </c>
      <c r="L2534">
        <v>12000</v>
      </c>
      <c r="M2534">
        <v>666250</v>
      </c>
      <c r="N2534" t="s">
        <v>44</v>
      </c>
      <c r="O2534">
        <v>14391</v>
      </c>
      <c r="P2534" t="s">
        <v>693</v>
      </c>
      <c r="Q2534" t="s">
        <v>694</v>
      </c>
      <c r="R2534" t="s">
        <v>1926</v>
      </c>
      <c r="S2534" t="s">
        <v>44</v>
      </c>
      <c r="T2534" t="s">
        <v>1866</v>
      </c>
      <c r="U2534" t="s">
        <v>1914</v>
      </c>
      <c r="V2534">
        <v>259.2</v>
      </c>
      <c r="W2534" t="s">
        <v>703</v>
      </c>
    </row>
    <row r="2535" spans="1:23" x14ac:dyDescent="0.35">
      <c r="A2535" t="s">
        <v>1927</v>
      </c>
      <c r="B2535">
        <v>110119</v>
      </c>
      <c r="C2535" t="s">
        <v>98</v>
      </c>
      <c r="D2535" t="s">
        <v>96</v>
      </c>
      <c r="E2535">
        <v>923</v>
      </c>
      <c r="F2535" t="s">
        <v>692</v>
      </c>
      <c r="G2535">
        <v>1</v>
      </c>
      <c r="H2535">
        <v>110119</v>
      </c>
      <c r="I2535">
        <v>0.125</v>
      </c>
      <c r="J2535">
        <v>10</v>
      </c>
      <c r="K2535" t="s">
        <v>540</v>
      </c>
      <c r="L2535">
        <v>12000</v>
      </c>
      <c r="M2535">
        <v>638510</v>
      </c>
      <c r="N2535" t="s">
        <v>44</v>
      </c>
      <c r="O2535">
        <v>7502.2</v>
      </c>
      <c r="P2535" t="s">
        <v>693</v>
      </c>
      <c r="Q2535" t="s">
        <v>694</v>
      </c>
      <c r="R2535" t="s">
        <v>1916</v>
      </c>
      <c r="S2535" t="s">
        <v>44</v>
      </c>
      <c r="T2535" t="s">
        <v>1866</v>
      </c>
      <c r="U2535" t="s">
        <v>1914</v>
      </c>
      <c r="V2535">
        <v>141</v>
      </c>
      <c r="W2535" t="s">
        <v>703</v>
      </c>
    </row>
    <row r="2536" spans="1:23" x14ac:dyDescent="0.35">
      <c r="A2536" t="s">
        <v>1928</v>
      </c>
      <c r="B2536">
        <v>110119</v>
      </c>
      <c r="C2536" t="s">
        <v>98</v>
      </c>
      <c r="D2536" t="s">
        <v>96</v>
      </c>
      <c r="E2536">
        <v>923</v>
      </c>
      <c r="F2536" t="s">
        <v>692</v>
      </c>
      <c r="G2536">
        <v>1</v>
      </c>
      <c r="H2536">
        <v>110119</v>
      </c>
      <c r="I2536">
        <v>0.08</v>
      </c>
      <c r="J2536">
        <v>10</v>
      </c>
      <c r="K2536" t="s">
        <v>540</v>
      </c>
      <c r="L2536">
        <v>12000</v>
      </c>
      <c r="M2536">
        <v>520220</v>
      </c>
      <c r="N2536" t="s">
        <v>44</v>
      </c>
      <c r="O2536">
        <v>3720.7</v>
      </c>
      <c r="P2536" t="s">
        <v>693</v>
      </c>
      <c r="Q2536" t="s">
        <v>694</v>
      </c>
      <c r="R2536" t="s">
        <v>1929</v>
      </c>
      <c r="S2536" t="s">
        <v>44</v>
      </c>
      <c r="T2536" t="s">
        <v>1866</v>
      </c>
      <c r="U2536" t="s">
        <v>1914</v>
      </c>
      <c r="V2536">
        <v>85.83</v>
      </c>
      <c r="W2536" t="s">
        <v>703</v>
      </c>
    </row>
    <row r="2537" spans="1:23" x14ac:dyDescent="0.35">
      <c r="A2537" t="s">
        <v>1930</v>
      </c>
      <c r="B2537">
        <v>110119</v>
      </c>
      <c r="C2537" t="s">
        <v>98</v>
      </c>
      <c r="D2537" t="s">
        <v>96</v>
      </c>
      <c r="E2537">
        <v>923</v>
      </c>
      <c r="F2537" t="s">
        <v>692</v>
      </c>
      <c r="G2537">
        <v>1</v>
      </c>
      <c r="H2537">
        <v>110119</v>
      </c>
      <c r="I2537">
        <v>0.05</v>
      </c>
      <c r="J2537">
        <v>10</v>
      </c>
      <c r="K2537" t="s">
        <v>540</v>
      </c>
      <c r="L2537">
        <v>12000</v>
      </c>
      <c r="M2537">
        <v>492930</v>
      </c>
      <c r="N2537" t="s">
        <v>44</v>
      </c>
      <c r="O2537">
        <v>3779.9</v>
      </c>
      <c r="P2537" t="s">
        <v>693</v>
      </c>
      <c r="Q2537" t="s">
        <v>694</v>
      </c>
      <c r="R2537" t="s">
        <v>1923</v>
      </c>
      <c r="S2537" t="s">
        <v>44</v>
      </c>
      <c r="T2537" t="s">
        <v>1866</v>
      </c>
      <c r="U2537" t="s">
        <v>1914</v>
      </c>
      <c r="V2537">
        <v>92.02</v>
      </c>
      <c r="W2537" t="s">
        <v>703</v>
      </c>
    </row>
    <row r="2538" spans="1:23" x14ac:dyDescent="0.35">
      <c r="A2538" t="s">
        <v>1931</v>
      </c>
      <c r="B2538">
        <v>110119</v>
      </c>
      <c r="C2538" t="s">
        <v>98</v>
      </c>
      <c r="D2538" t="s">
        <v>96</v>
      </c>
      <c r="E2538">
        <v>923</v>
      </c>
      <c r="F2538" t="s">
        <v>692</v>
      </c>
      <c r="G2538">
        <v>1</v>
      </c>
      <c r="H2538">
        <v>110119</v>
      </c>
      <c r="I2538">
        <v>0.03</v>
      </c>
      <c r="J2538">
        <v>10</v>
      </c>
      <c r="K2538" t="s">
        <v>540</v>
      </c>
      <c r="L2538">
        <v>12000</v>
      </c>
      <c r="M2538">
        <v>539380</v>
      </c>
      <c r="N2538" t="s">
        <v>44</v>
      </c>
      <c r="O2538">
        <v>2371.6999999999998</v>
      </c>
      <c r="P2538" t="s">
        <v>693</v>
      </c>
      <c r="Q2538" t="s">
        <v>694</v>
      </c>
      <c r="R2538" t="s">
        <v>1929</v>
      </c>
      <c r="S2538" t="s">
        <v>44</v>
      </c>
      <c r="T2538" t="s">
        <v>1866</v>
      </c>
      <c r="U2538" t="s">
        <v>1914</v>
      </c>
      <c r="V2538">
        <v>52.77</v>
      </c>
      <c r="W2538" t="s">
        <v>703</v>
      </c>
    </row>
    <row r="2539" spans="1:23" x14ac:dyDescent="0.35">
      <c r="A2539" t="s">
        <v>1932</v>
      </c>
      <c r="B2539">
        <v>110119</v>
      </c>
      <c r="C2539" t="s">
        <v>98</v>
      </c>
      <c r="D2539" t="s">
        <v>96</v>
      </c>
      <c r="E2539">
        <v>923</v>
      </c>
      <c r="F2539" t="s">
        <v>692</v>
      </c>
      <c r="G2539">
        <v>1</v>
      </c>
      <c r="H2539">
        <v>110119</v>
      </c>
      <c r="I2539">
        <v>0.02</v>
      </c>
      <c r="J2539">
        <v>10</v>
      </c>
      <c r="K2539" t="s">
        <v>540</v>
      </c>
      <c r="L2539">
        <v>12000</v>
      </c>
      <c r="M2539">
        <v>738430</v>
      </c>
      <c r="N2539" t="s">
        <v>44</v>
      </c>
      <c r="O2539">
        <v>1290</v>
      </c>
      <c r="P2539" t="s">
        <v>693</v>
      </c>
      <c r="Q2539" t="s">
        <v>694</v>
      </c>
      <c r="R2539" t="s">
        <v>1929</v>
      </c>
      <c r="S2539" t="s">
        <v>44</v>
      </c>
      <c r="T2539" t="s">
        <v>1866</v>
      </c>
      <c r="U2539" t="s">
        <v>1914</v>
      </c>
      <c r="V2539">
        <v>20.96</v>
      </c>
      <c r="W2539" t="s">
        <v>703</v>
      </c>
    </row>
    <row r="2540" spans="1:23" x14ac:dyDescent="0.35">
      <c r="A2540" t="s">
        <v>1933</v>
      </c>
      <c r="B2540">
        <v>110119</v>
      </c>
      <c r="C2540" t="s">
        <v>98</v>
      </c>
      <c r="D2540" t="s">
        <v>96</v>
      </c>
      <c r="E2540">
        <v>923</v>
      </c>
      <c r="F2540" t="s">
        <v>692</v>
      </c>
      <c r="G2540">
        <v>1</v>
      </c>
      <c r="H2540">
        <v>110119</v>
      </c>
      <c r="I2540">
        <v>1.2E-2</v>
      </c>
      <c r="J2540">
        <v>10</v>
      </c>
      <c r="K2540" t="s">
        <v>540</v>
      </c>
      <c r="L2540">
        <v>12000</v>
      </c>
      <c r="M2540">
        <v>674190</v>
      </c>
      <c r="N2540" t="s">
        <v>44</v>
      </c>
      <c r="O2540">
        <v>980.56</v>
      </c>
      <c r="P2540" t="s">
        <v>693</v>
      </c>
      <c r="Q2540" t="s">
        <v>694</v>
      </c>
      <c r="R2540" t="s">
        <v>1929</v>
      </c>
      <c r="S2540" t="s">
        <v>44</v>
      </c>
      <c r="T2540" t="s">
        <v>1866</v>
      </c>
      <c r="U2540" t="s">
        <v>1914</v>
      </c>
      <c r="V2540">
        <v>17.45</v>
      </c>
      <c r="W2540" t="s">
        <v>703</v>
      </c>
    </row>
    <row r="2541" spans="1:23" x14ac:dyDescent="0.35">
      <c r="A2541" t="s">
        <v>1934</v>
      </c>
      <c r="B2541">
        <v>110119</v>
      </c>
      <c r="C2541" t="s">
        <v>98</v>
      </c>
      <c r="D2541" t="s">
        <v>96</v>
      </c>
      <c r="E2541">
        <v>923</v>
      </c>
      <c r="F2541" t="s">
        <v>692</v>
      </c>
      <c r="G2541">
        <v>1</v>
      </c>
      <c r="H2541">
        <v>110119</v>
      </c>
      <c r="I2541">
        <v>7.0000000000000001E-3</v>
      </c>
      <c r="J2541">
        <v>10</v>
      </c>
      <c r="K2541" t="s">
        <v>540</v>
      </c>
      <c r="L2541">
        <v>12000</v>
      </c>
      <c r="M2541">
        <v>487910</v>
      </c>
      <c r="N2541" t="s">
        <v>44</v>
      </c>
      <c r="O2541">
        <v>0</v>
      </c>
      <c r="P2541" t="s">
        <v>693</v>
      </c>
      <c r="Q2541" t="s">
        <v>694</v>
      </c>
      <c r="R2541" t="s">
        <v>1929</v>
      </c>
      <c r="S2541" t="s">
        <v>44</v>
      </c>
      <c r="T2541" t="s">
        <v>1866</v>
      </c>
      <c r="U2541" t="s">
        <v>1914</v>
      </c>
      <c r="V2541">
        <v>0</v>
      </c>
      <c r="W2541" t="s">
        <v>703</v>
      </c>
    </row>
    <row r="2542" spans="1:23" x14ac:dyDescent="0.35">
      <c r="A2542" t="s">
        <v>1935</v>
      </c>
      <c r="B2542">
        <v>110119</v>
      </c>
      <c r="C2542" t="s">
        <v>98</v>
      </c>
      <c r="D2542" t="s">
        <v>96</v>
      </c>
      <c r="E2542">
        <v>923</v>
      </c>
      <c r="F2542" t="s">
        <v>789</v>
      </c>
      <c r="G2542">
        <v>2</v>
      </c>
      <c r="H2542">
        <v>110119</v>
      </c>
      <c r="I2542" t="s">
        <v>44</v>
      </c>
      <c r="J2542">
        <v>10</v>
      </c>
      <c r="K2542" t="s">
        <v>540</v>
      </c>
      <c r="L2542">
        <v>12000</v>
      </c>
      <c r="M2542">
        <v>342980</v>
      </c>
      <c r="N2542">
        <v>1</v>
      </c>
      <c r="O2542">
        <v>113030</v>
      </c>
      <c r="P2542" t="s">
        <v>693</v>
      </c>
      <c r="Q2542" t="s">
        <v>694</v>
      </c>
      <c r="R2542" t="s">
        <v>1936</v>
      </c>
      <c r="S2542" t="s">
        <v>44</v>
      </c>
      <c r="T2542" t="s">
        <v>1866</v>
      </c>
      <c r="U2542" t="s">
        <v>1914</v>
      </c>
      <c r="V2542">
        <v>3955</v>
      </c>
      <c r="W2542" t="s">
        <v>703</v>
      </c>
    </row>
    <row r="2543" spans="1:23" x14ac:dyDescent="0.35">
      <c r="A2543" t="s">
        <v>1937</v>
      </c>
      <c r="B2543">
        <v>110119</v>
      </c>
      <c r="C2543" t="s">
        <v>98</v>
      </c>
      <c r="D2543" t="s">
        <v>96</v>
      </c>
      <c r="E2543">
        <v>923</v>
      </c>
      <c r="F2543" t="s">
        <v>789</v>
      </c>
      <c r="G2543">
        <v>2</v>
      </c>
      <c r="H2543">
        <v>110119</v>
      </c>
      <c r="I2543" t="s">
        <v>44</v>
      </c>
      <c r="J2543">
        <v>10</v>
      </c>
      <c r="K2543" t="s">
        <v>540</v>
      </c>
      <c r="L2543">
        <v>12000</v>
      </c>
      <c r="M2543">
        <v>360950</v>
      </c>
      <c r="N2543">
        <v>1</v>
      </c>
      <c r="O2543">
        <v>100880</v>
      </c>
      <c r="P2543" t="s">
        <v>693</v>
      </c>
      <c r="Q2543" t="s">
        <v>694</v>
      </c>
      <c r="R2543" t="s">
        <v>1938</v>
      </c>
      <c r="S2543" t="s">
        <v>44</v>
      </c>
      <c r="T2543" t="s">
        <v>1866</v>
      </c>
      <c r="U2543" t="s">
        <v>1914</v>
      </c>
      <c r="V2543">
        <v>3354</v>
      </c>
      <c r="W2543" t="s">
        <v>703</v>
      </c>
    </row>
    <row r="2544" spans="1:23" x14ac:dyDescent="0.35">
      <c r="A2544" t="s">
        <v>1939</v>
      </c>
      <c r="B2544">
        <v>110119</v>
      </c>
      <c r="C2544" t="s">
        <v>98</v>
      </c>
      <c r="D2544" t="s">
        <v>96</v>
      </c>
      <c r="E2544">
        <v>923</v>
      </c>
      <c r="F2544" t="s">
        <v>780</v>
      </c>
      <c r="G2544">
        <v>10</v>
      </c>
      <c r="H2544">
        <v>110119</v>
      </c>
      <c r="I2544" t="s">
        <v>44</v>
      </c>
      <c r="J2544">
        <v>10</v>
      </c>
      <c r="K2544" t="s">
        <v>540</v>
      </c>
      <c r="L2544">
        <v>12000</v>
      </c>
      <c r="M2544">
        <v>408260</v>
      </c>
      <c r="N2544">
        <v>1</v>
      </c>
      <c r="O2544">
        <v>28638</v>
      </c>
      <c r="P2544" t="s">
        <v>693</v>
      </c>
      <c r="Q2544" t="s">
        <v>694</v>
      </c>
      <c r="R2544" t="s">
        <v>1940</v>
      </c>
      <c r="S2544" t="s">
        <v>44</v>
      </c>
      <c r="T2544" t="s">
        <v>1866</v>
      </c>
      <c r="U2544" t="s">
        <v>1914</v>
      </c>
      <c r="V2544">
        <v>841.8</v>
      </c>
      <c r="W2544" t="s">
        <v>703</v>
      </c>
    </row>
    <row r="2545" spans="1:23" x14ac:dyDescent="0.35">
      <c r="A2545" t="s">
        <v>1941</v>
      </c>
      <c r="B2545">
        <v>110119</v>
      </c>
      <c r="C2545" t="s">
        <v>98</v>
      </c>
      <c r="D2545" t="s">
        <v>96</v>
      </c>
      <c r="E2545">
        <v>923</v>
      </c>
      <c r="F2545" t="s">
        <v>780</v>
      </c>
      <c r="G2545">
        <v>10</v>
      </c>
      <c r="H2545">
        <v>110119</v>
      </c>
      <c r="I2545" t="s">
        <v>44</v>
      </c>
      <c r="J2545">
        <v>10</v>
      </c>
      <c r="K2545" t="s">
        <v>540</v>
      </c>
      <c r="L2545">
        <v>12000</v>
      </c>
      <c r="M2545">
        <v>369060</v>
      </c>
      <c r="N2545">
        <v>1</v>
      </c>
      <c r="O2545">
        <v>24136</v>
      </c>
      <c r="P2545" t="s">
        <v>693</v>
      </c>
      <c r="Q2545" t="s">
        <v>694</v>
      </c>
      <c r="R2545" t="s">
        <v>1942</v>
      </c>
      <c r="S2545" t="s">
        <v>44</v>
      </c>
      <c r="T2545" t="s">
        <v>1866</v>
      </c>
      <c r="U2545" t="s">
        <v>1914</v>
      </c>
      <c r="V2545">
        <v>784.8</v>
      </c>
      <c r="W2545" t="s">
        <v>703</v>
      </c>
    </row>
    <row r="2546" spans="1:23" x14ac:dyDescent="0.35">
      <c r="A2546" t="s">
        <v>1943</v>
      </c>
      <c r="B2546">
        <v>110119</v>
      </c>
      <c r="C2546" t="s">
        <v>98</v>
      </c>
      <c r="D2546" t="s">
        <v>96</v>
      </c>
      <c r="E2546">
        <v>923</v>
      </c>
      <c r="F2546" t="s">
        <v>780</v>
      </c>
      <c r="G2546">
        <v>10</v>
      </c>
      <c r="H2546">
        <v>110119</v>
      </c>
      <c r="I2546" t="s">
        <v>44</v>
      </c>
      <c r="J2546">
        <v>10</v>
      </c>
      <c r="K2546" t="s">
        <v>540</v>
      </c>
      <c r="L2546">
        <v>12000</v>
      </c>
      <c r="M2546">
        <v>363600</v>
      </c>
      <c r="N2546">
        <v>1</v>
      </c>
      <c r="O2546">
        <v>21985</v>
      </c>
      <c r="P2546" t="s">
        <v>693</v>
      </c>
      <c r="Q2546" t="s">
        <v>694</v>
      </c>
      <c r="R2546" t="s">
        <v>1940</v>
      </c>
      <c r="S2546" t="s">
        <v>44</v>
      </c>
      <c r="T2546" t="s">
        <v>1866</v>
      </c>
      <c r="U2546" t="s">
        <v>1914</v>
      </c>
      <c r="V2546">
        <v>725.6</v>
      </c>
      <c r="W2546" t="s">
        <v>703</v>
      </c>
    </row>
    <row r="2547" spans="1:23" x14ac:dyDescent="0.35">
      <c r="A2547" t="s">
        <v>1944</v>
      </c>
      <c r="B2547">
        <v>110119</v>
      </c>
      <c r="C2547" t="s">
        <v>98</v>
      </c>
      <c r="D2547" t="s">
        <v>96</v>
      </c>
      <c r="E2547">
        <v>923</v>
      </c>
      <c r="F2547" t="s">
        <v>780</v>
      </c>
      <c r="G2547">
        <v>10</v>
      </c>
      <c r="H2547">
        <v>110119</v>
      </c>
      <c r="I2547" t="s">
        <v>44</v>
      </c>
      <c r="J2547">
        <v>10</v>
      </c>
      <c r="K2547" t="s">
        <v>540</v>
      </c>
      <c r="L2547">
        <v>12000</v>
      </c>
      <c r="M2547">
        <v>614730</v>
      </c>
      <c r="N2547">
        <v>1</v>
      </c>
      <c r="O2547">
        <v>37339</v>
      </c>
      <c r="P2547" t="s">
        <v>693</v>
      </c>
      <c r="Q2547" t="s">
        <v>694</v>
      </c>
      <c r="R2547" t="s">
        <v>1945</v>
      </c>
      <c r="S2547" t="s">
        <v>44</v>
      </c>
      <c r="T2547" t="s">
        <v>1866</v>
      </c>
      <c r="U2547" t="s">
        <v>1914</v>
      </c>
      <c r="V2547">
        <v>728.9</v>
      </c>
      <c r="W2547" t="s">
        <v>703</v>
      </c>
    </row>
    <row r="2548" spans="1:23" x14ac:dyDescent="0.35">
      <c r="A2548" t="s">
        <v>1946</v>
      </c>
      <c r="B2548">
        <v>110119</v>
      </c>
      <c r="C2548" t="s">
        <v>98</v>
      </c>
      <c r="D2548" t="s">
        <v>96</v>
      </c>
      <c r="E2548">
        <v>923</v>
      </c>
      <c r="F2548" t="s">
        <v>772</v>
      </c>
      <c r="G2548">
        <v>10</v>
      </c>
      <c r="H2548">
        <v>110119</v>
      </c>
      <c r="I2548" t="s">
        <v>44</v>
      </c>
      <c r="J2548">
        <v>10</v>
      </c>
      <c r="K2548" t="s">
        <v>540</v>
      </c>
      <c r="L2548">
        <v>12000</v>
      </c>
      <c r="M2548">
        <v>564320</v>
      </c>
      <c r="N2548">
        <v>1</v>
      </c>
      <c r="O2548">
        <v>27651</v>
      </c>
      <c r="P2548" t="s">
        <v>693</v>
      </c>
      <c r="Q2548" t="s">
        <v>694</v>
      </c>
      <c r="R2548" t="s">
        <v>1947</v>
      </c>
      <c r="S2548" t="s">
        <v>44</v>
      </c>
      <c r="T2548" t="s">
        <v>1866</v>
      </c>
      <c r="U2548" t="s">
        <v>1914</v>
      </c>
      <c r="V2548">
        <v>588</v>
      </c>
      <c r="W2548" t="s">
        <v>703</v>
      </c>
    </row>
    <row r="2549" spans="1:23" x14ac:dyDescent="0.35">
      <c r="A2549" t="s">
        <v>1948</v>
      </c>
      <c r="B2549">
        <v>110119</v>
      </c>
      <c r="C2549" t="s">
        <v>98</v>
      </c>
      <c r="D2549" t="s">
        <v>96</v>
      </c>
      <c r="E2549">
        <v>923</v>
      </c>
      <c r="F2549" t="s">
        <v>772</v>
      </c>
      <c r="G2549">
        <v>10</v>
      </c>
      <c r="H2549">
        <v>110119</v>
      </c>
      <c r="I2549" t="s">
        <v>44</v>
      </c>
      <c r="J2549">
        <v>10</v>
      </c>
      <c r="K2549" t="s">
        <v>540</v>
      </c>
      <c r="L2549">
        <v>12000</v>
      </c>
      <c r="M2549">
        <v>366160</v>
      </c>
      <c r="N2549">
        <v>1</v>
      </c>
      <c r="O2549">
        <v>22191</v>
      </c>
      <c r="P2549" t="s">
        <v>693</v>
      </c>
      <c r="Q2549" t="s">
        <v>694</v>
      </c>
      <c r="R2549" t="s">
        <v>1940</v>
      </c>
      <c r="S2549" t="s">
        <v>44</v>
      </c>
      <c r="T2549" t="s">
        <v>1866</v>
      </c>
      <c r="U2549" t="s">
        <v>1914</v>
      </c>
      <c r="V2549">
        <v>727.3</v>
      </c>
      <c r="W2549" t="s">
        <v>703</v>
      </c>
    </row>
    <row r="2550" spans="1:23" x14ac:dyDescent="0.35">
      <c r="A2550" t="s">
        <v>1949</v>
      </c>
      <c r="B2550">
        <v>110119</v>
      </c>
      <c r="C2550" t="s">
        <v>98</v>
      </c>
      <c r="D2550" t="s">
        <v>96</v>
      </c>
      <c r="E2550">
        <v>923</v>
      </c>
      <c r="F2550" t="s">
        <v>772</v>
      </c>
      <c r="G2550">
        <v>10</v>
      </c>
      <c r="H2550">
        <v>110119</v>
      </c>
      <c r="I2550" t="s">
        <v>44</v>
      </c>
      <c r="J2550">
        <v>10</v>
      </c>
      <c r="K2550" t="s">
        <v>540</v>
      </c>
      <c r="L2550">
        <v>12000</v>
      </c>
      <c r="M2550">
        <v>360010</v>
      </c>
      <c r="N2550">
        <v>1</v>
      </c>
      <c r="O2550">
        <v>21353</v>
      </c>
      <c r="P2550" t="s">
        <v>693</v>
      </c>
      <c r="Q2550" t="s">
        <v>694</v>
      </c>
      <c r="R2550" t="s">
        <v>1950</v>
      </c>
      <c r="S2550" t="s">
        <v>44</v>
      </c>
      <c r="T2550" t="s">
        <v>1866</v>
      </c>
      <c r="U2550" t="s">
        <v>1914</v>
      </c>
      <c r="V2550">
        <v>711.7</v>
      </c>
      <c r="W2550" t="s">
        <v>703</v>
      </c>
    </row>
    <row r="2551" spans="1:23" x14ac:dyDescent="0.35">
      <c r="A2551" t="s">
        <v>1812</v>
      </c>
      <c r="B2551">
        <v>121019</v>
      </c>
      <c r="C2551" t="s">
        <v>98</v>
      </c>
      <c r="D2551" t="s">
        <v>96</v>
      </c>
      <c r="E2551">
        <v>923</v>
      </c>
      <c r="F2551" t="s">
        <v>692</v>
      </c>
      <c r="G2551">
        <v>1</v>
      </c>
      <c r="H2551">
        <v>121019</v>
      </c>
      <c r="I2551">
        <v>0.05</v>
      </c>
      <c r="J2551">
        <v>10</v>
      </c>
      <c r="K2551" t="s">
        <v>540</v>
      </c>
      <c r="L2551">
        <v>12000</v>
      </c>
      <c r="M2551">
        <v>899090</v>
      </c>
      <c r="N2551" t="s">
        <v>44</v>
      </c>
      <c r="O2551">
        <v>3280.5</v>
      </c>
      <c r="P2551" t="s">
        <v>693</v>
      </c>
      <c r="Q2551" t="s">
        <v>694</v>
      </c>
      <c r="R2551" t="s">
        <v>1951</v>
      </c>
      <c r="S2551" t="s">
        <v>44</v>
      </c>
      <c r="T2551" t="s">
        <v>1866</v>
      </c>
      <c r="U2551" t="s">
        <v>1952</v>
      </c>
      <c r="V2551">
        <v>43.78</v>
      </c>
      <c r="W2551" t="s">
        <v>703</v>
      </c>
    </row>
    <row r="2552" spans="1:23" x14ac:dyDescent="0.35">
      <c r="A2552" t="s">
        <v>1813</v>
      </c>
      <c r="B2552">
        <v>121019</v>
      </c>
      <c r="C2552" t="s">
        <v>98</v>
      </c>
      <c r="D2552" t="s">
        <v>96</v>
      </c>
      <c r="E2552">
        <v>923</v>
      </c>
      <c r="F2552" t="s">
        <v>692</v>
      </c>
      <c r="G2552">
        <v>1</v>
      </c>
      <c r="H2552">
        <v>121019</v>
      </c>
      <c r="I2552">
        <v>0.08</v>
      </c>
      <c r="J2552">
        <v>10</v>
      </c>
      <c r="K2552" t="s">
        <v>540</v>
      </c>
      <c r="L2552">
        <v>12000</v>
      </c>
      <c r="M2552">
        <v>865650</v>
      </c>
      <c r="N2552" t="s">
        <v>44</v>
      </c>
      <c r="O2552">
        <v>4595.3999999999996</v>
      </c>
      <c r="P2552" t="s">
        <v>693</v>
      </c>
      <c r="Q2552" t="s">
        <v>694</v>
      </c>
      <c r="R2552" t="s">
        <v>1953</v>
      </c>
      <c r="S2552" t="s">
        <v>44</v>
      </c>
      <c r="T2552" t="s">
        <v>1866</v>
      </c>
      <c r="U2552" t="s">
        <v>1952</v>
      </c>
      <c r="V2552">
        <v>63.7</v>
      </c>
      <c r="W2552" t="s">
        <v>703</v>
      </c>
    </row>
    <row r="2553" spans="1:23" x14ac:dyDescent="0.35">
      <c r="A2553" t="s">
        <v>1814</v>
      </c>
      <c r="B2553">
        <v>121019</v>
      </c>
      <c r="C2553" t="s">
        <v>98</v>
      </c>
      <c r="D2553" t="s">
        <v>96</v>
      </c>
      <c r="E2553">
        <v>923</v>
      </c>
      <c r="F2553" t="s">
        <v>692</v>
      </c>
      <c r="G2553">
        <v>1</v>
      </c>
      <c r="H2553">
        <v>121019</v>
      </c>
      <c r="I2553">
        <v>0.125</v>
      </c>
      <c r="J2553">
        <v>10</v>
      </c>
      <c r="K2553" t="s">
        <v>540</v>
      </c>
      <c r="L2553">
        <v>12000</v>
      </c>
      <c r="M2553">
        <v>1022200</v>
      </c>
      <c r="N2553" t="s">
        <v>44</v>
      </c>
      <c r="O2553">
        <v>10356</v>
      </c>
      <c r="P2553" t="s">
        <v>693</v>
      </c>
      <c r="Q2553" t="s">
        <v>694</v>
      </c>
      <c r="R2553" t="s">
        <v>1953</v>
      </c>
      <c r="S2553" t="s">
        <v>44</v>
      </c>
      <c r="T2553" t="s">
        <v>1866</v>
      </c>
      <c r="U2553" t="s">
        <v>1952</v>
      </c>
      <c r="V2553">
        <v>121.6</v>
      </c>
      <c r="W2553" t="s">
        <v>703</v>
      </c>
    </row>
    <row r="2554" spans="1:23" x14ac:dyDescent="0.35">
      <c r="A2554" t="s">
        <v>1815</v>
      </c>
      <c r="B2554">
        <v>121019</v>
      </c>
      <c r="C2554" t="s">
        <v>98</v>
      </c>
      <c r="D2554" t="s">
        <v>96</v>
      </c>
      <c r="E2554">
        <v>923</v>
      </c>
      <c r="F2554" t="s">
        <v>692</v>
      </c>
      <c r="G2554">
        <v>1</v>
      </c>
      <c r="H2554">
        <v>121019</v>
      </c>
      <c r="I2554">
        <v>0.2</v>
      </c>
      <c r="J2554">
        <v>10</v>
      </c>
      <c r="K2554" t="s">
        <v>540</v>
      </c>
      <c r="L2554">
        <v>12000</v>
      </c>
      <c r="M2554">
        <v>982980</v>
      </c>
      <c r="N2554" t="s">
        <v>44</v>
      </c>
      <c r="O2554">
        <v>17697</v>
      </c>
      <c r="P2554" t="s">
        <v>693</v>
      </c>
      <c r="Q2554" t="s">
        <v>694</v>
      </c>
      <c r="R2554" t="s">
        <v>1951</v>
      </c>
      <c r="S2554" t="s">
        <v>44</v>
      </c>
      <c r="T2554" t="s">
        <v>1866</v>
      </c>
      <c r="U2554" t="s">
        <v>1952</v>
      </c>
      <c r="V2554">
        <v>216</v>
      </c>
      <c r="W2554" t="s">
        <v>703</v>
      </c>
    </row>
    <row r="2555" spans="1:23" x14ac:dyDescent="0.35">
      <c r="A2555" t="s">
        <v>1817</v>
      </c>
      <c r="B2555">
        <v>121019</v>
      </c>
      <c r="C2555" t="s">
        <v>98</v>
      </c>
      <c r="D2555" t="s">
        <v>96</v>
      </c>
      <c r="E2555">
        <v>923</v>
      </c>
      <c r="F2555" t="s">
        <v>692</v>
      </c>
      <c r="G2555">
        <v>1</v>
      </c>
      <c r="H2555">
        <v>121019</v>
      </c>
      <c r="I2555">
        <v>0.5</v>
      </c>
      <c r="J2555">
        <v>10</v>
      </c>
      <c r="K2555" t="s">
        <v>540</v>
      </c>
      <c r="L2555">
        <v>12000</v>
      </c>
      <c r="M2555">
        <v>961860</v>
      </c>
      <c r="N2555" t="s">
        <v>44</v>
      </c>
      <c r="O2555">
        <v>50812</v>
      </c>
      <c r="P2555" t="s">
        <v>693</v>
      </c>
      <c r="Q2555" t="s">
        <v>694</v>
      </c>
      <c r="R2555" t="s">
        <v>1951</v>
      </c>
      <c r="S2555" t="s">
        <v>44</v>
      </c>
      <c r="T2555" t="s">
        <v>1866</v>
      </c>
      <c r="U2555" t="s">
        <v>1952</v>
      </c>
      <c r="V2555">
        <v>633.9</v>
      </c>
      <c r="W2555" t="s">
        <v>703</v>
      </c>
    </row>
    <row r="2556" spans="1:23" x14ac:dyDescent="0.35">
      <c r="A2556" t="s">
        <v>1818</v>
      </c>
      <c r="B2556">
        <v>121019</v>
      </c>
      <c r="C2556" t="s">
        <v>98</v>
      </c>
      <c r="D2556" t="s">
        <v>96</v>
      </c>
      <c r="E2556">
        <v>923</v>
      </c>
      <c r="F2556" t="s">
        <v>692</v>
      </c>
      <c r="G2556">
        <v>1</v>
      </c>
      <c r="H2556">
        <v>121019</v>
      </c>
      <c r="I2556">
        <v>0.8</v>
      </c>
      <c r="J2556">
        <v>10</v>
      </c>
      <c r="K2556" t="s">
        <v>540</v>
      </c>
      <c r="L2556">
        <v>12000</v>
      </c>
      <c r="M2556">
        <v>1029000</v>
      </c>
      <c r="N2556" t="s">
        <v>44</v>
      </c>
      <c r="O2556">
        <v>85080</v>
      </c>
      <c r="P2556" t="s">
        <v>693</v>
      </c>
      <c r="Q2556" t="s">
        <v>694</v>
      </c>
      <c r="R2556" t="s">
        <v>1954</v>
      </c>
      <c r="S2556" t="s">
        <v>44</v>
      </c>
      <c r="T2556" t="s">
        <v>1866</v>
      </c>
      <c r="U2556" t="s">
        <v>1952</v>
      </c>
      <c r="V2556">
        <v>992.2</v>
      </c>
      <c r="W2556" t="s">
        <v>703</v>
      </c>
    </row>
    <row r="2557" spans="1:23" x14ac:dyDescent="0.35">
      <c r="A2557" t="s">
        <v>1821</v>
      </c>
      <c r="B2557">
        <v>121019</v>
      </c>
      <c r="C2557" t="s">
        <v>98</v>
      </c>
      <c r="D2557" t="s">
        <v>96</v>
      </c>
      <c r="E2557">
        <v>923</v>
      </c>
      <c r="F2557" t="s">
        <v>692</v>
      </c>
      <c r="G2557">
        <v>1</v>
      </c>
      <c r="H2557">
        <v>121019</v>
      </c>
      <c r="I2557">
        <v>3.5</v>
      </c>
      <c r="J2557">
        <v>10</v>
      </c>
      <c r="K2557" t="s">
        <v>540</v>
      </c>
      <c r="L2557">
        <v>12000</v>
      </c>
      <c r="M2557">
        <v>358670</v>
      </c>
      <c r="N2557" t="s">
        <v>44</v>
      </c>
      <c r="O2557">
        <v>144400</v>
      </c>
      <c r="P2557" t="s">
        <v>693</v>
      </c>
      <c r="Q2557" t="s">
        <v>694</v>
      </c>
      <c r="R2557" t="s">
        <v>1955</v>
      </c>
      <c r="S2557" t="s">
        <v>44</v>
      </c>
      <c r="T2557" t="s">
        <v>1866</v>
      </c>
      <c r="U2557" t="s">
        <v>1952</v>
      </c>
      <c r="V2557">
        <v>4831</v>
      </c>
      <c r="W2557" t="s">
        <v>703</v>
      </c>
    </row>
    <row r="2558" spans="1:23" x14ac:dyDescent="0.35">
      <c r="A2558" t="s">
        <v>1822</v>
      </c>
      <c r="B2558">
        <v>121019</v>
      </c>
      <c r="C2558" t="s">
        <v>98</v>
      </c>
      <c r="D2558" t="s">
        <v>96</v>
      </c>
      <c r="E2558">
        <v>923</v>
      </c>
      <c r="F2558" t="s">
        <v>692</v>
      </c>
      <c r="G2558">
        <v>1</v>
      </c>
      <c r="H2558">
        <v>121019</v>
      </c>
      <c r="I2558">
        <v>5</v>
      </c>
      <c r="J2558">
        <v>10</v>
      </c>
      <c r="K2558" t="s">
        <v>540</v>
      </c>
      <c r="L2558">
        <v>12000</v>
      </c>
      <c r="M2558">
        <v>481460</v>
      </c>
      <c r="N2558" t="s">
        <v>44</v>
      </c>
      <c r="O2558">
        <v>248110</v>
      </c>
      <c r="P2558" t="s">
        <v>693</v>
      </c>
      <c r="Q2558" t="s">
        <v>694</v>
      </c>
      <c r="R2558" t="s">
        <v>1956</v>
      </c>
      <c r="S2558" t="s">
        <v>44</v>
      </c>
      <c r="T2558" t="s">
        <v>1866</v>
      </c>
      <c r="U2558" t="s">
        <v>1952</v>
      </c>
      <c r="V2558">
        <v>6184</v>
      </c>
      <c r="W2558" t="s">
        <v>703</v>
      </c>
    </row>
    <row r="2559" spans="1:23" x14ac:dyDescent="0.35">
      <c r="A2559" t="s">
        <v>1957</v>
      </c>
      <c r="B2559">
        <v>121019</v>
      </c>
      <c r="C2559" t="s">
        <v>98</v>
      </c>
      <c r="D2559" t="s">
        <v>96</v>
      </c>
      <c r="E2559">
        <v>923</v>
      </c>
      <c r="F2559" t="s">
        <v>772</v>
      </c>
      <c r="G2559">
        <v>10</v>
      </c>
      <c r="H2559">
        <v>121019</v>
      </c>
      <c r="I2559" t="s">
        <v>44</v>
      </c>
      <c r="J2559">
        <v>10</v>
      </c>
      <c r="K2559" t="s">
        <v>540</v>
      </c>
      <c r="L2559">
        <v>12000</v>
      </c>
      <c r="M2559">
        <v>1053500</v>
      </c>
      <c r="N2559">
        <v>1</v>
      </c>
      <c r="O2559">
        <v>87808</v>
      </c>
      <c r="P2559" t="s">
        <v>693</v>
      </c>
      <c r="Q2559" t="s">
        <v>694</v>
      </c>
      <c r="R2559" t="s">
        <v>1958</v>
      </c>
      <c r="S2559" t="s">
        <v>44</v>
      </c>
      <c r="T2559" t="s">
        <v>1866</v>
      </c>
      <c r="U2559" t="s">
        <v>1952</v>
      </c>
      <c r="V2559">
        <v>1000</v>
      </c>
      <c r="W2559" t="s">
        <v>703</v>
      </c>
    </row>
    <row r="2560" spans="1:23" x14ac:dyDescent="0.35">
      <c r="A2560" t="s">
        <v>1959</v>
      </c>
      <c r="B2560">
        <v>121019</v>
      </c>
      <c r="C2560" t="s">
        <v>98</v>
      </c>
      <c r="D2560" t="s">
        <v>96</v>
      </c>
      <c r="E2560">
        <v>923</v>
      </c>
      <c r="F2560" t="s">
        <v>789</v>
      </c>
      <c r="G2560">
        <v>2</v>
      </c>
      <c r="H2560">
        <v>121019</v>
      </c>
      <c r="I2560" t="s">
        <v>44</v>
      </c>
      <c r="J2560">
        <v>10</v>
      </c>
      <c r="K2560" t="s">
        <v>540</v>
      </c>
      <c r="L2560">
        <v>12000</v>
      </c>
      <c r="M2560">
        <v>824310</v>
      </c>
      <c r="N2560">
        <v>1</v>
      </c>
      <c r="O2560">
        <v>165770</v>
      </c>
      <c r="P2560" t="s">
        <v>693</v>
      </c>
      <c r="Q2560" t="s">
        <v>694</v>
      </c>
      <c r="R2560" t="s">
        <v>1958</v>
      </c>
      <c r="S2560" t="s">
        <v>44</v>
      </c>
      <c r="T2560" t="s">
        <v>1866</v>
      </c>
      <c r="U2560" t="s">
        <v>1952</v>
      </c>
      <c r="V2560">
        <v>2413</v>
      </c>
      <c r="W2560" t="s">
        <v>703</v>
      </c>
    </row>
    <row r="2561" spans="1:23" x14ac:dyDescent="0.35">
      <c r="A2561" t="s">
        <v>1960</v>
      </c>
      <c r="B2561">
        <v>121019</v>
      </c>
      <c r="C2561" t="s">
        <v>98</v>
      </c>
      <c r="D2561" t="s">
        <v>96</v>
      </c>
      <c r="E2561">
        <v>923</v>
      </c>
      <c r="F2561" t="s">
        <v>789</v>
      </c>
      <c r="G2561">
        <v>2</v>
      </c>
      <c r="H2561">
        <v>121019</v>
      </c>
      <c r="I2561" t="s">
        <v>44</v>
      </c>
      <c r="J2561">
        <v>10</v>
      </c>
      <c r="K2561" t="s">
        <v>540</v>
      </c>
      <c r="L2561">
        <v>12000</v>
      </c>
      <c r="M2561">
        <v>937910</v>
      </c>
      <c r="N2561">
        <v>1</v>
      </c>
      <c r="O2561">
        <v>232120</v>
      </c>
      <c r="P2561" t="s">
        <v>693</v>
      </c>
      <c r="Q2561" t="s">
        <v>694</v>
      </c>
      <c r="R2561" t="s">
        <v>1961</v>
      </c>
      <c r="S2561" t="s">
        <v>44</v>
      </c>
      <c r="T2561" t="s">
        <v>1866</v>
      </c>
      <c r="U2561" t="s">
        <v>1952</v>
      </c>
      <c r="V2561">
        <v>2970</v>
      </c>
      <c r="W2561" t="s">
        <v>703</v>
      </c>
    </row>
    <row r="2562" spans="1:23" x14ac:dyDescent="0.35">
      <c r="A2562" t="s">
        <v>1962</v>
      </c>
      <c r="B2562">
        <v>121019</v>
      </c>
      <c r="C2562" t="s">
        <v>98</v>
      </c>
      <c r="D2562" t="s">
        <v>96</v>
      </c>
      <c r="E2562">
        <v>923</v>
      </c>
      <c r="F2562" t="s">
        <v>772</v>
      </c>
      <c r="G2562">
        <v>10</v>
      </c>
      <c r="H2562">
        <v>121019</v>
      </c>
      <c r="I2562" t="s">
        <v>44</v>
      </c>
      <c r="J2562">
        <v>10</v>
      </c>
      <c r="K2562" t="s">
        <v>540</v>
      </c>
      <c r="L2562">
        <v>12000</v>
      </c>
      <c r="M2562">
        <v>928770</v>
      </c>
      <c r="N2562">
        <v>1</v>
      </c>
      <c r="O2562">
        <v>73509</v>
      </c>
      <c r="P2562" t="s">
        <v>693</v>
      </c>
      <c r="Q2562" t="s">
        <v>694</v>
      </c>
      <c r="R2562" t="s">
        <v>1961</v>
      </c>
      <c r="S2562" t="s">
        <v>44</v>
      </c>
      <c r="T2562" t="s">
        <v>1866</v>
      </c>
      <c r="U2562" t="s">
        <v>1952</v>
      </c>
      <c r="V2562">
        <v>949.8</v>
      </c>
      <c r="W2562" t="s">
        <v>703</v>
      </c>
    </row>
    <row r="2563" spans="1:23" x14ac:dyDescent="0.35">
      <c r="A2563" t="s">
        <v>1963</v>
      </c>
      <c r="B2563">
        <v>121019</v>
      </c>
      <c r="C2563" t="s">
        <v>98</v>
      </c>
      <c r="D2563" t="s">
        <v>96</v>
      </c>
      <c r="E2563">
        <v>923</v>
      </c>
      <c r="F2563" t="s">
        <v>772</v>
      </c>
      <c r="G2563">
        <v>10</v>
      </c>
      <c r="H2563">
        <v>121019</v>
      </c>
      <c r="I2563" t="s">
        <v>44</v>
      </c>
      <c r="J2563">
        <v>10</v>
      </c>
      <c r="K2563" t="s">
        <v>540</v>
      </c>
      <c r="L2563">
        <v>12000</v>
      </c>
      <c r="M2563">
        <v>914020</v>
      </c>
      <c r="N2563">
        <v>1</v>
      </c>
      <c r="O2563">
        <v>78266</v>
      </c>
      <c r="P2563" t="s">
        <v>693</v>
      </c>
      <c r="Q2563" t="s">
        <v>694</v>
      </c>
      <c r="R2563" t="s">
        <v>1964</v>
      </c>
      <c r="S2563" t="s">
        <v>44</v>
      </c>
      <c r="T2563" t="s">
        <v>1866</v>
      </c>
      <c r="U2563" t="s">
        <v>1952</v>
      </c>
      <c r="V2563">
        <v>1028</v>
      </c>
      <c r="W2563" t="s">
        <v>703</v>
      </c>
    </row>
    <row r="2564" spans="1:23" x14ac:dyDescent="0.35">
      <c r="A2564" t="s">
        <v>1965</v>
      </c>
      <c r="B2564">
        <v>121019</v>
      </c>
      <c r="C2564" t="s">
        <v>98</v>
      </c>
      <c r="D2564" t="s">
        <v>96</v>
      </c>
      <c r="E2564">
        <v>923</v>
      </c>
      <c r="F2564" t="s">
        <v>789</v>
      </c>
      <c r="G2564">
        <v>2</v>
      </c>
      <c r="H2564">
        <v>121019</v>
      </c>
      <c r="I2564" t="s">
        <v>44</v>
      </c>
      <c r="J2564">
        <v>10</v>
      </c>
      <c r="K2564" t="s">
        <v>540</v>
      </c>
      <c r="L2564">
        <v>12000</v>
      </c>
      <c r="M2564">
        <v>940400</v>
      </c>
      <c r="N2564">
        <v>1</v>
      </c>
      <c r="O2564">
        <v>201110</v>
      </c>
      <c r="P2564" t="s">
        <v>693</v>
      </c>
      <c r="Q2564" t="s">
        <v>694</v>
      </c>
      <c r="R2564" t="s">
        <v>1961</v>
      </c>
      <c r="S2564" t="s">
        <v>44</v>
      </c>
      <c r="T2564" t="s">
        <v>1866</v>
      </c>
      <c r="U2564" t="s">
        <v>1952</v>
      </c>
      <c r="V2564">
        <v>2566</v>
      </c>
      <c r="W2564" t="s">
        <v>703</v>
      </c>
    </row>
    <row r="2565" spans="1:23" x14ac:dyDescent="0.35">
      <c r="A2565" t="s">
        <v>1966</v>
      </c>
      <c r="B2565">
        <v>121019</v>
      </c>
      <c r="C2565" t="s">
        <v>98</v>
      </c>
      <c r="D2565" t="s">
        <v>96</v>
      </c>
      <c r="E2565">
        <v>923</v>
      </c>
      <c r="F2565" t="s">
        <v>780</v>
      </c>
      <c r="G2565">
        <v>10</v>
      </c>
      <c r="H2565">
        <v>121019</v>
      </c>
      <c r="I2565" t="s">
        <v>44</v>
      </c>
      <c r="J2565">
        <v>10</v>
      </c>
      <c r="K2565" t="s">
        <v>540</v>
      </c>
      <c r="L2565">
        <v>12000</v>
      </c>
      <c r="M2565">
        <v>697410</v>
      </c>
      <c r="N2565">
        <v>1</v>
      </c>
      <c r="O2565">
        <v>33951</v>
      </c>
      <c r="P2565" t="s">
        <v>693</v>
      </c>
      <c r="Q2565" t="s">
        <v>694</v>
      </c>
      <c r="R2565" t="s">
        <v>1967</v>
      </c>
      <c r="S2565" t="s">
        <v>44</v>
      </c>
      <c r="T2565" t="s">
        <v>1866</v>
      </c>
      <c r="U2565" t="s">
        <v>1952</v>
      </c>
      <c r="V2565">
        <v>584.20000000000005</v>
      </c>
      <c r="W2565" t="s">
        <v>703</v>
      </c>
    </row>
    <row r="2566" spans="1:23" x14ac:dyDescent="0.35">
      <c r="A2566" t="s">
        <v>1968</v>
      </c>
      <c r="B2566">
        <v>121019</v>
      </c>
      <c r="C2566" t="s">
        <v>98</v>
      </c>
      <c r="D2566" t="s">
        <v>96</v>
      </c>
      <c r="E2566">
        <v>923</v>
      </c>
      <c r="F2566" t="s">
        <v>780</v>
      </c>
      <c r="G2566">
        <v>10</v>
      </c>
      <c r="H2566">
        <v>121019</v>
      </c>
      <c r="I2566" t="s">
        <v>44</v>
      </c>
      <c r="J2566">
        <v>10</v>
      </c>
      <c r="K2566" t="s">
        <v>540</v>
      </c>
      <c r="L2566">
        <v>12000</v>
      </c>
      <c r="M2566">
        <v>449560</v>
      </c>
      <c r="N2566">
        <v>1</v>
      </c>
      <c r="O2566">
        <v>20358</v>
      </c>
      <c r="P2566" t="s">
        <v>693</v>
      </c>
      <c r="Q2566" t="s">
        <v>694</v>
      </c>
      <c r="R2566" t="s">
        <v>1967</v>
      </c>
      <c r="S2566" t="s">
        <v>44</v>
      </c>
      <c r="T2566" t="s">
        <v>1866</v>
      </c>
      <c r="U2566" t="s">
        <v>1952</v>
      </c>
      <c r="V2566">
        <v>543.4</v>
      </c>
      <c r="W2566" t="s">
        <v>703</v>
      </c>
    </row>
    <row r="2567" spans="1:23" x14ac:dyDescent="0.35">
      <c r="A2567" t="s">
        <v>1969</v>
      </c>
      <c r="B2567">
        <v>121019</v>
      </c>
      <c r="C2567" t="s">
        <v>98</v>
      </c>
      <c r="D2567" t="s">
        <v>96</v>
      </c>
      <c r="E2567">
        <v>923</v>
      </c>
      <c r="F2567" t="s">
        <v>780</v>
      </c>
      <c r="G2567">
        <v>10</v>
      </c>
      <c r="H2567">
        <v>121019</v>
      </c>
      <c r="I2567" t="s">
        <v>44</v>
      </c>
      <c r="J2567">
        <v>10</v>
      </c>
      <c r="K2567" t="s">
        <v>540</v>
      </c>
      <c r="L2567">
        <v>12000</v>
      </c>
      <c r="M2567">
        <v>445210</v>
      </c>
      <c r="N2567">
        <v>1</v>
      </c>
      <c r="O2567">
        <v>25898</v>
      </c>
      <c r="P2567" t="s">
        <v>693</v>
      </c>
      <c r="Q2567" t="s">
        <v>694</v>
      </c>
      <c r="R2567" t="s">
        <v>1967</v>
      </c>
      <c r="S2567" t="s">
        <v>44</v>
      </c>
      <c r="T2567" t="s">
        <v>1866</v>
      </c>
      <c r="U2567" t="s">
        <v>1952</v>
      </c>
      <c r="V2567">
        <v>698</v>
      </c>
      <c r="W2567" t="s">
        <v>703</v>
      </c>
    </row>
    <row r="2568" spans="1:23" x14ac:dyDescent="0.35">
      <c r="A2568" t="s">
        <v>1970</v>
      </c>
      <c r="B2568">
        <v>121019</v>
      </c>
      <c r="C2568" t="s">
        <v>98</v>
      </c>
      <c r="D2568" t="s">
        <v>96</v>
      </c>
      <c r="E2568">
        <v>923</v>
      </c>
      <c r="F2568" t="s">
        <v>772</v>
      </c>
      <c r="G2568">
        <v>10</v>
      </c>
      <c r="H2568">
        <v>121019</v>
      </c>
      <c r="I2568" t="s">
        <v>44</v>
      </c>
      <c r="J2568">
        <v>10</v>
      </c>
      <c r="K2568" t="s">
        <v>540</v>
      </c>
      <c r="L2568">
        <v>12000</v>
      </c>
      <c r="M2568">
        <v>878010</v>
      </c>
      <c r="N2568">
        <v>1</v>
      </c>
      <c r="O2568">
        <v>55532</v>
      </c>
      <c r="P2568" t="s">
        <v>693</v>
      </c>
      <c r="Q2568" t="s">
        <v>694</v>
      </c>
      <c r="R2568" t="s">
        <v>1971</v>
      </c>
      <c r="S2568" t="s">
        <v>44</v>
      </c>
      <c r="T2568" t="s">
        <v>1866</v>
      </c>
      <c r="U2568" t="s">
        <v>1952</v>
      </c>
      <c r="V2568">
        <v>759</v>
      </c>
      <c r="W2568" t="s">
        <v>703</v>
      </c>
    </row>
    <row r="2569" spans="1:23" x14ac:dyDescent="0.35">
      <c r="A2569" t="s">
        <v>1972</v>
      </c>
      <c r="B2569">
        <v>121019</v>
      </c>
      <c r="C2569" t="s">
        <v>98</v>
      </c>
      <c r="D2569" t="s">
        <v>96</v>
      </c>
      <c r="E2569">
        <v>923</v>
      </c>
      <c r="F2569" t="s">
        <v>780</v>
      </c>
      <c r="G2569">
        <v>10</v>
      </c>
      <c r="H2569">
        <v>121019</v>
      </c>
      <c r="I2569" t="s">
        <v>44</v>
      </c>
      <c r="J2569">
        <v>10</v>
      </c>
      <c r="K2569" t="s">
        <v>540</v>
      </c>
      <c r="L2569">
        <v>12000</v>
      </c>
      <c r="M2569">
        <v>709810</v>
      </c>
      <c r="N2569">
        <v>1</v>
      </c>
      <c r="O2569">
        <v>37643</v>
      </c>
      <c r="P2569" t="s">
        <v>693</v>
      </c>
      <c r="Q2569" t="s">
        <v>694</v>
      </c>
      <c r="R2569" t="s">
        <v>1973</v>
      </c>
      <c r="S2569" t="s">
        <v>44</v>
      </c>
      <c r="T2569" t="s">
        <v>1866</v>
      </c>
      <c r="U2569" t="s">
        <v>1952</v>
      </c>
      <c r="V2569">
        <v>636.4</v>
      </c>
      <c r="W2569" t="s">
        <v>703</v>
      </c>
    </row>
    <row r="2570" spans="1:23" x14ac:dyDescent="0.35">
      <c r="A2570">
        <v>220119012</v>
      </c>
      <c r="B2570" s="34">
        <v>44452</v>
      </c>
      <c r="C2570" t="s">
        <v>78</v>
      </c>
      <c r="D2570" t="s">
        <v>76</v>
      </c>
      <c r="E2570" t="s">
        <v>669</v>
      </c>
      <c r="F2570" t="s">
        <v>692</v>
      </c>
      <c r="G2570">
        <v>1</v>
      </c>
      <c r="H2570" s="34">
        <v>44452</v>
      </c>
      <c r="I2570">
        <v>1.75E-3</v>
      </c>
      <c r="J2570">
        <v>10</v>
      </c>
      <c r="K2570" t="s">
        <v>1804</v>
      </c>
      <c r="L2570">
        <v>1</v>
      </c>
      <c r="M2570">
        <v>27108</v>
      </c>
      <c r="N2570" t="s">
        <v>44</v>
      </c>
      <c r="O2570">
        <v>541</v>
      </c>
      <c r="P2570" t="s">
        <v>693</v>
      </c>
      <c r="Q2570" t="s">
        <v>3770</v>
      </c>
      <c r="R2570" t="s">
        <v>1806</v>
      </c>
      <c r="S2570" t="s">
        <v>1795</v>
      </c>
      <c r="T2570" t="s">
        <v>1796</v>
      </c>
      <c r="U2570" t="s">
        <v>1797</v>
      </c>
      <c r="V2570">
        <v>1.9959999999999999E-2</v>
      </c>
      <c r="W2570" t="s">
        <v>703</v>
      </c>
    </row>
    <row r="2571" spans="1:23" x14ac:dyDescent="0.35">
      <c r="A2571">
        <v>220119010</v>
      </c>
      <c r="B2571" s="34">
        <v>44452</v>
      </c>
      <c r="C2571" t="s">
        <v>78</v>
      </c>
      <c r="D2571" t="s">
        <v>76</v>
      </c>
      <c r="E2571" t="s">
        <v>669</v>
      </c>
      <c r="F2571" t="s">
        <v>692</v>
      </c>
      <c r="G2571">
        <v>1</v>
      </c>
      <c r="H2571" s="34">
        <v>44452</v>
      </c>
      <c r="I2571">
        <v>0.125</v>
      </c>
      <c r="J2571">
        <v>10</v>
      </c>
      <c r="K2571" t="s">
        <v>1804</v>
      </c>
      <c r="L2571">
        <v>1</v>
      </c>
      <c r="M2571">
        <v>28011</v>
      </c>
      <c r="N2571" t="s">
        <v>44</v>
      </c>
      <c r="O2571">
        <v>21478</v>
      </c>
      <c r="P2571" t="s">
        <v>693</v>
      </c>
      <c r="Q2571" t="s">
        <v>3770</v>
      </c>
      <c r="R2571" t="s">
        <v>1806</v>
      </c>
      <c r="T2571" t="s">
        <v>1796</v>
      </c>
      <c r="U2571" t="s">
        <v>1797</v>
      </c>
      <c r="V2571">
        <v>0.76680000000000004</v>
      </c>
      <c r="W2571" t="s">
        <v>703</v>
      </c>
    </row>
    <row r="2572" spans="1:23" x14ac:dyDescent="0.35">
      <c r="A2572">
        <v>220119015</v>
      </c>
      <c r="B2572" s="34">
        <v>44452</v>
      </c>
      <c r="C2572" t="s">
        <v>78</v>
      </c>
      <c r="D2572" t="s">
        <v>76</v>
      </c>
      <c r="E2572" t="s">
        <v>669</v>
      </c>
      <c r="F2572" t="s">
        <v>692</v>
      </c>
      <c r="G2572">
        <v>1</v>
      </c>
      <c r="H2572" s="34">
        <v>44452</v>
      </c>
      <c r="I2572">
        <v>0.2</v>
      </c>
      <c r="J2572">
        <v>10</v>
      </c>
      <c r="K2572" t="s">
        <v>1804</v>
      </c>
      <c r="L2572">
        <v>1</v>
      </c>
      <c r="M2572">
        <v>25605</v>
      </c>
      <c r="N2572" t="s">
        <v>44</v>
      </c>
      <c r="O2572">
        <v>30970</v>
      </c>
      <c r="P2572" t="s">
        <v>693</v>
      </c>
      <c r="Q2572" t="s">
        <v>3770</v>
      </c>
      <c r="R2572" t="s">
        <v>1806</v>
      </c>
      <c r="T2572" t="s">
        <v>1796</v>
      </c>
      <c r="U2572" t="s">
        <v>1797</v>
      </c>
      <c r="V2572">
        <v>1.21</v>
      </c>
      <c r="W2572" t="s">
        <v>703</v>
      </c>
    </row>
    <row r="2573" spans="1:23" x14ac:dyDescent="0.35">
      <c r="A2573">
        <v>220119004</v>
      </c>
      <c r="B2573" s="34">
        <v>44452</v>
      </c>
      <c r="C2573" t="s">
        <v>78</v>
      </c>
      <c r="D2573" t="s">
        <v>76</v>
      </c>
      <c r="E2573" t="s">
        <v>669</v>
      </c>
      <c r="F2573" t="s">
        <v>692</v>
      </c>
      <c r="G2573">
        <v>1</v>
      </c>
      <c r="H2573" s="34">
        <v>44452</v>
      </c>
      <c r="I2573">
        <v>0.375</v>
      </c>
      <c r="J2573">
        <v>10</v>
      </c>
      <c r="K2573" t="s">
        <v>1804</v>
      </c>
      <c r="L2573">
        <v>1</v>
      </c>
      <c r="M2573">
        <v>30159</v>
      </c>
      <c r="N2573" t="s">
        <v>44</v>
      </c>
      <c r="O2573">
        <v>62672</v>
      </c>
      <c r="P2573" t="s">
        <v>693</v>
      </c>
      <c r="Q2573" t="s">
        <v>3770</v>
      </c>
      <c r="R2573" t="s">
        <v>1806</v>
      </c>
      <c r="T2573" t="s">
        <v>1796</v>
      </c>
      <c r="U2573" t="s">
        <v>1797</v>
      </c>
      <c r="V2573">
        <v>2.0779999999999998</v>
      </c>
      <c r="W2573" t="s">
        <v>703</v>
      </c>
    </row>
    <row r="2574" spans="1:23" x14ac:dyDescent="0.35">
      <c r="A2574">
        <v>220119009</v>
      </c>
      <c r="B2574" s="34">
        <v>44452</v>
      </c>
      <c r="C2574" t="s">
        <v>78</v>
      </c>
      <c r="D2574" t="s">
        <v>76</v>
      </c>
      <c r="E2574" t="s">
        <v>669</v>
      </c>
      <c r="F2574" t="s">
        <v>692</v>
      </c>
      <c r="G2574">
        <v>1</v>
      </c>
      <c r="H2574" s="34">
        <v>44452</v>
      </c>
      <c r="I2574">
        <v>0.625</v>
      </c>
      <c r="J2574">
        <v>10</v>
      </c>
      <c r="K2574" t="s">
        <v>1804</v>
      </c>
      <c r="L2574">
        <v>1</v>
      </c>
      <c r="M2574">
        <v>33669</v>
      </c>
      <c r="N2574" t="s">
        <v>44</v>
      </c>
      <c r="O2574">
        <v>121700</v>
      </c>
      <c r="P2574" t="s">
        <v>693</v>
      </c>
      <c r="Q2574" t="s">
        <v>3770</v>
      </c>
      <c r="R2574" t="s">
        <v>1806</v>
      </c>
      <c r="T2574" t="s">
        <v>1796</v>
      </c>
      <c r="U2574" t="s">
        <v>1797</v>
      </c>
      <c r="V2574">
        <v>3.6150000000000002</v>
      </c>
      <c r="W2574" t="s">
        <v>703</v>
      </c>
    </row>
    <row r="2575" spans="1:23" x14ac:dyDescent="0.35">
      <c r="A2575">
        <v>220119017</v>
      </c>
      <c r="B2575" s="34">
        <v>44452</v>
      </c>
      <c r="C2575" t="s">
        <v>78</v>
      </c>
      <c r="D2575" t="s">
        <v>76</v>
      </c>
      <c r="E2575" t="s">
        <v>669</v>
      </c>
      <c r="F2575" t="s">
        <v>692</v>
      </c>
      <c r="G2575">
        <v>1</v>
      </c>
      <c r="H2575" s="34">
        <v>44452</v>
      </c>
      <c r="I2575">
        <v>0.875</v>
      </c>
      <c r="J2575">
        <v>10</v>
      </c>
      <c r="K2575" t="s">
        <v>1804</v>
      </c>
      <c r="L2575">
        <v>1</v>
      </c>
      <c r="M2575">
        <v>22646</v>
      </c>
      <c r="N2575" t="s">
        <v>44</v>
      </c>
      <c r="O2575">
        <v>114730</v>
      </c>
      <c r="P2575" t="s">
        <v>693</v>
      </c>
      <c r="Q2575" t="s">
        <v>3770</v>
      </c>
      <c r="R2575" t="s">
        <v>1806</v>
      </c>
      <c r="T2575" t="s">
        <v>1796</v>
      </c>
      <c r="U2575" t="s">
        <v>1797</v>
      </c>
      <c r="V2575">
        <v>5.0659999999999998</v>
      </c>
      <c r="W2575" t="s">
        <v>703</v>
      </c>
    </row>
    <row r="2576" spans="1:23" x14ac:dyDescent="0.35">
      <c r="A2576">
        <v>220119018</v>
      </c>
      <c r="B2576" s="34">
        <v>44452</v>
      </c>
      <c r="C2576" t="s">
        <v>78</v>
      </c>
      <c r="D2576" t="s">
        <v>76</v>
      </c>
      <c r="E2576" t="s">
        <v>669</v>
      </c>
      <c r="F2576" t="s">
        <v>692</v>
      </c>
      <c r="G2576">
        <v>1</v>
      </c>
      <c r="H2576" s="34">
        <v>44452</v>
      </c>
      <c r="I2576">
        <v>1.25</v>
      </c>
      <c r="J2576">
        <v>10</v>
      </c>
      <c r="K2576" t="s">
        <v>1804</v>
      </c>
      <c r="L2576">
        <v>1</v>
      </c>
      <c r="M2576">
        <v>22424</v>
      </c>
      <c r="N2576" t="s">
        <v>44</v>
      </c>
      <c r="O2576">
        <v>166000</v>
      </c>
      <c r="P2576" t="s">
        <v>693</v>
      </c>
      <c r="Q2576" t="s">
        <v>3770</v>
      </c>
      <c r="R2576" t="s">
        <v>1806</v>
      </c>
      <c r="T2576" t="s">
        <v>1796</v>
      </c>
      <c r="U2576" t="s">
        <v>1797</v>
      </c>
      <c r="V2576">
        <v>7.4029999999999996</v>
      </c>
      <c r="W2576" t="s">
        <v>703</v>
      </c>
    </row>
    <row r="2577" spans="1:23" x14ac:dyDescent="0.35">
      <c r="A2577">
        <v>220119016</v>
      </c>
      <c r="B2577" s="34">
        <v>44452</v>
      </c>
      <c r="C2577" t="s">
        <v>78</v>
      </c>
      <c r="D2577" t="s">
        <v>76</v>
      </c>
      <c r="E2577" t="s">
        <v>669</v>
      </c>
      <c r="F2577" t="s">
        <v>692</v>
      </c>
      <c r="G2577">
        <v>1</v>
      </c>
      <c r="H2577" s="34">
        <v>44452</v>
      </c>
      <c r="I2577">
        <v>3.0000000000000001E-3</v>
      </c>
      <c r="J2577">
        <v>10</v>
      </c>
      <c r="K2577" t="s">
        <v>1804</v>
      </c>
      <c r="L2577">
        <v>1</v>
      </c>
      <c r="M2577">
        <v>25825</v>
      </c>
      <c r="N2577" t="s">
        <v>44</v>
      </c>
      <c r="O2577">
        <v>680</v>
      </c>
      <c r="P2577" t="s">
        <v>693</v>
      </c>
      <c r="Q2577" t="s">
        <v>3770</v>
      </c>
      <c r="R2577" t="s">
        <v>1806</v>
      </c>
      <c r="T2577" t="s">
        <v>1796</v>
      </c>
      <c r="U2577" t="s">
        <v>1797</v>
      </c>
      <c r="V2577">
        <v>2.6329999999999999E-2</v>
      </c>
      <c r="W2577" t="s">
        <v>703</v>
      </c>
    </row>
    <row r="2578" spans="1:23" x14ac:dyDescent="0.35">
      <c r="A2578">
        <v>220119003</v>
      </c>
      <c r="B2578" s="34">
        <v>44452</v>
      </c>
      <c r="C2578" t="s">
        <v>78</v>
      </c>
      <c r="D2578" t="s">
        <v>76</v>
      </c>
      <c r="E2578" t="s">
        <v>669</v>
      </c>
      <c r="F2578" t="s">
        <v>692</v>
      </c>
      <c r="G2578">
        <v>1</v>
      </c>
      <c r="H2578" s="34">
        <v>44452</v>
      </c>
      <c r="I2578">
        <v>5.0000000000000001E-3</v>
      </c>
      <c r="J2578">
        <v>10</v>
      </c>
      <c r="K2578" t="s">
        <v>1804</v>
      </c>
      <c r="L2578">
        <v>1</v>
      </c>
      <c r="M2578">
        <v>24874</v>
      </c>
      <c r="N2578" t="s">
        <v>44</v>
      </c>
      <c r="O2578">
        <v>931</v>
      </c>
      <c r="P2578" t="s">
        <v>693</v>
      </c>
      <c r="Q2578" t="s">
        <v>3770</v>
      </c>
      <c r="R2578" t="s">
        <v>1806</v>
      </c>
      <c r="T2578" t="s">
        <v>1796</v>
      </c>
      <c r="U2578" t="s">
        <v>1797</v>
      </c>
      <c r="V2578">
        <v>3.7429999999999998E-2</v>
      </c>
      <c r="W2578" t="s">
        <v>703</v>
      </c>
    </row>
    <row r="2579" spans="1:23" x14ac:dyDescent="0.35">
      <c r="A2579">
        <v>220119007</v>
      </c>
      <c r="B2579" s="34">
        <v>44452</v>
      </c>
      <c r="C2579" t="s">
        <v>78</v>
      </c>
      <c r="D2579" t="s">
        <v>76</v>
      </c>
      <c r="E2579" t="s">
        <v>669</v>
      </c>
      <c r="F2579" t="s">
        <v>692</v>
      </c>
      <c r="G2579">
        <v>1</v>
      </c>
      <c r="H2579" s="34">
        <v>44452</v>
      </c>
      <c r="I2579">
        <v>7.4999999999999997E-3</v>
      </c>
      <c r="J2579">
        <v>10</v>
      </c>
      <c r="K2579" t="s">
        <v>1804</v>
      </c>
      <c r="L2579">
        <v>1</v>
      </c>
      <c r="M2579">
        <v>31225</v>
      </c>
      <c r="N2579" t="s">
        <v>44</v>
      </c>
      <c r="O2579">
        <v>1728</v>
      </c>
      <c r="P2579" t="s">
        <v>693</v>
      </c>
      <c r="Q2579" t="s">
        <v>3770</v>
      </c>
      <c r="R2579" t="s">
        <v>1806</v>
      </c>
      <c r="T2579" t="s">
        <v>1796</v>
      </c>
      <c r="U2579" t="s">
        <v>1797</v>
      </c>
      <c r="V2579">
        <v>5.534E-2</v>
      </c>
      <c r="W2579" t="s">
        <v>703</v>
      </c>
    </row>
    <row r="2580" spans="1:23" x14ac:dyDescent="0.35">
      <c r="A2580">
        <v>220119014</v>
      </c>
      <c r="B2580" s="34">
        <v>44452</v>
      </c>
      <c r="C2580" t="s">
        <v>78</v>
      </c>
      <c r="D2580" t="s">
        <v>76</v>
      </c>
      <c r="E2580" t="s">
        <v>669</v>
      </c>
      <c r="F2580" t="s">
        <v>692</v>
      </c>
      <c r="G2580">
        <v>1</v>
      </c>
      <c r="H2580" s="34">
        <v>44452</v>
      </c>
      <c r="I2580">
        <v>1.2500000000000001E-2</v>
      </c>
      <c r="J2580">
        <v>10</v>
      </c>
      <c r="K2580" t="s">
        <v>1804</v>
      </c>
      <c r="L2580">
        <v>1</v>
      </c>
      <c r="M2580">
        <v>27338</v>
      </c>
      <c r="N2580" t="s">
        <v>44</v>
      </c>
      <c r="O2580">
        <v>2501</v>
      </c>
      <c r="P2580" t="s">
        <v>693</v>
      </c>
      <c r="Q2580" t="s">
        <v>3770</v>
      </c>
      <c r="R2580" t="s">
        <v>1806</v>
      </c>
      <c r="T2580" t="s">
        <v>1796</v>
      </c>
      <c r="U2580" t="s">
        <v>1797</v>
      </c>
      <c r="V2580">
        <v>9.1480000000000006E-2</v>
      </c>
      <c r="W2580" t="s">
        <v>703</v>
      </c>
    </row>
    <row r="2581" spans="1:23" x14ac:dyDescent="0.35">
      <c r="A2581">
        <v>220119006</v>
      </c>
      <c r="B2581" s="34">
        <v>44452</v>
      </c>
      <c r="C2581" t="s">
        <v>78</v>
      </c>
      <c r="D2581" t="s">
        <v>76</v>
      </c>
      <c r="E2581" t="s">
        <v>669</v>
      </c>
      <c r="F2581" t="s">
        <v>692</v>
      </c>
      <c r="G2581">
        <v>1</v>
      </c>
      <c r="H2581" s="34">
        <v>44452</v>
      </c>
      <c r="I2581">
        <v>0.02</v>
      </c>
      <c r="J2581">
        <v>10</v>
      </c>
      <c r="K2581" t="s">
        <v>1804</v>
      </c>
      <c r="L2581">
        <v>1</v>
      </c>
      <c r="M2581">
        <v>26285</v>
      </c>
      <c r="N2581" t="s">
        <v>44</v>
      </c>
      <c r="O2581">
        <v>3408</v>
      </c>
      <c r="P2581" t="s">
        <v>693</v>
      </c>
      <c r="Q2581" t="s">
        <v>3770</v>
      </c>
      <c r="R2581" t="s">
        <v>1806</v>
      </c>
      <c r="T2581" t="s">
        <v>1796</v>
      </c>
      <c r="U2581" t="s">
        <v>1797</v>
      </c>
      <c r="V2581">
        <v>0.12970000000000001</v>
      </c>
      <c r="W2581" t="s">
        <v>703</v>
      </c>
    </row>
    <row r="2582" spans="1:23" x14ac:dyDescent="0.35">
      <c r="A2582">
        <v>220119008</v>
      </c>
      <c r="B2582" s="34">
        <v>44452</v>
      </c>
      <c r="C2582" t="s">
        <v>78</v>
      </c>
      <c r="D2582" t="s">
        <v>76</v>
      </c>
      <c r="E2582" t="s">
        <v>669</v>
      </c>
      <c r="F2582" t="s">
        <v>692</v>
      </c>
      <c r="G2582">
        <v>1</v>
      </c>
      <c r="H2582" s="34">
        <v>44452</v>
      </c>
      <c r="I2582">
        <v>3.125E-2</v>
      </c>
      <c r="J2582">
        <v>10</v>
      </c>
      <c r="K2582" t="s">
        <v>1804</v>
      </c>
      <c r="L2582">
        <v>1</v>
      </c>
      <c r="M2582">
        <v>34110</v>
      </c>
      <c r="N2582" t="s">
        <v>44</v>
      </c>
      <c r="O2582">
        <v>6958</v>
      </c>
      <c r="P2582" t="s">
        <v>693</v>
      </c>
      <c r="Q2582" t="s">
        <v>3770</v>
      </c>
      <c r="R2582" t="s">
        <v>1806</v>
      </c>
      <c r="T2582" t="s">
        <v>1796</v>
      </c>
      <c r="U2582" t="s">
        <v>1797</v>
      </c>
      <c r="V2582">
        <v>0.20399999999999999</v>
      </c>
      <c r="W2582" t="s">
        <v>703</v>
      </c>
    </row>
    <row r="2583" spans="1:23" x14ac:dyDescent="0.35">
      <c r="A2583">
        <v>220119013</v>
      </c>
      <c r="B2583" s="34">
        <v>44452</v>
      </c>
      <c r="C2583" t="s">
        <v>78</v>
      </c>
      <c r="D2583" t="s">
        <v>76</v>
      </c>
      <c r="E2583" t="s">
        <v>669</v>
      </c>
      <c r="F2583" t="s">
        <v>692</v>
      </c>
      <c r="G2583">
        <v>1</v>
      </c>
      <c r="H2583" s="34">
        <v>44452</v>
      </c>
      <c r="I2583">
        <v>0.05</v>
      </c>
      <c r="J2583">
        <v>10</v>
      </c>
      <c r="K2583" t="s">
        <v>1804</v>
      </c>
      <c r="L2583">
        <v>1</v>
      </c>
      <c r="M2583">
        <v>24061</v>
      </c>
      <c r="N2583" t="s">
        <v>44</v>
      </c>
      <c r="O2583">
        <v>7999</v>
      </c>
      <c r="P2583" t="s">
        <v>693</v>
      </c>
      <c r="Q2583" t="s">
        <v>3770</v>
      </c>
      <c r="R2583" t="s">
        <v>1806</v>
      </c>
      <c r="T2583" t="s">
        <v>1796</v>
      </c>
      <c r="U2583" t="s">
        <v>1797</v>
      </c>
      <c r="V2583">
        <v>0.33239999999999997</v>
      </c>
      <c r="W2583" t="s">
        <v>703</v>
      </c>
    </row>
    <row r="2584" spans="1:23" x14ac:dyDescent="0.35">
      <c r="A2584">
        <v>220119005</v>
      </c>
      <c r="B2584" s="34">
        <v>44452</v>
      </c>
      <c r="C2584" t="s">
        <v>78</v>
      </c>
      <c r="D2584" t="s">
        <v>76</v>
      </c>
      <c r="E2584" t="s">
        <v>669</v>
      </c>
      <c r="F2584" t="s">
        <v>692</v>
      </c>
      <c r="G2584">
        <v>1</v>
      </c>
      <c r="H2584" s="34">
        <v>44452</v>
      </c>
      <c r="I2584">
        <v>8.7499999999999994E-2</v>
      </c>
      <c r="J2584">
        <v>10</v>
      </c>
      <c r="K2584" t="s">
        <v>1804</v>
      </c>
      <c r="L2584">
        <v>1</v>
      </c>
      <c r="M2584">
        <v>34405</v>
      </c>
      <c r="N2584" t="s">
        <v>44</v>
      </c>
      <c r="O2584">
        <v>18311</v>
      </c>
      <c r="P2584" t="s">
        <v>693</v>
      </c>
      <c r="Q2584" t="s">
        <v>3770</v>
      </c>
      <c r="R2584" t="s">
        <v>1806</v>
      </c>
      <c r="T2584" t="s">
        <v>1796</v>
      </c>
      <c r="U2584" t="s">
        <v>1797</v>
      </c>
      <c r="V2584">
        <v>0.53220000000000001</v>
      </c>
      <c r="W2584" t="s">
        <v>703</v>
      </c>
    </row>
    <row r="2585" spans="1:23" x14ac:dyDescent="0.35">
      <c r="A2585">
        <v>220119061</v>
      </c>
      <c r="B2585" s="34">
        <v>44452</v>
      </c>
      <c r="C2585" t="s">
        <v>78</v>
      </c>
      <c r="D2585" t="s">
        <v>76</v>
      </c>
      <c r="E2585" t="s">
        <v>669</v>
      </c>
      <c r="F2585" t="s">
        <v>692</v>
      </c>
      <c r="G2585">
        <v>1</v>
      </c>
      <c r="H2585" s="34">
        <v>44452</v>
      </c>
      <c r="I2585">
        <v>1.75E-3</v>
      </c>
      <c r="J2585">
        <v>10</v>
      </c>
      <c r="K2585" t="s">
        <v>1804</v>
      </c>
      <c r="L2585">
        <v>1</v>
      </c>
      <c r="M2585">
        <v>16067</v>
      </c>
      <c r="N2585" t="s">
        <v>44</v>
      </c>
      <c r="O2585">
        <v>567</v>
      </c>
      <c r="P2585" t="s">
        <v>693</v>
      </c>
      <c r="Q2585" t="s">
        <v>3770</v>
      </c>
      <c r="R2585" t="s">
        <v>1806</v>
      </c>
      <c r="S2585" t="s">
        <v>1798</v>
      </c>
      <c r="T2585" t="s">
        <v>1796</v>
      </c>
      <c r="U2585" t="s">
        <v>1797</v>
      </c>
      <c r="V2585">
        <v>3.5290000000000002E-2</v>
      </c>
      <c r="W2585" t="s">
        <v>703</v>
      </c>
    </row>
    <row r="2586" spans="1:23" x14ac:dyDescent="0.35">
      <c r="A2586">
        <v>220119060</v>
      </c>
      <c r="B2586" s="34">
        <v>44452</v>
      </c>
      <c r="C2586" t="s">
        <v>78</v>
      </c>
      <c r="D2586" t="s">
        <v>76</v>
      </c>
      <c r="E2586" t="s">
        <v>669</v>
      </c>
      <c r="F2586" t="s">
        <v>692</v>
      </c>
      <c r="G2586">
        <v>1</v>
      </c>
      <c r="H2586" s="34">
        <v>44452</v>
      </c>
      <c r="I2586">
        <v>0.125</v>
      </c>
      <c r="J2586">
        <v>10</v>
      </c>
      <c r="K2586" t="s">
        <v>1804</v>
      </c>
      <c r="L2586">
        <v>1</v>
      </c>
      <c r="M2586">
        <v>15466</v>
      </c>
      <c r="N2586" t="s">
        <v>44</v>
      </c>
      <c r="O2586">
        <v>14428</v>
      </c>
      <c r="P2586" t="s">
        <v>693</v>
      </c>
      <c r="Q2586" t="s">
        <v>3770</v>
      </c>
      <c r="R2586" t="s">
        <v>1806</v>
      </c>
      <c r="T2586" t="s">
        <v>1796</v>
      </c>
      <c r="U2586" t="s">
        <v>1797</v>
      </c>
      <c r="V2586">
        <v>0.93289999999999995</v>
      </c>
      <c r="W2586" t="s">
        <v>703</v>
      </c>
    </row>
    <row r="2587" spans="1:23" x14ac:dyDescent="0.35">
      <c r="A2587">
        <v>220119064</v>
      </c>
      <c r="B2587" s="34">
        <v>44452</v>
      </c>
      <c r="C2587" t="s">
        <v>78</v>
      </c>
      <c r="D2587" t="s">
        <v>76</v>
      </c>
      <c r="E2587" t="s">
        <v>669</v>
      </c>
      <c r="F2587" t="s">
        <v>692</v>
      </c>
      <c r="G2587">
        <v>1</v>
      </c>
      <c r="H2587" s="34">
        <v>44452</v>
      </c>
      <c r="I2587">
        <v>0.2</v>
      </c>
      <c r="J2587">
        <v>10</v>
      </c>
      <c r="K2587" t="s">
        <v>1804</v>
      </c>
      <c r="L2587">
        <v>1</v>
      </c>
      <c r="M2587">
        <v>15872</v>
      </c>
      <c r="N2587" t="s">
        <v>44</v>
      </c>
      <c r="O2587">
        <v>21395</v>
      </c>
      <c r="P2587" t="s">
        <v>693</v>
      </c>
      <c r="Q2587" t="s">
        <v>3770</v>
      </c>
      <c r="R2587" t="s">
        <v>1806</v>
      </c>
      <c r="T2587" t="s">
        <v>1796</v>
      </c>
      <c r="U2587" t="s">
        <v>1797</v>
      </c>
      <c r="V2587">
        <v>1.3480000000000001</v>
      </c>
      <c r="W2587" t="s">
        <v>703</v>
      </c>
    </row>
    <row r="2588" spans="1:23" x14ac:dyDescent="0.35">
      <c r="A2588">
        <v>220119053</v>
      </c>
      <c r="B2588" s="34">
        <v>44452</v>
      </c>
      <c r="C2588" t="s">
        <v>78</v>
      </c>
      <c r="D2588" t="s">
        <v>76</v>
      </c>
      <c r="E2588" t="s">
        <v>669</v>
      </c>
      <c r="F2588" t="s">
        <v>692</v>
      </c>
      <c r="G2588">
        <v>1</v>
      </c>
      <c r="H2588" s="34">
        <v>44452</v>
      </c>
      <c r="I2588">
        <v>0.375</v>
      </c>
      <c r="J2588">
        <v>10</v>
      </c>
      <c r="K2588" t="s">
        <v>1804</v>
      </c>
      <c r="L2588">
        <v>1</v>
      </c>
      <c r="M2588">
        <v>16280</v>
      </c>
      <c r="N2588" t="s">
        <v>44</v>
      </c>
      <c r="O2588">
        <v>41100</v>
      </c>
      <c r="P2588" t="s">
        <v>693</v>
      </c>
      <c r="Q2588" t="s">
        <v>3770</v>
      </c>
      <c r="R2588" t="s">
        <v>1806</v>
      </c>
      <c r="T2588" t="s">
        <v>1796</v>
      </c>
      <c r="U2588" t="s">
        <v>1797</v>
      </c>
      <c r="V2588">
        <v>2.5249999999999999</v>
      </c>
      <c r="W2588" t="s">
        <v>703</v>
      </c>
    </row>
    <row r="2589" spans="1:23" x14ac:dyDescent="0.35">
      <c r="A2589">
        <v>220119059</v>
      </c>
      <c r="B2589" s="34">
        <v>44452</v>
      </c>
      <c r="C2589" t="s">
        <v>78</v>
      </c>
      <c r="D2589" t="s">
        <v>76</v>
      </c>
      <c r="E2589" t="s">
        <v>669</v>
      </c>
      <c r="F2589" t="s">
        <v>692</v>
      </c>
      <c r="G2589">
        <v>1</v>
      </c>
      <c r="H2589" s="34">
        <v>44452</v>
      </c>
      <c r="I2589">
        <v>0.625</v>
      </c>
      <c r="J2589">
        <v>10</v>
      </c>
      <c r="K2589" t="s">
        <v>1804</v>
      </c>
      <c r="L2589">
        <v>1</v>
      </c>
      <c r="M2589">
        <v>20807</v>
      </c>
      <c r="N2589" t="s">
        <v>44</v>
      </c>
      <c r="O2589">
        <v>86689</v>
      </c>
      <c r="P2589" t="s">
        <v>693</v>
      </c>
      <c r="Q2589" t="s">
        <v>3770</v>
      </c>
      <c r="R2589" t="s">
        <v>1806</v>
      </c>
      <c r="T2589" t="s">
        <v>1796</v>
      </c>
      <c r="U2589" t="s">
        <v>1797</v>
      </c>
      <c r="V2589">
        <v>4.1660000000000004</v>
      </c>
      <c r="W2589" t="s">
        <v>703</v>
      </c>
    </row>
    <row r="2590" spans="1:23" x14ac:dyDescent="0.35">
      <c r="A2590">
        <v>220119067</v>
      </c>
      <c r="B2590" s="34">
        <v>44452</v>
      </c>
      <c r="C2590" t="s">
        <v>78</v>
      </c>
      <c r="D2590" t="s">
        <v>76</v>
      </c>
      <c r="E2590" t="s">
        <v>669</v>
      </c>
      <c r="F2590" t="s">
        <v>692</v>
      </c>
      <c r="G2590">
        <v>1</v>
      </c>
      <c r="H2590" s="34">
        <v>44452</v>
      </c>
      <c r="I2590">
        <v>0.875</v>
      </c>
      <c r="J2590">
        <v>10</v>
      </c>
      <c r="K2590" t="s">
        <v>1804</v>
      </c>
      <c r="L2590">
        <v>1</v>
      </c>
      <c r="M2590">
        <v>14261</v>
      </c>
      <c r="N2590" t="s">
        <v>44</v>
      </c>
      <c r="O2590">
        <v>85988</v>
      </c>
      <c r="P2590" t="s">
        <v>693</v>
      </c>
      <c r="Q2590" t="s">
        <v>3770</v>
      </c>
      <c r="R2590" t="s">
        <v>1806</v>
      </c>
      <c r="T2590" t="s">
        <v>1796</v>
      </c>
      <c r="U2590" t="s">
        <v>1797</v>
      </c>
      <c r="V2590">
        <v>6.03</v>
      </c>
      <c r="W2590" t="s">
        <v>703</v>
      </c>
    </row>
    <row r="2591" spans="1:23" x14ac:dyDescent="0.35">
      <c r="A2591">
        <v>220119068</v>
      </c>
      <c r="B2591" s="34">
        <v>44452</v>
      </c>
      <c r="C2591" t="s">
        <v>78</v>
      </c>
      <c r="D2591" t="s">
        <v>76</v>
      </c>
      <c r="E2591" t="s">
        <v>669</v>
      </c>
      <c r="F2591" t="s">
        <v>692</v>
      </c>
      <c r="G2591">
        <v>1</v>
      </c>
      <c r="H2591" s="34">
        <v>44452</v>
      </c>
      <c r="I2591">
        <v>1.25</v>
      </c>
      <c r="J2591">
        <v>10</v>
      </c>
      <c r="K2591" t="s">
        <v>1804</v>
      </c>
      <c r="L2591">
        <v>1</v>
      </c>
      <c r="M2591">
        <v>14237</v>
      </c>
      <c r="N2591" t="s">
        <v>44</v>
      </c>
      <c r="O2591">
        <v>123110</v>
      </c>
      <c r="P2591" t="s">
        <v>693</v>
      </c>
      <c r="Q2591" t="s">
        <v>3770</v>
      </c>
      <c r="R2591" t="s">
        <v>1806</v>
      </c>
      <c r="T2591" t="s">
        <v>1796</v>
      </c>
      <c r="U2591" t="s">
        <v>1797</v>
      </c>
      <c r="V2591">
        <v>8.6470000000000002</v>
      </c>
      <c r="W2591" t="s">
        <v>703</v>
      </c>
    </row>
    <row r="2592" spans="1:23" x14ac:dyDescent="0.35">
      <c r="A2592">
        <v>220119066</v>
      </c>
      <c r="B2592" s="34">
        <v>44452</v>
      </c>
      <c r="C2592" t="s">
        <v>78</v>
      </c>
      <c r="D2592" t="s">
        <v>76</v>
      </c>
      <c r="E2592" t="s">
        <v>669</v>
      </c>
      <c r="F2592" t="s">
        <v>692</v>
      </c>
      <c r="G2592">
        <v>1</v>
      </c>
      <c r="H2592" s="34">
        <v>44452</v>
      </c>
      <c r="I2592">
        <v>3.0000000000000001E-3</v>
      </c>
      <c r="J2592">
        <v>10</v>
      </c>
      <c r="K2592" t="s">
        <v>1804</v>
      </c>
      <c r="L2592">
        <v>1</v>
      </c>
      <c r="M2592">
        <v>17497</v>
      </c>
      <c r="N2592" t="s">
        <v>44</v>
      </c>
      <c r="O2592">
        <v>629</v>
      </c>
      <c r="P2592" t="s">
        <v>693</v>
      </c>
      <c r="Q2592" t="s">
        <v>3770</v>
      </c>
      <c r="R2592" t="s">
        <v>1806</v>
      </c>
      <c r="T2592" t="s">
        <v>1796</v>
      </c>
      <c r="U2592" t="s">
        <v>1797</v>
      </c>
      <c r="V2592">
        <v>3.5950000000000003E-2</v>
      </c>
      <c r="W2592" t="s">
        <v>703</v>
      </c>
    </row>
    <row r="2593" spans="1:23" x14ac:dyDescent="0.35">
      <c r="A2593">
        <v>220119052</v>
      </c>
      <c r="B2593" s="34">
        <v>44452</v>
      </c>
      <c r="C2593" t="s">
        <v>78</v>
      </c>
      <c r="D2593" t="s">
        <v>76</v>
      </c>
      <c r="E2593" t="s">
        <v>669</v>
      </c>
      <c r="F2593" t="s">
        <v>692</v>
      </c>
      <c r="G2593">
        <v>1</v>
      </c>
      <c r="H2593" s="34">
        <v>44452</v>
      </c>
      <c r="I2593">
        <v>5.0000000000000001E-3</v>
      </c>
      <c r="J2593">
        <v>10</v>
      </c>
      <c r="K2593" t="s">
        <v>1804</v>
      </c>
      <c r="L2593">
        <v>1</v>
      </c>
      <c r="M2593">
        <v>14473</v>
      </c>
      <c r="N2593" t="s">
        <v>44</v>
      </c>
      <c r="O2593">
        <v>817</v>
      </c>
      <c r="P2593" t="s">
        <v>693</v>
      </c>
      <c r="Q2593" t="s">
        <v>3770</v>
      </c>
      <c r="R2593" t="s">
        <v>1806</v>
      </c>
      <c r="T2593" t="s">
        <v>1796</v>
      </c>
      <c r="U2593" t="s">
        <v>1797</v>
      </c>
      <c r="V2593">
        <v>5.645E-2</v>
      </c>
      <c r="W2593" t="s">
        <v>703</v>
      </c>
    </row>
    <row r="2594" spans="1:23" x14ac:dyDescent="0.35">
      <c r="A2594">
        <v>220119057</v>
      </c>
      <c r="B2594" s="34">
        <v>44452</v>
      </c>
      <c r="C2594" t="s">
        <v>78</v>
      </c>
      <c r="D2594" t="s">
        <v>76</v>
      </c>
      <c r="E2594" t="s">
        <v>669</v>
      </c>
      <c r="F2594" t="s">
        <v>692</v>
      </c>
      <c r="G2594">
        <v>1</v>
      </c>
      <c r="H2594" s="34">
        <v>44452</v>
      </c>
      <c r="I2594">
        <v>7.4999999999999997E-3</v>
      </c>
      <c r="J2594">
        <v>10</v>
      </c>
      <c r="K2594" t="s">
        <v>1804</v>
      </c>
      <c r="L2594">
        <v>1</v>
      </c>
      <c r="M2594">
        <v>17644</v>
      </c>
      <c r="N2594" t="s">
        <v>44</v>
      </c>
      <c r="O2594">
        <v>1264</v>
      </c>
      <c r="P2594" t="s">
        <v>693</v>
      </c>
      <c r="Q2594" t="s">
        <v>3770</v>
      </c>
      <c r="R2594" t="s">
        <v>1806</v>
      </c>
      <c r="T2594" t="s">
        <v>1796</v>
      </c>
      <c r="U2594" t="s">
        <v>1797</v>
      </c>
      <c r="V2594">
        <v>7.1639999999999995E-2</v>
      </c>
      <c r="W2594" t="s">
        <v>703</v>
      </c>
    </row>
    <row r="2595" spans="1:23" x14ac:dyDescent="0.35">
      <c r="A2595">
        <v>220119063</v>
      </c>
      <c r="B2595" s="34">
        <v>44452</v>
      </c>
      <c r="C2595" t="s">
        <v>78</v>
      </c>
      <c r="D2595" t="s">
        <v>76</v>
      </c>
      <c r="E2595" t="s">
        <v>669</v>
      </c>
      <c r="F2595" t="s">
        <v>692</v>
      </c>
      <c r="G2595">
        <v>1</v>
      </c>
      <c r="H2595" s="34">
        <v>44452</v>
      </c>
      <c r="I2595">
        <v>1.2500000000000001E-2</v>
      </c>
      <c r="J2595">
        <v>10</v>
      </c>
      <c r="K2595" t="s">
        <v>1804</v>
      </c>
      <c r="L2595">
        <v>1</v>
      </c>
      <c r="M2595">
        <v>18809</v>
      </c>
      <c r="N2595" t="s">
        <v>44</v>
      </c>
      <c r="O2595">
        <v>1721</v>
      </c>
      <c r="P2595" t="s">
        <v>693</v>
      </c>
      <c r="Q2595" t="s">
        <v>3770</v>
      </c>
      <c r="R2595" t="s">
        <v>1806</v>
      </c>
      <c r="T2595" t="s">
        <v>1796</v>
      </c>
      <c r="U2595" t="s">
        <v>1797</v>
      </c>
      <c r="V2595">
        <v>9.1499999999999998E-2</v>
      </c>
      <c r="W2595" t="s">
        <v>703</v>
      </c>
    </row>
    <row r="2596" spans="1:23" x14ac:dyDescent="0.35">
      <c r="A2596">
        <v>220119055</v>
      </c>
      <c r="B2596" s="34">
        <v>44452</v>
      </c>
      <c r="C2596" t="s">
        <v>78</v>
      </c>
      <c r="D2596" t="s">
        <v>76</v>
      </c>
      <c r="E2596" t="s">
        <v>669</v>
      </c>
      <c r="F2596" t="s">
        <v>692</v>
      </c>
      <c r="G2596">
        <v>1</v>
      </c>
      <c r="H2596" s="34">
        <v>44452</v>
      </c>
      <c r="I2596">
        <v>0.02</v>
      </c>
      <c r="J2596">
        <v>10</v>
      </c>
      <c r="K2596" t="s">
        <v>1804</v>
      </c>
      <c r="L2596">
        <v>1</v>
      </c>
      <c r="M2596">
        <v>14416</v>
      </c>
      <c r="N2596" t="s">
        <v>44</v>
      </c>
      <c r="O2596">
        <v>2325</v>
      </c>
      <c r="P2596" t="s">
        <v>693</v>
      </c>
      <c r="Q2596" t="s">
        <v>3770</v>
      </c>
      <c r="R2596" t="s">
        <v>1806</v>
      </c>
      <c r="T2596" t="s">
        <v>1796</v>
      </c>
      <c r="U2596" t="s">
        <v>1797</v>
      </c>
      <c r="V2596">
        <v>0.1613</v>
      </c>
      <c r="W2596" t="s">
        <v>703</v>
      </c>
    </row>
    <row r="2597" spans="1:23" x14ac:dyDescent="0.35">
      <c r="A2597">
        <v>220119058</v>
      </c>
      <c r="B2597" s="34">
        <v>44452</v>
      </c>
      <c r="C2597" t="s">
        <v>78</v>
      </c>
      <c r="D2597" t="s">
        <v>76</v>
      </c>
      <c r="E2597" t="s">
        <v>669</v>
      </c>
      <c r="F2597" t="s">
        <v>692</v>
      </c>
      <c r="G2597">
        <v>1</v>
      </c>
      <c r="H2597" s="34">
        <v>44452</v>
      </c>
      <c r="I2597">
        <v>3.125E-2</v>
      </c>
      <c r="J2597">
        <v>10</v>
      </c>
      <c r="K2597" t="s">
        <v>1804</v>
      </c>
      <c r="L2597">
        <v>1</v>
      </c>
      <c r="M2597">
        <v>20307</v>
      </c>
      <c r="N2597" t="s">
        <v>44</v>
      </c>
      <c r="O2597">
        <v>4936</v>
      </c>
      <c r="P2597" t="s">
        <v>693</v>
      </c>
      <c r="Q2597" t="s">
        <v>3770</v>
      </c>
      <c r="R2597" t="s">
        <v>1806</v>
      </c>
      <c r="T2597" t="s">
        <v>1796</v>
      </c>
      <c r="U2597" t="s">
        <v>1797</v>
      </c>
      <c r="V2597">
        <v>0.24310000000000001</v>
      </c>
      <c r="W2597" t="s">
        <v>703</v>
      </c>
    </row>
    <row r="2598" spans="1:23" x14ac:dyDescent="0.35">
      <c r="A2598">
        <v>220119062</v>
      </c>
      <c r="B2598" s="34">
        <v>44452</v>
      </c>
      <c r="C2598" t="s">
        <v>78</v>
      </c>
      <c r="D2598" t="s">
        <v>76</v>
      </c>
      <c r="E2598" t="s">
        <v>669</v>
      </c>
      <c r="F2598" t="s">
        <v>692</v>
      </c>
      <c r="G2598">
        <v>1</v>
      </c>
      <c r="H2598" s="34">
        <v>44452</v>
      </c>
      <c r="I2598">
        <v>0.05</v>
      </c>
      <c r="J2598">
        <v>10</v>
      </c>
      <c r="K2598" t="s">
        <v>1804</v>
      </c>
      <c r="L2598">
        <v>1</v>
      </c>
      <c r="M2598">
        <v>14592</v>
      </c>
      <c r="N2598" t="s">
        <v>44</v>
      </c>
      <c r="O2598">
        <v>5313</v>
      </c>
      <c r="P2598" t="s">
        <v>693</v>
      </c>
      <c r="Q2598" t="s">
        <v>3770</v>
      </c>
      <c r="R2598" t="s">
        <v>1806</v>
      </c>
      <c r="T2598" t="s">
        <v>1796</v>
      </c>
      <c r="U2598" t="s">
        <v>1797</v>
      </c>
      <c r="V2598">
        <v>0.36409999999999998</v>
      </c>
      <c r="W2598" t="s">
        <v>703</v>
      </c>
    </row>
    <row r="2599" spans="1:23" x14ac:dyDescent="0.35">
      <c r="A2599">
        <v>220119026</v>
      </c>
      <c r="B2599" s="34">
        <v>44452</v>
      </c>
      <c r="C2599" t="s">
        <v>78</v>
      </c>
      <c r="D2599" t="s">
        <v>76</v>
      </c>
      <c r="E2599" t="s">
        <v>669</v>
      </c>
      <c r="F2599" t="s">
        <v>692</v>
      </c>
      <c r="G2599">
        <v>1</v>
      </c>
      <c r="H2599" s="34">
        <v>44452</v>
      </c>
      <c r="I2599">
        <v>0</v>
      </c>
      <c r="J2599">
        <v>10</v>
      </c>
      <c r="K2599" t="s">
        <v>1804</v>
      </c>
      <c r="L2599">
        <v>1</v>
      </c>
      <c r="M2599">
        <v>12561</v>
      </c>
      <c r="N2599" t="s">
        <v>44</v>
      </c>
      <c r="O2599">
        <v>92</v>
      </c>
      <c r="P2599" t="s">
        <v>693</v>
      </c>
      <c r="Q2599" t="s">
        <v>3770</v>
      </c>
      <c r="R2599" t="s">
        <v>1806</v>
      </c>
      <c r="T2599" t="s">
        <v>1796</v>
      </c>
      <c r="U2599" t="s">
        <v>1797</v>
      </c>
      <c r="V2599">
        <v>7.3239999999999998E-3</v>
      </c>
      <c r="W2599" t="s">
        <v>703</v>
      </c>
    </row>
    <row r="2600" spans="1:23" x14ac:dyDescent="0.35">
      <c r="A2600">
        <v>220125002</v>
      </c>
      <c r="B2600" s="34">
        <v>44452</v>
      </c>
      <c r="C2600" t="s">
        <v>78</v>
      </c>
      <c r="D2600" t="s">
        <v>76</v>
      </c>
      <c r="E2600" t="s">
        <v>669</v>
      </c>
      <c r="F2600" t="s">
        <v>692</v>
      </c>
      <c r="G2600">
        <v>1</v>
      </c>
      <c r="H2600" s="34">
        <v>44452</v>
      </c>
      <c r="I2600">
        <v>0.02</v>
      </c>
      <c r="J2600">
        <v>10</v>
      </c>
      <c r="K2600" t="s">
        <v>1804</v>
      </c>
      <c r="L2600">
        <v>1</v>
      </c>
      <c r="M2600">
        <v>9641</v>
      </c>
      <c r="N2600" t="s">
        <v>44</v>
      </c>
      <c r="O2600">
        <v>1623</v>
      </c>
      <c r="P2600" t="s">
        <v>693</v>
      </c>
      <c r="Q2600" t="s">
        <v>3770</v>
      </c>
      <c r="R2600" t="s">
        <v>1806</v>
      </c>
      <c r="T2600" t="s">
        <v>1796</v>
      </c>
      <c r="U2600" t="s">
        <v>1797</v>
      </c>
      <c r="V2600">
        <v>0.16830000000000001</v>
      </c>
      <c r="W2600" t="s">
        <v>703</v>
      </c>
    </row>
    <row r="2601" spans="1:23" x14ac:dyDescent="0.35">
      <c r="A2601">
        <v>220125003</v>
      </c>
      <c r="B2601" s="34">
        <v>44452</v>
      </c>
      <c r="C2601" t="s">
        <v>78</v>
      </c>
      <c r="D2601" t="s">
        <v>76</v>
      </c>
      <c r="E2601" t="s">
        <v>669</v>
      </c>
      <c r="F2601" t="s">
        <v>692</v>
      </c>
      <c r="G2601">
        <v>1</v>
      </c>
      <c r="H2601" s="34">
        <v>44452</v>
      </c>
      <c r="I2601">
        <v>0.02</v>
      </c>
      <c r="J2601">
        <v>10</v>
      </c>
      <c r="K2601" t="s">
        <v>1804</v>
      </c>
      <c r="L2601">
        <v>1</v>
      </c>
      <c r="M2601">
        <v>8736</v>
      </c>
      <c r="N2601" t="s">
        <v>44</v>
      </c>
      <c r="O2601">
        <v>1579</v>
      </c>
      <c r="P2601" t="s">
        <v>693</v>
      </c>
      <c r="Q2601" t="s">
        <v>3770</v>
      </c>
      <c r="R2601" t="s">
        <v>1806</v>
      </c>
      <c r="T2601" t="s">
        <v>1796</v>
      </c>
      <c r="U2601" t="s">
        <v>1797</v>
      </c>
      <c r="V2601">
        <v>0.1807</v>
      </c>
      <c r="W2601" t="s">
        <v>703</v>
      </c>
    </row>
    <row r="2602" spans="1:23" x14ac:dyDescent="0.35">
      <c r="A2602">
        <v>220125004</v>
      </c>
      <c r="B2602" s="34">
        <v>44452</v>
      </c>
      <c r="C2602" t="s">
        <v>78</v>
      </c>
      <c r="D2602" t="s">
        <v>76</v>
      </c>
      <c r="E2602" t="s">
        <v>669</v>
      </c>
      <c r="F2602" t="s">
        <v>692</v>
      </c>
      <c r="G2602">
        <v>1</v>
      </c>
      <c r="H2602" s="34">
        <v>44452</v>
      </c>
      <c r="I2602">
        <v>0.02</v>
      </c>
      <c r="J2602">
        <v>10</v>
      </c>
      <c r="K2602" t="s">
        <v>1804</v>
      </c>
      <c r="L2602">
        <v>1</v>
      </c>
      <c r="M2602">
        <v>8745</v>
      </c>
      <c r="N2602" t="s">
        <v>44</v>
      </c>
      <c r="O2602">
        <v>1713</v>
      </c>
      <c r="P2602" t="s">
        <v>693</v>
      </c>
      <c r="Q2602" t="s">
        <v>3770</v>
      </c>
      <c r="R2602" t="s">
        <v>1806</v>
      </c>
      <c r="T2602" t="s">
        <v>1796</v>
      </c>
      <c r="U2602" t="s">
        <v>1797</v>
      </c>
      <c r="V2602">
        <v>0.19589999999999999</v>
      </c>
      <c r="W2602" t="s">
        <v>703</v>
      </c>
    </row>
    <row r="2603" spans="1:23" x14ac:dyDescent="0.35">
      <c r="A2603">
        <v>220125005</v>
      </c>
      <c r="B2603" s="34">
        <v>44452</v>
      </c>
      <c r="C2603" t="s">
        <v>78</v>
      </c>
      <c r="D2603" t="s">
        <v>76</v>
      </c>
      <c r="E2603" t="s">
        <v>669</v>
      </c>
      <c r="F2603" t="s">
        <v>692</v>
      </c>
      <c r="G2603">
        <v>1</v>
      </c>
      <c r="H2603" s="34">
        <v>44452</v>
      </c>
      <c r="I2603">
        <v>0.02</v>
      </c>
      <c r="J2603">
        <v>10</v>
      </c>
      <c r="K2603" t="s">
        <v>1804</v>
      </c>
      <c r="L2603">
        <v>1</v>
      </c>
      <c r="M2603">
        <v>9530</v>
      </c>
      <c r="N2603" t="s">
        <v>44</v>
      </c>
      <c r="O2603">
        <v>1624</v>
      </c>
      <c r="P2603" t="s">
        <v>693</v>
      </c>
      <c r="Q2603" t="s">
        <v>3770</v>
      </c>
      <c r="R2603" t="s">
        <v>1806</v>
      </c>
      <c r="T2603" t="s">
        <v>1796</v>
      </c>
      <c r="U2603" t="s">
        <v>1797</v>
      </c>
      <c r="V2603">
        <v>0.1704</v>
      </c>
      <c r="W2603" t="s">
        <v>703</v>
      </c>
    </row>
    <row r="2604" spans="1:23" x14ac:dyDescent="0.35">
      <c r="A2604">
        <v>220125006</v>
      </c>
      <c r="B2604" s="34">
        <v>44452</v>
      </c>
      <c r="C2604" t="s">
        <v>78</v>
      </c>
      <c r="D2604" t="s">
        <v>76</v>
      </c>
      <c r="E2604" t="s">
        <v>669</v>
      </c>
      <c r="F2604" t="s">
        <v>692</v>
      </c>
      <c r="G2604">
        <v>1</v>
      </c>
      <c r="H2604" s="34">
        <v>44452</v>
      </c>
      <c r="I2604">
        <v>0.02</v>
      </c>
      <c r="J2604">
        <v>10</v>
      </c>
      <c r="K2604" t="s">
        <v>1804</v>
      </c>
      <c r="L2604">
        <v>1</v>
      </c>
      <c r="M2604">
        <v>10057</v>
      </c>
      <c r="N2604" t="s">
        <v>44</v>
      </c>
      <c r="O2604">
        <v>1877</v>
      </c>
      <c r="P2604" t="s">
        <v>693</v>
      </c>
      <c r="Q2604" t="s">
        <v>3770</v>
      </c>
      <c r="R2604" t="s">
        <v>1806</v>
      </c>
      <c r="T2604" t="s">
        <v>1796</v>
      </c>
      <c r="U2604" t="s">
        <v>1797</v>
      </c>
      <c r="V2604">
        <v>0.18659999999999999</v>
      </c>
      <c r="W2604" t="s">
        <v>703</v>
      </c>
    </row>
    <row r="2605" spans="1:23" x14ac:dyDescent="0.35">
      <c r="A2605">
        <v>220125007</v>
      </c>
      <c r="B2605" s="34">
        <v>44452</v>
      </c>
      <c r="C2605" t="s">
        <v>78</v>
      </c>
      <c r="D2605" t="s">
        <v>76</v>
      </c>
      <c r="E2605" t="s">
        <v>669</v>
      </c>
      <c r="F2605" t="s">
        <v>692</v>
      </c>
      <c r="G2605">
        <v>1</v>
      </c>
      <c r="H2605" s="34">
        <v>44452</v>
      </c>
      <c r="I2605">
        <v>0.02</v>
      </c>
      <c r="J2605">
        <v>10</v>
      </c>
      <c r="K2605" t="s">
        <v>1804</v>
      </c>
      <c r="L2605">
        <v>1</v>
      </c>
      <c r="M2605">
        <v>9976</v>
      </c>
      <c r="N2605" t="s">
        <v>44</v>
      </c>
      <c r="O2605">
        <v>1676</v>
      </c>
      <c r="P2605" t="s">
        <v>693</v>
      </c>
      <c r="Q2605" t="s">
        <v>3770</v>
      </c>
      <c r="R2605" t="s">
        <v>1806</v>
      </c>
      <c r="T2605" t="s">
        <v>1796</v>
      </c>
      <c r="U2605" t="s">
        <v>1797</v>
      </c>
      <c r="V2605">
        <v>0.16800000000000001</v>
      </c>
      <c r="W2605" t="s">
        <v>703</v>
      </c>
    </row>
    <row r="2606" spans="1:23" x14ac:dyDescent="0.35">
      <c r="A2606">
        <v>220119027</v>
      </c>
      <c r="B2606" s="34">
        <v>44452</v>
      </c>
      <c r="C2606" t="s">
        <v>78</v>
      </c>
      <c r="D2606" t="s">
        <v>76</v>
      </c>
      <c r="E2606" t="s">
        <v>669</v>
      </c>
      <c r="F2606" t="s">
        <v>789</v>
      </c>
      <c r="G2606">
        <v>2</v>
      </c>
      <c r="H2606" s="34">
        <v>44452</v>
      </c>
      <c r="I2606" t="s">
        <v>44</v>
      </c>
      <c r="J2606">
        <v>10</v>
      </c>
      <c r="K2606" t="s">
        <v>1804</v>
      </c>
      <c r="L2606">
        <v>1</v>
      </c>
      <c r="M2606">
        <v>6707</v>
      </c>
      <c r="N2606">
        <v>1</v>
      </c>
      <c r="O2606">
        <v>34</v>
      </c>
      <c r="P2606" t="s">
        <v>693</v>
      </c>
      <c r="Q2606" t="s">
        <v>3770</v>
      </c>
      <c r="R2606" t="s">
        <v>1806</v>
      </c>
      <c r="T2606" t="s">
        <v>1796</v>
      </c>
      <c r="U2606" t="s">
        <v>1797</v>
      </c>
      <c r="V2606">
        <v>5.0689999999999997E-3</v>
      </c>
      <c r="W2606" t="s">
        <v>703</v>
      </c>
    </row>
    <row r="2607" spans="1:23" x14ac:dyDescent="0.35">
      <c r="A2607">
        <v>220119033</v>
      </c>
      <c r="B2607" s="34">
        <v>44452</v>
      </c>
      <c r="C2607" t="s">
        <v>78</v>
      </c>
      <c r="D2607" t="s">
        <v>76</v>
      </c>
      <c r="E2607" t="s">
        <v>669</v>
      </c>
      <c r="F2607" t="s">
        <v>789</v>
      </c>
      <c r="G2607">
        <v>2</v>
      </c>
      <c r="H2607" s="34">
        <v>44452</v>
      </c>
      <c r="I2607" t="s">
        <v>44</v>
      </c>
      <c r="J2607">
        <v>10</v>
      </c>
      <c r="K2607" t="s">
        <v>1804</v>
      </c>
      <c r="L2607">
        <v>1</v>
      </c>
      <c r="M2607">
        <v>4371</v>
      </c>
      <c r="N2607">
        <v>1</v>
      </c>
      <c r="O2607">
        <v>151</v>
      </c>
      <c r="P2607" t="s">
        <v>693</v>
      </c>
      <c r="Q2607" t="s">
        <v>3770</v>
      </c>
      <c r="R2607" t="s">
        <v>1806</v>
      </c>
      <c r="T2607" t="s">
        <v>1796</v>
      </c>
      <c r="U2607" t="s">
        <v>1797</v>
      </c>
      <c r="V2607">
        <v>3.4549999999999997E-2</v>
      </c>
      <c r="W2607" t="s">
        <v>703</v>
      </c>
    </row>
    <row r="2608" spans="1:23" x14ac:dyDescent="0.35">
      <c r="A2608">
        <v>220119025</v>
      </c>
      <c r="B2608" s="34">
        <v>44452</v>
      </c>
      <c r="C2608" t="s">
        <v>78</v>
      </c>
      <c r="D2608" t="s">
        <v>76</v>
      </c>
      <c r="E2608" t="s">
        <v>669</v>
      </c>
      <c r="F2608" t="s">
        <v>789</v>
      </c>
      <c r="G2608">
        <v>2</v>
      </c>
      <c r="H2608" s="34">
        <v>44452</v>
      </c>
      <c r="I2608" t="s">
        <v>44</v>
      </c>
      <c r="J2608">
        <v>10</v>
      </c>
      <c r="K2608" t="s">
        <v>1804</v>
      </c>
      <c r="L2608">
        <v>1</v>
      </c>
      <c r="M2608">
        <v>9286</v>
      </c>
      <c r="N2608">
        <v>1</v>
      </c>
      <c r="O2608">
        <v>66</v>
      </c>
      <c r="P2608" t="s">
        <v>693</v>
      </c>
      <c r="Q2608" t="s">
        <v>3770</v>
      </c>
      <c r="R2608" t="s">
        <v>1806</v>
      </c>
      <c r="T2608" t="s">
        <v>1796</v>
      </c>
      <c r="U2608" t="s">
        <v>1797</v>
      </c>
      <c r="V2608">
        <v>7.1069999999999996E-3</v>
      </c>
      <c r="W2608" t="s">
        <v>703</v>
      </c>
    </row>
    <row r="2609" spans="1:23" x14ac:dyDescent="0.35">
      <c r="A2609">
        <v>220119046</v>
      </c>
      <c r="B2609" s="34">
        <v>44452</v>
      </c>
      <c r="C2609" t="s">
        <v>78</v>
      </c>
      <c r="D2609" t="s">
        <v>76</v>
      </c>
      <c r="E2609" t="s">
        <v>669</v>
      </c>
      <c r="F2609" t="s">
        <v>789</v>
      </c>
      <c r="G2609">
        <v>2</v>
      </c>
      <c r="H2609" s="34">
        <v>44452</v>
      </c>
      <c r="I2609" t="s">
        <v>44</v>
      </c>
      <c r="J2609">
        <v>10</v>
      </c>
      <c r="K2609" t="s">
        <v>1804</v>
      </c>
      <c r="L2609">
        <v>1</v>
      </c>
      <c r="M2609">
        <v>5948</v>
      </c>
      <c r="N2609">
        <v>2</v>
      </c>
      <c r="O2609">
        <v>309</v>
      </c>
      <c r="P2609" t="s">
        <v>693</v>
      </c>
      <c r="Q2609" t="s">
        <v>3770</v>
      </c>
      <c r="R2609" t="s">
        <v>1806</v>
      </c>
      <c r="T2609" t="s">
        <v>1796</v>
      </c>
      <c r="U2609" t="s">
        <v>1797</v>
      </c>
      <c r="V2609">
        <v>5.1950000000000003E-2</v>
      </c>
      <c r="W2609" t="s">
        <v>703</v>
      </c>
    </row>
    <row r="2610" spans="1:23" x14ac:dyDescent="0.35">
      <c r="A2610">
        <v>220119050</v>
      </c>
      <c r="B2610" s="34">
        <v>44452</v>
      </c>
      <c r="C2610" t="s">
        <v>78</v>
      </c>
      <c r="D2610" t="s">
        <v>76</v>
      </c>
      <c r="E2610" t="s">
        <v>669</v>
      </c>
      <c r="F2610" t="s">
        <v>789</v>
      </c>
      <c r="G2610">
        <v>2</v>
      </c>
      <c r="H2610" s="34">
        <v>44452</v>
      </c>
      <c r="I2610" t="s">
        <v>44</v>
      </c>
      <c r="J2610">
        <v>10</v>
      </c>
      <c r="K2610" t="s">
        <v>1804</v>
      </c>
      <c r="L2610">
        <v>1</v>
      </c>
      <c r="M2610">
        <v>4947</v>
      </c>
      <c r="N2610">
        <v>2</v>
      </c>
      <c r="O2610">
        <v>158</v>
      </c>
      <c r="P2610" t="s">
        <v>693</v>
      </c>
      <c r="Q2610" t="s">
        <v>3770</v>
      </c>
      <c r="R2610" t="s">
        <v>1806</v>
      </c>
      <c r="T2610" t="s">
        <v>1796</v>
      </c>
      <c r="U2610" t="s">
        <v>1797</v>
      </c>
      <c r="V2610">
        <v>3.1940000000000003E-2</v>
      </c>
      <c r="W2610" t="s">
        <v>703</v>
      </c>
    </row>
    <row r="2611" spans="1:23" x14ac:dyDescent="0.35">
      <c r="A2611">
        <v>220119035</v>
      </c>
      <c r="B2611" s="34">
        <v>44452</v>
      </c>
      <c r="C2611" t="s">
        <v>78</v>
      </c>
      <c r="D2611" t="s">
        <v>76</v>
      </c>
      <c r="E2611" t="s">
        <v>669</v>
      </c>
      <c r="F2611" t="s">
        <v>789</v>
      </c>
      <c r="G2611">
        <v>2</v>
      </c>
      <c r="H2611" s="34">
        <v>44452</v>
      </c>
      <c r="I2611" t="s">
        <v>44</v>
      </c>
      <c r="J2611">
        <v>10</v>
      </c>
      <c r="K2611" t="s">
        <v>1804</v>
      </c>
      <c r="L2611">
        <v>1</v>
      </c>
      <c r="M2611">
        <v>7913</v>
      </c>
      <c r="N2611">
        <v>2</v>
      </c>
      <c r="O2611">
        <v>138</v>
      </c>
      <c r="P2611" t="s">
        <v>693</v>
      </c>
      <c r="Q2611" t="s">
        <v>3770</v>
      </c>
      <c r="R2611" t="s">
        <v>1806</v>
      </c>
      <c r="T2611" t="s">
        <v>1796</v>
      </c>
      <c r="U2611" t="s">
        <v>1797</v>
      </c>
      <c r="V2611">
        <v>1.7440000000000001E-2</v>
      </c>
      <c r="W2611" t="s">
        <v>703</v>
      </c>
    </row>
    <row r="2612" spans="1:23" x14ac:dyDescent="0.35">
      <c r="A2612">
        <v>220119036</v>
      </c>
      <c r="B2612" s="34">
        <v>44452</v>
      </c>
      <c r="C2612" t="s">
        <v>78</v>
      </c>
      <c r="D2612" t="s">
        <v>76</v>
      </c>
      <c r="E2612" t="s">
        <v>669</v>
      </c>
      <c r="F2612" t="s">
        <v>789</v>
      </c>
      <c r="G2612">
        <v>2</v>
      </c>
      <c r="H2612" s="34">
        <v>44452</v>
      </c>
      <c r="I2612" t="s">
        <v>44</v>
      </c>
      <c r="J2612">
        <v>10</v>
      </c>
      <c r="K2612" t="s">
        <v>1804</v>
      </c>
      <c r="L2612">
        <v>1</v>
      </c>
      <c r="M2612">
        <v>3798</v>
      </c>
      <c r="N2612">
        <v>3</v>
      </c>
      <c r="O2612">
        <v>1874</v>
      </c>
      <c r="P2612" t="s">
        <v>693</v>
      </c>
      <c r="Q2612" t="s">
        <v>3770</v>
      </c>
      <c r="R2612" t="s">
        <v>1806</v>
      </c>
      <c r="T2612" t="s">
        <v>1796</v>
      </c>
      <c r="U2612" t="s">
        <v>1797</v>
      </c>
      <c r="V2612">
        <v>0.49340000000000001</v>
      </c>
      <c r="W2612" t="s">
        <v>703</v>
      </c>
    </row>
    <row r="2613" spans="1:23" x14ac:dyDescent="0.35">
      <c r="A2613">
        <v>220119045</v>
      </c>
      <c r="B2613" s="34">
        <v>44452</v>
      </c>
      <c r="C2613" t="s">
        <v>78</v>
      </c>
      <c r="D2613" t="s">
        <v>76</v>
      </c>
      <c r="E2613" t="s">
        <v>669</v>
      </c>
      <c r="F2613" t="s">
        <v>789</v>
      </c>
      <c r="G2613">
        <v>2</v>
      </c>
      <c r="H2613" s="34">
        <v>44452</v>
      </c>
      <c r="I2613" t="s">
        <v>44</v>
      </c>
      <c r="J2613">
        <v>10</v>
      </c>
      <c r="K2613" t="s">
        <v>1804</v>
      </c>
      <c r="L2613">
        <v>1</v>
      </c>
      <c r="M2613">
        <v>6661</v>
      </c>
      <c r="N2613">
        <v>3</v>
      </c>
      <c r="O2613">
        <v>7886</v>
      </c>
      <c r="P2613" t="s">
        <v>693</v>
      </c>
      <c r="Q2613" t="s">
        <v>3770</v>
      </c>
      <c r="R2613" t="s">
        <v>1806</v>
      </c>
      <c r="T2613" t="s">
        <v>1796</v>
      </c>
      <c r="U2613" t="s">
        <v>1797</v>
      </c>
      <c r="V2613">
        <v>1.1839999999999999</v>
      </c>
      <c r="W2613" t="s">
        <v>703</v>
      </c>
    </row>
    <row r="2614" spans="1:23" x14ac:dyDescent="0.35">
      <c r="A2614">
        <v>220119049</v>
      </c>
      <c r="B2614" s="34">
        <v>44452</v>
      </c>
      <c r="C2614" t="s">
        <v>78</v>
      </c>
      <c r="D2614" t="s">
        <v>76</v>
      </c>
      <c r="E2614" t="s">
        <v>669</v>
      </c>
      <c r="F2614" t="s">
        <v>789</v>
      </c>
      <c r="G2614">
        <v>2</v>
      </c>
      <c r="H2614" s="34">
        <v>44452</v>
      </c>
      <c r="I2614" t="s">
        <v>44</v>
      </c>
      <c r="J2614">
        <v>10</v>
      </c>
      <c r="K2614" t="s">
        <v>1804</v>
      </c>
      <c r="L2614">
        <v>1</v>
      </c>
      <c r="M2614">
        <v>11079</v>
      </c>
      <c r="N2614">
        <v>3</v>
      </c>
      <c r="O2614">
        <v>4258</v>
      </c>
      <c r="P2614" t="s">
        <v>693</v>
      </c>
      <c r="Q2614" t="s">
        <v>3770</v>
      </c>
      <c r="R2614" t="s">
        <v>1806</v>
      </c>
      <c r="T2614" t="s">
        <v>1796</v>
      </c>
      <c r="U2614" t="s">
        <v>1797</v>
      </c>
      <c r="V2614">
        <v>0.38429999999999997</v>
      </c>
      <c r="W2614" t="s">
        <v>703</v>
      </c>
    </row>
    <row r="2615" spans="1:23" x14ac:dyDescent="0.35">
      <c r="A2615">
        <v>220119034</v>
      </c>
      <c r="B2615" s="34">
        <v>44452</v>
      </c>
      <c r="C2615" t="s">
        <v>78</v>
      </c>
      <c r="D2615" t="s">
        <v>76</v>
      </c>
      <c r="E2615" t="s">
        <v>669</v>
      </c>
      <c r="F2615" t="s">
        <v>772</v>
      </c>
      <c r="G2615">
        <v>10</v>
      </c>
      <c r="H2615" s="34">
        <v>44452</v>
      </c>
      <c r="I2615" t="s">
        <v>44</v>
      </c>
      <c r="J2615">
        <v>10</v>
      </c>
      <c r="K2615" t="s">
        <v>1804</v>
      </c>
      <c r="L2615">
        <v>1</v>
      </c>
      <c r="M2615">
        <v>12467</v>
      </c>
      <c r="N2615">
        <v>1</v>
      </c>
      <c r="O2615">
        <v>365</v>
      </c>
      <c r="P2615" t="s">
        <v>693</v>
      </c>
      <c r="Q2615" t="s">
        <v>3770</v>
      </c>
      <c r="R2615" t="s">
        <v>1806</v>
      </c>
      <c r="T2615" t="s">
        <v>1796</v>
      </c>
      <c r="U2615" t="s">
        <v>1797</v>
      </c>
      <c r="V2615">
        <v>2.928E-2</v>
      </c>
      <c r="W2615" t="s">
        <v>703</v>
      </c>
    </row>
    <row r="2616" spans="1:23" x14ac:dyDescent="0.35">
      <c r="A2616">
        <v>220119032</v>
      </c>
      <c r="B2616" s="34">
        <v>44452</v>
      </c>
      <c r="C2616" t="s">
        <v>78</v>
      </c>
      <c r="D2616" t="s">
        <v>76</v>
      </c>
      <c r="E2616" t="s">
        <v>669</v>
      </c>
      <c r="F2616" t="s">
        <v>772</v>
      </c>
      <c r="G2616">
        <v>10</v>
      </c>
      <c r="H2616" s="34">
        <v>44452</v>
      </c>
      <c r="I2616" t="s">
        <v>44</v>
      </c>
      <c r="J2616">
        <v>10</v>
      </c>
      <c r="K2616" t="s">
        <v>1804</v>
      </c>
      <c r="L2616">
        <v>1</v>
      </c>
      <c r="M2616">
        <v>17473</v>
      </c>
      <c r="N2616">
        <v>1</v>
      </c>
      <c r="O2616">
        <v>151</v>
      </c>
      <c r="P2616" t="s">
        <v>693</v>
      </c>
      <c r="Q2616" t="s">
        <v>3770</v>
      </c>
      <c r="R2616" t="s">
        <v>1806</v>
      </c>
      <c r="T2616" t="s">
        <v>1796</v>
      </c>
      <c r="U2616" t="s">
        <v>1797</v>
      </c>
      <c r="V2616">
        <v>8.6420000000000004E-3</v>
      </c>
      <c r="W2616" t="s">
        <v>703</v>
      </c>
    </row>
    <row r="2617" spans="1:23" x14ac:dyDescent="0.35">
      <c r="A2617">
        <v>220119022</v>
      </c>
      <c r="B2617" s="34">
        <v>44452</v>
      </c>
      <c r="C2617" t="s">
        <v>78</v>
      </c>
      <c r="D2617" t="s">
        <v>76</v>
      </c>
      <c r="E2617" t="s">
        <v>669</v>
      </c>
      <c r="F2617" t="s">
        <v>772</v>
      </c>
      <c r="G2617">
        <v>10</v>
      </c>
      <c r="H2617" s="34">
        <v>44452</v>
      </c>
      <c r="I2617" t="s">
        <v>44</v>
      </c>
      <c r="J2617">
        <v>10</v>
      </c>
      <c r="K2617" t="s">
        <v>1804</v>
      </c>
      <c r="L2617">
        <v>1</v>
      </c>
      <c r="M2617">
        <v>15244</v>
      </c>
      <c r="N2617">
        <v>1</v>
      </c>
      <c r="O2617">
        <v>62</v>
      </c>
      <c r="P2617" t="s">
        <v>693</v>
      </c>
      <c r="Q2617" t="s">
        <v>3770</v>
      </c>
      <c r="R2617" t="s">
        <v>1806</v>
      </c>
      <c r="T2617" t="s">
        <v>1796</v>
      </c>
      <c r="U2617" t="s">
        <v>1797</v>
      </c>
      <c r="V2617">
        <v>4.0670000000000003E-3</v>
      </c>
      <c r="W2617" t="s">
        <v>703</v>
      </c>
    </row>
    <row r="2618" spans="1:23" x14ac:dyDescent="0.35">
      <c r="A2618">
        <v>220119051</v>
      </c>
      <c r="B2618" s="34">
        <v>44452</v>
      </c>
      <c r="C2618" t="s">
        <v>78</v>
      </c>
      <c r="D2618" t="s">
        <v>76</v>
      </c>
      <c r="E2618" t="s">
        <v>669</v>
      </c>
      <c r="F2618" t="s">
        <v>772</v>
      </c>
      <c r="G2618">
        <v>10</v>
      </c>
      <c r="H2618" s="34">
        <v>44452</v>
      </c>
      <c r="I2618" t="s">
        <v>44</v>
      </c>
      <c r="J2618">
        <v>10</v>
      </c>
      <c r="K2618" t="s">
        <v>1804</v>
      </c>
      <c r="L2618">
        <v>1</v>
      </c>
      <c r="M2618">
        <v>10480</v>
      </c>
      <c r="N2618">
        <v>2</v>
      </c>
      <c r="O2618">
        <v>84</v>
      </c>
      <c r="P2618" t="s">
        <v>693</v>
      </c>
      <c r="Q2618" t="s">
        <v>3770</v>
      </c>
      <c r="R2618" t="s">
        <v>1806</v>
      </c>
      <c r="T2618" t="s">
        <v>1796</v>
      </c>
      <c r="U2618" t="s">
        <v>1797</v>
      </c>
      <c r="V2618">
        <v>8.0149999999999996E-3</v>
      </c>
      <c r="W2618" t="s">
        <v>703</v>
      </c>
    </row>
    <row r="2619" spans="1:23" x14ac:dyDescent="0.35">
      <c r="A2619">
        <v>220119024</v>
      </c>
      <c r="B2619" s="34">
        <v>44452</v>
      </c>
      <c r="C2619" t="s">
        <v>78</v>
      </c>
      <c r="D2619" t="s">
        <v>76</v>
      </c>
      <c r="E2619" t="s">
        <v>669</v>
      </c>
      <c r="F2619" t="s">
        <v>772</v>
      </c>
      <c r="G2619">
        <v>10</v>
      </c>
      <c r="H2619" s="34">
        <v>44452</v>
      </c>
      <c r="I2619" t="s">
        <v>44</v>
      </c>
      <c r="J2619">
        <v>10</v>
      </c>
      <c r="K2619" t="s">
        <v>1804</v>
      </c>
      <c r="L2619">
        <v>1</v>
      </c>
      <c r="M2619">
        <v>12319</v>
      </c>
      <c r="N2619">
        <v>2</v>
      </c>
      <c r="O2619">
        <v>53</v>
      </c>
      <c r="P2619" t="s">
        <v>693</v>
      </c>
      <c r="Q2619" t="s">
        <v>3770</v>
      </c>
      <c r="R2619" t="s">
        <v>1806</v>
      </c>
      <c r="T2619" t="s">
        <v>1796</v>
      </c>
      <c r="U2619" t="s">
        <v>1797</v>
      </c>
      <c r="V2619">
        <v>4.3020000000000003E-3</v>
      </c>
      <c r="W2619" t="s">
        <v>703</v>
      </c>
    </row>
    <row r="2620" spans="1:23" x14ac:dyDescent="0.35">
      <c r="A2620">
        <v>220119041</v>
      </c>
      <c r="B2620" s="34">
        <v>44452</v>
      </c>
      <c r="C2620" t="s">
        <v>78</v>
      </c>
      <c r="D2620" t="s">
        <v>76</v>
      </c>
      <c r="E2620" t="s">
        <v>669</v>
      </c>
      <c r="F2620" t="s">
        <v>772</v>
      </c>
      <c r="G2620">
        <v>10</v>
      </c>
      <c r="H2620" s="34">
        <v>44452</v>
      </c>
      <c r="I2620" t="s">
        <v>44</v>
      </c>
      <c r="J2620">
        <v>10</v>
      </c>
      <c r="K2620" t="s">
        <v>1804</v>
      </c>
      <c r="L2620">
        <v>1</v>
      </c>
      <c r="M2620">
        <v>7131</v>
      </c>
      <c r="N2620">
        <v>2</v>
      </c>
      <c r="O2620">
        <v>23</v>
      </c>
      <c r="P2620" t="s">
        <v>693</v>
      </c>
      <c r="Q2620" t="s">
        <v>3770</v>
      </c>
      <c r="R2620" t="s">
        <v>1806</v>
      </c>
      <c r="T2620" t="s">
        <v>1796</v>
      </c>
      <c r="U2620" t="s">
        <v>1797</v>
      </c>
      <c r="V2620">
        <v>3.225E-3</v>
      </c>
      <c r="W2620" t="s">
        <v>703</v>
      </c>
    </row>
    <row r="2621" spans="1:23" x14ac:dyDescent="0.35">
      <c r="A2621">
        <v>220119028</v>
      </c>
      <c r="B2621" s="34">
        <v>44452</v>
      </c>
      <c r="C2621" t="s">
        <v>78</v>
      </c>
      <c r="D2621" t="s">
        <v>76</v>
      </c>
      <c r="E2621" t="s">
        <v>669</v>
      </c>
      <c r="F2621" t="s">
        <v>772</v>
      </c>
      <c r="G2621">
        <v>10</v>
      </c>
      <c r="H2621" s="34">
        <v>44452</v>
      </c>
      <c r="I2621" t="s">
        <v>44</v>
      </c>
      <c r="J2621">
        <v>10</v>
      </c>
      <c r="K2621" t="s">
        <v>1804</v>
      </c>
      <c r="L2621">
        <v>1</v>
      </c>
      <c r="M2621">
        <v>12218</v>
      </c>
      <c r="N2621">
        <v>3</v>
      </c>
      <c r="O2621">
        <v>34551</v>
      </c>
      <c r="P2621" t="s">
        <v>693</v>
      </c>
      <c r="Q2621" t="s">
        <v>3770</v>
      </c>
      <c r="R2621" t="s">
        <v>1806</v>
      </c>
      <c r="T2621" t="s">
        <v>1796</v>
      </c>
      <c r="U2621" t="s">
        <v>1797</v>
      </c>
      <c r="V2621">
        <v>2.8279999999999998</v>
      </c>
      <c r="W2621" t="s">
        <v>703</v>
      </c>
    </row>
    <row r="2622" spans="1:23" x14ac:dyDescent="0.35">
      <c r="A2622">
        <v>220119030</v>
      </c>
      <c r="B2622" s="34">
        <v>44452</v>
      </c>
      <c r="C2622" t="s">
        <v>78</v>
      </c>
      <c r="D2622" t="s">
        <v>76</v>
      </c>
      <c r="E2622" t="s">
        <v>669</v>
      </c>
      <c r="F2622" t="s">
        <v>772</v>
      </c>
      <c r="G2622">
        <v>10</v>
      </c>
      <c r="H2622" s="34">
        <v>44452</v>
      </c>
      <c r="I2622" t="s">
        <v>44</v>
      </c>
      <c r="J2622">
        <v>10</v>
      </c>
      <c r="K2622" t="s">
        <v>1804</v>
      </c>
      <c r="L2622">
        <v>1</v>
      </c>
      <c r="M2622">
        <v>10069</v>
      </c>
      <c r="N2622">
        <v>3</v>
      </c>
      <c r="O2622">
        <v>26081</v>
      </c>
      <c r="P2622" t="s">
        <v>693</v>
      </c>
      <c r="Q2622" t="s">
        <v>3770</v>
      </c>
      <c r="R2622" t="s">
        <v>1806</v>
      </c>
      <c r="T2622" t="s">
        <v>1796</v>
      </c>
      <c r="U2622" t="s">
        <v>1797</v>
      </c>
      <c r="V2622">
        <v>2.59</v>
      </c>
      <c r="W2622" t="s">
        <v>703</v>
      </c>
    </row>
    <row r="2623" spans="1:23" x14ac:dyDescent="0.35">
      <c r="A2623">
        <v>220119031</v>
      </c>
      <c r="B2623" s="34">
        <v>44452</v>
      </c>
      <c r="C2623" t="s">
        <v>78</v>
      </c>
      <c r="D2623" t="s">
        <v>76</v>
      </c>
      <c r="E2623" t="s">
        <v>669</v>
      </c>
      <c r="F2623" t="s">
        <v>772</v>
      </c>
      <c r="G2623">
        <v>10</v>
      </c>
      <c r="H2623" s="34">
        <v>44452</v>
      </c>
      <c r="I2623" t="s">
        <v>44</v>
      </c>
      <c r="J2623">
        <v>10</v>
      </c>
      <c r="K2623" t="s">
        <v>1804</v>
      </c>
      <c r="L2623">
        <v>1</v>
      </c>
      <c r="M2623">
        <v>11965</v>
      </c>
      <c r="N2623">
        <v>3</v>
      </c>
      <c r="O2623">
        <v>29851</v>
      </c>
      <c r="P2623" t="s">
        <v>693</v>
      </c>
      <c r="Q2623" t="s">
        <v>3770</v>
      </c>
      <c r="R2623" t="s">
        <v>1806</v>
      </c>
      <c r="T2623" t="s">
        <v>1796</v>
      </c>
      <c r="U2623" t="s">
        <v>1797</v>
      </c>
      <c r="V2623">
        <v>2.4950000000000001</v>
      </c>
      <c r="W2623" t="s">
        <v>703</v>
      </c>
    </row>
    <row r="2624" spans="1:23" x14ac:dyDescent="0.35">
      <c r="A2624">
        <v>220119042</v>
      </c>
      <c r="B2624" s="34">
        <v>44452</v>
      </c>
      <c r="C2624" t="s">
        <v>78</v>
      </c>
      <c r="D2624" t="s">
        <v>76</v>
      </c>
      <c r="E2624" t="s">
        <v>669</v>
      </c>
      <c r="F2624" t="s">
        <v>780</v>
      </c>
      <c r="G2624">
        <v>10</v>
      </c>
      <c r="H2624" s="34">
        <v>44452</v>
      </c>
      <c r="I2624" t="s">
        <v>44</v>
      </c>
      <c r="J2624">
        <v>10</v>
      </c>
      <c r="K2624" t="s">
        <v>1804</v>
      </c>
      <c r="L2624">
        <v>1</v>
      </c>
      <c r="M2624">
        <v>13244</v>
      </c>
      <c r="N2624">
        <v>1</v>
      </c>
      <c r="O2624">
        <v>95</v>
      </c>
      <c r="P2624" t="s">
        <v>693</v>
      </c>
      <c r="Q2624" t="s">
        <v>3770</v>
      </c>
      <c r="R2624" t="s">
        <v>1806</v>
      </c>
      <c r="T2624" t="s">
        <v>1796</v>
      </c>
      <c r="U2624" t="s">
        <v>1797</v>
      </c>
      <c r="V2624">
        <v>7.1729999999999997E-3</v>
      </c>
      <c r="W2624" t="s">
        <v>703</v>
      </c>
    </row>
    <row r="2625" spans="1:23" x14ac:dyDescent="0.35">
      <c r="A2625">
        <v>220119021</v>
      </c>
      <c r="B2625" s="34">
        <v>44452</v>
      </c>
      <c r="C2625" t="s">
        <v>78</v>
      </c>
      <c r="D2625" t="s">
        <v>76</v>
      </c>
      <c r="E2625" t="s">
        <v>669</v>
      </c>
      <c r="F2625" t="s">
        <v>780</v>
      </c>
      <c r="G2625">
        <v>10</v>
      </c>
      <c r="H2625" s="34">
        <v>44452</v>
      </c>
      <c r="I2625" t="s">
        <v>44</v>
      </c>
      <c r="J2625">
        <v>10</v>
      </c>
      <c r="K2625" t="s">
        <v>1804</v>
      </c>
      <c r="L2625">
        <v>1</v>
      </c>
      <c r="M2625">
        <v>16474</v>
      </c>
      <c r="N2625">
        <v>1</v>
      </c>
      <c r="O2625">
        <v>69</v>
      </c>
      <c r="P2625" t="s">
        <v>693</v>
      </c>
      <c r="Q2625" t="s">
        <v>3770</v>
      </c>
      <c r="R2625" t="s">
        <v>1806</v>
      </c>
      <c r="T2625" t="s">
        <v>1796</v>
      </c>
      <c r="U2625" t="s">
        <v>1797</v>
      </c>
      <c r="V2625">
        <v>4.1879999999999999E-3</v>
      </c>
      <c r="W2625" t="s">
        <v>703</v>
      </c>
    </row>
    <row r="2626" spans="1:23" x14ac:dyDescent="0.35">
      <c r="A2626">
        <v>220119043</v>
      </c>
      <c r="B2626" s="34">
        <v>44452</v>
      </c>
      <c r="C2626" t="s">
        <v>78</v>
      </c>
      <c r="D2626" t="s">
        <v>76</v>
      </c>
      <c r="E2626" t="s">
        <v>669</v>
      </c>
      <c r="F2626" t="s">
        <v>780</v>
      </c>
      <c r="G2626">
        <v>10</v>
      </c>
      <c r="H2626" s="34">
        <v>44452</v>
      </c>
      <c r="I2626" t="s">
        <v>44</v>
      </c>
      <c r="J2626">
        <v>10</v>
      </c>
      <c r="K2626" t="s">
        <v>1804</v>
      </c>
      <c r="L2626">
        <v>1</v>
      </c>
      <c r="M2626">
        <v>13109</v>
      </c>
      <c r="N2626">
        <v>1</v>
      </c>
      <c r="O2626">
        <v>34</v>
      </c>
      <c r="P2626" t="s">
        <v>693</v>
      </c>
      <c r="Q2626" t="s">
        <v>3770</v>
      </c>
      <c r="R2626" t="s">
        <v>1806</v>
      </c>
      <c r="T2626" t="s">
        <v>1796</v>
      </c>
      <c r="U2626" t="s">
        <v>1797</v>
      </c>
      <c r="V2626">
        <v>2.594E-3</v>
      </c>
      <c r="W2626" t="s">
        <v>703</v>
      </c>
    </row>
    <row r="2627" spans="1:23" x14ac:dyDescent="0.35">
      <c r="A2627">
        <v>220119037</v>
      </c>
      <c r="B2627" s="34">
        <v>44452</v>
      </c>
      <c r="C2627" t="s">
        <v>78</v>
      </c>
      <c r="D2627" t="s">
        <v>76</v>
      </c>
      <c r="E2627" t="s">
        <v>669</v>
      </c>
      <c r="F2627" t="s">
        <v>780</v>
      </c>
      <c r="G2627">
        <v>10</v>
      </c>
      <c r="H2627" s="34">
        <v>44452</v>
      </c>
      <c r="I2627" t="s">
        <v>44</v>
      </c>
      <c r="J2627">
        <v>10</v>
      </c>
      <c r="K2627" t="s">
        <v>1804</v>
      </c>
      <c r="L2627">
        <v>1</v>
      </c>
      <c r="M2627">
        <v>9526</v>
      </c>
      <c r="N2627">
        <v>2</v>
      </c>
      <c r="O2627">
        <v>44</v>
      </c>
      <c r="P2627" t="s">
        <v>693</v>
      </c>
      <c r="Q2627" t="s">
        <v>3770</v>
      </c>
      <c r="R2627" t="s">
        <v>1806</v>
      </c>
      <c r="T2627" t="s">
        <v>1796</v>
      </c>
      <c r="U2627" t="s">
        <v>1797</v>
      </c>
      <c r="V2627">
        <v>4.6189999999999998E-3</v>
      </c>
      <c r="W2627" t="s">
        <v>703</v>
      </c>
    </row>
    <row r="2628" spans="1:23" x14ac:dyDescent="0.35">
      <c r="A2628">
        <v>220119044</v>
      </c>
      <c r="B2628" s="34">
        <v>44452</v>
      </c>
      <c r="C2628" t="s">
        <v>78</v>
      </c>
      <c r="D2628" t="s">
        <v>76</v>
      </c>
      <c r="E2628" t="s">
        <v>669</v>
      </c>
      <c r="F2628" t="s">
        <v>780</v>
      </c>
      <c r="G2628">
        <v>10</v>
      </c>
      <c r="H2628" s="34">
        <v>44452</v>
      </c>
      <c r="I2628" t="s">
        <v>44</v>
      </c>
      <c r="J2628">
        <v>10</v>
      </c>
      <c r="K2628" t="s">
        <v>1804</v>
      </c>
      <c r="L2628">
        <v>1</v>
      </c>
      <c r="M2628">
        <v>9446</v>
      </c>
      <c r="N2628">
        <v>2</v>
      </c>
      <c r="O2628">
        <v>102</v>
      </c>
      <c r="P2628" t="s">
        <v>693</v>
      </c>
      <c r="Q2628" t="s">
        <v>3770</v>
      </c>
      <c r="R2628" t="s">
        <v>1806</v>
      </c>
      <c r="T2628" t="s">
        <v>1796</v>
      </c>
      <c r="U2628" t="s">
        <v>1797</v>
      </c>
      <c r="V2628">
        <v>1.0800000000000001E-2</v>
      </c>
      <c r="W2628" t="s">
        <v>703</v>
      </c>
    </row>
    <row r="2629" spans="1:23" x14ac:dyDescent="0.35">
      <c r="A2629">
        <v>220119039</v>
      </c>
      <c r="B2629" s="34">
        <v>44452</v>
      </c>
      <c r="C2629" t="s">
        <v>78</v>
      </c>
      <c r="D2629" t="s">
        <v>76</v>
      </c>
      <c r="E2629" t="s">
        <v>669</v>
      </c>
      <c r="F2629" t="s">
        <v>780</v>
      </c>
      <c r="G2629">
        <v>10</v>
      </c>
      <c r="H2629" s="34">
        <v>44452</v>
      </c>
      <c r="I2629" t="s">
        <v>44</v>
      </c>
      <c r="J2629">
        <v>10</v>
      </c>
      <c r="K2629" t="s">
        <v>1804</v>
      </c>
      <c r="L2629">
        <v>1</v>
      </c>
      <c r="M2629">
        <v>11577</v>
      </c>
      <c r="N2629">
        <v>2</v>
      </c>
      <c r="O2629">
        <v>32</v>
      </c>
      <c r="P2629" t="s">
        <v>693</v>
      </c>
      <c r="Q2629" t="s">
        <v>3770</v>
      </c>
      <c r="R2629" t="s">
        <v>1806</v>
      </c>
      <c r="T2629" t="s">
        <v>1796</v>
      </c>
      <c r="U2629" t="s">
        <v>1797</v>
      </c>
      <c r="V2629">
        <v>2.764E-3</v>
      </c>
      <c r="W2629" t="s">
        <v>703</v>
      </c>
    </row>
    <row r="2630" spans="1:23" x14ac:dyDescent="0.35">
      <c r="A2630">
        <v>220119040</v>
      </c>
      <c r="B2630" s="34">
        <v>44452</v>
      </c>
      <c r="C2630" t="s">
        <v>78</v>
      </c>
      <c r="D2630" t="s">
        <v>76</v>
      </c>
      <c r="E2630" t="s">
        <v>669</v>
      </c>
      <c r="F2630" t="s">
        <v>780</v>
      </c>
      <c r="G2630">
        <v>10</v>
      </c>
      <c r="H2630" s="34">
        <v>44452</v>
      </c>
      <c r="I2630" t="s">
        <v>44</v>
      </c>
      <c r="J2630">
        <v>10</v>
      </c>
      <c r="K2630" t="s">
        <v>1804</v>
      </c>
      <c r="L2630">
        <v>1</v>
      </c>
      <c r="M2630">
        <v>11268</v>
      </c>
      <c r="N2630">
        <v>3</v>
      </c>
      <c r="O2630">
        <v>15462</v>
      </c>
      <c r="P2630" t="s">
        <v>693</v>
      </c>
      <c r="Q2630" t="s">
        <v>3770</v>
      </c>
      <c r="R2630" t="s">
        <v>1806</v>
      </c>
      <c r="T2630" t="s">
        <v>1796</v>
      </c>
      <c r="U2630" t="s">
        <v>1797</v>
      </c>
      <c r="V2630">
        <v>1.3720000000000001</v>
      </c>
      <c r="W2630" t="s">
        <v>703</v>
      </c>
    </row>
    <row r="2631" spans="1:23" x14ac:dyDescent="0.35">
      <c r="A2631">
        <v>220119048</v>
      </c>
      <c r="B2631" s="34">
        <v>44452</v>
      </c>
      <c r="C2631" t="s">
        <v>78</v>
      </c>
      <c r="D2631" t="s">
        <v>76</v>
      </c>
      <c r="E2631" t="s">
        <v>669</v>
      </c>
      <c r="F2631" t="s">
        <v>780</v>
      </c>
      <c r="G2631">
        <v>10</v>
      </c>
      <c r="H2631" s="34">
        <v>44452</v>
      </c>
      <c r="I2631" t="s">
        <v>44</v>
      </c>
      <c r="J2631">
        <v>10</v>
      </c>
      <c r="K2631" t="s">
        <v>1804</v>
      </c>
      <c r="L2631">
        <v>1</v>
      </c>
      <c r="M2631">
        <v>8643</v>
      </c>
      <c r="N2631">
        <v>3</v>
      </c>
      <c r="O2631">
        <v>26647</v>
      </c>
      <c r="P2631" t="s">
        <v>693</v>
      </c>
      <c r="Q2631" t="s">
        <v>3770</v>
      </c>
      <c r="R2631" t="s">
        <v>1806</v>
      </c>
      <c r="T2631" t="s">
        <v>1796</v>
      </c>
      <c r="U2631" t="s">
        <v>1797</v>
      </c>
      <c r="V2631">
        <v>3.0830000000000002</v>
      </c>
      <c r="W2631" t="s">
        <v>703</v>
      </c>
    </row>
    <row r="2632" spans="1:23" x14ac:dyDescent="0.35">
      <c r="A2632">
        <v>220119023</v>
      </c>
      <c r="B2632" s="34">
        <v>44452</v>
      </c>
      <c r="C2632" t="s">
        <v>78</v>
      </c>
      <c r="D2632" t="s">
        <v>76</v>
      </c>
      <c r="E2632" t="s">
        <v>669</v>
      </c>
      <c r="F2632" t="s">
        <v>780</v>
      </c>
      <c r="G2632">
        <v>10</v>
      </c>
      <c r="H2632" s="34">
        <v>44452</v>
      </c>
      <c r="I2632" t="s">
        <v>44</v>
      </c>
      <c r="J2632">
        <v>10</v>
      </c>
      <c r="K2632" t="s">
        <v>1804</v>
      </c>
      <c r="L2632">
        <v>1</v>
      </c>
      <c r="M2632">
        <v>10199</v>
      </c>
      <c r="N2632">
        <v>3</v>
      </c>
      <c r="O2632">
        <v>26846</v>
      </c>
      <c r="P2632" t="s">
        <v>693</v>
      </c>
      <c r="Q2632" t="s">
        <v>3770</v>
      </c>
      <c r="R2632" t="s">
        <v>1806</v>
      </c>
      <c r="T2632" t="s">
        <v>1796</v>
      </c>
      <c r="U2632" t="s">
        <v>1797</v>
      </c>
      <c r="V2632">
        <v>2.6320000000000001</v>
      </c>
      <c r="W2632" t="s">
        <v>703</v>
      </c>
    </row>
    <row r="2633" spans="1:23" x14ac:dyDescent="0.35">
      <c r="A2633" t="s">
        <v>2040</v>
      </c>
      <c r="B2633" s="34">
        <v>43885</v>
      </c>
      <c r="C2633" t="s">
        <v>130</v>
      </c>
      <c r="D2633" t="s">
        <v>128</v>
      </c>
      <c r="E2633">
        <v>899</v>
      </c>
      <c r="F2633" t="s">
        <v>692</v>
      </c>
      <c r="G2633">
        <v>4</v>
      </c>
      <c r="H2633" s="34">
        <v>43886</v>
      </c>
      <c r="I2633">
        <v>1.9785848831301899E-3</v>
      </c>
      <c r="J2633">
        <v>10</v>
      </c>
      <c r="K2633" t="s">
        <v>544</v>
      </c>
      <c r="L2633">
        <v>1</v>
      </c>
      <c r="M2633">
        <v>45159</v>
      </c>
      <c r="N2633">
        <v>1</v>
      </c>
      <c r="O2633">
        <v>47.643999999999998</v>
      </c>
      <c r="P2633" t="s">
        <v>341</v>
      </c>
      <c r="Q2633" t="s">
        <v>3769</v>
      </c>
      <c r="R2633">
        <v>5.2769000000000004</v>
      </c>
      <c r="T2633" t="s">
        <v>1989</v>
      </c>
      <c r="U2633" t="s">
        <v>2041</v>
      </c>
      <c r="V2633">
        <v>1.0549999999999999E-3</v>
      </c>
      <c r="W2633" t="s">
        <v>703</v>
      </c>
    </row>
    <row r="2634" spans="1:23" x14ac:dyDescent="0.35">
      <c r="A2634" t="s">
        <v>2042</v>
      </c>
      <c r="B2634" s="34">
        <v>43885</v>
      </c>
      <c r="C2634" t="s">
        <v>130</v>
      </c>
      <c r="D2634" t="s">
        <v>128</v>
      </c>
      <c r="E2634">
        <v>899</v>
      </c>
      <c r="F2634" t="s">
        <v>692</v>
      </c>
      <c r="G2634">
        <v>4</v>
      </c>
      <c r="H2634" s="34">
        <v>43886</v>
      </c>
      <c r="I2634">
        <v>2.6639791425340799E-3</v>
      </c>
      <c r="J2634">
        <v>10</v>
      </c>
      <c r="K2634" t="s">
        <v>544</v>
      </c>
      <c r="L2634">
        <v>1</v>
      </c>
      <c r="M2634">
        <v>41987</v>
      </c>
      <c r="N2634">
        <v>1</v>
      </c>
      <c r="O2634">
        <v>190.89</v>
      </c>
      <c r="P2634" t="s">
        <v>341</v>
      </c>
      <c r="Q2634" t="s">
        <v>3769</v>
      </c>
      <c r="R2634">
        <v>5.3041499999999999</v>
      </c>
      <c r="T2634" t="s">
        <v>1989</v>
      </c>
      <c r="U2634" t="s">
        <v>2041</v>
      </c>
      <c r="V2634">
        <v>4.5459999999999997E-3</v>
      </c>
      <c r="W2634" t="s">
        <v>703</v>
      </c>
    </row>
    <row r="2635" spans="1:23" x14ac:dyDescent="0.35">
      <c r="A2635" t="s">
        <v>2043</v>
      </c>
      <c r="B2635" s="34">
        <v>43885</v>
      </c>
      <c r="C2635" t="s">
        <v>130</v>
      </c>
      <c r="D2635" t="s">
        <v>128</v>
      </c>
      <c r="E2635">
        <v>899</v>
      </c>
      <c r="F2635" t="s">
        <v>692</v>
      </c>
      <c r="G2635">
        <v>4</v>
      </c>
      <c r="H2635" s="34">
        <v>43886</v>
      </c>
      <c r="I2635">
        <v>4.8336399964898601E-3</v>
      </c>
      <c r="J2635">
        <v>10</v>
      </c>
      <c r="K2635" t="s">
        <v>544</v>
      </c>
      <c r="L2635">
        <v>1</v>
      </c>
      <c r="M2635">
        <v>47553</v>
      </c>
      <c r="N2635">
        <v>1</v>
      </c>
      <c r="O2635">
        <v>741.78</v>
      </c>
      <c r="P2635" t="s">
        <v>341</v>
      </c>
      <c r="Q2635" t="s">
        <v>3769</v>
      </c>
      <c r="R2635">
        <v>5.3119166666666704</v>
      </c>
      <c r="T2635" t="s">
        <v>1989</v>
      </c>
      <c r="U2635" t="s">
        <v>2041</v>
      </c>
      <c r="V2635">
        <v>1.5599999999999999E-2</v>
      </c>
      <c r="W2635" t="s">
        <v>703</v>
      </c>
    </row>
    <row r="2636" spans="1:23" x14ac:dyDescent="0.35">
      <c r="A2636" t="s">
        <v>2044</v>
      </c>
      <c r="B2636" s="34">
        <v>43885</v>
      </c>
      <c r="C2636" t="s">
        <v>130</v>
      </c>
      <c r="D2636" t="s">
        <v>128</v>
      </c>
      <c r="E2636">
        <v>899</v>
      </c>
      <c r="F2636" t="s">
        <v>692</v>
      </c>
      <c r="G2636">
        <v>4</v>
      </c>
      <c r="H2636" s="34">
        <v>43886</v>
      </c>
      <c r="I2636">
        <v>7.3413874262315002E-3</v>
      </c>
      <c r="J2636">
        <v>10</v>
      </c>
      <c r="K2636" t="s">
        <v>544</v>
      </c>
      <c r="L2636">
        <v>1</v>
      </c>
      <c r="M2636">
        <v>53347</v>
      </c>
      <c r="N2636">
        <v>1</v>
      </c>
      <c r="O2636">
        <v>1513.6</v>
      </c>
      <c r="P2636" t="s">
        <v>341</v>
      </c>
      <c r="Q2636" t="s">
        <v>3769</v>
      </c>
      <c r="R2636">
        <v>5.2963833333333303</v>
      </c>
      <c r="T2636" t="s">
        <v>1989</v>
      </c>
      <c r="U2636" t="s">
        <v>2041</v>
      </c>
      <c r="V2636">
        <v>2.8369999999999999E-2</v>
      </c>
      <c r="W2636" t="s">
        <v>703</v>
      </c>
    </row>
    <row r="2637" spans="1:23" x14ac:dyDescent="0.35">
      <c r="A2637" t="s">
        <v>2045</v>
      </c>
      <c r="B2637" s="34">
        <v>43885</v>
      </c>
      <c r="C2637" t="s">
        <v>130</v>
      </c>
      <c r="D2637" t="s">
        <v>128</v>
      </c>
      <c r="E2637">
        <v>899</v>
      </c>
      <c r="F2637" t="s">
        <v>692</v>
      </c>
      <c r="G2637">
        <v>4</v>
      </c>
      <c r="H2637" s="34">
        <v>43886</v>
      </c>
      <c r="I2637">
        <v>1.4482288381144201E-2</v>
      </c>
      <c r="J2637">
        <v>10</v>
      </c>
      <c r="K2637" t="s">
        <v>544</v>
      </c>
      <c r="L2637">
        <v>1</v>
      </c>
      <c r="M2637">
        <v>50078</v>
      </c>
      <c r="N2637">
        <v>1</v>
      </c>
      <c r="O2637">
        <v>3242.6</v>
      </c>
      <c r="P2637" t="s">
        <v>341</v>
      </c>
      <c r="Q2637" t="s">
        <v>3769</v>
      </c>
      <c r="R2637">
        <v>5.3041166666666699</v>
      </c>
      <c r="T2637" t="s">
        <v>1989</v>
      </c>
      <c r="U2637" t="s">
        <v>2041</v>
      </c>
      <c r="V2637">
        <v>6.4750000000000002E-2</v>
      </c>
      <c r="W2637" t="s">
        <v>703</v>
      </c>
    </row>
    <row r="2638" spans="1:23" x14ac:dyDescent="0.35">
      <c r="A2638" t="s">
        <v>2046</v>
      </c>
      <c r="B2638" s="34">
        <v>43885</v>
      </c>
      <c r="C2638" t="s">
        <v>130</v>
      </c>
      <c r="D2638" t="s">
        <v>128</v>
      </c>
      <c r="E2638">
        <v>899</v>
      </c>
      <c r="F2638" t="s">
        <v>692</v>
      </c>
      <c r="G2638">
        <v>4</v>
      </c>
      <c r="H2638" s="34">
        <v>43886</v>
      </c>
      <c r="I2638">
        <v>2.2263612992914801E-2</v>
      </c>
      <c r="J2638">
        <v>10</v>
      </c>
      <c r="K2638" t="s">
        <v>544</v>
      </c>
      <c r="L2638">
        <v>1</v>
      </c>
      <c r="M2638">
        <v>43827</v>
      </c>
      <c r="N2638">
        <v>1</v>
      </c>
      <c r="O2638">
        <v>4575.1000000000004</v>
      </c>
      <c r="P2638" t="s">
        <v>341</v>
      </c>
      <c r="Q2638" t="s">
        <v>3769</v>
      </c>
      <c r="R2638">
        <v>5.3158333333333303</v>
      </c>
      <c r="T2638" t="s">
        <v>1989</v>
      </c>
      <c r="U2638" t="s">
        <v>2041</v>
      </c>
      <c r="V2638">
        <v>0.10440000000000001</v>
      </c>
      <c r="W2638" t="s">
        <v>703</v>
      </c>
    </row>
    <row r="2639" spans="1:23" x14ac:dyDescent="0.35">
      <c r="A2639" t="s">
        <v>2047</v>
      </c>
      <c r="B2639" s="34">
        <v>43885</v>
      </c>
      <c r="C2639" t="s">
        <v>130</v>
      </c>
      <c r="D2639" t="s">
        <v>128</v>
      </c>
      <c r="E2639">
        <v>899</v>
      </c>
      <c r="F2639" t="s">
        <v>692</v>
      </c>
      <c r="G2639">
        <v>4</v>
      </c>
      <c r="H2639" s="34">
        <v>43886</v>
      </c>
      <c r="I2639">
        <v>3.18225223091353E-2</v>
      </c>
      <c r="J2639">
        <v>10</v>
      </c>
      <c r="K2639" t="s">
        <v>544</v>
      </c>
      <c r="L2639">
        <v>1</v>
      </c>
      <c r="M2639">
        <v>43628</v>
      </c>
      <c r="N2639">
        <v>1</v>
      </c>
      <c r="O2639">
        <v>6678.7</v>
      </c>
      <c r="P2639" t="s">
        <v>341</v>
      </c>
      <c r="Q2639" t="s">
        <v>3769</v>
      </c>
      <c r="R2639">
        <v>5.3002333333333302</v>
      </c>
      <c r="T2639" t="s">
        <v>1989</v>
      </c>
      <c r="U2639" t="s">
        <v>2041</v>
      </c>
      <c r="V2639">
        <v>0.15310000000000001</v>
      </c>
      <c r="W2639" t="s">
        <v>703</v>
      </c>
    </row>
    <row r="2640" spans="1:23" x14ac:dyDescent="0.35">
      <c r="A2640" t="s">
        <v>2048</v>
      </c>
      <c r="B2640" s="34">
        <v>43885</v>
      </c>
      <c r="C2640" t="s">
        <v>130</v>
      </c>
      <c r="D2640" t="s">
        <v>128</v>
      </c>
      <c r="E2640">
        <v>899</v>
      </c>
      <c r="F2640" t="s">
        <v>692</v>
      </c>
      <c r="G2640">
        <v>4</v>
      </c>
      <c r="H2640" s="34">
        <v>43886</v>
      </c>
      <c r="I2640">
        <v>4.7819792743540299E-2</v>
      </c>
      <c r="J2640">
        <v>10</v>
      </c>
      <c r="K2640" t="s">
        <v>544</v>
      </c>
      <c r="L2640">
        <v>1</v>
      </c>
      <c r="M2640">
        <v>48762</v>
      </c>
      <c r="N2640">
        <v>1</v>
      </c>
      <c r="O2640">
        <v>11438</v>
      </c>
      <c r="P2640" t="s">
        <v>341</v>
      </c>
      <c r="Q2640" t="s">
        <v>3769</v>
      </c>
      <c r="R2640">
        <v>5.2886166666666696</v>
      </c>
      <c r="T2640" t="s">
        <v>1989</v>
      </c>
      <c r="U2640" t="s">
        <v>2041</v>
      </c>
      <c r="V2640">
        <v>0.2346</v>
      </c>
      <c r="W2640" t="s">
        <v>703</v>
      </c>
    </row>
    <row r="2641" spans="1:23" x14ac:dyDescent="0.35">
      <c r="A2641" t="s">
        <v>2049</v>
      </c>
      <c r="B2641" s="34">
        <v>43885</v>
      </c>
      <c r="C2641" t="s">
        <v>130</v>
      </c>
      <c r="D2641" t="s">
        <v>128</v>
      </c>
      <c r="E2641">
        <v>899</v>
      </c>
      <c r="F2641" t="s">
        <v>692</v>
      </c>
      <c r="G2641">
        <v>4</v>
      </c>
      <c r="H2641" s="34">
        <v>43886</v>
      </c>
      <c r="I2641">
        <v>8.9079274676110501E-2</v>
      </c>
      <c r="J2641">
        <v>10</v>
      </c>
      <c r="K2641" t="s">
        <v>544</v>
      </c>
      <c r="L2641">
        <v>1</v>
      </c>
      <c r="M2641">
        <v>52843</v>
      </c>
      <c r="N2641">
        <v>1</v>
      </c>
      <c r="O2641">
        <v>23502</v>
      </c>
      <c r="P2641" t="s">
        <v>341</v>
      </c>
      <c r="Q2641" t="s">
        <v>3769</v>
      </c>
      <c r="R2641">
        <v>5.3118999999999996</v>
      </c>
      <c r="T2641" t="s">
        <v>1989</v>
      </c>
      <c r="U2641" t="s">
        <v>2041</v>
      </c>
      <c r="V2641">
        <v>0.44479999999999997</v>
      </c>
      <c r="W2641" t="s">
        <v>703</v>
      </c>
    </row>
    <row r="2642" spans="1:23" x14ac:dyDescent="0.35">
      <c r="A2642" t="s">
        <v>2050</v>
      </c>
      <c r="B2642" s="34">
        <v>43885</v>
      </c>
      <c r="C2642" t="s">
        <v>130</v>
      </c>
      <c r="D2642" t="s">
        <v>128</v>
      </c>
      <c r="E2642">
        <v>899</v>
      </c>
      <c r="F2642" t="s">
        <v>692</v>
      </c>
      <c r="G2642">
        <v>4</v>
      </c>
      <c r="H2642" s="34">
        <v>43886</v>
      </c>
      <c r="I2642">
        <v>0.10038520620811101</v>
      </c>
      <c r="J2642">
        <v>10</v>
      </c>
      <c r="K2642" t="s">
        <v>544</v>
      </c>
      <c r="L2642">
        <v>1</v>
      </c>
      <c r="M2642">
        <v>50319</v>
      </c>
      <c r="N2642">
        <v>1</v>
      </c>
      <c r="O2642">
        <v>25277</v>
      </c>
      <c r="P2642" t="s">
        <v>341</v>
      </c>
      <c r="Q2642" t="s">
        <v>3769</v>
      </c>
      <c r="R2642">
        <v>5.2925166666666703</v>
      </c>
      <c r="T2642" t="s">
        <v>1989</v>
      </c>
      <c r="U2642" t="s">
        <v>2041</v>
      </c>
      <c r="V2642">
        <v>0.50229999999999997</v>
      </c>
      <c r="W2642" t="s">
        <v>703</v>
      </c>
    </row>
    <row r="2643" spans="1:23" x14ac:dyDescent="0.35">
      <c r="A2643" t="s">
        <v>2051</v>
      </c>
      <c r="B2643" s="34">
        <v>43885</v>
      </c>
      <c r="C2643" t="s">
        <v>130</v>
      </c>
      <c r="D2643" t="s">
        <v>128</v>
      </c>
      <c r="E2643">
        <v>899</v>
      </c>
      <c r="F2643" t="s">
        <v>692</v>
      </c>
      <c r="G2643">
        <v>4</v>
      </c>
      <c r="H2643" s="34">
        <v>43886</v>
      </c>
      <c r="I2643">
        <v>0.192290033500887</v>
      </c>
      <c r="J2643">
        <v>10</v>
      </c>
      <c r="K2643" t="s">
        <v>544</v>
      </c>
      <c r="L2643">
        <v>1</v>
      </c>
      <c r="M2643">
        <v>49970</v>
      </c>
      <c r="N2643">
        <v>1</v>
      </c>
      <c r="O2643">
        <v>48496</v>
      </c>
      <c r="P2643" t="s">
        <v>341</v>
      </c>
      <c r="Q2643" t="s">
        <v>3769</v>
      </c>
      <c r="R2643">
        <v>5.3080166666666697</v>
      </c>
      <c r="T2643" t="s">
        <v>1989</v>
      </c>
      <c r="U2643" t="s">
        <v>2041</v>
      </c>
      <c r="V2643">
        <v>0.97050000000000003</v>
      </c>
      <c r="W2643" t="s">
        <v>703</v>
      </c>
    </row>
    <row r="2644" spans="1:23" x14ac:dyDescent="0.35">
      <c r="A2644" t="s">
        <v>2052</v>
      </c>
      <c r="B2644" s="34">
        <v>43885</v>
      </c>
      <c r="C2644" t="s">
        <v>130</v>
      </c>
      <c r="D2644" t="s">
        <v>128</v>
      </c>
      <c r="E2644">
        <v>899</v>
      </c>
      <c r="F2644" t="s">
        <v>692</v>
      </c>
      <c r="G2644">
        <v>4</v>
      </c>
      <c r="H2644" s="34">
        <v>43886</v>
      </c>
      <c r="I2644">
        <v>0.36963449286317501</v>
      </c>
      <c r="J2644">
        <v>10</v>
      </c>
      <c r="K2644" t="s">
        <v>544</v>
      </c>
      <c r="L2644">
        <v>1</v>
      </c>
      <c r="M2644">
        <v>50684</v>
      </c>
      <c r="N2644">
        <v>1</v>
      </c>
      <c r="O2644">
        <v>94978</v>
      </c>
      <c r="P2644" t="s">
        <v>341</v>
      </c>
      <c r="Q2644" t="s">
        <v>3769</v>
      </c>
      <c r="R2644">
        <v>5.2769333333333304</v>
      </c>
      <c r="T2644" t="s">
        <v>1989</v>
      </c>
      <c r="U2644" t="s">
        <v>2041</v>
      </c>
      <c r="V2644">
        <v>1.8740000000000001</v>
      </c>
      <c r="W2644" t="s">
        <v>703</v>
      </c>
    </row>
    <row r="2645" spans="1:23" x14ac:dyDescent="0.35">
      <c r="A2645" t="s">
        <v>2053</v>
      </c>
      <c r="B2645" s="34">
        <v>43885</v>
      </c>
      <c r="C2645" t="s">
        <v>130</v>
      </c>
      <c r="D2645" t="s">
        <v>128</v>
      </c>
      <c r="E2645">
        <v>899</v>
      </c>
      <c r="F2645" t="s">
        <v>692</v>
      </c>
      <c r="G2645">
        <v>4</v>
      </c>
      <c r="H2645" s="34">
        <v>43886</v>
      </c>
      <c r="I2645">
        <v>0.61818021985912497</v>
      </c>
      <c r="J2645">
        <v>10</v>
      </c>
      <c r="K2645" t="s">
        <v>544</v>
      </c>
      <c r="L2645">
        <v>1</v>
      </c>
      <c r="M2645">
        <v>51176</v>
      </c>
      <c r="N2645">
        <v>1</v>
      </c>
      <c r="O2645">
        <v>160690</v>
      </c>
      <c r="P2645" t="s">
        <v>341</v>
      </c>
      <c r="Q2645" t="s">
        <v>3769</v>
      </c>
      <c r="R2645">
        <v>5.2924666666666704</v>
      </c>
      <c r="T2645" t="s">
        <v>1989</v>
      </c>
      <c r="U2645" t="s">
        <v>2041</v>
      </c>
      <c r="V2645">
        <v>3.14</v>
      </c>
      <c r="W2645" t="s">
        <v>703</v>
      </c>
    </row>
    <row r="2646" spans="1:23" x14ac:dyDescent="0.35">
      <c r="A2646" t="s">
        <v>2054</v>
      </c>
      <c r="B2646" s="34">
        <v>43885</v>
      </c>
      <c r="C2646" t="s">
        <v>130</v>
      </c>
      <c r="D2646" t="s">
        <v>128</v>
      </c>
      <c r="E2646">
        <v>899</v>
      </c>
      <c r="F2646" t="s">
        <v>692</v>
      </c>
      <c r="G2646">
        <v>4</v>
      </c>
      <c r="H2646" s="34">
        <v>43886</v>
      </c>
      <c r="I2646">
        <v>0.87320945505065495</v>
      </c>
      <c r="J2646">
        <v>10</v>
      </c>
      <c r="K2646" t="s">
        <v>544</v>
      </c>
      <c r="L2646">
        <v>1</v>
      </c>
      <c r="M2646">
        <v>51435</v>
      </c>
      <c r="N2646">
        <v>1</v>
      </c>
      <c r="O2646">
        <v>228330</v>
      </c>
      <c r="P2646" t="s">
        <v>341</v>
      </c>
      <c r="Q2646" t="s">
        <v>3769</v>
      </c>
      <c r="R2646">
        <v>5.2924833333333297</v>
      </c>
      <c r="T2646" t="s">
        <v>1989</v>
      </c>
      <c r="U2646" t="s">
        <v>2041</v>
      </c>
      <c r="V2646">
        <v>4.4390000000000001</v>
      </c>
      <c r="W2646" t="s">
        <v>703</v>
      </c>
    </row>
    <row r="2647" spans="1:23" x14ac:dyDescent="0.35">
      <c r="A2647" t="s">
        <v>2055</v>
      </c>
      <c r="B2647" s="34">
        <v>43885</v>
      </c>
      <c r="C2647" t="s">
        <v>130</v>
      </c>
      <c r="D2647" t="s">
        <v>128</v>
      </c>
      <c r="E2647">
        <v>899</v>
      </c>
      <c r="F2647" t="s">
        <v>692</v>
      </c>
      <c r="G2647">
        <v>4</v>
      </c>
      <c r="H2647" s="34">
        <v>43886</v>
      </c>
      <c r="I2647">
        <v>1.29251550996682</v>
      </c>
      <c r="J2647">
        <v>10</v>
      </c>
      <c r="K2647" t="s">
        <v>544</v>
      </c>
      <c r="L2647">
        <v>1</v>
      </c>
      <c r="M2647">
        <v>47442</v>
      </c>
      <c r="N2647">
        <v>1</v>
      </c>
      <c r="O2647">
        <v>311930</v>
      </c>
      <c r="P2647" t="s">
        <v>341</v>
      </c>
      <c r="Q2647" t="s">
        <v>3769</v>
      </c>
      <c r="R2647">
        <v>5.2885833333333299</v>
      </c>
      <c r="T2647" t="s">
        <v>1989</v>
      </c>
      <c r="U2647" t="s">
        <v>2041</v>
      </c>
      <c r="V2647">
        <v>6.5750000000000002</v>
      </c>
      <c r="W2647" t="s">
        <v>703</v>
      </c>
    </row>
    <row r="2648" spans="1:23" x14ac:dyDescent="0.35">
      <c r="A2648" t="s">
        <v>2056</v>
      </c>
      <c r="B2648" s="34">
        <v>43885</v>
      </c>
      <c r="C2648" t="s">
        <v>130</v>
      </c>
      <c r="D2648" t="s">
        <v>128</v>
      </c>
      <c r="E2648">
        <v>899</v>
      </c>
      <c r="F2648" t="s">
        <v>692</v>
      </c>
      <c r="G2648">
        <v>4</v>
      </c>
      <c r="H2648" s="34">
        <v>43886</v>
      </c>
      <c r="I2648">
        <v>9.1620565677397701E-3</v>
      </c>
      <c r="J2648">
        <v>10</v>
      </c>
      <c r="K2648" t="s">
        <v>544</v>
      </c>
      <c r="L2648">
        <v>1</v>
      </c>
      <c r="M2648">
        <v>52148</v>
      </c>
      <c r="N2648">
        <v>1</v>
      </c>
      <c r="O2648">
        <v>1963.3</v>
      </c>
      <c r="P2648" t="s">
        <v>341</v>
      </c>
      <c r="Q2648" t="s">
        <v>3769</v>
      </c>
      <c r="R2648">
        <v>5.3002333333333302</v>
      </c>
      <c r="T2648" t="s">
        <v>1989</v>
      </c>
      <c r="U2648" t="s">
        <v>2041</v>
      </c>
      <c r="V2648">
        <v>3.7650000000000003E-2</v>
      </c>
      <c r="W2648" t="s">
        <v>703</v>
      </c>
    </row>
    <row r="2649" spans="1:23" x14ac:dyDescent="0.35">
      <c r="A2649" t="s">
        <v>2057</v>
      </c>
      <c r="B2649" s="34">
        <v>43885</v>
      </c>
      <c r="C2649" t="s">
        <v>130</v>
      </c>
      <c r="D2649" t="s">
        <v>128</v>
      </c>
      <c r="E2649">
        <v>899</v>
      </c>
      <c r="F2649" t="s">
        <v>692</v>
      </c>
      <c r="G2649">
        <v>4</v>
      </c>
      <c r="H2649" s="34">
        <v>43886</v>
      </c>
      <c r="I2649">
        <v>4.4412551659971398E-2</v>
      </c>
      <c r="J2649">
        <v>10</v>
      </c>
      <c r="K2649" t="s">
        <v>544</v>
      </c>
      <c r="L2649">
        <v>1</v>
      </c>
      <c r="M2649">
        <v>52725</v>
      </c>
      <c r="N2649">
        <v>1</v>
      </c>
      <c r="O2649">
        <v>11453</v>
      </c>
      <c r="P2649" t="s">
        <v>341</v>
      </c>
      <c r="Q2649" t="s">
        <v>3769</v>
      </c>
      <c r="R2649">
        <v>5.2885999999999997</v>
      </c>
      <c r="T2649" t="s">
        <v>1989</v>
      </c>
      <c r="U2649" t="s">
        <v>2041</v>
      </c>
      <c r="V2649">
        <v>0.2172</v>
      </c>
      <c r="W2649" t="s">
        <v>703</v>
      </c>
    </row>
    <row r="2650" spans="1:23" x14ac:dyDescent="0.35">
      <c r="A2650" t="s">
        <v>2058</v>
      </c>
      <c r="B2650" s="34">
        <v>43885</v>
      </c>
      <c r="C2650" t="s">
        <v>130</v>
      </c>
      <c r="D2650" t="s">
        <v>128</v>
      </c>
      <c r="E2650">
        <v>899</v>
      </c>
      <c r="F2650" t="s">
        <v>692</v>
      </c>
      <c r="G2650">
        <v>4</v>
      </c>
      <c r="H2650" s="34">
        <v>43886</v>
      </c>
      <c r="I2650">
        <v>0.191728581103389</v>
      </c>
      <c r="J2650">
        <v>10</v>
      </c>
      <c r="K2650" t="s">
        <v>544</v>
      </c>
      <c r="L2650">
        <v>1</v>
      </c>
      <c r="M2650">
        <v>53817</v>
      </c>
      <c r="N2650">
        <v>1</v>
      </c>
      <c r="O2650">
        <v>52076</v>
      </c>
      <c r="P2650" t="s">
        <v>341</v>
      </c>
      <c r="Q2650" t="s">
        <v>3769</v>
      </c>
      <c r="R2650">
        <v>5.2963500000000003</v>
      </c>
      <c r="T2650" t="s">
        <v>1989</v>
      </c>
      <c r="U2650" t="s">
        <v>2041</v>
      </c>
      <c r="V2650">
        <v>0.96760000000000002</v>
      </c>
      <c r="W2650" t="s">
        <v>703</v>
      </c>
    </row>
    <row r="2651" spans="1:23" x14ac:dyDescent="0.35">
      <c r="A2651" t="s">
        <v>2043</v>
      </c>
      <c r="B2651" s="34">
        <v>43885</v>
      </c>
      <c r="C2651" t="s">
        <v>130</v>
      </c>
      <c r="D2651" t="s">
        <v>128</v>
      </c>
      <c r="E2651">
        <v>899</v>
      </c>
      <c r="F2651" t="s">
        <v>692</v>
      </c>
      <c r="G2651">
        <v>4</v>
      </c>
      <c r="H2651" s="34">
        <v>43886</v>
      </c>
      <c r="I2651">
        <v>5.6208653406573904E-3</v>
      </c>
      <c r="J2651">
        <v>10</v>
      </c>
      <c r="K2651" t="s">
        <v>544</v>
      </c>
      <c r="L2651">
        <v>1</v>
      </c>
      <c r="M2651">
        <v>47279</v>
      </c>
      <c r="N2651">
        <v>1</v>
      </c>
      <c r="O2651">
        <v>927.09</v>
      </c>
      <c r="P2651" t="s">
        <v>341</v>
      </c>
      <c r="Q2651" t="s">
        <v>3769</v>
      </c>
      <c r="R2651">
        <v>5.2963500000000003</v>
      </c>
      <c r="T2651" t="s">
        <v>1989</v>
      </c>
      <c r="U2651" t="s">
        <v>2041</v>
      </c>
      <c r="V2651">
        <v>1.9609999999999999E-2</v>
      </c>
      <c r="W2651" t="s">
        <v>703</v>
      </c>
    </row>
    <row r="2652" spans="1:23" x14ac:dyDescent="0.35">
      <c r="A2652" t="s">
        <v>2059</v>
      </c>
      <c r="B2652" s="34">
        <v>43885</v>
      </c>
      <c r="C2652" t="s">
        <v>130</v>
      </c>
      <c r="D2652" t="s">
        <v>128</v>
      </c>
      <c r="E2652">
        <v>899</v>
      </c>
      <c r="F2652" t="s">
        <v>772</v>
      </c>
      <c r="G2652">
        <v>40</v>
      </c>
      <c r="H2652" s="34">
        <v>43886</v>
      </c>
      <c r="I2652">
        <v>0.25900941071216899</v>
      </c>
      <c r="J2652">
        <v>10</v>
      </c>
      <c r="K2652" t="s">
        <v>544</v>
      </c>
      <c r="L2652">
        <v>1</v>
      </c>
      <c r="M2652">
        <v>52552</v>
      </c>
      <c r="N2652">
        <v>1</v>
      </c>
      <c r="O2652">
        <v>68864</v>
      </c>
      <c r="P2652" t="s">
        <v>341</v>
      </c>
      <c r="Q2652" t="s">
        <v>3769</v>
      </c>
      <c r="R2652">
        <v>5.2924833333333297</v>
      </c>
      <c r="T2652" t="s">
        <v>1989</v>
      </c>
      <c r="U2652" t="s">
        <v>2041</v>
      </c>
      <c r="V2652">
        <v>1.31</v>
      </c>
      <c r="W2652" t="s">
        <v>703</v>
      </c>
    </row>
    <row r="2653" spans="1:23" x14ac:dyDescent="0.35">
      <c r="A2653" t="s">
        <v>2060</v>
      </c>
      <c r="B2653" s="34">
        <v>43886</v>
      </c>
      <c r="C2653" t="s">
        <v>130</v>
      </c>
      <c r="D2653" t="s">
        <v>128</v>
      </c>
      <c r="E2653">
        <v>899</v>
      </c>
      <c r="F2653" t="s">
        <v>772</v>
      </c>
      <c r="G2653">
        <v>40</v>
      </c>
      <c r="H2653" s="34">
        <v>43886</v>
      </c>
      <c r="I2653">
        <v>0.27153872338572699</v>
      </c>
      <c r="J2653">
        <v>10</v>
      </c>
      <c r="K2653" t="s">
        <v>544</v>
      </c>
      <c r="L2653">
        <v>1</v>
      </c>
      <c r="M2653">
        <v>52541</v>
      </c>
      <c r="N2653">
        <v>1</v>
      </c>
      <c r="O2653">
        <v>72202</v>
      </c>
      <c r="P2653" t="s">
        <v>341</v>
      </c>
      <c r="Q2653" t="s">
        <v>3769</v>
      </c>
      <c r="R2653">
        <v>5.2846833333333301</v>
      </c>
      <c r="T2653" t="s">
        <v>1989</v>
      </c>
      <c r="U2653" t="s">
        <v>2041</v>
      </c>
      <c r="V2653">
        <v>1.3740000000000001</v>
      </c>
      <c r="W2653" t="s">
        <v>703</v>
      </c>
    </row>
    <row r="2654" spans="1:23" x14ac:dyDescent="0.35">
      <c r="A2654" t="s">
        <v>2061</v>
      </c>
      <c r="B2654" s="34">
        <v>43886</v>
      </c>
      <c r="C2654" t="s">
        <v>130</v>
      </c>
      <c r="D2654" t="s">
        <v>128</v>
      </c>
      <c r="E2654">
        <v>899</v>
      </c>
      <c r="F2654" t="s">
        <v>780</v>
      </c>
      <c r="G2654">
        <v>40</v>
      </c>
      <c r="H2654" s="34">
        <v>43886</v>
      </c>
      <c r="I2654">
        <v>0.209152374855017</v>
      </c>
      <c r="J2654">
        <v>10</v>
      </c>
      <c r="K2654" t="s">
        <v>544</v>
      </c>
      <c r="L2654">
        <v>1</v>
      </c>
      <c r="M2654">
        <v>57340</v>
      </c>
      <c r="N2654">
        <v>1</v>
      </c>
      <c r="O2654">
        <v>60575</v>
      </c>
      <c r="P2654" t="s">
        <v>341</v>
      </c>
      <c r="Q2654" t="s">
        <v>3769</v>
      </c>
      <c r="R2654">
        <v>5.2963833333333303</v>
      </c>
      <c r="T2654" t="s">
        <v>1989</v>
      </c>
      <c r="U2654" t="s">
        <v>2041</v>
      </c>
      <c r="V2654">
        <v>1.056</v>
      </c>
      <c r="W2654" t="s">
        <v>703</v>
      </c>
    </row>
    <row r="2655" spans="1:23" x14ac:dyDescent="0.35">
      <c r="A2655" t="s">
        <v>2062</v>
      </c>
      <c r="B2655" s="34">
        <v>43886</v>
      </c>
      <c r="C2655" t="s">
        <v>130</v>
      </c>
      <c r="D2655" t="s">
        <v>128</v>
      </c>
      <c r="E2655">
        <v>899</v>
      </c>
      <c r="F2655" t="s">
        <v>780</v>
      </c>
      <c r="G2655">
        <v>40</v>
      </c>
      <c r="H2655" s="34">
        <v>43886</v>
      </c>
      <c r="I2655">
        <v>0.22979674197435401</v>
      </c>
      <c r="J2655">
        <v>10</v>
      </c>
      <c r="K2655" t="s">
        <v>544</v>
      </c>
      <c r="L2655">
        <v>1</v>
      </c>
      <c r="M2655">
        <v>56418</v>
      </c>
      <c r="N2655">
        <v>1</v>
      </c>
      <c r="O2655">
        <v>65534</v>
      </c>
      <c r="P2655" t="s">
        <v>341</v>
      </c>
      <c r="Q2655" t="s">
        <v>3769</v>
      </c>
      <c r="R2655">
        <v>5.30026666666667</v>
      </c>
      <c r="T2655" t="s">
        <v>1989</v>
      </c>
      <c r="U2655" t="s">
        <v>2041</v>
      </c>
      <c r="V2655">
        <v>1.1619999999999999</v>
      </c>
      <c r="W2655" t="s">
        <v>703</v>
      </c>
    </row>
    <row r="2656" spans="1:23" x14ac:dyDescent="0.35">
      <c r="A2656" t="s">
        <v>2049</v>
      </c>
      <c r="B2656" s="34">
        <v>43886</v>
      </c>
      <c r="C2656" t="s">
        <v>130</v>
      </c>
      <c r="D2656" t="s">
        <v>128</v>
      </c>
      <c r="E2656">
        <v>899</v>
      </c>
      <c r="F2656" t="s">
        <v>692</v>
      </c>
      <c r="G2656">
        <v>4</v>
      </c>
      <c r="H2656" s="34">
        <v>43886</v>
      </c>
      <c r="I2656">
        <v>0.10502097958086699</v>
      </c>
      <c r="J2656">
        <v>10</v>
      </c>
      <c r="K2656" t="s">
        <v>544</v>
      </c>
      <c r="L2656">
        <v>1</v>
      </c>
      <c r="M2656">
        <v>48687</v>
      </c>
      <c r="N2656">
        <v>1</v>
      </c>
      <c r="O2656">
        <v>25608</v>
      </c>
      <c r="P2656" t="s">
        <v>341</v>
      </c>
      <c r="Q2656" t="s">
        <v>3769</v>
      </c>
      <c r="R2656">
        <v>5.3002333333333302</v>
      </c>
      <c r="T2656" t="s">
        <v>1989</v>
      </c>
      <c r="U2656" t="s">
        <v>2041</v>
      </c>
      <c r="V2656">
        <v>0.52600000000000002</v>
      </c>
      <c r="W2656" t="s">
        <v>703</v>
      </c>
    </row>
    <row r="2657" spans="1:23" x14ac:dyDescent="0.35">
      <c r="A2657" t="s">
        <v>2063</v>
      </c>
      <c r="B2657" s="34">
        <v>43886</v>
      </c>
      <c r="C2657" t="s">
        <v>130</v>
      </c>
      <c r="D2657" t="s">
        <v>128</v>
      </c>
      <c r="E2657">
        <v>899</v>
      </c>
      <c r="F2657" t="s">
        <v>789</v>
      </c>
      <c r="G2657">
        <v>8</v>
      </c>
      <c r="H2657" s="34">
        <v>43886</v>
      </c>
      <c r="I2657">
        <v>1.06821906721455</v>
      </c>
      <c r="J2657">
        <v>10</v>
      </c>
      <c r="K2657" t="s">
        <v>544</v>
      </c>
      <c r="L2657">
        <v>1</v>
      </c>
      <c r="M2657">
        <v>52273</v>
      </c>
      <c r="N2657">
        <v>1</v>
      </c>
      <c r="O2657">
        <v>283980</v>
      </c>
      <c r="P2657" t="s">
        <v>341</v>
      </c>
      <c r="Q2657" t="s">
        <v>3769</v>
      </c>
      <c r="R2657">
        <v>5.2924833333333297</v>
      </c>
      <c r="T2657" t="s">
        <v>1989</v>
      </c>
      <c r="U2657" t="s">
        <v>2041</v>
      </c>
      <c r="V2657">
        <v>5.4329999999999998</v>
      </c>
      <c r="W2657" t="s">
        <v>703</v>
      </c>
    </row>
    <row r="2658" spans="1:23" x14ac:dyDescent="0.35">
      <c r="A2658" t="s">
        <v>2064</v>
      </c>
      <c r="B2658" s="34">
        <v>43886</v>
      </c>
      <c r="C2658" t="s">
        <v>130</v>
      </c>
      <c r="D2658" t="s">
        <v>128</v>
      </c>
      <c r="E2658">
        <v>899</v>
      </c>
      <c r="F2658" t="s">
        <v>789</v>
      </c>
      <c r="G2658">
        <v>8</v>
      </c>
      <c r="H2658" s="34">
        <v>43886</v>
      </c>
      <c r="I2658">
        <v>0.80114075800705598</v>
      </c>
      <c r="J2658">
        <v>10</v>
      </c>
      <c r="K2658" t="s">
        <v>544</v>
      </c>
      <c r="L2658">
        <v>1</v>
      </c>
      <c r="M2658">
        <v>58920</v>
      </c>
      <c r="N2658">
        <v>1</v>
      </c>
      <c r="O2658">
        <v>239920</v>
      </c>
      <c r="P2658" t="s">
        <v>341</v>
      </c>
      <c r="Q2658" t="s">
        <v>3769</v>
      </c>
      <c r="R2658">
        <v>5.3080166666666697</v>
      </c>
      <c r="T2658" t="s">
        <v>1989</v>
      </c>
      <c r="U2658" t="s">
        <v>2041</v>
      </c>
      <c r="V2658">
        <v>4.0720000000000001</v>
      </c>
      <c r="W2658" t="s">
        <v>703</v>
      </c>
    </row>
    <row r="2659" spans="1:23" x14ac:dyDescent="0.35">
      <c r="A2659" t="s">
        <v>2053</v>
      </c>
      <c r="B2659" s="34">
        <v>43886</v>
      </c>
      <c r="C2659" t="s">
        <v>130</v>
      </c>
      <c r="D2659" t="s">
        <v>128</v>
      </c>
      <c r="E2659">
        <v>899</v>
      </c>
      <c r="F2659" t="s">
        <v>692</v>
      </c>
      <c r="G2659">
        <v>4</v>
      </c>
      <c r="H2659" s="34">
        <v>43886</v>
      </c>
      <c r="I2659">
        <v>0.649963874416845</v>
      </c>
      <c r="J2659">
        <v>10</v>
      </c>
      <c r="K2659" t="s">
        <v>544</v>
      </c>
      <c r="L2659">
        <v>1</v>
      </c>
      <c r="M2659">
        <v>52148</v>
      </c>
      <c r="N2659">
        <v>1</v>
      </c>
      <c r="O2659">
        <v>172190</v>
      </c>
      <c r="P2659" t="s">
        <v>341</v>
      </c>
      <c r="Q2659" t="s">
        <v>3769</v>
      </c>
      <c r="R2659">
        <v>5.2924666666666704</v>
      </c>
      <c r="T2659" t="s">
        <v>1989</v>
      </c>
      <c r="U2659" t="s">
        <v>2041</v>
      </c>
      <c r="V2659">
        <v>3.302</v>
      </c>
      <c r="W2659" t="s">
        <v>703</v>
      </c>
    </row>
    <row r="2660" spans="1:23" x14ac:dyDescent="0.35">
      <c r="A2660" t="s">
        <v>2065</v>
      </c>
      <c r="B2660" s="34">
        <v>43886</v>
      </c>
      <c r="C2660" t="s">
        <v>130</v>
      </c>
      <c r="D2660" t="s">
        <v>128</v>
      </c>
      <c r="E2660">
        <v>899</v>
      </c>
      <c r="F2660" t="s">
        <v>780</v>
      </c>
      <c r="G2660">
        <v>40</v>
      </c>
      <c r="H2660" s="34">
        <v>43886</v>
      </c>
      <c r="I2660">
        <v>0.15717812474166401</v>
      </c>
      <c r="J2660">
        <v>10</v>
      </c>
      <c r="K2660" t="s">
        <v>544</v>
      </c>
      <c r="L2660">
        <v>1</v>
      </c>
      <c r="M2660">
        <v>56798</v>
      </c>
      <c r="N2660">
        <v>1</v>
      </c>
      <c r="O2660">
        <v>44964</v>
      </c>
      <c r="P2660" t="s">
        <v>341</v>
      </c>
      <c r="Q2660" t="s">
        <v>3769</v>
      </c>
      <c r="R2660">
        <v>5.30026666666667</v>
      </c>
      <c r="T2660" t="s">
        <v>1989</v>
      </c>
      <c r="U2660" t="s">
        <v>2041</v>
      </c>
      <c r="V2660">
        <v>0.79159999999999997</v>
      </c>
      <c r="W2660" t="s">
        <v>703</v>
      </c>
    </row>
    <row r="2661" spans="1:23" x14ac:dyDescent="0.35">
      <c r="A2661" t="s">
        <v>2066</v>
      </c>
      <c r="B2661" s="34">
        <v>43886</v>
      </c>
      <c r="C2661" t="s">
        <v>130</v>
      </c>
      <c r="D2661" t="s">
        <v>128</v>
      </c>
      <c r="E2661">
        <v>899</v>
      </c>
      <c r="F2661" t="s">
        <v>772</v>
      </c>
      <c r="G2661">
        <v>40</v>
      </c>
      <c r="H2661" s="34">
        <v>43886</v>
      </c>
      <c r="I2661">
        <v>0.26212527457346502</v>
      </c>
      <c r="J2661">
        <v>10</v>
      </c>
      <c r="K2661" t="s">
        <v>544</v>
      </c>
      <c r="L2661">
        <v>1</v>
      </c>
      <c r="M2661">
        <v>51037</v>
      </c>
      <c r="N2661">
        <v>1</v>
      </c>
      <c r="O2661">
        <v>67688</v>
      </c>
      <c r="P2661" t="s">
        <v>341</v>
      </c>
      <c r="Q2661" t="s">
        <v>3769</v>
      </c>
      <c r="R2661">
        <v>5.2963500000000003</v>
      </c>
      <c r="T2661" t="s">
        <v>1989</v>
      </c>
      <c r="U2661" t="s">
        <v>2041</v>
      </c>
      <c r="V2661">
        <v>1.3260000000000001</v>
      </c>
      <c r="W2661" t="s">
        <v>703</v>
      </c>
    </row>
    <row r="2662" spans="1:23" x14ac:dyDescent="0.35">
      <c r="A2662" t="s">
        <v>2067</v>
      </c>
      <c r="B2662" s="34">
        <v>43886</v>
      </c>
      <c r="C2662" t="s">
        <v>130</v>
      </c>
      <c r="D2662" t="s">
        <v>128</v>
      </c>
      <c r="E2662">
        <v>899</v>
      </c>
      <c r="F2662" t="s">
        <v>789</v>
      </c>
      <c r="G2662">
        <v>8</v>
      </c>
      <c r="H2662" s="34">
        <v>43886</v>
      </c>
      <c r="I2662">
        <v>0.98061149591919206</v>
      </c>
      <c r="J2662">
        <v>10</v>
      </c>
      <c r="K2662" t="s">
        <v>544</v>
      </c>
      <c r="L2662">
        <v>1</v>
      </c>
      <c r="M2662">
        <v>58627</v>
      </c>
      <c r="N2662">
        <v>1</v>
      </c>
      <c r="O2662">
        <v>292330</v>
      </c>
      <c r="P2662" t="s">
        <v>341</v>
      </c>
      <c r="Q2662" t="s">
        <v>3769</v>
      </c>
      <c r="R2662">
        <v>5.2924666666666704</v>
      </c>
      <c r="T2662" t="s">
        <v>1989</v>
      </c>
      <c r="U2662" t="s">
        <v>2041</v>
      </c>
      <c r="V2662">
        <v>4.9859999999999998</v>
      </c>
      <c r="W2662" t="s">
        <v>703</v>
      </c>
    </row>
    <row r="2663" spans="1:23" x14ac:dyDescent="0.35">
      <c r="A2663" t="s">
        <v>2040</v>
      </c>
      <c r="B2663" s="34">
        <v>43886</v>
      </c>
      <c r="C2663" t="s">
        <v>130</v>
      </c>
      <c r="D2663" t="s">
        <v>128</v>
      </c>
      <c r="E2663">
        <v>899</v>
      </c>
      <c r="F2663" t="s">
        <v>692</v>
      </c>
      <c r="G2663">
        <v>4</v>
      </c>
      <c r="H2663" s="34">
        <v>43886</v>
      </c>
      <c r="I2663">
        <v>2.6007347494870002E-3</v>
      </c>
      <c r="J2663">
        <v>10</v>
      </c>
      <c r="K2663" t="s">
        <v>544</v>
      </c>
      <c r="L2663">
        <v>1</v>
      </c>
      <c r="M2663">
        <v>48813</v>
      </c>
      <c r="N2663">
        <v>1</v>
      </c>
      <c r="O2663">
        <v>206.2</v>
      </c>
      <c r="P2663" t="s">
        <v>341</v>
      </c>
      <c r="Q2663" t="s">
        <v>3769</v>
      </c>
      <c r="R2663">
        <v>5.2924666666666704</v>
      </c>
      <c r="T2663" t="s">
        <v>1989</v>
      </c>
      <c r="U2663" t="s">
        <v>2041</v>
      </c>
      <c r="V2663">
        <v>4.2240000000000003E-3</v>
      </c>
      <c r="W2663" t="s">
        <v>703</v>
      </c>
    </row>
    <row r="2664" spans="1:23" x14ac:dyDescent="0.35">
      <c r="A2664" t="s">
        <v>2042</v>
      </c>
      <c r="B2664" s="34">
        <v>43886</v>
      </c>
      <c r="C2664" t="s">
        <v>130</v>
      </c>
      <c r="D2664" t="s">
        <v>128</v>
      </c>
      <c r="E2664">
        <v>899</v>
      </c>
      <c r="F2664" t="s">
        <v>692</v>
      </c>
      <c r="G2664">
        <v>4</v>
      </c>
      <c r="H2664" s="34">
        <v>43886</v>
      </c>
      <c r="I2664">
        <v>3.95981814199924E-3</v>
      </c>
      <c r="J2664">
        <v>10</v>
      </c>
      <c r="K2664" t="s">
        <v>544</v>
      </c>
      <c r="L2664">
        <v>1</v>
      </c>
      <c r="M2664">
        <v>51154</v>
      </c>
      <c r="N2664">
        <v>1</v>
      </c>
      <c r="O2664">
        <v>570.24</v>
      </c>
      <c r="P2664" t="s">
        <v>341</v>
      </c>
      <c r="Q2664" t="s">
        <v>3769</v>
      </c>
      <c r="R2664">
        <v>5.2885999999999997</v>
      </c>
      <c r="T2664" t="s">
        <v>1989</v>
      </c>
      <c r="U2664" t="s">
        <v>2041</v>
      </c>
      <c r="V2664">
        <v>1.115E-2</v>
      </c>
      <c r="W2664" t="s">
        <v>703</v>
      </c>
    </row>
    <row r="2665" spans="1:23" x14ac:dyDescent="0.35">
      <c r="A2665" t="s">
        <v>2043</v>
      </c>
      <c r="B2665" s="34">
        <v>43886</v>
      </c>
      <c r="C2665" t="s">
        <v>130</v>
      </c>
      <c r="D2665" t="s">
        <v>128</v>
      </c>
      <c r="E2665">
        <v>899</v>
      </c>
      <c r="F2665" t="s">
        <v>692</v>
      </c>
      <c r="G2665">
        <v>4</v>
      </c>
      <c r="H2665" s="34">
        <v>43886</v>
      </c>
      <c r="I2665">
        <v>5.0655395728074499E-3</v>
      </c>
      <c r="J2665">
        <v>10</v>
      </c>
      <c r="K2665" t="s">
        <v>544</v>
      </c>
      <c r="L2665">
        <v>1</v>
      </c>
      <c r="M2665">
        <v>48276</v>
      </c>
      <c r="N2665">
        <v>1</v>
      </c>
      <c r="O2665">
        <v>810.08</v>
      </c>
      <c r="P2665" t="s">
        <v>341</v>
      </c>
      <c r="Q2665" t="s">
        <v>3769</v>
      </c>
      <c r="R2665">
        <v>5.2885666666666697</v>
      </c>
      <c r="T2665" t="s">
        <v>1989</v>
      </c>
      <c r="U2665" t="s">
        <v>2041</v>
      </c>
      <c r="V2665">
        <v>1.678E-2</v>
      </c>
      <c r="W2665" t="s">
        <v>703</v>
      </c>
    </row>
    <row r="2666" spans="1:23" x14ac:dyDescent="0.35">
      <c r="A2666" t="s">
        <v>2044</v>
      </c>
      <c r="B2666" s="34">
        <v>43886</v>
      </c>
      <c r="C2666" t="s">
        <v>130</v>
      </c>
      <c r="D2666" t="s">
        <v>128</v>
      </c>
      <c r="E2666">
        <v>899</v>
      </c>
      <c r="F2666" t="s">
        <v>692</v>
      </c>
      <c r="G2666">
        <v>4</v>
      </c>
      <c r="H2666" s="34">
        <v>43886</v>
      </c>
      <c r="I2666">
        <v>7.08603738406028E-3</v>
      </c>
      <c r="J2666">
        <v>10</v>
      </c>
      <c r="K2666" t="s">
        <v>544</v>
      </c>
      <c r="L2666">
        <v>1</v>
      </c>
      <c r="M2666">
        <v>55479</v>
      </c>
      <c r="N2666">
        <v>1</v>
      </c>
      <c r="O2666">
        <v>1502</v>
      </c>
      <c r="P2666" t="s">
        <v>341</v>
      </c>
      <c r="Q2666" t="s">
        <v>3769</v>
      </c>
      <c r="R2666">
        <v>5.2925000000000004</v>
      </c>
      <c r="T2666" t="s">
        <v>1989</v>
      </c>
      <c r="U2666" t="s">
        <v>2041</v>
      </c>
      <c r="V2666">
        <v>2.707E-2</v>
      </c>
      <c r="W2666" t="s">
        <v>703</v>
      </c>
    </row>
    <row r="2667" spans="1:23" x14ac:dyDescent="0.35">
      <c r="A2667" t="s">
        <v>2045</v>
      </c>
      <c r="B2667" s="34">
        <v>43886</v>
      </c>
      <c r="C2667" t="s">
        <v>130</v>
      </c>
      <c r="D2667" t="s">
        <v>128</v>
      </c>
      <c r="E2667">
        <v>899</v>
      </c>
      <c r="F2667" t="s">
        <v>692</v>
      </c>
      <c r="G2667">
        <v>4</v>
      </c>
      <c r="H2667" s="34">
        <v>43886</v>
      </c>
      <c r="I2667">
        <v>1.51405826645391E-2</v>
      </c>
      <c r="J2667">
        <v>10</v>
      </c>
      <c r="K2667" t="s">
        <v>544</v>
      </c>
      <c r="L2667">
        <v>1</v>
      </c>
      <c r="M2667">
        <v>38631</v>
      </c>
      <c r="N2667">
        <v>1</v>
      </c>
      <c r="O2667">
        <v>2630.9</v>
      </c>
      <c r="P2667" t="s">
        <v>341</v>
      </c>
      <c r="Q2667" t="s">
        <v>3769</v>
      </c>
      <c r="R2667">
        <v>5.2808000000000002</v>
      </c>
      <c r="T2667" t="s">
        <v>1989</v>
      </c>
      <c r="U2667" t="s">
        <v>2041</v>
      </c>
      <c r="V2667">
        <v>6.8099999999999994E-2</v>
      </c>
      <c r="W2667" t="s">
        <v>703</v>
      </c>
    </row>
    <row r="2668" spans="1:23" x14ac:dyDescent="0.35">
      <c r="A2668" t="s">
        <v>2046</v>
      </c>
      <c r="B2668" s="34">
        <v>43886</v>
      </c>
      <c r="C2668" t="s">
        <v>130</v>
      </c>
      <c r="D2668" t="s">
        <v>128</v>
      </c>
      <c r="E2668">
        <v>899</v>
      </c>
      <c r="F2668" t="s">
        <v>692</v>
      </c>
      <c r="G2668">
        <v>4</v>
      </c>
      <c r="H2668" s="34">
        <v>43886</v>
      </c>
      <c r="I2668">
        <v>2.07053156643076E-2</v>
      </c>
      <c r="J2668">
        <v>10</v>
      </c>
      <c r="K2668" t="s">
        <v>544</v>
      </c>
      <c r="L2668">
        <v>1</v>
      </c>
      <c r="M2668">
        <v>53646</v>
      </c>
      <c r="N2668">
        <v>1</v>
      </c>
      <c r="O2668">
        <v>5174.1000000000004</v>
      </c>
      <c r="P2668" t="s">
        <v>341</v>
      </c>
      <c r="Q2668" t="s">
        <v>3769</v>
      </c>
      <c r="R2668">
        <v>5.2847166666666698</v>
      </c>
      <c r="T2668" t="s">
        <v>1989</v>
      </c>
      <c r="U2668" t="s">
        <v>2041</v>
      </c>
      <c r="V2668">
        <v>9.6449999999999994E-2</v>
      </c>
      <c r="W2668" t="s">
        <v>703</v>
      </c>
    </row>
    <row r="2669" spans="1:23" x14ac:dyDescent="0.35">
      <c r="A2669" t="s">
        <v>2047</v>
      </c>
      <c r="B2669" s="34">
        <v>43886</v>
      </c>
      <c r="C2669" t="s">
        <v>130</v>
      </c>
      <c r="D2669" t="s">
        <v>128</v>
      </c>
      <c r="E2669">
        <v>899</v>
      </c>
      <c r="F2669" t="s">
        <v>692</v>
      </c>
      <c r="G2669">
        <v>4</v>
      </c>
      <c r="H2669" s="34">
        <v>43886</v>
      </c>
      <c r="I2669">
        <v>2.7897724803389898E-2</v>
      </c>
      <c r="J2669">
        <v>10</v>
      </c>
      <c r="K2669" t="s">
        <v>544</v>
      </c>
      <c r="L2669">
        <v>1</v>
      </c>
      <c r="M2669">
        <v>37816</v>
      </c>
      <c r="N2669">
        <v>1</v>
      </c>
      <c r="O2669">
        <v>5032.8999999999996</v>
      </c>
      <c r="P2669" t="s">
        <v>341</v>
      </c>
      <c r="Q2669" t="s">
        <v>3769</v>
      </c>
      <c r="R2669">
        <v>5.2730166666666696</v>
      </c>
      <c r="T2669" t="s">
        <v>1989</v>
      </c>
      <c r="U2669" t="s">
        <v>2041</v>
      </c>
      <c r="V2669">
        <v>0.1331</v>
      </c>
      <c r="W2669" t="s">
        <v>703</v>
      </c>
    </row>
    <row r="2670" spans="1:23" x14ac:dyDescent="0.35">
      <c r="A2670" t="s">
        <v>2048</v>
      </c>
      <c r="B2670" s="34">
        <v>43886</v>
      </c>
      <c r="C2670" t="s">
        <v>130</v>
      </c>
      <c r="D2670" t="s">
        <v>128</v>
      </c>
      <c r="E2670">
        <v>899</v>
      </c>
      <c r="F2670" t="s">
        <v>692</v>
      </c>
      <c r="G2670">
        <v>4</v>
      </c>
      <c r="H2670" s="34">
        <v>43886</v>
      </c>
      <c r="I2670">
        <v>4.7131633906369701E-2</v>
      </c>
      <c r="J2670">
        <v>10</v>
      </c>
      <c r="K2670" t="s">
        <v>544</v>
      </c>
      <c r="L2670">
        <v>1</v>
      </c>
      <c r="M2670">
        <v>46257</v>
      </c>
      <c r="N2670">
        <v>1</v>
      </c>
      <c r="O2670">
        <v>10689</v>
      </c>
      <c r="P2670" t="s">
        <v>341</v>
      </c>
      <c r="Q2670" t="s">
        <v>3769</v>
      </c>
      <c r="R2670">
        <v>5.2769500000000003</v>
      </c>
      <c r="T2670" t="s">
        <v>1989</v>
      </c>
      <c r="U2670" t="s">
        <v>2041</v>
      </c>
      <c r="V2670">
        <v>0.2311</v>
      </c>
      <c r="W2670" t="s">
        <v>703</v>
      </c>
    </row>
    <row r="2671" spans="1:23" x14ac:dyDescent="0.35">
      <c r="A2671" t="s">
        <v>2049</v>
      </c>
      <c r="B2671" s="34">
        <v>43886</v>
      </c>
      <c r="C2671" t="s">
        <v>130</v>
      </c>
      <c r="D2671" t="s">
        <v>128</v>
      </c>
      <c r="E2671">
        <v>899</v>
      </c>
      <c r="F2671" t="s">
        <v>692</v>
      </c>
      <c r="G2671">
        <v>4</v>
      </c>
      <c r="H2671" s="34">
        <v>43886</v>
      </c>
      <c r="I2671">
        <v>9.13315700180726E-2</v>
      </c>
      <c r="J2671">
        <v>10</v>
      </c>
      <c r="K2671" t="s">
        <v>544</v>
      </c>
      <c r="L2671">
        <v>1</v>
      </c>
      <c r="M2671">
        <v>44344</v>
      </c>
      <c r="N2671">
        <v>1</v>
      </c>
      <c r="O2671">
        <v>20231</v>
      </c>
      <c r="P2671" t="s">
        <v>341</v>
      </c>
      <c r="Q2671" t="s">
        <v>3769</v>
      </c>
      <c r="R2671">
        <v>5.2846833333333301</v>
      </c>
      <c r="T2671" t="s">
        <v>1989</v>
      </c>
      <c r="U2671" t="s">
        <v>2041</v>
      </c>
      <c r="V2671">
        <v>0.45619999999999999</v>
      </c>
      <c r="W2671" t="s">
        <v>703</v>
      </c>
    </row>
    <row r="2672" spans="1:23" x14ac:dyDescent="0.35">
      <c r="A2672" t="s">
        <v>2050</v>
      </c>
      <c r="B2672" s="34">
        <v>43886</v>
      </c>
      <c r="C2672" t="s">
        <v>130</v>
      </c>
      <c r="D2672" t="s">
        <v>128</v>
      </c>
      <c r="E2672">
        <v>899</v>
      </c>
      <c r="F2672" t="s">
        <v>692</v>
      </c>
      <c r="G2672">
        <v>4</v>
      </c>
      <c r="H2672" s="34">
        <v>43886</v>
      </c>
      <c r="I2672">
        <v>0.101930158164124</v>
      </c>
      <c r="J2672">
        <v>10</v>
      </c>
      <c r="K2672" t="s">
        <v>544</v>
      </c>
      <c r="L2672">
        <v>1</v>
      </c>
      <c r="M2672">
        <v>51808</v>
      </c>
      <c r="N2672">
        <v>1</v>
      </c>
      <c r="O2672">
        <v>26433</v>
      </c>
      <c r="P2672" t="s">
        <v>341</v>
      </c>
      <c r="Q2672" t="s">
        <v>3769</v>
      </c>
      <c r="R2672">
        <v>5.2808333333333302</v>
      </c>
      <c r="T2672" t="s">
        <v>1989</v>
      </c>
      <c r="U2672" t="s">
        <v>2041</v>
      </c>
      <c r="V2672">
        <v>0.51019999999999999</v>
      </c>
      <c r="W2672" t="s">
        <v>703</v>
      </c>
    </row>
    <row r="2673" spans="1:23" x14ac:dyDescent="0.35">
      <c r="A2673" t="s">
        <v>2051</v>
      </c>
      <c r="B2673" s="34">
        <v>43886</v>
      </c>
      <c r="C2673" t="s">
        <v>130</v>
      </c>
      <c r="D2673" t="s">
        <v>128</v>
      </c>
      <c r="E2673">
        <v>899</v>
      </c>
      <c r="F2673" t="s">
        <v>692</v>
      </c>
      <c r="G2673">
        <v>4</v>
      </c>
      <c r="H2673" s="34">
        <v>43886</v>
      </c>
      <c r="I2673">
        <v>0.207203141876806</v>
      </c>
      <c r="J2673">
        <v>10</v>
      </c>
      <c r="K2673" t="s">
        <v>544</v>
      </c>
      <c r="L2673">
        <v>1</v>
      </c>
      <c r="M2673">
        <v>44393</v>
      </c>
      <c r="N2673">
        <v>1</v>
      </c>
      <c r="O2673">
        <v>46456</v>
      </c>
      <c r="P2673" t="s">
        <v>341</v>
      </c>
      <c r="Q2673" t="s">
        <v>3769</v>
      </c>
      <c r="R2673">
        <v>5.2846833333333301</v>
      </c>
      <c r="T2673" t="s">
        <v>1989</v>
      </c>
      <c r="U2673" t="s">
        <v>2041</v>
      </c>
      <c r="V2673">
        <v>1.046</v>
      </c>
      <c r="W2673" t="s">
        <v>703</v>
      </c>
    </row>
    <row r="2674" spans="1:23" x14ac:dyDescent="0.35">
      <c r="A2674" t="s">
        <v>2052</v>
      </c>
      <c r="B2674" s="34">
        <v>43886</v>
      </c>
      <c r="C2674" t="s">
        <v>130</v>
      </c>
      <c r="D2674" t="s">
        <v>128</v>
      </c>
      <c r="E2674">
        <v>899</v>
      </c>
      <c r="F2674" t="s">
        <v>692</v>
      </c>
      <c r="G2674">
        <v>4</v>
      </c>
      <c r="H2674" s="34">
        <v>43886</v>
      </c>
      <c r="I2674">
        <v>0.373960306474032</v>
      </c>
      <c r="J2674">
        <v>10</v>
      </c>
      <c r="K2674" t="s">
        <v>544</v>
      </c>
      <c r="L2674">
        <v>1</v>
      </c>
      <c r="M2674">
        <v>52889</v>
      </c>
      <c r="N2674">
        <v>1</v>
      </c>
      <c r="O2674">
        <v>100270</v>
      </c>
      <c r="P2674" t="s">
        <v>341</v>
      </c>
      <c r="Q2674" t="s">
        <v>3769</v>
      </c>
      <c r="R2674">
        <v>5.2769333333333304</v>
      </c>
      <c r="T2674" t="s">
        <v>1989</v>
      </c>
      <c r="U2674" t="s">
        <v>2041</v>
      </c>
      <c r="V2674">
        <v>1.8959999999999999</v>
      </c>
      <c r="W2674" t="s">
        <v>703</v>
      </c>
    </row>
    <row r="2675" spans="1:23" x14ac:dyDescent="0.35">
      <c r="A2675" t="s">
        <v>2053</v>
      </c>
      <c r="B2675" s="34">
        <v>43886</v>
      </c>
      <c r="C2675" t="s">
        <v>130</v>
      </c>
      <c r="D2675" t="s">
        <v>128</v>
      </c>
      <c r="E2675">
        <v>899</v>
      </c>
      <c r="F2675" t="s">
        <v>692</v>
      </c>
      <c r="G2675">
        <v>4</v>
      </c>
      <c r="H2675" s="34">
        <v>43886</v>
      </c>
      <c r="I2675">
        <v>0.59662543570631199</v>
      </c>
      <c r="J2675">
        <v>10</v>
      </c>
      <c r="K2675" t="s">
        <v>544</v>
      </c>
      <c r="L2675">
        <v>1</v>
      </c>
      <c r="M2675">
        <v>55104</v>
      </c>
      <c r="N2675">
        <v>1</v>
      </c>
      <c r="O2675">
        <v>166980</v>
      </c>
      <c r="P2675" t="s">
        <v>341</v>
      </c>
      <c r="Q2675" t="s">
        <v>3769</v>
      </c>
      <c r="R2675">
        <v>5.2885666666666697</v>
      </c>
      <c r="T2675" t="s">
        <v>1989</v>
      </c>
      <c r="U2675" t="s">
        <v>2041</v>
      </c>
      <c r="V2675">
        <v>3.03</v>
      </c>
      <c r="W2675" t="s">
        <v>703</v>
      </c>
    </row>
    <row r="2676" spans="1:23" x14ac:dyDescent="0.35">
      <c r="A2676" t="s">
        <v>2054</v>
      </c>
      <c r="B2676" s="34">
        <v>43886</v>
      </c>
      <c r="C2676" t="s">
        <v>130</v>
      </c>
      <c r="D2676" t="s">
        <v>128</v>
      </c>
      <c r="E2676">
        <v>899</v>
      </c>
      <c r="F2676" t="s">
        <v>692</v>
      </c>
      <c r="G2676">
        <v>4</v>
      </c>
      <c r="H2676" s="34">
        <v>43886</v>
      </c>
      <c r="I2676">
        <v>0.84504918357071301</v>
      </c>
      <c r="J2676">
        <v>10</v>
      </c>
      <c r="K2676" t="s">
        <v>544</v>
      </c>
      <c r="L2676">
        <v>1</v>
      </c>
      <c r="M2676">
        <v>52946</v>
      </c>
      <c r="N2676">
        <v>1</v>
      </c>
      <c r="O2676">
        <v>227440</v>
      </c>
      <c r="P2676" t="s">
        <v>341</v>
      </c>
      <c r="Q2676" t="s">
        <v>3769</v>
      </c>
      <c r="R2676">
        <v>5.2847166666666698</v>
      </c>
      <c r="T2676" t="s">
        <v>1989</v>
      </c>
      <c r="U2676" t="s">
        <v>2041</v>
      </c>
      <c r="V2676">
        <v>4.2960000000000003</v>
      </c>
      <c r="W2676" t="s">
        <v>703</v>
      </c>
    </row>
    <row r="2677" spans="1:23" x14ac:dyDescent="0.35">
      <c r="A2677" t="s">
        <v>2055</v>
      </c>
      <c r="B2677" s="34">
        <v>43886</v>
      </c>
      <c r="C2677" t="s">
        <v>130</v>
      </c>
      <c r="D2677" t="s">
        <v>128</v>
      </c>
      <c r="E2677">
        <v>899</v>
      </c>
      <c r="F2677" t="s">
        <v>692</v>
      </c>
      <c r="G2677">
        <v>4</v>
      </c>
      <c r="H2677" s="34">
        <v>43886</v>
      </c>
      <c r="I2677">
        <v>1.4742577012811799</v>
      </c>
      <c r="J2677">
        <v>10</v>
      </c>
      <c r="K2677" t="s">
        <v>544</v>
      </c>
      <c r="L2677">
        <v>1</v>
      </c>
      <c r="M2677">
        <v>40412</v>
      </c>
      <c r="N2677">
        <v>1</v>
      </c>
      <c r="O2677">
        <v>303130</v>
      </c>
      <c r="P2677" t="s">
        <v>341</v>
      </c>
      <c r="Q2677" t="s">
        <v>3769</v>
      </c>
      <c r="R2677">
        <v>5.2730166666666696</v>
      </c>
      <c r="T2677" t="s">
        <v>1989</v>
      </c>
      <c r="U2677" t="s">
        <v>2041</v>
      </c>
      <c r="V2677">
        <v>7.5010000000000003</v>
      </c>
      <c r="W2677" t="s">
        <v>703</v>
      </c>
    </row>
    <row r="2678" spans="1:23" x14ac:dyDescent="0.35">
      <c r="A2678" t="s">
        <v>1841</v>
      </c>
      <c r="B2678" s="34">
        <v>43862</v>
      </c>
      <c r="C2678" t="s">
        <v>39</v>
      </c>
      <c r="D2678" t="s">
        <v>37</v>
      </c>
      <c r="E2678">
        <v>467</v>
      </c>
      <c r="F2678" t="s">
        <v>692</v>
      </c>
      <c r="G2678">
        <v>1</v>
      </c>
      <c r="H2678" s="34">
        <v>43862</v>
      </c>
      <c r="I2678">
        <v>1.7000000000000001E-4</v>
      </c>
      <c r="J2678">
        <v>10</v>
      </c>
      <c r="K2678" t="s">
        <v>1801</v>
      </c>
      <c r="L2678">
        <v>1</v>
      </c>
      <c r="M2678">
        <v>17782</v>
      </c>
      <c r="N2678" t="s">
        <v>44</v>
      </c>
      <c r="O2678">
        <v>63</v>
      </c>
      <c r="P2678" t="s">
        <v>693</v>
      </c>
      <c r="Q2678" t="s">
        <v>3770</v>
      </c>
      <c r="T2678" t="s">
        <v>1842</v>
      </c>
      <c r="U2678" t="s">
        <v>1843</v>
      </c>
      <c r="V2678">
        <v>3.5430000000000001E-3</v>
      </c>
      <c r="W2678" t="s">
        <v>703</v>
      </c>
    </row>
    <row r="2679" spans="1:23" x14ac:dyDescent="0.35">
      <c r="A2679" t="s">
        <v>1844</v>
      </c>
      <c r="B2679" s="34">
        <v>43862</v>
      </c>
      <c r="C2679" t="s">
        <v>39</v>
      </c>
      <c r="D2679" t="s">
        <v>37</v>
      </c>
      <c r="E2679">
        <v>467</v>
      </c>
      <c r="F2679" t="s">
        <v>692</v>
      </c>
      <c r="G2679">
        <v>1</v>
      </c>
      <c r="H2679" s="34">
        <v>43862</v>
      </c>
      <c r="I2679">
        <v>2.7999999999999998E-4</v>
      </c>
      <c r="J2679">
        <v>10</v>
      </c>
      <c r="K2679" t="s">
        <v>1801</v>
      </c>
      <c r="L2679">
        <v>1</v>
      </c>
      <c r="M2679">
        <v>16512</v>
      </c>
      <c r="N2679" t="s">
        <v>44</v>
      </c>
      <c r="O2679">
        <v>102</v>
      </c>
      <c r="P2679" t="s">
        <v>693</v>
      </c>
      <c r="Q2679" t="s">
        <v>3770</v>
      </c>
      <c r="T2679" t="s">
        <v>1842</v>
      </c>
      <c r="U2679" t="s">
        <v>1843</v>
      </c>
      <c r="V2679">
        <v>6.1770000000000002E-3</v>
      </c>
      <c r="W2679" t="s">
        <v>703</v>
      </c>
    </row>
    <row r="2680" spans="1:23" x14ac:dyDescent="0.35">
      <c r="A2680" t="s">
        <v>1845</v>
      </c>
      <c r="B2680" s="34">
        <v>43862</v>
      </c>
      <c r="C2680" t="s">
        <v>39</v>
      </c>
      <c r="D2680" t="s">
        <v>37</v>
      </c>
      <c r="E2680">
        <v>467</v>
      </c>
      <c r="F2680" t="s">
        <v>692</v>
      </c>
      <c r="G2680">
        <v>1</v>
      </c>
      <c r="H2680" s="34">
        <v>43862</v>
      </c>
      <c r="I2680">
        <v>4.4000000000000002E-4</v>
      </c>
      <c r="J2680">
        <v>10</v>
      </c>
      <c r="K2680" t="s">
        <v>1801</v>
      </c>
      <c r="L2680">
        <v>1</v>
      </c>
      <c r="M2680">
        <v>19577</v>
      </c>
      <c r="N2680" t="s">
        <v>44</v>
      </c>
      <c r="O2680">
        <v>141</v>
      </c>
      <c r="P2680" t="s">
        <v>693</v>
      </c>
      <c r="Q2680" t="s">
        <v>3770</v>
      </c>
      <c r="T2680" t="s">
        <v>1842</v>
      </c>
      <c r="U2680" t="s">
        <v>1843</v>
      </c>
      <c r="V2680">
        <v>7.2020000000000001E-3</v>
      </c>
      <c r="W2680" t="s">
        <v>703</v>
      </c>
    </row>
    <row r="2681" spans="1:23" x14ac:dyDescent="0.35">
      <c r="A2681" t="s">
        <v>1846</v>
      </c>
      <c r="B2681" s="34">
        <v>43862</v>
      </c>
      <c r="C2681" t="s">
        <v>39</v>
      </c>
      <c r="D2681" t="s">
        <v>37</v>
      </c>
      <c r="E2681">
        <v>467</v>
      </c>
      <c r="F2681" t="s">
        <v>692</v>
      </c>
      <c r="G2681">
        <v>1</v>
      </c>
      <c r="H2681" s="34">
        <v>43862</v>
      </c>
      <c r="I2681">
        <v>7.1000000000000002E-4</v>
      </c>
      <c r="J2681">
        <v>10</v>
      </c>
      <c r="K2681" t="s">
        <v>1801</v>
      </c>
      <c r="L2681">
        <v>1</v>
      </c>
      <c r="M2681">
        <v>18369</v>
      </c>
      <c r="N2681" t="s">
        <v>44</v>
      </c>
      <c r="O2681">
        <v>219</v>
      </c>
      <c r="P2681" t="s">
        <v>693</v>
      </c>
      <c r="Q2681" t="s">
        <v>3770</v>
      </c>
      <c r="T2681" t="s">
        <v>1842</v>
      </c>
      <c r="U2681" t="s">
        <v>1843</v>
      </c>
      <c r="V2681">
        <v>1.192E-2</v>
      </c>
      <c r="W2681" t="s">
        <v>703</v>
      </c>
    </row>
    <row r="2682" spans="1:23" x14ac:dyDescent="0.35">
      <c r="A2682" t="s">
        <v>1847</v>
      </c>
      <c r="B2682" s="34">
        <v>43862</v>
      </c>
      <c r="C2682" t="s">
        <v>39</v>
      </c>
      <c r="D2682" t="s">
        <v>37</v>
      </c>
      <c r="E2682">
        <v>467</v>
      </c>
      <c r="F2682" t="s">
        <v>692</v>
      </c>
      <c r="G2682">
        <v>1</v>
      </c>
      <c r="H2682" s="34">
        <v>43862</v>
      </c>
      <c r="I2682">
        <v>1.14E-3</v>
      </c>
      <c r="J2682">
        <v>10</v>
      </c>
      <c r="K2682" t="s">
        <v>1801</v>
      </c>
      <c r="L2682">
        <v>1</v>
      </c>
      <c r="M2682">
        <v>16111</v>
      </c>
      <c r="N2682" t="s">
        <v>44</v>
      </c>
      <c r="O2682">
        <v>291</v>
      </c>
      <c r="P2682" t="s">
        <v>693</v>
      </c>
      <c r="Q2682" t="s">
        <v>3770</v>
      </c>
      <c r="T2682" t="s">
        <v>1842</v>
      </c>
      <c r="U2682" t="s">
        <v>1843</v>
      </c>
      <c r="V2682">
        <v>1.806E-2</v>
      </c>
      <c r="W2682" t="s">
        <v>703</v>
      </c>
    </row>
    <row r="2683" spans="1:23" x14ac:dyDescent="0.35">
      <c r="A2683" t="s">
        <v>1848</v>
      </c>
      <c r="B2683" s="34">
        <v>43862</v>
      </c>
      <c r="C2683" t="s">
        <v>39</v>
      </c>
      <c r="D2683" t="s">
        <v>37</v>
      </c>
      <c r="E2683">
        <v>467</v>
      </c>
      <c r="F2683" t="s">
        <v>692</v>
      </c>
      <c r="G2683">
        <v>1</v>
      </c>
      <c r="H2683" s="34">
        <v>43862</v>
      </c>
      <c r="I2683">
        <v>1.82E-3</v>
      </c>
      <c r="J2683">
        <v>10</v>
      </c>
      <c r="K2683" t="s">
        <v>1801</v>
      </c>
      <c r="L2683">
        <v>1</v>
      </c>
      <c r="M2683">
        <v>17100</v>
      </c>
      <c r="N2683" t="s">
        <v>44</v>
      </c>
      <c r="O2683">
        <v>451</v>
      </c>
      <c r="P2683" t="s">
        <v>693</v>
      </c>
      <c r="Q2683" t="s">
        <v>3770</v>
      </c>
      <c r="T2683" t="s">
        <v>1842</v>
      </c>
      <c r="U2683" t="s">
        <v>1843</v>
      </c>
      <c r="V2683">
        <v>2.6370000000000001E-2</v>
      </c>
      <c r="W2683" t="s">
        <v>703</v>
      </c>
    </row>
    <row r="2684" spans="1:23" x14ac:dyDescent="0.35">
      <c r="A2684" t="s">
        <v>1849</v>
      </c>
      <c r="B2684" s="34">
        <v>43862</v>
      </c>
      <c r="C2684" t="s">
        <v>39</v>
      </c>
      <c r="D2684" t="s">
        <v>37</v>
      </c>
      <c r="E2684">
        <v>467</v>
      </c>
      <c r="F2684" t="s">
        <v>692</v>
      </c>
      <c r="G2684">
        <v>1</v>
      </c>
      <c r="H2684" s="34">
        <v>43862</v>
      </c>
      <c r="I2684">
        <v>2.9099999999999998E-3</v>
      </c>
      <c r="J2684">
        <v>10</v>
      </c>
      <c r="K2684" t="s">
        <v>1801</v>
      </c>
      <c r="L2684">
        <v>1</v>
      </c>
      <c r="M2684">
        <v>15407</v>
      </c>
      <c r="N2684" t="s">
        <v>44</v>
      </c>
      <c r="O2684">
        <v>465</v>
      </c>
      <c r="P2684" t="s">
        <v>693</v>
      </c>
      <c r="Q2684" t="s">
        <v>3770</v>
      </c>
      <c r="T2684" t="s">
        <v>1842</v>
      </c>
      <c r="U2684" t="s">
        <v>1843</v>
      </c>
      <c r="V2684">
        <v>3.0179999999999998E-2</v>
      </c>
      <c r="W2684" t="s">
        <v>703</v>
      </c>
    </row>
    <row r="2685" spans="1:23" x14ac:dyDescent="0.35">
      <c r="A2685" t="s">
        <v>1850</v>
      </c>
      <c r="B2685" s="34">
        <v>43862</v>
      </c>
      <c r="C2685" t="s">
        <v>39</v>
      </c>
      <c r="D2685" t="s">
        <v>37</v>
      </c>
      <c r="E2685">
        <v>467</v>
      </c>
      <c r="F2685" t="s">
        <v>692</v>
      </c>
      <c r="G2685">
        <v>1</v>
      </c>
      <c r="H2685" s="34">
        <v>43862</v>
      </c>
      <c r="I2685">
        <v>4.6600000000000001E-3</v>
      </c>
      <c r="J2685">
        <v>10</v>
      </c>
      <c r="K2685" t="s">
        <v>1801</v>
      </c>
      <c r="L2685">
        <v>1</v>
      </c>
      <c r="M2685">
        <v>16935</v>
      </c>
      <c r="N2685" t="s">
        <v>44</v>
      </c>
      <c r="O2685">
        <v>793</v>
      </c>
      <c r="P2685" t="s">
        <v>693</v>
      </c>
      <c r="Q2685" t="s">
        <v>3770</v>
      </c>
      <c r="T2685" t="s">
        <v>1842</v>
      </c>
      <c r="U2685" t="s">
        <v>1843</v>
      </c>
      <c r="V2685">
        <v>4.6829999999999997E-2</v>
      </c>
      <c r="W2685" t="s">
        <v>703</v>
      </c>
    </row>
    <row r="2686" spans="1:23" x14ac:dyDescent="0.35">
      <c r="A2686" t="s">
        <v>1851</v>
      </c>
      <c r="B2686" s="34">
        <v>43862</v>
      </c>
      <c r="C2686" t="s">
        <v>39</v>
      </c>
      <c r="D2686" t="s">
        <v>37</v>
      </c>
      <c r="E2686">
        <v>467</v>
      </c>
      <c r="F2686" t="s">
        <v>692</v>
      </c>
      <c r="G2686">
        <v>1</v>
      </c>
      <c r="H2686" s="34">
        <v>43862</v>
      </c>
      <c r="I2686">
        <v>7.45E-3</v>
      </c>
      <c r="J2686">
        <v>10</v>
      </c>
      <c r="K2686" t="s">
        <v>1801</v>
      </c>
      <c r="L2686">
        <v>1</v>
      </c>
      <c r="M2686">
        <v>16340</v>
      </c>
      <c r="N2686" t="s">
        <v>44</v>
      </c>
      <c r="O2686">
        <v>1111</v>
      </c>
      <c r="P2686" t="s">
        <v>693</v>
      </c>
      <c r="Q2686" t="s">
        <v>3770</v>
      </c>
      <c r="T2686" t="s">
        <v>1842</v>
      </c>
      <c r="U2686" t="s">
        <v>1843</v>
      </c>
      <c r="V2686">
        <v>6.7989999999999995E-2</v>
      </c>
      <c r="W2686" t="s">
        <v>703</v>
      </c>
    </row>
    <row r="2687" spans="1:23" x14ac:dyDescent="0.35">
      <c r="A2687" t="s">
        <v>1852</v>
      </c>
      <c r="B2687" s="34">
        <v>43862</v>
      </c>
      <c r="C2687" t="s">
        <v>39</v>
      </c>
      <c r="D2687" t="s">
        <v>37</v>
      </c>
      <c r="E2687">
        <v>467</v>
      </c>
      <c r="F2687" t="s">
        <v>692</v>
      </c>
      <c r="G2687">
        <v>1</v>
      </c>
      <c r="H2687" s="34">
        <v>43862</v>
      </c>
      <c r="I2687">
        <v>1.192E-2</v>
      </c>
      <c r="J2687">
        <v>10</v>
      </c>
      <c r="K2687" t="s">
        <v>1801</v>
      </c>
      <c r="L2687">
        <v>1</v>
      </c>
      <c r="M2687">
        <v>15071</v>
      </c>
      <c r="N2687" t="s">
        <v>44</v>
      </c>
      <c r="O2687">
        <v>1957</v>
      </c>
      <c r="P2687" t="s">
        <v>693</v>
      </c>
      <c r="Q2687" t="s">
        <v>3770</v>
      </c>
      <c r="T2687" t="s">
        <v>1842</v>
      </c>
      <c r="U2687" t="s">
        <v>1843</v>
      </c>
      <c r="V2687">
        <v>0.12989999999999999</v>
      </c>
      <c r="W2687" t="s">
        <v>703</v>
      </c>
    </row>
    <row r="2688" spans="1:23" x14ac:dyDescent="0.35">
      <c r="A2688" t="s">
        <v>1853</v>
      </c>
      <c r="B2688" s="34">
        <v>43862</v>
      </c>
      <c r="C2688" t="s">
        <v>39</v>
      </c>
      <c r="D2688" t="s">
        <v>37</v>
      </c>
      <c r="E2688">
        <v>467</v>
      </c>
      <c r="F2688" t="s">
        <v>692</v>
      </c>
      <c r="G2688">
        <v>1</v>
      </c>
      <c r="H2688" s="34">
        <v>43862</v>
      </c>
      <c r="I2688">
        <v>1.907E-2</v>
      </c>
      <c r="J2688">
        <v>10</v>
      </c>
      <c r="K2688" t="s">
        <v>1801</v>
      </c>
      <c r="L2688">
        <v>1</v>
      </c>
      <c r="M2688">
        <v>18616</v>
      </c>
      <c r="N2688" t="s">
        <v>44</v>
      </c>
      <c r="O2688">
        <v>2878</v>
      </c>
      <c r="P2688" t="s">
        <v>693</v>
      </c>
      <c r="Q2688" t="s">
        <v>3770</v>
      </c>
      <c r="T2688" t="s">
        <v>1842</v>
      </c>
      <c r="U2688" t="s">
        <v>1843</v>
      </c>
      <c r="V2688">
        <v>0.15459999999999999</v>
      </c>
      <c r="W2688" t="s">
        <v>703</v>
      </c>
    </row>
    <row r="2689" spans="1:23" x14ac:dyDescent="0.35">
      <c r="A2689" t="s">
        <v>1854</v>
      </c>
      <c r="B2689" s="34">
        <v>43862</v>
      </c>
      <c r="C2689" t="s">
        <v>39</v>
      </c>
      <c r="D2689" t="s">
        <v>37</v>
      </c>
      <c r="E2689">
        <v>467</v>
      </c>
      <c r="F2689" t="s">
        <v>692</v>
      </c>
      <c r="G2689">
        <v>1</v>
      </c>
      <c r="H2689" s="34">
        <v>43862</v>
      </c>
      <c r="I2689">
        <v>3.0519999999999999E-2</v>
      </c>
      <c r="J2689">
        <v>10</v>
      </c>
      <c r="K2689" t="s">
        <v>1801</v>
      </c>
      <c r="L2689">
        <v>1</v>
      </c>
      <c r="M2689">
        <v>16164</v>
      </c>
      <c r="N2689" t="s">
        <v>44</v>
      </c>
      <c r="O2689">
        <v>5158</v>
      </c>
      <c r="P2689" t="s">
        <v>693</v>
      </c>
      <c r="Q2689" t="s">
        <v>3770</v>
      </c>
      <c r="T2689" t="s">
        <v>1842</v>
      </c>
      <c r="U2689" t="s">
        <v>1843</v>
      </c>
      <c r="V2689">
        <v>0.31909999999999999</v>
      </c>
      <c r="W2689" t="s">
        <v>703</v>
      </c>
    </row>
    <row r="2690" spans="1:23" x14ac:dyDescent="0.35">
      <c r="A2690" t="s">
        <v>1855</v>
      </c>
      <c r="B2690" s="34">
        <v>43862</v>
      </c>
      <c r="C2690" t="s">
        <v>39</v>
      </c>
      <c r="D2690" t="s">
        <v>37</v>
      </c>
      <c r="E2690">
        <v>467</v>
      </c>
      <c r="F2690" t="s">
        <v>692</v>
      </c>
      <c r="G2690">
        <v>1</v>
      </c>
      <c r="H2690" s="34">
        <v>43862</v>
      </c>
      <c r="I2690">
        <v>4.8829999999999998E-2</v>
      </c>
      <c r="J2690">
        <v>10</v>
      </c>
      <c r="K2690" t="s">
        <v>1801</v>
      </c>
      <c r="L2690">
        <v>1</v>
      </c>
      <c r="M2690">
        <v>14396</v>
      </c>
      <c r="N2690" t="s">
        <v>44</v>
      </c>
      <c r="O2690">
        <v>6740</v>
      </c>
      <c r="P2690" t="s">
        <v>693</v>
      </c>
      <c r="Q2690" t="s">
        <v>3770</v>
      </c>
      <c r="T2690" t="s">
        <v>1842</v>
      </c>
      <c r="U2690" t="s">
        <v>1843</v>
      </c>
      <c r="V2690">
        <v>0.46820000000000001</v>
      </c>
      <c r="W2690" t="s">
        <v>703</v>
      </c>
    </row>
    <row r="2691" spans="1:23" x14ac:dyDescent="0.35">
      <c r="A2691" t="s">
        <v>1856</v>
      </c>
      <c r="B2691" s="34">
        <v>43862</v>
      </c>
      <c r="C2691" t="s">
        <v>39</v>
      </c>
      <c r="D2691" t="s">
        <v>37</v>
      </c>
      <c r="E2691">
        <v>467</v>
      </c>
      <c r="F2691" t="s">
        <v>692</v>
      </c>
      <c r="G2691">
        <v>1</v>
      </c>
      <c r="H2691" s="34">
        <v>43862</v>
      </c>
      <c r="I2691">
        <v>7.8130000000000005E-2</v>
      </c>
      <c r="J2691">
        <v>10</v>
      </c>
      <c r="K2691" t="s">
        <v>1801</v>
      </c>
      <c r="L2691">
        <v>1</v>
      </c>
      <c r="M2691">
        <v>18463</v>
      </c>
      <c r="N2691" t="s">
        <v>44</v>
      </c>
      <c r="O2691">
        <v>11440</v>
      </c>
      <c r="P2691" t="s">
        <v>693</v>
      </c>
      <c r="Q2691" t="s">
        <v>3770</v>
      </c>
      <c r="T2691" t="s">
        <v>1842</v>
      </c>
      <c r="U2691" t="s">
        <v>1843</v>
      </c>
      <c r="V2691">
        <v>0.61960000000000004</v>
      </c>
      <c r="W2691" t="s">
        <v>703</v>
      </c>
    </row>
    <row r="2692" spans="1:23" x14ac:dyDescent="0.35">
      <c r="A2692" t="s">
        <v>1857</v>
      </c>
      <c r="B2692" s="34">
        <v>43862</v>
      </c>
      <c r="C2692" t="s">
        <v>39</v>
      </c>
      <c r="D2692" t="s">
        <v>37</v>
      </c>
      <c r="E2692">
        <v>467</v>
      </c>
      <c r="F2692" t="s">
        <v>692</v>
      </c>
      <c r="G2692">
        <v>1</v>
      </c>
      <c r="H2692" s="34">
        <v>43862</v>
      </c>
      <c r="I2692">
        <v>0.125</v>
      </c>
      <c r="J2692">
        <v>10</v>
      </c>
      <c r="K2692" t="s">
        <v>1801</v>
      </c>
      <c r="L2692">
        <v>1</v>
      </c>
      <c r="M2692">
        <v>21740</v>
      </c>
      <c r="N2692" t="s">
        <v>44</v>
      </c>
      <c r="O2692">
        <v>18845</v>
      </c>
      <c r="P2692" t="s">
        <v>693</v>
      </c>
      <c r="Q2692" t="s">
        <v>3770</v>
      </c>
      <c r="T2692" t="s">
        <v>1842</v>
      </c>
      <c r="U2692" t="s">
        <v>1843</v>
      </c>
      <c r="V2692">
        <v>0.86680000000000001</v>
      </c>
      <c r="W2692" t="s">
        <v>703</v>
      </c>
    </row>
    <row r="2693" spans="1:23" x14ac:dyDescent="0.35">
      <c r="A2693" t="s">
        <v>1858</v>
      </c>
      <c r="B2693" s="34">
        <v>43862</v>
      </c>
      <c r="C2693" t="s">
        <v>39</v>
      </c>
      <c r="D2693" t="s">
        <v>37</v>
      </c>
      <c r="E2693">
        <v>467</v>
      </c>
      <c r="F2693" t="s">
        <v>692</v>
      </c>
      <c r="G2693">
        <v>1</v>
      </c>
      <c r="H2693" s="34">
        <v>43862</v>
      </c>
      <c r="I2693">
        <v>0</v>
      </c>
      <c r="J2693">
        <v>10</v>
      </c>
      <c r="K2693" t="s">
        <v>1801</v>
      </c>
      <c r="L2693">
        <v>1</v>
      </c>
      <c r="M2693">
        <v>19118</v>
      </c>
      <c r="N2693">
        <v>1</v>
      </c>
      <c r="O2693">
        <v>0</v>
      </c>
      <c r="P2693" t="s">
        <v>693</v>
      </c>
      <c r="Q2693" t="s">
        <v>3770</v>
      </c>
      <c r="T2693" t="s">
        <v>1842</v>
      </c>
      <c r="U2693" t="s">
        <v>1843</v>
      </c>
      <c r="V2693">
        <v>0</v>
      </c>
      <c r="W2693" t="s">
        <v>703</v>
      </c>
    </row>
    <row r="2694" spans="1:23" x14ac:dyDescent="0.35">
      <c r="A2694" t="s">
        <v>1859</v>
      </c>
      <c r="B2694" s="34">
        <v>43862</v>
      </c>
      <c r="C2694" t="s">
        <v>39</v>
      </c>
      <c r="D2694" t="s">
        <v>37</v>
      </c>
      <c r="E2694">
        <v>467</v>
      </c>
      <c r="F2694" t="s">
        <v>789</v>
      </c>
      <c r="G2694">
        <v>2</v>
      </c>
      <c r="H2694" s="34">
        <v>43862</v>
      </c>
      <c r="I2694" t="s">
        <v>44</v>
      </c>
      <c r="J2694">
        <v>10</v>
      </c>
      <c r="K2694" t="s">
        <v>1801</v>
      </c>
      <c r="L2694">
        <v>1</v>
      </c>
      <c r="M2694">
        <v>22503</v>
      </c>
      <c r="N2694">
        <v>1</v>
      </c>
      <c r="O2694">
        <v>4317</v>
      </c>
      <c r="P2694" t="s">
        <v>693</v>
      </c>
      <c r="Q2694" t="s">
        <v>3770</v>
      </c>
      <c r="T2694" t="s">
        <v>1842</v>
      </c>
      <c r="U2694" t="s">
        <v>1843</v>
      </c>
      <c r="V2694">
        <v>0.1918</v>
      </c>
      <c r="W2694" t="s">
        <v>703</v>
      </c>
    </row>
    <row r="2695" spans="1:23" x14ac:dyDescent="0.35">
      <c r="A2695" t="s">
        <v>1859</v>
      </c>
      <c r="B2695" s="34">
        <v>43862</v>
      </c>
      <c r="C2695" t="s">
        <v>39</v>
      </c>
      <c r="D2695" t="s">
        <v>37</v>
      </c>
      <c r="E2695">
        <v>467</v>
      </c>
      <c r="F2695" t="s">
        <v>789</v>
      </c>
      <c r="G2695">
        <v>2</v>
      </c>
      <c r="H2695" s="34">
        <v>43862</v>
      </c>
      <c r="I2695" t="s">
        <v>44</v>
      </c>
      <c r="J2695">
        <v>10</v>
      </c>
      <c r="K2695" t="s">
        <v>1801</v>
      </c>
      <c r="L2695">
        <v>1</v>
      </c>
      <c r="M2695">
        <v>21379</v>
      </c>
      <c r="N2695">
        <v>1</v>
      </c>
      <c r="O2695">
        <v>4592</v>
      </c>
      <c r="P2695" t="s">
        <v>693</v>
      </c>
      <c r="Q2695" t="s">
        <v>3770</v>
      </c>
      <c r="T2695" t="s">
        <v>1842</v>
      </c>
      <c r="U2695" t="s">
        <v>1843</v>
      </c>
      <c r="V2695">
        <v>0.21479999999999999</v>
      </c>
      <c r="W2695" t="s">
        <v>703</v>
      </c>
    </row>
    <row r="2696" spans="1:23" x14ac:dyDescent="0.35">
      <c r="A2696" t="s">
        <v>1860</v>
      </c>
      <c r="B2696" s="34">
        <v>43862</v>
      </c>
      <c r="C2696" t="s">
        <v>39</v>
      </c>
      <c r="D2696" t="s">
        <v>37</v>
      </c>
      <c r="E2696">
        <v>467</v>
      </c>
      <c r="F2696" t="s">
        <v>789</v>
      </c>
      <c r="G2696">
        <v>2</v>
      </c>
      <c r="H2696" s="34">
        <v>43862</v>
      </c>
      <c r="I2696" t="s">
        <v>44</v>
      </c>
      <c r="J2696">
        <v>10</v>
      </c>
      <c r="K2696" t="s">
        <v>1801</v>
      </c>
      <c r="L2696">
        <v>1</v>
      </c>
      <c r="M2696">
        <v>22962</v>
      </c>
      <c r="N2696">
        <v>1</v>
      </c>
      <c r="O2696">
        <v>1984</v>
      </c>
      <c r="P2696" t="s">
        <v>693</v>
      </c>
      <c r="Q2696" t="s">
        <v>3770</v>
      </c>
      <c r="T2696" t="s">
        <v>1842</v>
      </c>
      <c r="U2696" t="s">
        <v>1843</v>
      </c>
      <c r="V2696">
        <v>8.6400000000000005E-2</v>
      </c>
      <c r="W2696" t="s">
        <v>703</v>
      </c>
    </row>
    <row r="2697" spans="1:23" x14ac:dyDescent="0.35">
      <c r="A2697" t="s">
        <v>1860</v>
      </c>
      <c r="B2697" s="34">
        <v>43862</v>
      </c>
      <c r="C2697" t="s">
        <v>39</v>
      </c>
      <c r="D2697" t="s">
        <v>37</v>
      </c>
      <c r="E2697">
        <v>467</v>
      </c>
      <c r="F2697" t="s">
        <v>789</v>
      </c>
      <c r="G2697">
        <v>2</v>
      </c>
      <c r="H2697" s="34">
        <v>43862</v>
      </c>
      <c r="I2697" t="s">
        <v>44</v>
      </c>
      <c r="J2697">
        <v>10</v>
      </c>
      <c r="K2697" t="s">
        <v>1801</v>
      </c>
      <c r="L2697">
        <v>1</v>
      </c>
      <c r="M2697">
        <v>22022</v>
      </c>
      <c r="N2697">
        <v>1</v>
      </c>
      <c r="O2697">
        <v>2340</v>
      </c>
      <c r="P2697" t="s">
        <v>693</v>
      </c>
      <c r="Q2697" t="s">
        <v>3770</v>
      </c>
      <c r="T2697" t="s">
        <v>1842</v>
      </c>
      <c r="U2697" t="s">
        <v>1843</v>
      </c>
      <c r="V2697">
        <v>0.10630000000000001</v>
      </c>
      <c r="W2697" t="s">
        <v>703</v>
      </c>
    </row>
    <row r="2698" spans="1:23" x14ac:dyDescent="0.35">
      <c r="A2698" t="s">
        <v>1861</v>
      </c>
      <c r="B2698" s="34">
        <v>43862</v>
      </c>
      <c r="C2698" t="s">
        <v>39</v>
      </c>
      <c r="D2698" t="s">
        <v>37</v>
      </c>
      <c r="E2698">
        <v>467</v>
      </c>
      <c r="F2698" t="s">
        <v>789</v>
      </c>
      <c r="G2698">
        <v>2</v>
      </c>
      <c r="H2698" s="34">
        <v>43862</v>
      </c>
      <c r="I2698" t="s">
        <v>44</v>
      </c>
      <c r="J2698">
        <v>10</v>
      </c>
      <c r="K2698" t="s">
        <v>1801</v>
      </c>
      <c r="L2698">
        <v>1</v>
      </c>
      <c r="M2698">
        <v>22085</v>
      </c>
      <c r="N2698">
        <v>1</v>
      </c>
      <c r="O2698">
        <v>3190</v>
      </c>
      <c r="P2698" t="s">
        <v>693</v>
      </c>
      <c r="Q2698" t="s">
        <v>3770</v>
      </c>
      <c r="T2698" t="s">
        <v>1842</v>
      </c>
      <c r="U2698" t="s">
        <v>1843</v>
      </c>
      <c r="V2698">
        <v>0.1444</v>
      </c>
      <c r="W2698" t="s">
        <v>703</v>
      </c>
    </row>
    <row r="2699" spans="1:23" x14ac:dyDescent="0.35">
      <c r="A2699" t="s">
        <v>1861</v>
      </c>
      <c r="B2699" s="34">
        <v>43862</v>
      </c>
      <c r="C2699" t="s">
        <v>39</v>
      </c>
      <c r="D2699" t="s">
        <v>37</v>
      </c>
      <c r="E2699">
        <v>467</v>
      </c>
      <c r="F2699" t="s">
        <v>789</v>
      </c>
      <c r="G2699">
        <v>2</v>
      </c>
      <c r="H2699" s="34">
        <v>43862</v>
      </c>
      <c r="I2699" t="s">
        <v>44</v>
      </c>
      <c r="J2699">
        <v>10</v>
      </c>
      <c r="K2699" t="s">
        <v>1801</v>
      </c>
      <c r="L2699">
        <v>1</v>
      </c>
      <c r="M2699">
        <v>21987</v>
      </c>
      <c r="N2699">
        <v>1</v>
      </c>
      <c r="O2699">
        <v>3571</v>
      </c>
      <c r="P2699" t="s">
        <v>693</v>
      </c>
      <c r="Q2699" t="s">
        <v>3770</v>
      </c>
      <c r="T2699" t="s">
        <v>1842</v>
      </c>
      <c r="U2699" t="s">
        <v>1843</v>
      </c>
      <c r="V2699">
        <v>0.16239999999999999</v>
      </c>
      <c r="W2699" t="s">
        <v>703</v>
      </c>
    </row>
    <row r="2700" spans="1:23" x14ac:dyDescent="0.35">
      <c r="A2700" t="s">
        <v>1862</v>
      </c>
      <c r="B2700" s="34">
        <v>43862</v>
      </c>
      <c r="C2700" t="s">
        <v>39</v>
      </c>
      <c r="D2700" t="s">
        <v>37</v>
      </c>
      <c r="E2700">
        <v>467</v>
      </c>
      <c r="F2700" t="s">
        <v>772</v>
      </c>
      <c r="G2700">
        <v>10</v>
      </c>
      <c r="H2700" s="34">
        <v>43862</v>
      </c>
      <c r="I2700" t="s">
        <v>44</v>
      </c>
      <c r="J2700">
        <v>10</v>
      </c>
      <c r="K2700" t="s">
        <v>1801</v>
      </c>
      <c r="L2700">
        <v>1</v>
      </c>
      <c r="M2700">
        <v>23229</v>
      </c>
      <c r="N2700">
        <v>1</v>
      </c>
      <c r="O2700">
        <v>18100</v>
      </c>
      <c r="P2700" t="s">
        <v>693</v>
      </c>
      <c r="Q2700" t="s">
        <v>3770</v>
      </c>
      <c r="T2700" t="s">
        <v>1842</v>
      </c>
      <c r="U2700" t="s">
        <v>1843</v>
      </c>
      <c r="V2700">
        <v>0.7792</v>
      </c>
      <c r="W2700" t="s">
        <v>703</v>
      </c>
    </row>
    <row r="2701" spans="1:23" x14ac:dyDescent="0.35">
      <c r="A2701" t="s">
        <v>1862</v>
      </c>
      <c r="B2701" s="34">
        <v>43862</v>
      </c>
      <c r="C2701" t="s">
        <v>39</v>
      </c>
      <c r="D2701" t="s">
        <v>37</v>
      </c>
      <c r="E2701">
        <v>467</v>
      </c>
      <c r="F2701" t="s">
        <v>772</v>
      </c>
      <c r="G2701">
        <v>10</v>
      </c>
      <c r="H2701" s="34">
        <v>43862</v>
      </c>
      <c r="I2701" t="s">
        <v>44</v>
      </c>
      <c r="J2701">
        <v>10</v>
      </c>
      <c r="K2701" t="s">
        <v>1801</v>
      </c>
      <c r="L2701">
        <v>1</v>
      </c>
      <c r="M2701">
        <v>18547</v>
      </c>
      <c r="N2701">
        <v>1</v>
      </c>
      <c r="O2701">
        <v>19100</v>
      </c>
      <c r="P2701" t="s">
        <v>693</v>
      </c>
      <c r="Q2701" t="s">
        <v>3770</v>
      </c>
      <c r="T2701" t="s">
        <v>1842</v>
      </c>
      <c r="U2701" t="s">
        <v>1843</v>
      </c>
      <c r="V2701">
        <v>1.03</v>
      </c>
      <c r="W2701" t="s">
        <v>703</v>
      </c>
    </row>
    <row r="2702" spans="1:23" x14ac:dyDescent="0.35">
      <c r="A2702" t="s">
        <v>1863</v>
      </c>
      <c r="B2702" s="34">
        <v>43862</v>
      </c>
      <c r="C2702" t="s">
        <v>39</v>
      </c>
      <c r="D2702" t="s">
        <v>37</v>
      </c>
      <c r="E2702">
        <v>467</v>
      </c>
      <c r="F2702" t="s">
        <v>780</v>
      </c>
      <c r="G2702">
        <v>10</v>
      </c>
      <c r="H2702" s="34">
        <v>43862</v>
      </c>
      <c r="I2702" t="s">
        <v>44</v>
      </c>
      <c r="J2702">
        <v>10</v>
      </c>
      <c r="K2702" t="s">
        <v>1801</v>
      </c>
      <c r="L2702">
        <v>1</v>
      </c>
      <c r="M2702">
        <v>23935</v>
      </c>
      <c r="N2702">
        <v>1</v>
      </c>
      <c r="O2702">
        <v>13466</v>
      </c>
      <c r="P2702" t="s">
        <v>693</v>
      </c>
      <c r="Q2702" t="s">
        <v>3770</v>
      </c>
      <c r="T2702" t="s">
        <v>1842</v>
      </c>
      <c r="U2702" t="s">
        <v>1843</v>
      </c>
      <c r="V2702">
        <v>0.56259999999999999</v>
      </c>
      <c r="W2702" t="s">
        <v>703</v>
      </c>
    </row>
    <row r="2703" spans="1:23" x14ac:dyDescent="0.35">
      <c r="A2703" t="s">
        <v>1863</v>
      </c>
      <c r="B2703" s="34">
        <v>43862</v>
      </c>
      <c r="C2703" t="s">
        <v>39</v>
      </c>
      <c r="D2703" t="s">
        <v>37</v>
      </c>
      <c r="E2703">
        <v>467</v>
      </c>
      <c r="F2703" t="s">
        <v>780</v>
      </c>
      <c r="G2703">
        <v>10</v>
      </c>
      <c r="H2703" s="34">
        <v>43862</v>
      </c>
      <c r="I2703" t="s">
        <v>44</v>
      </c>
      <c r="J2703">
        <v>10</v>
      </c>
      <c r="K2703" t="s">
        <v>1801</v>
      </c>
      <c r="L2703">
        <v>1</v>
      </c>
      <c r="M2703">
        <v>20730</v>
      </c>
      <c r="N2703">
        <v>1</v>
      </c>
      <c r="O2703">
        <v>13247</v>
      </c>
      <c r="P2703" t="s">
        <v>693</v>
      </c>
      <c r="Q2703" t="s">
        <v>3770</v>
      </c>
      <c r="T2703" t="s">
        <v>1842</v>
      </c>
      <c r="U2703" t="s">
        <v>1843</v>
      </c>
      <c r="V2703">
        <v>0.63900000000000001</v>
      </c>
      <c r="W2703" t="s">
        <v>703</v>
      </c>
    </row>
    <row r="2704" spans="1:23" x14ac:dyDescent="0.35">
      <c r="A2704" t="s">
        <v>691</v>
      </c>
      <c r="B2704" s="34">
        <v>44475</v>
      </c>
      <c r="C2704" t="s">
        <v>154</v>
      </c>
      <c r="D2704" t="s">
        <v>152</v>
      </c>
      <c r="E2704">
        <v>30501</v>
      </c>
      <c r="F2704" t="s">
        <v>692</v>
      </c>
      <c r="G2704">
        <v>1</v>
      </c>
      <c r="H2704" s="34">
        <v>44475</v>
      </c>
      <c r="I2704">
        <v>5</v>
      </c>
      <c r="J2704">
        <v>10</v>
      </c>
      <c r="K2704" t="s">
        <v>552</v>
      </c>
      <c r="L2704">
        <v>1</v>
      </c>
      <c r="M2704">
        <v>16712</v>
      </c>
      <c r="N2704" t="s">
        <v>44</v>
      </c>
      <c r="O2704">
        <v>770060</v>
      </c>
      <c r="P2704" t="s">
        <v>693</v>
      </c>
      <c r="Q2704" t="s">
        <v>694</v>
      </c>
      <c r="R2704" t="s">
        <v>813</v>
      </c>
      <c r="S2704" t="s">
        <v>696</v>
      </c>
      <c r="T2704" t="s">
        <v>697</v>
      </c>
      <c r="U2704" t="s">
        <v>698</v>
      </c>
      <c r="V2704">
        <v>46.08</v>
      </c>
      <c r="W2704" t="s">
        <v>703</v>
      </c>
    </row>
    <row r="2705" spans="1:23" x14ac:dyDescent="0.35">
      <c r="A2705" t="s">
        <v>700</v>
      </c>
      <c r="B2705" s="34">
        <v>44475</v>
      </c>
      <c r="C2705" t="s">
        <v>154</v>
      </c>
      <c r="D2705" t="s">
        <v>152</v>
      </c>
      <c r="E2705">
        <v>30501</v>
      </c>
      <c r="F2705" t="s">
        <v>692</v>
      </c>
      <c r="G2705">
        <v>1</v>
      </c>
      <c r="H2705" s="34">
        <v>44475</v>
      </c>
      <c r="I2705">
        <v>3.5</v>
      </c>
      <c r="J2705">
        <v>10</v>
      </c>
      <c r="K2705" t="s">
        <v>552</v>
      </c>
      <c r="L2705">
        <v>1</v>
      </c>
      <c r="M2705">
        <v>23786</v>
      </c>
      <c r="N2705" t="s">
        <v>44</v>
      </c>
      <c r="O2705">
        <v>894720</v>
      </c>
      <c r="P2705" t="s">
        <v>693</v>
      </c>
      <c r="Q2705" t="s">
        <v>694</v>
      </c>
      <c r="R2705" t="s">
        <v>814</v>
      </c>
      <c r="S2705" t="s">
        <v>702</v>
      </c>
      <c r="T2705" t="s">
        <v>697</v>
      </c>
      <c r="U2705" t="s">
        <v>698</v>
      </c>
      <c r="V2705">
        <v>37.619999999999997</v>
      </c>
      <c r="W2705" t="s">
        <v>703</v>
      </c>
    </row>
    <row r="2706" spans="1:23" x14ac:dyDescent="0.35">
      <c r="A2706" t="s">
        <v>704</v>
      </c>
      <c r="B2706" s="34">
        <v>44475</v>
      </c>
      <c r="C2706" t="s">
        <v>154</v>
      </c>
      <c r="D2706" t="s">
        <v>152</v>
      </c>
      <c r="E2706">
        <v>30501</v>
      </c>
      <c r="F2706" t="s">
        <v>692</v>
      </c>
      <c r="G2706">
        <v>1</v>
      </c>
      <c r="H2706" s="34">
        <v>44475</v>
      </c>
      <c r="I2706">
        <v>2.5</v>
      </c>
      <c r="J2706">
        <v>10</v>
      </c>
      <c r="K2706" t="s">
        <v>552</v>
      </c>
      <c r="L2706">
        <v>1</v>
      </c>
      <c r="M2706">
        <v>19008</v>
      </c>
      <c r="N2706" t="s">
        <v>44</v>
      </c>
      <c r="O2706">
        <v>554890</v>
      </c>
      <c r="P2706" t="s">
        <v>693</v>
      </c>
      <c r="Q2706" t="s">
        <v>694</v>
      </c>
      <c r="R2706" t="s">
        <v>815</v>
      </c>
      <c r="S2706" t="s">
        <v>706</v>
      </c>
      <c r="T2706" t="s">
        <v>697</v>
      </c>
      <c r="U2706" t="s">
        <v>698</v>
      </c>
      <c r="V2706">
        <v>29.19</v>
      </c>
      <c r="W2706" t="s">
        <v>703</v>
      </c>
    </row>
    <row r="2707" spans="1:23" x14ac:dyDescent="0.35">
      <c r="A2707" t="s">
        <v>707</v>
      </c>
      <c r="B2707" s="34">
        <v>44475</v>
      </c>
      <c r="C2707" t="s">
        <v>154</v>
      </c>
      <c r="D2707" t="s">
        <v>152</v>
      </c>
      <c r="E2707">
        <v>30501</v>
      </c>
      <c r="F2707" t="s">
        <v>692</v>
      </c>
      <c r="G2707">
        <v>1</v>
      </c>
      <c r="H2707" s="34">
        <v>44475</v>
      </c>
      <c r="I2707">
        <v>1.5</v>
      </c>
      <c r="J2707">
        <v>10</v>
      </c>
      <c r="K2707" t="s">
        <v>552</v>
      </c>
      <c r="L2707">
        <v>1</v>
      </c>
      <c r="M2707">
        <v>19370</v>
      </c>
      <c r="N2707" t="s">
        <v>44</v>
      </c>
      <c r="O2707">
        <v>308930</v>
      </c>
      <c r="P2707" t="s">
        <v>693</v>
      </c>
      <c r="Q2707" t="s">
        <v>694</v>
      </c>
      <c r="R2707" t="s">
        <v>816</v>
      </c>
      <c r="S2707" t="s">
        <v>709</v>
      </c>
      <c r="T2707" t="s">
        <v>697</v>
      </c>
      <c r="U2707" t="s">
        <v>698</v>
      </c>
      <c r="V2707">
        <v>15.95</v>
      </c>
      <c r="W2707" t="s">
        <v>703</v>
      </c>
    </row>
    <row r="2708" spans="1:23" x14ac:dyDescent="0.35">
      <c r="A2708" t="s">
        <v>710</v>
      </c>
      <c r="B2708" s="34">
        <v>44475</v>
      </c>
      <c r="C2708" t="s">
        <v>154</v>
      </c>
      <c r="D2708" t="s">
        <v>152</v>
      </c>
      <c r="E2708">
        <v>30501</v>
      </c>
      <c r="F2708" t="s">
        <v>692</v>
      </c>
      <c r="G2708">
        <v>1</v>
      </c>
      <c r="H2708" s="34">
        <v>44475</v>
      </c>
      <c r="I2708">
        <v>0.8</v>
      </c>
      <c r="J2708">
        <v>10</v>
      </c>
      <c r="K2708" t="s">
        <v>552</v>
      </c>
      <c r="L2708">
        <v>1</v>
      </c>
      <c r="M2708">
        <v>18771</v>
      </c>
      <c r="N2708" t="s">
        <v>44</v>
      </c>
      <c r="O2708">
        <v>214350</v>
      </c>
      <c r="P2708" t="s">
        <v>693</v>
      </c>
      <c r="Q2708" t="s">
        <v>694</v>
      </c>
      <c r="R2708" t="s">
        <v>817</v>
      </c>
      <c r="S2708" t="s">
        <v>712</v>
      </c>
      <c r="T2708" t="s">
        <v>697</v>
      </c>
      <c r="U2708" t="s">
        <v>698</v>
      </c>
      <c r="V2708">
        <v>11.42</v>
      </c>
      <c r="W2708" t="s">
        <v>703</v>
      </c>
    </row>
    <row r="2709" spans="1:23" x14ac:dyDescent="0.35">
      <c r="A2709" t="s">
        <v>713</v>
      </c>
      <c r="B2709" s="34">
        <v>44475</v>
      </c>
      <c r="C2709" t="s">
        <v>154</v>
      </c>
      <c r="D2709" t="s">
        <v>152</v>
      </c>
      <c r="E2709">
        <v>30501</v>
      </c>
      <c r="F2709" t="s">
        <v>692</v>
      </c>
      <c r="G2709">
        <v>1</v>
      </c>
      <c r="H2709" s="34">
        <v>44475</v>
      </c>
      <c r="I2709">
        <v>0.5</v>
      </c>
      <c r="J2709">
        <v>10</v>
      </c>
      <c r="K2709" t="s">
        <v>552</v>
      </c>
      <c r="L2709">
        <v>1</v>
      </c>
      <c r="M2709">
        <v>16919</v>
      </c>
      <c r="N2709" t="s">
        <v>44</v>
      </c>
      <c r="O2709">
        <v>130940</v>
      </c>
      <c r="P2709" t="s">
        <v>693</v>
      </c>
      <c r="Q2709" t="s">
        <v>694</v>
      </c>
      <c r="R2709" t="s">
        <v>818</v>
      </c>
      <c r="S2709" t="s">
        <v>715</v>
      </c>
      <c r="T2709" t="s">
        <v>697</v>
      </c>
      <c r="U2709" t="s">
        <v>698</v>
      </c>
      <c r="V2709">
        <v>7.7389999999999999</v>
      </c>
      <c r="W2709" t="s">
        <v>703</v>
      </c>
    </row>
    <row r="2710" spans="1:23" x14ac:dyDescent="0.35">
      <c r="A2710" t="s">
        <v>716</v>
      </c>
      <c r="B2710" s="34">
        <v>44475</v>
      </c>
      <c r="C2710" t="s">
        <v>154</v>
      </c>
      <c r="D2710" t="s">
        <v>152</v>
      </c>
      <c r="E2710">
        <v>30501</v>
      </c>
      <c r="F2710" t="s">
        <v>692</v>
      </c>
      <c r="G2710">
        <v>1</v>
      </c>
      <c r="H2710" s="34">
        <v>44475</v>
      </c>
      <c r="I2710">
        <v>0.35</v>
      </c>
      <c r="J2710">
        <v>10</v>
      </c>
      <c r="K2710" t="s">
        <v>552</v>
      </c>
      <c r="L2710">
        <v>1</v>
      </c>
      <c r="M2710">
        <v>35581</v>
      </c>
      <c r="N2710" t="s">
        <v>44</v>
      </c>
      <c r="O2710">
        <v>143500</v>
      </c>
      <c r="P2710" t="s">
        <v>693</v>
      </c>
      <c r="Q2710" t="s">
        <v>694</v>
      </c>
      <c r="R2710" t="s">
        <v>818</v>
      </c>
      <c r="S2710" t="s">
        <v>718</v>
      </c>
      <c r="T2710" t="s">
        <v>697</v>
      </c>
      <c r="U2710" t="s">
        <v>698</v>
      </c>
      <c r="V2710">
        <v>4.0330000000000004</v>
      </c>
      <c r="W2710" t="s">
        <v>703</v>
      </c>
    </row>
    <row r="2711" spans="1:23" x14ac:dyDescent="0.35">
      <c r="A2711" t="s">
        <v>719</v>
      </c>
      <c r="B2711" s="34">
        <v>44475</v>
      </c>
      <c r="C2711" t="s">
        <v>154</v>
      </c>
      <c r="D2711" t="s">
        <v>152</v>
      </c>
      <c r="E2711">
        <v>30501</v>
      </c>
      <c r="F2711" t="s">
        <v>692</v>
      </c>
      <c r="G2711">
        <v>1</v>
      </c>
      <c r="H2711" s="34">
        <v>44475</v>
      </c>
      <c r="I2711">
        <v>0.2</v>
      </c>
      <c r="J2711">
        <v>10</v>
      </c>
      <c r="K2711" t="s">
        <v>552</v>
      </c>
      <c r="L2711">
        <v>1</v>
      </c>
      <c r="M2711">
        <v>26477</v>
      </c>
      <c r="N2711" t="s">
        <v>44</v>
      </c>
      <c r="O2711">
        <v>73500</v>
      </c>
      <c r="P2711" t="s">
        <v>693</v>
      </c>
      <c r="Q2711" t="s">
        <v>694</v>
      </c>
      <c r="R2711" t="s">
        <v>818</v>
      </c>
      <c r="S2711" t="s">
        <v>721</v>
      </c>
      <c r="T2711" t="s">
        <v>697</v>
      </c>
      <c r="U2711" t="s">
        <v>698</v>
      </c>
      <c r="V2711">
        <v>2.7759999999999998</v>
      </c>
      <c r="W2711" t="s">
        <v>703</v>
      </c>
    </row>
    <row r="2712" spans="1:23" x14ac:dyDescent="0.35">
      <c r="A2712" t="s">
        <v>722</v>
      </c>
      <c r="B2712" s="34">
        <v>44475</v>
      </c>
      <c r="C2712" t="s">
        <v>154</v>
      </c>
      <c r="D2712" t="s">
        <v>152</v>
      </c>
      <c r="E2712">
        <v>30501</v>
      </c>
      <c r="F2712" t="s">
        <v>692</v>
      </c>
      <c r="G2712">
        <v>1</v>
      </c>
      <c r="H2712" s="34">
        <v>44475</v>
      </c>
      <c r="I2712">
        <v>0.125</v>
      </c>
      <c r="J2712">
        <v>10</v>
      </c>
      <c r="K2712" t="s">
        <v>552</v>
      </c>
      <c r="L2712">
        <v>1</v>
      </c>
      <c r="M2712">
        <v>25906</v>
      </c>
      <c r="N2712" t="s">
        <v>44</v>
      </c>
      <c r="O2712">
        <v>35480</v>
      </c>
      <c r="P2712" t="s">
        <v>693</v>
      </c>
      <c r="Q2712" t="s">
        <v>694</v>
      </c>
      <c r="R2712" t="s">
        <v>818</v>
      </c>
      <c r="S2712" t="s">
        <v>724</v>
      </c>
      <c r="T2712" t="s">
        <v>697</v>
      </c>
      <c r="U2712" t="s">
        <v>698</v>
      </c>
      <c r="V2712">
        <v>1.37</v>
      </c>
      <c r="W2712" t="s">
        <v>703</v>
      </c>
    </row>
    <row r="2713" spans="1:23" x14ac:dyDescent="0.35">
      <c r="A2713" t="s">
        <v>725</v>
      </c>
      <c r="B2713" s="34">
        <v>44475</v>
      </c>
      <c r="C2713" t="s">
        <v>154</v>
      </c>
      <c r="D2713" t="s">
        <v>152</v>
      </c>
      <c r="E2713">
        <v>30501</v>
      </c>
      <c r="F2713" t="s">
        <v>692</v>
      </c>
      <c r="G2713">
        <v>1</v>
      </c>
      <c r="H2713" s="34">
        <v>44475</v>
      </c>
      <c r="I2713">
        <v>0.08</v>
      </c>
      <c r="J2713">
        <v>10</v>
      </c>
      <c r="K2713" t="s">
        <v>552</v>
      </c>
      <c r="L2713">
        <v>1</v>
      </c>
      <c r="M2713">
        <v>26805</v>
      </c>
      <c r="N2713" t="s">
        <v>44</v>
      </c>
      <c r="O2713">
        <v>23340</v>
      </c>
      <c r="P2713" t="s">
        <v>693</v>
      </c>
      <c r="Q2713" t="s">
        <v>694</v>
      </c>
      <c r="R2713" t="s">
        <v>819</v>
      </c>
      <c r="S2713" t="s">
        <v>727</v>
      </c>
      <c r="T2713" t="s">
        <v>697</v>
      </c>
      <c r="U2713" t="s">
        <v>698</v>
      </c>
      <c r="V2713">
        <v>0.87070000000000003</v>
      </c>
      <c r="W2713" t="s">
        <v>703</v>
      </c>
    </row>
    <row r="2714" spans="1:23" x14ac:dyDescent="0.35">
      <c r="A2714" t="s">
        <v>728</v>
      </c>
      <c r="B2714" s="34">
        <v>44475</v>
      </c>
      <c r="C2714" t="s">
        <v>154</v>
      </c>
      <c r="D2714" t="s">
        <v>152</v>
      </c>
      <c r="E2714">
        <v>30501</v>
      </c>
      <c r="F2714" t="s">
        <v>692</v>
      </c>
      <c r="G2714">
        <v>1</v>
      </c>
      <c r="H2714" s="34">
        <v>44475</v>
      </c>
      <c r="I2714">
        <v>0.05</v>
      </c>
      <c r="J2714">
        <v>10</v>
      </c>
      <c r="K2714" t="s">
        <v>552</v>
      </c>
      <c r="L2714">
        <v>1</v>
      </c>
      <c r="M2714">
        <v>28684</v>
      </c>
      <c r="N2714" t="s">
        <v>44</v>
      </c>
      <c r="O2714">
        <v>11970</v>
      </c>
      <c r="P2714" t="s">
        <v>693</v>
      </c>
      <c r="Q2714" t="s">
        <v>694</v>
      </c>
      <c r="R2714" t="s">
        <v>819</v>
      </c>
      <c r="S2714" t="s">
        <v>730</v>
      </c>
      <c r="T2714" t="s">
        <v>697</v>
      </c>
      <c r="U2714" t="s">
        <v>698</v>
      </c>
      <c r="V2714">
        <v>0.4173</v>
      </c>
      <c r="W2714" t="s">
        <v>703</v>
      </c>
    </row>
    <row r="2715" spans="1:23" x14ac:dyDescent="0.35">
      <c r="A2715" t="s">
        <v>731</v>
      </c>
      <c r="B2715" s="34">
        <v>44475</v>
      </c>
      <c r="C2715" t="s">
        <v>154</v>
      </c>
      <c r="D2715" t="s">
        <v>152</v>
      </c>
      <c r="E2715">
        <v>30501</v>
      </c>
      <c r="F2715" t="s">
        <v>692</v>
      </c>
      <c r="G2715">
        <v>1</v>
      </c>
      <c r="H2715" s="34">
        <v>44475</v>
      </c>
      <c r="I2715">
        <v>0.03</v>
      </c>
      <c r="J2715">
        <v>10</v>
      </c>
      <c r="K2715" t="s">
        <v>552</v>
      </c>
      <c r="L2715">
        <v>1</v>
      </c>
      <c r="M2715">
        <v>28292</v>
      </c>
      <c r="N2715" t="s">
        <v>44</v>
      </c>
      <c r="O2715">
        <v>8646.7999999999993</v>
      </c>
      <c r="P2715" t="s">
        <v>693</v>
      </c>
      <c r="Q2715" t="s">
        <v>694</v>
      </c>
      <c r="R2715" t="s">
        <v>820</v>
      </c>
      <c r="S2715" t="s">
        <v>733</v>
      </c>
      <c r="T2715" t="s">
        <v>697</v>
      </c>
      <c r="U2715" t="s">
        <v>698</v>
      </c>
      <c r="V2715">
        <v>0.30559999999999998</v>
      </c>
      <c r="W2715" t="s">
        <v>703</v>
      </c>
    </row>
    <row r="2716" spans="1:23" x14ac:dyDescent="0.35">
      <c r="A2716" t="s">
        <v>734</v>
      </c>
      <c r="B2716" s="34">
        <v>44475</v>
      </c>
      <c r="C2716" t="s">
        <v>154</v>
      </c>
      <c r="D2716" t="s">
        <v>152</v>
      </c>
      <c r="E2716">
        <v>30501</v>
      </c>
      <c r="F2716" t="s">
        <v>692</v>
      </c>
      <c r="G2716">
        <v>1</v>
      </c>
      <c r="H2716" s="34">
        <v>44475</v>
      </c>
      <c r="I2716">
        <v>0.02</v>
      </c>
      <c r="J2716">
        <v>10</v>
      </c>
      <c r="K2716" t="s">
        <v>552</v>
      </c>
      <c r="L2716">
        <v>1</v>
      </c>
      <c r="M2716">
        <v>26692</v>
      </c>
      <c r="N2716" t="s">
        <v>44</v>
      </c>
      <c r="O2716">
        <v>5374.2</v>
      </c>
      <c r="P2716" t="s">
        <v>693</v>
      </c>
      <c r="Q2716" t="s">
        <v>694</v>
      </c>
      <c r="R2716" t="s">
        <v>821</v>
      </c>
      <c r="S2716" t="s">
        <v>735</v>
      </c>
      <c r="T2716" t="s">
        <v>697</v>
      </c>
      <c r="U2716" t="s">
        <v>698</v>
      </c>
      <c r="V2716">
        <v>0.20130000000000001</v>
      </c>
      <c r="W2716" t="s">
        <v>703</v>
      </c>
    </row>
    <row r="2717" spans="1:23" x14ac:dyDescent="0.35">
      <c r="A2717" t="s">
        <v>736</v>
      </c>
      <c r="B2717" s="34">
        <v>44475</v>
      </c>
      <c r="C2717" t="s">
        <v>154</v>
      </c>
      <c r="D2717" t="s">
        <v>152</v>
      </c>
      <c r="E2717">
        <v>30501</v>
      </c>
      <c r="F2717" t="s">
        <v>692</v>
      </c>
      <c r="G2717">
        <v>1</v>
      </c>
      <c r="H2717" s="34">
        <v>44475</v>
      </c>
      <c r="I2717">
        <v>1.2E-2</v>
      </c>
      <c r="J2717">
        <v>10</v>
      </c>
      <c r="K2717" t="s">
        <v>552</v>
      </c>
      <c r="L2717">
        <v>1</v>
      </c>
      <c r="M2717">
        <v>34126</v>
      </c>
      <c r="N2717" t="s">
        <v>44</v>
      </c>
      <c r="O2717">
        <v>4136.3999999999996</v>
      </c>
      <c r="P2717" t="s">
        <v>693</v>
      </c>
      <c r="Q2717" t="s">
        <v>694</v>
      </c>
      <c r="R2717" t="s">
        <v>819</v>
      </c>
      <c r="S2717" t="s">
        <v>738</v>
      </c>
      <c r="T2717" t="s">
        <v>697</v>
      </c>
      <c r="U2717" t="s">
        <v>698</v>
      </c>
      <c r="V2717">
        <v>0.1212</v>
      </c>
      <c r="W2717" t="s">
        <v>703</v>
      </c>
    </row>
    <row r="2718" spans="1:23" x14ac:dyDescent="0.35">
      <c r="A2718" t="s">
        <v>739</v>
      </c>
      <c r="B2718" s="34">
        <v>44475</v>
      </c>
      <c r="C2718" t="s">
        <v>154</v>
      </c>
      <c r="D2718" t="s">
        <v>152</v>
      </c>
      <c r="E2718">
        <v>30501</v>
      </c>
      <c r="F2718" t="s">
        <v>692</v>
      </c>
      <c r="G2718">
        <v>1</v>
      </c>
      <c r="H2718" s="34">
        <v>44475</v>
      </c>
      <c r="I2718">
        <v>7.0000000000000001E-3</v>
      </c>
      <c r="J2718">
        <v>10</v>
      </c>
      <c r="K2718" t="s">
        <v>552</v>
      </c>
      <c r="L2718">
        <v>1</v>
      </c>
      <c r="M2718">
        <v>30958</v>
      </c>
      <c r="N2718" t="s">
        <v>44</v>
      </c>
      <c r="O2718">
        <v>2155.9</v>
      </c>
      <c r="P2718" t="s">
        <v>693</v>
      </c>
      <c r="Q2718" t="s">
        <v>694</v>
      </c>
      <c r="R2718" t="s">
        <v>819</v>
      </c>
      <c r="S2718" t="s">
        <v>741</v>
      </c>
      <c r="T2718" t="s">
        <v>697</v>
      </c>
      <c r="U2718" t="s">
        <v>698</v>
      </c>
      <c r="V2718">
        <v>6.9639999999999994E-2</v>
      </c>
      <c r="W2718" t="s">
        <v>703</v>
      </c>
    </row>
    <row r="2719" spans="1:23" x14ac:dyDescent="0.35">
      <c r="A2719" t="s">
        <v>742</v>
      </c>
      <c r="B2719" s="34">
        <v>44475</v>
      </c>
      <c r="C2719" t="s">
        <v>154</v>
      </c>
      <c r="D2719" t="s">
        <v>152</v>
      </c>
      <c r="E2719">
        <v>30501</v>
      </c>
      <c r="F2719" t="s">
        <v>692</v>
      </c>
      <c r="G2719">
        <v>1</v>
      </c>
      <c r="H2719" s="34">
        <v>44475</v>
      </c>
      <c r="I2719">
        <v>0</v>
      </c>
      <c r="J2719">
        <v>10</v>
      </c>
      <c r="K2719" t="s">
        <v>552</v>
      </c>
      <c r="L2719">
        <v>1</v>
      </c>
      <c r="M2719">
        <v>29610</v>
      </c>
      <c r="N2719" t="s">
        <v>44</v>
      </c>
      <c r="O2719">
        <v>0</v>
      </c>
      <c r="P2719" t="s">
        <v>693</v>
      </c>
      <c r="Q2719" t="s">
        <v>694</v>
      </c>
      <c r="R2719" t="s">
        <v>822</v>
      </c>
      <c r="S2719" t="s">
        <v>744</v>
      </c>
      <c r="T2719" t="s">
        <v>697</v>
      </c>
      <c r="U2719" t="s">
        <v>698</v>
      </c>
      <c r="V2719">
        <v>0</v>
      </c>
      <c r="W2719" t="s">
        <v>703</v>
      </c>
    </row>
    <row r="2720" spans="1:23" x14ac:dyDescent="0.35">
      <c r="A2720" t="s">
        <v>742</v>
      </c>
      <c r="B2720" s="34">
        <v>44475</v>
      </c>
      <c r="C2720" t="s">
        <v>154</v>
      </c>
      <c r="D2720" t="s">
        <v>152</v>
      </c>
      <c r="E2720">
        <v>30501</v>
      </c>
      <c r="F2720" t="s">
        <v>692</v>
      </c>
      <c r="G2720">
        <v>1</v>
      </c>
      <c r="H2720" s="34">
        <v>44475</v>
      </c>
      <c r="I2720">
        <v>0</v>
      </c>
      <c r="J2720">
        <v>10</v>
      </c>
      <c r="K2720" t="s">
        <v>552</v>
      </c>
      <c r="L2720">
        <v>1</v>
      </c>
      <c r="M2720">
        <v>28157</v>
      </c>
      <c r="N2720" t="s">
        <v>44</v>
      </c>
      <c r="O2720">
        <v>0</v>
      </c>
      <c r="P2720" t="s">
        <v>693</v>
      </c>
      <c r="Q2720" t="s">
        <v>694</v>
      </c>
      <c r="R2720" t="s">
        <v>823</v>
      </c>
      <c r="S2720" t="s">
        <v>746</v>
      </c>
      <c r="T2720" t="s">
        <v>697</v>
      </c>
      <c r="U2720" t="s">
        <v>698</v>
      </c>
      <c r="V2720">
        <v>0</v>
      </c>
      <c r="W2720" t="s">
        <v>703</v>
      </c>
    </row>
    <row r="2721" spans="1:23" x14ac:dyDescent="0.35">
      <c r="A2721" t="s">
        <v>742</v>
      </c>
      <c r="B2721" s="34">
        <v>44475</v>
      </c>
      <c r="C2721" t="s">
        <v>154</v>
      </c>
      <c r="D2721" t="s">
        <v>152</v>
      </c>
      <c r="E2721">
        <v>30501</v>
      </c>
      <c r="F2721" t="s">
        <v>692</v>
      </c>
      <c r="G2721">
        <v>1</v>
      </c>
      <c r="H2721" s="34">
        <v>44475</v>
      </c>
      <c r="I2721">
        <v>0</v>
      </c>
      <c r="J2721">
        <v>10</v>
      </c>
      <c r="K2721" t="s">
        <v>552</v>
      </c>
      <c r="L2721">
        <v>1</v>
      </c>
      <c r="M2721">
        <v>26430</v>
      </c>
      <c r="N2721" t="s">
        <v>44</v>
      </c>
      <c r="O2721" t="s">
        <v>44</v>
      </c>
      <c r="P2721" t="s">
        <v>693</v>
      </c>
      <c r="Q2721" t="s">
        <v>694</v>
      </c>
      <c r="R2721" t="s">
        <v>824</v>
      </c>
      <c r="S2721" t="s">
        <v>748</v>
      </c>
      <c r="T2721" t="s">
        <v>697</v>
      </c>
      <c r="U2721" t="s">
        <v>698</v>
      </c>
      <c r="V2721" t="s">
        <v>44</v>
      </c>
      <c r="W2721" t="s">
        <v>825</v>
      </c>
    </row>
    <row r="2722" spans="1:23" x14ac:dyDescent="0.35">
      <c r="A2722" t="s">
        <v>742</v>
      </c>
      <c r="B2722" s="34">
        <v>44475</v>
      </c>
      <c r="C2722" t="s">
        <v>154</v>
      </c>
      <c r="D2722" t="s">
        <v>152</v>
      </c>
      <c r="E2722">
        <v>30501</v>
      </c>
      <c r="F2722" t="s">
        <v>692</v>
      </c>
      <c r="G2722">
        <v>1</v>
      </c>
      <c r="H2722" s="34">
        <v>44475</v>
      </c>
      <c r="I2722">
        <v>0</v>
      </c>
      <c r="J2722">
        <v>10</v>
      </c>
      <c r="K2722" t="s">
        <v>552</v>
      </c>
      <c r="L2722">
        <v>1</v>
      </c>
      <c r="M2722">
        <v>23247</v>
      </c>
      <c r="N2722" t="s">
        <v>44</v>
      </c>
      <c r="O2722">
        <v>0</v>
      </c>
      <c r="P2722" t="s">
        <v>693</v>
      </c>
      <c r="Q2722" t="s">
        <v>694</v>
      </c>
      <c r="R2722" t="s">
        <v>826</v>
      </c>
      <c r="S2722" t="s">
        <v>750</v>
      </c>
      <c r="T2722" t="s">
        <v>697</v>
      </c>
      <c r="U2722" t="s">
        <v>698</v>
      </c>
      <c r="V2722">
        <v>0</v>
      </c>
      <c r="W2722" t="s">
        <v>703</v>
      </c>
    </row>
    <row r="2723" spans="1:23" x14ac:dyDescent="0.35">
      <c r="A2723" t="s">
        <v>742</v>
      </c>
      <c r="B2723" s="34">
        <v>44475</v>
      </c>
      <c r="C2723" t="s">
        <v>154</v>
      </c>
      <c r="D2723" t="s">
        <v>152</v>
      </c>
      <c r="E2723">
        <v>30501</v>
      </c>
      <c r="F2723" t="s">
        <v>692</v>
      </c>
      <c r="G2723">
        <v>1</v>
      </c>
      <c r="H2723" s="34">
        <v>44475</v>
      </c>
      <c r="I2723">
        <v>0</v>
      </c>
      <c r="J2723">
        <v>10</v>
      </c>
      <c r="K2723" t="s">
        <v>552</v>
      </c>
      <c r="L2723">
        <v>1</v>
      </c>
      <c r="M2723">
        <v>24062</v>
      </c>
      <c r="N2723" t="s">
        <v>44</v>
      </c>
      <c r="O2723">
        <v>0</v>
      </c>
      <c r="P2723" t="s">
        <v>693</v>
      </c>
      <c r="Q2723" t="s">
        <v>694</v>
      </c>
      <c r="R2723" t="s">
        <v>827</v>
      </c>
      <c r="S2723" t="s">
        <v>752</v>
      </c>
      <c r="T2723" t="s">
        <v>697</v>
      </c>
      <c r="U2723" t="s">
        <v>698</v>
      </c>
      <c r="V2723">
        <v>0</v>
      </c>
      <c r="W2723" t="s">
        <v>703</v>
      </c>
    </row>
    <row r="2724" spans="1:23" x14ac:dyDescent="0.35">
      <c r="A2724" t="s">
        <v>742</v>
      </c>
      <c r="B2724" s="34">
        <v>44475</v>
      </c>
      <c r="C2724" t="s">
        <v>154</v>
      </c>
      <c r="D2724" t="s">
        <v>152</v>
      </c>
      <c r="E2724">
        <v>30501</v>
      </c>
      <c r="F2724" t="s">
        <v>692</v>
      </c>
      <c r="G2724">
        <v>1</v>
      </c>
      <c r="H2724" s="34">
        <v>44475</v>
      </c>
      <c r="I2724">
        <v>0</v>
      </c>
      <c r="J2724">
        <v>10</v>
      </c>
      <c r="K2724" t="s">
        <v>552</v>
      </c>
      <c r="L2724">
        <v>1</v>
      </c>
      <c r="M2724">
        <v>30666</v>
      </c>
      <c r="N2724" t="s">
        <v>44</v>
      </c>
      <c r="O2724">
        <v>0</v>
      </c>
      <c r="P2724" t="s">
        <v>693</v>
      </c>
      <c r="Q2724" t="s">
        <v>694</v>
      </c>
      <c r="R2724" t="s">
        <v>828</v>
      </c>
      <c r="S2724" t="s">
        <v>754</v>
      </c>
      <c r="T2724" t="s">
        <v>697</v>
      </c>
      <c r="U2724" t="s">
        <v>698</v>
      </c>
      <c r="V2724">
        <v>0</v>
      </c>
      <c r="W2724" t="s">
        <v>703</v>
      </c>
    </row>
    <row r="2725" spans="1:23" x14ac:dyDescent="0.35">
      <c r="A2725" t="s">
        <v>742</v>
      </c>
      <c r="B2725" s="34">
        <v>44475</v>
      </c>
      <c r="C2725" t="s">
        <v>154</v>
      </c>
      <c r="D2725" t="s">
        <v>152</v>
      </c>
      <c r="E2725">
        <v>30501</v>
      </c>
      <c r="F2725" t="s">
        <v>692</v>
      </c>
      <c r="G2725">
        <v>1</v>
      </c>
      <c r="H2725" s="34">
        <v>44475</v>
      </c>
      <c r="I2725">
        <v>0</v>
      </c>
      <c r="J2725">
        <v>10</v>
      </c>
      <c r="K2725" t="s">
        <v>552</v>
      </c>
      <c r="L2725">
        <v>1</v>
      </c>
      <c r="M2725">
        <v>28640</v>
      </c>
      <c r="N2725" t="s">
        <v>44</v>
      </c>
      <c r="O2725">
        <v>0</v>
      </c>
      <c r="P2725" t="s">
        <v>693</v>
      </c>
      <c r="Q2725" t="s">
        <v>694</v>
      </c>
      <c r="R2725" t="s">
        <v>829</v>
      </c>
      <c r="S2725" t="s">
        <v>756</v>
      </c>
      <c r="T2725" t="s">
        <v>697</v>
      </c>
      <c r="U2725" t="s">
        <v>698</v>
      </c>
      <c r="V2725">
        <v>0</v>
      </c>
      <c r="W2725" t="s">
        <v>703</v>
      </c>
    </row>
    <row r="2726" spans="1:23" x14ac:dyDescent="0.35">
      <c r="A2726" t="s">
        <v>742</v>
      </c>
      <c r="B2726" s="34">
        <v>44475</v>
      </c>
      <c r="C2726" t="s">
        <v>154</v>
      </c>
      <c r="D2726" t="s">
        <v>152</v>
      </c>
      <c r="E2726">
        <v>30501</v>
      </c>
      <c r="F2726" t="s">
        <v>692</v>
      </c>
      <c r="G2726">
        <v>1</v>
      </c>
      <c r="H2726" s="34">
        <v>44475</v>
      </c>
      <c r="I2726">
        <v>0</v>
      </c>
      <c r="J2726">
        <v>10</v>
      </c>
      <c r="K2726" t="s">
        <v>552</v>
      </c>
      <c r="L2726">
        <v>1</v>
      </c>
      <c r="M2726">
        <v>25452</v>
      </c>
      <c r="N2726" t="s">
        <v>44</v>
      </c>
      <c r="O2726">
        <v>0</v>
      </c>
      <c r="P2726" t="s">
        <v>693</v>
      </c>
      <c r="Q2726" t="s">
        <v>694</v>
      </c>
      <c r="R2726" t="s">
        <v>830</v>
      </c>
      <c r="S2726" t="s">
        <v>758</v>
      </c>
      <c r="T2726" t="s">
        <v>697</v>
      </c>
      <c r="U2726" t="s">
        <v>698</v>
      </c>
      <c r="V2726">
        <v>0</v>
      </c>
      <c r="W2726" t="s">
        <v>703</v>
      </c>
    </row>
    <row r="2727" spans="1:23" x14ac:dyDescent="0.35">
      <c r="A2727" t="s">
        <v>691</v>
      </c>
      <c r="B2727" s="34">
        <v>44475</v>
      </c>
      <c r="C2727" t="s">
        <v>154</v>
      </c>
      <c r="D2727" t="s">
        <v>152</v>
      </c>
      <c r="E2727">
        <v>30501</v>
      </c>
      <c r="F2727" t="s">
        <v>692</v>
      </c>
      <c r="G2727">
        <v>1</v>
      </c>
      <c r="H2727" s="34">
        <v>44475</v>
      </c>
      <c r="I2727">
        <v>5</v>
      </c>
      <c r="J2727">
        <v>10</v>
      </c>
      <c r="K2727" t="s">
        <v>552</v>
      </c>
      <c r="L2727">
        <v>1</v>
      </c>
      <c r="M2727">
        <v>20610</v>
      </c>
      <c r="N2727" t="s">
        <v>44</v>
      </c>
      <c r="O2727">
        <v>925570</v>
      </c>
      <c r="P2727" t="s">
        <v>693</v>
      </c>
      <c r="Q2727" t="s">
        <v>694</v>
      </c>
      <c r="R2727" t="s">
        <v>831</v>
      </c>
      <c r="S2727" t="s">
        <v>760</v>
      </c>
      <c r="T2727" t="s">
        <v>697</v>
      </c>
      <c r="U2727" t="s">
        <v>698</v>
      </c>
      <c r="V2727">
        <v>44.91</v>
      </c>
      <c r="W2727" t="s">
        <v>703</v>
      </c>
    </row>
    <row r="2728" spans="1:23" x14ac:dyDescent="0.35">
      <c r="A2728" t="s">
        <v>691</v>
      </c>
      <c r="B2728" s="34">
        <v>44475</v>
      </c>
      <c r="C2728" t="s">
        <v>154</v>
      </c>
      <c r="D2728" t="s">
        <v>152</v>
      </c>
      <c r="E2728">
        <v>30501</v>
      </c>
      <c r="F2728" t="s">
        <v>692</v>
      </c>
      <c r="G2728">
        <v>1</v>
      </c>
      <c r="H2728" s="34">
        <v>44475</v>
      </c>
      <c r="I2728">
        <v>5</v>
      </c>
      <c r="J2728">
        <v>10</v>
      </c>
      <c r="K2728" t="s">
        <v>552</v>
      </c>
      <c r="L2728">
        <v>1</v>
      </c>
      <c r="M2728">
        <v>19949</v>
      </c>
      <c r="N2728" t="s">
        <v>44</v>
      </c>
      <c r="O2728">
        <v>781990</v>
      </c>
      <c r="P2728" t="s">
        <v>693</v>
      </c>
      <c r="Q2728" t="s">
        <v>694</v>
      </c>
      <c r="R2728" t="s">
        <v>832</v>
      </c>
      <c r="S2728" t="s">
        <v>762</v>
      </c>
      <c r="T2728" t="s">
        <v>697</v>
      </c>
      <c r="U2728" t="s">
        <v>698</v>
      </c>
      <c r="V2728">
        <v>39.200000000000003</v>
      </c>
      <c r="W2728" t="s">
        <v>703</v>
      </c>
    </row>
    <row r="2729" spans="1:23" x14ac:dyDescent="0.35">
      <c r="A2729" t="s">
        <v>691</v>
      </c>
      <c r="B2729" s="34">
        <v>44475</v>
      </c>
      <c r="C2729" t="s">
        <v>154</v>
      </c>
      <c r="D2729" t="s">
        <v>152</v>
      </c>
      <c r="E2729">
        <v>30501</v>
      </c>
      <c r="F2729" t="s">
        <v>692</v>
      </c>
      <c r="G2729">
        <v>1</v>
      </c>
      <c r="H2729" s="34">
        <v>44475</v>
      </c>
      <c r="I2729">
        <v>5</v>
      </c>
      <c r="J2729">
        <v>10</v>
      </c>
      <c r="K2729" t="s">
        <v>552</v>
      </c>
      <c r="L2729">
        <v>1</v>
      </c>
      <c r="M2729">
        <v>18937</v>
      </c>
      <c r="N2729" t="s">
        <v>44</v>
      </c>
      <c r="O2729">
        <v>858140</v>
      </c>
      <c r="P2729" t="s">
        <v>693</v>
      </c>
      <c r="Q2729" t="s">
        <v>694</v>
      </c>
      <c r="R2729" t="s">
        <v>833</v>
      </c>
      <c r="S2729" t="s">
        <v>764</v>
      </c>
      <c r="T2729" t="s">
        <v>697</v>
      </c>
      <c r="U2729" t="s">
        <v>698</v>
      </c>
      <c r="V2729">
        <v>45.32</v>
      </c>
      <c r="W2729" t="s">
        <v>703</v>
      </c>
    </row>
    <row r="2730" spans="1:23" x14ac:dyDescent="0.35">
      <c r="A2730" t="s">
        <v>765</v>
      </c>
      <c r="B2730" s="34">
        <v>44475</v>
      </c>
      <c r="C2730" t="s">
        <v>154</v>
      </c>
      <c r="D2730" t="s">
        <v>152</v>
      </c>
      <c r="E2730">
        <v>30501</v>
      </c>
      <c r="F2730" t="s">
        <v>692</v>
      </c>
      <c r="G2730">
        <v>1</v>
      </c>
      <c r="H2730" s="34">
        <v>44475</v>
      </c>
      <c r="I2730">
        <v>0.05</v>
      </c>
      <c r="J2730">
        <v>10</v>
      </c>
      <c r="K2730" t="s">
        <v>552</v>
      </c>
      <c r="L2730">
        <v>1</v>
      </c>
      <c r="M2730">
        <v>22408</v>
      </c>
      <c r="N2730" t="s">
        <v>44</v>
      </c>
      <c r="O2730">
        <v>11340</v>
      </c>
      <c r="P2730" t="s">
        <v>693</v>
      </c>
      <c r="Q2730" t="s">
        <v>694</v>
      </c>
      <c r="R2730" t="s">
        <v>818</v>
      </c>
      <c r="S2730" t="s">
        <v>766</v>
      </c>
      <c r="T2730" t="s">
        <v>697</v>
      </c>
      <c r="U2730" t="s">
        <v>698</v>
      </c>
      <c r="V2730">
        <v>0.50609999999999999</v>
      </c>
      <c r="W2730" t="s">
        <v>703</v>
      </c>
    </row>
    <row r="2731" spans="1:23" x14ac:dyDescent="0.35">
      <c r="A2731" t="s">
        <v>716</v>
      </c>
      <c r="B2731" s="34">
        <v>44475</v>
      </c>
      <c r="C2731" t="s">
        <v>154</v>
      </c>
      <c r="D2731" t="s">
        <v>152</v>
      </c>
      <c r="E2731">
        <v>30501</v>
      </c>
      <c r="F2731" t="s">
        <v>692</v>
      </c>
      <c r="G2731">
        <v>1</v>
      </c>
      <c r="H2731" s="34">
        <v>44475</v>
      </c>
      <c r="I2731">
        <v>0.35</v>
      </c>
      <c r="J2731">
        <v>10</v>
      </c>
      <c r="K2731" t="s">
        <v>552</v>
      </c>
      <c r="L2731">
        <v>1</v>
      </c>
      <c r="M2731">
        <v>37972</v>
      </c>
      <c r="N2731" t="s">
        <v>44</v>
      </c>
      <c r="O2731">
        <v>130110</v>
      </c>
      <c r="P2731" t="s">
        <v>693</v>
      </c>
      <c r="Q2731" t="s">
        <v>694</v>
      </c>
      <c r="R2731" t="s">
        <v>834</v>
      </c>
      <c r="S2731" t="s">
        <v>767</v>
      </c>
      <c r="T2731" t="s">
        <v>697</v>
      </c>
      <c r="U2731" t="s">
        <v>698</v>
      </c>
      <c r="V2731">
        <v>3.4260000000000002</v>
      </c>
      <c r="W2731" t="s">
        <v>703</v>
      </c>
    </row>
    <row r="2732" spans="1:23" x14ac:dyDescent="0.35">
      <c r="A2732" t="s">
        <v>768</v>
      </c>
      <c r="B2732" s="34">
        <v>44475</v>
      </c>
      <c r="C2732" t="s">
        <v>154</v>
      </c>
      <c r="D2732" t="s">
        <v>152</v>
      </c>
      <c r="E2732">
        <v>30501</v>
      </c>
      <c r="F2732" t="s">
        <v>692</v>
      </c>
      <c r="G2732">
        <v>1</v>
      </c>
      <c r="H2732" s="34">
        <v>44475</v>
      </c>
      <c r="I2732">
        <v>0.2</v>
      </c>
      <c r="J2732">
        <v>10</v>
      </c>
      <c r="K2732" t="s">
        <v>552</v>
      </c>
      <c r="L2732">
        <v>1</v>
      </c>
      <c r="M2732">
        <v>37785</v>
      </c>
      <c r="N2732" t="s">
        <v>44</v>
      </c>
      <c r="O2732">
        <v>79905</v>
      </c>
      <c r="P2732" t="s">
        <v>693</v>
      </c>
      <c r="Q2732" t="s">
        <v>694</v>
      </c>
      <c r="R2732" t="s">
        <v>835</v>
      </c>
      <c r="S2732" t="s">
        <v>770</v>
      </c>
      <c r="T2732" t="s">
        <v>697</v>
      </c>
      <c r="U2732" t="s">
        <v>698</v>
      </c>
      <c r="V2732">
        <v>2.1150000000000002</v>
      </c>
      <c r="W2732" t="s">
        <v>703</v>
      </c>
    </row>
    <row r="2733" spans="1:23" x14ac:dyDescent="0.35">
      <c r="A2733" t="s">
        <v>771</v>
      </c>
      <c r="B2733" s="34">
        <v>44475</v>
      </c>
      <c r="C2733" t="s">
        <v>154</v>
      </c>
      <c r="D2733" t="s">
        <v>152</v>
      </c>
      <c r="E2733">
        <v>30501</v>
      </c>
      <c r="F2733" t="s">
        <v>772</v>
      </c>
      <c r="G2733">
        <v>10</v>
      </c>
      <c r="H2733" s="34">
        <v>44475</v>
      </c>
      <c r="I2733" t="s">
        <v>44</v>
      </c>
      <c r="J2733">
        <v>10</v>
      </c>
      <c r="K2733" t="s">
        <v>552</v>
      </c>
      <c r="L2733">
        <v>1</v>
      </c>
      <c r="M2733">
        <v>23028</v>
      </c>
      <c r="N2733">
        <v>1</v>
      </c>
      <c r="O2733">
        <v>172180</v>
      </c>
      <c r="P2733" t="s">
        <v>693</v>
      </c>
      <c r="Q2733" t="s">
        <v>694</v>
      </c>
      <c r="R2733" t="s">
        <v>819</v>
      </c>
      <c r="S2733" t="s">
        <v>774</v>
      </c>
      <c r="T2733" t="s">
        <v>697</v>
      </c>
      <c r="U2733" t="s">
        <v>698</v>
      </c>
      <c r="V2733">
        <v>7.4770000000000003</v>
      </c>
      <c r="W2733" t="s">
        <v>703</v>
      </c>
    </row>
    <row r="2734" spans="1:23" x14ac:dyDescent="0.35">
      <c r="A2734" t="s">
        <v>775</v>
      </c>
      <c r="B2734" s="34">
        <v>44475</v>
      </c>
      <c r="C2734" t="s">
        <v>154</v>
      </c>
      <c r="D2734" t="s">
        <v>152</v>
      </c>
      <c r="E2734">
        <v>30501</v>
      </c>
      <c r="F2734" t="s">
        <v>772</v>
      </c>
      <c r="G2734">
        <v>10</v>
      </c>
      <c r="H2734" s="34">
        <v>44475</v>
      </c>
      <c r="I2734" t="s">
        <v>44</v>
      </c>
      <c r="J2734">
        <v>10</v>
      </c>
      <c r="K2734" t="s">
        <v>552</v>
      </c>
      <c r="L2734">
        <v>1</v>
      </c>
      <c r="M2734">
        <v>24994</v>
      </c>
      <c r="N2734">
        <v>1</v>
      </c>
      <c r="O2734">
        <v>222070</v>
      </c>
      <c r="P2734" t="s">
        <v>693</v>
      </c>
      <c r="Q2734" t="s">
        <v>694</v>
      </c>
      <c r="R2734" t="s">
        <v>818</v>
      </c>
      <c r="S2734" t="s">
        <v>776</v>
      </c>
      <c r="T2734" t="s">
        <v>697</v>
      </c>
      <c r="U2734" t="s">
        <v>698</v>
      </c>
      <c r="V2734">
        <v>8.8849999999999998</v>
      </c>
      <c r="W2734" t="s">
        <v>703</v>
      </c>
    </row>
    <row r="2735" spans="1:23" x14ac:dyDescent="0.35">
      <c r="A2735" t="s">
        <v>777</v>
      </c>
      <c r="B2735" s="34">
        <v>44475</v>
      </c>
      <c r="C2735" t="s">
        <v>154</v>
      </c>
      <c r="D2735" t="s">
        <v>152</v>
      </c>
      <c r="E2735">
        <v>30501</v>
      </c>
      <c r="F2735" t="s">
        <v>772</v>
      </c>
      <c r="G2735">
        <v>10</v>
      </c>
      <c r="H2735" s="34">
        <v>44475</v>
      </c>
      <c r="I2735" t="s">
        <v>44</v>
      </c>
      <c r="J2735">
        <v>10</v>
      </c>
      <c r="K2735" t="s">
        <v>552</v>
      </c>
      <c r="L2735">
        <v>1</v>
      </c>
      <c r="M2735">
        <v>24154</v>
      </c>
      <c r="N2735">
        <v>1</v>
      </c>
      <c r="O2735">
        <v>189460</v>
      </c>
      <c r="P2735" t="s">
        <v>693</v>
      </c>
      <c r="Q2735" t="s">
        <v>694</v>
      </c>
      <c r="R2735" t="s">
        <v>835</v>
      </c>
      <c r="S2735" t="s">
        <v>778</v>
      </c>
      <c r="T2735" t="s">
        <v>697</v>
      </c>
      <c r="U2735" t="s">
        <v>698</v>
      </c>
      <c r="V2735">
        <v>7.8440000000000003</v>
      </c>
      <c r="W2735" t="s">
        <v>703</v>
      </c>
    </row>
    <row r="2736" spans="1:23" x14ac:dyDescent="0.35">
      <c r="A2736" t="s">
        <v>779</v>
      </c>
      <c r="B2736" s="34">
        <v>44475</v>
      </c>
      <c r="C2736" t="s">
        <v>154</v>
      </c>
      <c r="D2736" t="s">
        <v>152</v>
      </c>
      <c r="E2736">
        <v>30501</v>
      </c>
      <c r="F2736" t="s">
        <v>780</v>
      </c>
      <c r="G2736">
        <v>10</v>
      </c>
      <c r="H2736" s="34">
        <v>44475</v>
      </c>
      <c r="I2736" t="s">
        <v>44</v>
      </c>
      <c r="J2736">
        <v>10</v>
      </c>
      <c r="K2736" t="s">
        <v>552</v>
      </c>
      <c r="L2736">
        <v>1</v>
      </c>
      <c r="M2736">
        <v>33367</v>
      </c>
      <c r="N2736">
        <v>1</v>
      </c>
      <c r="O2736">
        <v>199150</v>
      </c>
      <c r="P2736" t="s">
        <v>693</v>
      </c>
      <c r="Q2736" t="s">
        <v>694</v>
      </c>
      <c r="R2736" t="s">
        <v>819</v>
      </c>
      <c r="S2736" t="s">
        <v>782</v>
      </c>
      <c r="T2736" t="s">
        <v>697</v>
      </c>
      <c r="U2736" t="s">
        <v>698</v>
      </c>
      <c r="V2736">
        <v>5.968</v>
      </c>
      <c r="W2736" t="s">
        <v>703</v>
      </c>
    </row>
    <row r="2737" spans="1:23" x14ac:dyDescent="0.35">
      <c r="A2737" t="s">
        <v>783</v>
      </c>
      <c r="B2737" s="34">
        <v>44475</v>
      </c>
      <c r="C2737" t="s">
        <v>154</v>
      </c>
      <c r="D2737" t="s">
        <v>152</v>
      </c>
      <c r="E2737">
        <v>30501</v>
      </c>
      <c r="F2737" t="s">
        <v>780</v>
      </c>
      <c r="G2737">
        <v>10</v>
      </c>
      <c r="H2737" s="34">
        <v>44475</v>
      </c>
      <c r="I2737" t="s">
        <v>44</v>
      </c>
      <c r="J2737">
        <v>10</v>
      </c>
      <c r="K2737" t="s">
        <v>552</v>
      </c>
      <c r="L2737">
        <v>1</v>
      </c>
      <c r="M2737">
        <v>27700</v>
      </c>
      <c r="N2737">
        <v>1</v>
      </c>
      <c r="O2737">
        <v>156170</v>
      </c>
      <c r="P2737" t="s">
        <v>693</v>
      </c>
      <c r="Q2737" t="s">
        <v>694</v>
      </c>
      <c r="R2737" t="s">
        <v>836</v>
      </c>
      <c r="S2737" t="s">
        <v>785</v>
      </c>
      <c r="T2737" t="s">
        <v>697</v>
      </c>
      <c r="U2737" t="s">
        <v>698</v>
      </c>
      <c r="V2737">
        <v>5.6379999999999999</v>
      </c>
      <c r="W2737" t="s">
        <v>703</v>
      </c>
    </row>
    <row r="2738" spans="1:23" x14ac:dyDescent="0.35">
      <c r="A2738" t="s">
        <v>786</v>
      </c>
      <c r="B2738" s="34">
        <v>44475</v>
      </c>
      <c r="C2738" t="s">
        <v>154</v>
      </c>
      <c r="D2738" t="s">
        <v>152</v>
      </c>
      <c r="E2738">
        <v>30501</v>
      </c>
      <c r="F2738" t="s">
        <v>780</v>
      </c>
      <c r="G2738">
        <v>10</v>
      </c>
      <c r="H2738" s="34">
        <v>44475</v>
      </c>
      <c r="I2738" t="s">
        <v>44</v>
      </c>
      <c r="J2738">
        <v>10</v>
      </c>
      <c r="K2738" t="s">
        <v>552</v>
      </c>
      <c r="L2738">
        <v>1</v>
      </c>
      <c r="M2738">
        <v>28786</v>
      </c>
      <c r="N2738">
        <v>1</v>
      </c>
      <c r="O2738">
        <v>162740</v>
      </c>
      <c r="P2738" t="s">
        <v>693</v>
      </c>
      <c r="Q2738" t="s">
        <v>694</v>
      </c>
      <c r="R2738" t="s">
        <v>819</v>
      </c>
      <c r="S2738" t="s">
        <v>787</v>
      </c>
      <c r="T2738" t="s">
        <v>697</v>
      </c>
      <c r="U2738" t="s">
        <v>698</v>
      </c>
      <c r="V2738">
        <v>5.6529999999999996</v>
      </c>
      <c r="W2738" t="s">
        <v>703</v>
      </c>
    </row>
    <row r="2739" spans="1:23" x14ac:dyDescent="0.35">
      <c r="A2739" t="s">
        <v>788</v>
      </c>
      <c r="B2739" s="34">
        <v>44475</v>
      </c>
      <c r="C2739" t="s">
        <v>154</v>
      </c>
      <c r="D2739" t="s">
        <v>152</v>
      </c>
      <c r="E2739">
        <v>30501</v>
      </c>
      <c r="F2739" t="s">
        <v>789</v>
      </c>
      <c r="G2739">
        <v>2</v>
      </c>
      <c r="H2739" s="34">
        <v>44475</v>
      </c>
      <c r="I2739" t="s">
        <v>44</v>
      </c>
      <c r="J2739">
        <v>10</v>
      </c>
      <c r="K2739" t="s">
        <v>552</v>
      </c>
      <c r="L2739">
        <v>1</v>
      </c>
      <c r="M2739">
        <v>29853</v>
      </c>
      <c r="N2739">
        <v>1</v>
      </c>
      <c r="O2739">
        <v>14354</v>
      </c>
      <c r="P2739" t="s">
        <v>693</v>
      </c>
      <c r="Q2739" t="s">
        <v>694</v>
      </c>
      <c r="R2739" t="s">
        <v>836</v>
      </c>
      <c r="S2739" t="s">
        <v>791</v>
      </c>
      <c r="T2739" t="s">
        <v>697</v>
      </c>
      <c r="U2739" t="s">
        <v>698</v>
      </c>
      <c r="V2739">
        <v>0.48080000000000001</v>
      </c>
      <c r="W2739" t="s">
        <v>703</v>
      </c>
    </row>
    <row r="2740" spans="1:23" x14ac:dyDescent="0.35">
      <c r="A2740" t="s">
        <v>792</v>
      </c>
      <c r="B2740" s="34">
        <v>44475</v>
      </c>
      <c r="C2740" t="s">
        <v>154</v>
      </c>
      <c r="D2740" t="s">
        <v>152</v>
      </c>
      <c r="E2740">
        <v>30501</v>
      </c>
      <c r="F2740" t="s">
        <v>789</v>
      </c>
      <c r="G2740">
        <v>2</v>
      </c>
      <c r="H2740" s="34">
        <v>44475</v>
      </c>
      <c r="I2740" t="s">
        <v>44</v>
      </c>
      <c r="J2740">
        <v>10</v>
      </c>
      <c r="K2740" t="s">
        <v>552</v>
      </c>
      <c r="L2740">
        <v>1</v>
      </c>
      <c r="M2740">
        <v>18905</v>
      </c>
      <c r="N2740">
        <v>1</v>
      </c>
      <c r="O2740">
        <v>16905</v>
      </c>
      <c r="P2740" t="s">
        <v>693</v>
      </c>
      <c r="Q2740" t="s">
        <v>694</v>
      </c>
      <c r="R2740" t="s">
        <v>837</v>
      </c>
      <c r="S2740" t="s">
        <v>794</v>
      </c>
      <c r="T2740" t="s">
        <v>697</v>
      </c>
      <c r="U2740" t="s">
        <v>698</v>
      </c>
      <c r="V2740">
        <v>0.89419999999999999</v>
      </c>
      <c r="W2740" t="s">
        <v>703</v>
      </c>
    </row>
    <row r="2741" spans="1:23" x14ac:dyDescent="0.35">
      <c r="A2741" t="s">
        <v>795</v>
      </c>
      <c r="B2741" s="34">
        <v>44475</v>
      </c>
      <c r="C2741" t="s">
        <v>154</v>
      </c>
      <c r="D2741" t="s">
        <v>152</v>
      </c>
      <c r="E2741">
        <v>30501</v>
      </c>
      <c r="F2741" t="s">
        <v>789</v>
      </c>
      <c r="G2741">
        <v>2</v>
      </c>
      <c r="H2741" s="34">
        <v>44475</v>
      </c>
      <c r="I2741" t="s">
        <v>44</v>
      </c>
      <c r="J2741">
        <v>10</v>
      </c>
      <c r="K2741" t="s">
        <v>552</v>
      </c>
      <c r="L2741">
        <v>1</v>
      </c>
      <c r="M2741">
        <v>24061</v>
      </c>
      <c r="N2741">
        <v>1</v>
      </c>
      <c r="O2741">
        <v>19738</v>
      </c>
      <c r="P2741" t="s">
        <v>693</v>
      </c>
      <c r="Q2741" t="s">
        <v>694</v>
      </c>
      <c r="R2741" t="s">
        <v>818</v>
      </c>
      <c r="S2741" t="s">
        <v>797</v>
      </c>
      <c r="T2741" t="s">
        <v>697</v>
      </c>
      <c r="U2741" t="s">
        <v>698</v>
      </c>
      <c r="V2741">
        <v>0.82030000000000003</v>
      </c>
      <c r="W2741" t="s">
        <v>703</v>
      </c>
    </row>
    <row r="2742" spans="1:23" x14ac:dyDescent="0.35">
      <c r="A2742" t="s">
        <v>691</v>
      </c>
      <c r="B2742" s="34">
        <v>44516</v>
      </c>
      <c r="C2742" t="s">
        <v>154</v>
      </c>
      <c r="D2742" t="s">
        <v>152</v>
      </c>
      <c r="E2742">
        <v>275</v>
      </c>
      <c r="F2742" t="s">
        <v>692</v>
      </c>
      <c r="G2742">
        <v>1</v>
      </c>
      <c r="H2742" s="34">
        <v>44516</v>
      </c>
      <c r="I2742">
        <v>5</v>
      </c>
      <c r="J2742">
        <v>10</v>
      </c>
      <c r="K2742" t="s">
        <v>552</v>
      </c>
      <c r="L2742">
        <v>1</v>
      </c>
      <c r="M2742">
        <v>7655.5</v>
      </c>
      <c r="N2742" t="s">
        <v>44</v>
      </c>
      <c r="O2742">
        <v>5277000</v>
      </c>
      <c r="P2742" t="s">
        <v>693</v>
      </c>
      <c r="Q2742" t="s">
        <v>694</v>
      </c>
      <c r="R2742" t="s">
        <v>1118</v>
      </c>
      <c r="S2742" t="s">
        <v>1008</v>
      </c>
      <c r="T2742" t="s">
        <v>1009</v>
      </c>
      <c r="U2742" t="s">
        <v>698</v>
      </c>
      <c r="V2742">
        <v>689.3</v>
      </c>
      <c r="W2742" t="s">
        <v>699</v>
      </c>
    </row>
    <row r="2743" spans="1:23" x14ac:dyDescent="0.35">
      <c r="A2743" t="s">
        <v>700</v>
      </c>
      <c r="B2743" s="34">
        <v>44516</v>
      </c>
      <c r="C2743" t="s">
        <v>154</v>
      </c>
      <c r="D2743" t="s">
        <v>152</v>
      </c>
      <c r="E2743">
        <v>275</v>
      </c>
      <c r="F2743" t="s">
        <v>692</v>
      </c>
      <c r="G2743">
        <v>1</v>
      </c>
      <c r="H2743" s="34">
        <v>44516</v>
      </c>
      <c r="I2743">
        <v>3.5</v>
      </c>
      <c r="J2743">
        <v>10</v>
      </c>
      <c r="K2743" t="s">
        <v>552</v>
      </c>
      <c r="L2743">
        <v>1</v>
      </c>
      <c r="M2743">
        <v>7552.4</v>
      </c>
      <c r="N2743" t="s">
        <v>44</v>
      </c>
      <c r="O2743">
        <v>3803700</v>
      </c>
      <c r="P2743" t="s">
        <v>693</v>
      </c>
      <c r="Q2743" t="s">
        <v>694</v>
      </c>
      <c r="R2743" t="s">
        <v>1119</v>
      </c>
      <c r="S2743" t="s">
        <v>1010</v>
      </c>
      <c r="T2743" t="s">
        <v>1009</v>
      </c>
      <c r="U2743" t="s">
        <v>698</v>
      </c>
      <c r="V2743">
        <v>503.6</v>
      </c>
      <c r="W2743" t="s">
        <v>703</v>
      </c>
    </row>
    <row r="2744" spans="1:23" x14ac:dyDescent="0.35">
      <c r="A2744" t="s">
        <v>704</v>
      </c>
      <c r="B2744" s="34">
        <v>44516</v>
      </c>
      <c r="C2744" t="s">
        <v>154</v>
      </c>
      <c r="D2744" t="s">
        <v>152</v>
      </c>
      <c r="E2744">
        <v>275</v>
      </c>
      <c r="F2744" t="s">
        <v>692</v>
      </c>
      <c r="G2744">
        <v>1</v>
      </c>
      <c r="H2744" s="34">
        <v>44516</v>
      </c>
      <c r="I2744">
        <v>2.5</v>
      </c>
      <c r="J2744">
        <v>10</v>
      </c>
      <c r="K2744" t="s">
        <v>552</v>
      </c>
      <c r="L2744">
        <v>1</v>
      </c>
      <c r="M2744">
        <v>0</v>
      </c>
      <c r="N2744" t="s">
        <v>44</v>
      </c>
      <c r="O2744">
        <v>0</v>
      </c>
      <c r="P2744" t="s">
        <v>693</v>
      </c>
      <c r="Q2744" t="s">
        <v>694</v>
      </c>
      <c r="R2744" t="s">
        <v>1120</v>
      </c>
      <c r="S2744" t="s">
        <v>1011</v>
      </c>
      <c r="T2744" t="s">
        <v>1009</v>
      </c>
      <c r="U2744" t="s">
        <v>698</v>
      </c>
      <c r="V2744" t="s">
        <v>44</v>
      </c>
      <c r="W2744" t="s">
        <v>825</v>
      </c>
    </row>
    <row r="2745" spans="1:23" x14ac:dyDescent="0.35">
      <c r="A2745" t="s">
        <v>707</v>
      </c>
      <c r="B2745" s="34">
        <v>44516</v>
      </c>
      <c r="C2745" t="s">
        <v>154</v>
      </c>
      <c r="D2745" t="s">
        <v>152</v>
      </c>
      <c r="E2745">
        <v>275</v>
      </c>
      <c r="F2745" t="s">
        <v>692</v>
      </c>
      <c r="G2745">
        <v>1</v>
      </c>
      <c r="H2745" s="34">
        <v>44516</v>
      </c>
      <c r="I2745">
        <v>1.5</v>
      </c>
      <c r="J2745">
        <v>10</v>
      </c>
      <c r="K2745" t="s">
        <v>552</v>
      </c>
      <c r="L2745">
        <v>1</v>
      </c>
      <c r="M2745">
        <v>6702</v>
      </c>
      <c r="N2745" t="s">
        <v>44</v>
      </c>
      <c r="O2745">
        <v>1413000</v>
      </c>
      <c r="P2745" t="s">
        <v>693</v>
      </c>
      <c r="Q2745" t="s">
        <v>694</v>
      </c>
      <c r="R2745" t="s">
        <v>1121</v>
      </c>
      <c r="S2745" t="s">
        <v>1013</v>
      </c>
      <c r="T2745" t="s">
        <v>1009</v>
      </c>
      <c r="U2745" t="s">
        <v>698</v>
      </c>
      <c r="V2745">
        <v>210.8</v>
      </c>
      <c r="W2745" t="s">
        <v>703</v>
      </c>
    </row>
    <row r="2746" spans="1:23" x14ac:dyDescent="0.35">
      <c r="A2746" t="s">
        <v>710</v>
      </c>
      <c r="B2746" s="34">
        <v>44516</v>
      </c>
      <c r="C2746" t="s">
        <v>154</v>
      </c>
      <c r="D2746" t="s">
        <v>152</v>
      </c>
      <c r="E2746">
        <v>275</v>
      </c>
      <c r="F2746" t="s">
        <v>692</v>
      </c>
      <c r="G2746">
        <v>1</v>
      </c>
      <c r="H2746" s="34">
        <v>44516</v>
      </c>
      <c r="I2746">
        <v>0.8</v>
      </c>
      <c r="J2746">
        <v>10</v>
      </c>
      <c r="K2746" t="s">
        <v>552</v>
      </c>
      <c r="L2746">
        <v>1</v>
      </c>
      <c r="M2746">
        <v>7469.4</v>
      </c>
      <c r="N2746" t="s">
        <v>44</v>
      </c>
      <c r="O2746">
        <v>679340</v>
      </c>
      <c r="P2746" t="s">
        <v>693</v>
      </c>
      <c r="Q2746" t="s">
        <v>694</v>
      </c>
      <c r="R2746" t="s">
        <v>1122</v>
      </c>
      <c r="S2746" t="s">
        <v>1014</v>
      </c>
      <c r="T2746" t="s">
        <v>1009</v>
      </c>
      <c r="U2746" t="s">
        <v>698</v>
      </c>
      <c r="V2746">
        <v>90.95</v>
      </c>
      <c r="W2746" t="s">
        <v>703</v>
      </c>
    </row>
    <row r="2747" spans="1:23" x14ac:dyDescent="0.35">
      <c r="A2747" t="s">
        <v>713</v>
      </c>
      <c r="B2747" s="34">
        <v>44516</v>
      </c>
      <c r="C2747" t="s">
        <v>154</v>
      </c>
      <c r="D2747" t="s">
        <v>152</v>
      </c>
      <c r="E2747">
        <v>275</v>
      </c>
      <c r="F2747" t="s">
        <v>692</v>
      </c>
      <c r="G2747">
        <v>1</v>
      </c>
      <c r="H2747" s="34">
        <v>44516</v>
      </c>
      <c r="I2747">
        <v>0.5</v>
      </c>
      <c r="J2747">
        <v>10</v>
      </c>
      <c r="K2747" t="s">
        <v>552</v>
      </c>
      <c r="L2747">
        <v>1</v>
      </c>
      <c r="M2747">
        <v>7337.5</v>
      </c>
      <c r="N2747" t="s">
        <v>44</v>
      </c>
      <c r="O2747">
        <v>439250</v>
      </c>
      <c r="P2747" t="s">
        <v>693</v>
      </c>
      <c r="Q2747" t="s">
        <v>694</v>
      </c>
      <c r="R2747" t="s">
        <v>1123</v>
      </c>
      <c r="S2747" t="s">
        <v>1015</v>
      </c>
      <c r="T2747" t="s">
        <v>1009</v>
      </c>
      <c r="U2747" t="s">
        <v>698</v>
      </c>
      <c r="V2747">
        <v>59.86</v>
      </c>
      <c r="W2747" t="s">
        <v>703</v>
      </c>
    </row>
    <row r="2748" spans="1:23" x14ac:dyDescent="0.35">
      <c r="A2748" t="s">
        <v>716</v>
      </c>
      <c r="B2748" s="34">
        <v>44516</v>
      </c>
      <c r="C2748" t="s">
        <v>154</v>
      </c>
      <c r="D2748" t="s">
        <v>152</v>
      </c>
      <c r="E2748">
        <v>275</v>
      </c>
      <c r="F2748" t="s">
        <v>692</v>
      </c>
      <c r="G2748">
        <v>1</v>
      </c>
      <c r="H2748" s="34">
        <v>44516</v>
      </c>
      <c r="I2748">
        <v>0.35</v>
      </c>
      <c r="J2748">
        <v>10</v>
      </c>
      <c r="K2748" t="s">
        <v>552</v>
      </c>
      <c r="L2748">
        <v>1</v>
      </c>
      <c r="M2748">
        <v>7107.2</v>
      </c>
      <c r="N2748" t="s">
        <v>44</v>
      </c>
      <c r="O2748">
        <v>346550</v>
      </c>
      <c r="P2748" t="s">
        <v>693</v>
      </c>
      <c r="Q2748" t="s">
        <v>694</v>
      </c>
      <c r="R2748" t="s">
        <v>1124</v>
      </c>
      <c r="S2748" t="s">
        <v>1016</v>
      </c>
      <c r="T2748" t="s">
        <v>1009</v>
      </c>
      <c r="U2748" t="s">
        <v>698</v>
      </c>
      <c r="V2748">
        <v>48.76</v>
      </c>
      <c r="W2748" t="s">
        <v>703</v>
      </c>
    </row>
    <row r="2749" spans="1:23" x14ac:dyDescent="0.35">
      <c r="A2749" t="s">
        <v>719</v>
      </c>
      <c r="B2749" s="34">
        <v>44516</v>
      </c>
      <c r="C2749" t="s">
        <v>154</v>
      </c>
      <c r="D2749" t="s">
        <v>152</v>
      </c>
      <c r="E2749">
        <v>275</v>
      </c>
      <c r="F2749" t="s">
        <v>692</v>
      </c>
      <c r="G2749">
        <v>1</v>
      </c>
      <c r="H2749" s="34">
        <v>44516</v>
      </c>
      <c r="I2749">
        <v>0.2</v>
      </c>
      <c r="J2749">
        <v>10</v>
      </c>
      <c r="K2749" t="s">
        <v>552</v>
      </c>
      <c r="L2749">
        <v>1</v>
      </c>
      <c r="M2749">
        <v>7256</v>
      </c>
      <c r="N2749" t="s">
        <v>44</v>
      </c>
      <c r="O2749">
        <v>185900</v>
      </c>
      <c r="P2749" t="s">
        <v>693</v>
      </c>
      <c r="Q2749" t="s">
        <v>694</v>
      </c>
      <c r="R2749" t="s">
        <v>1121</v>
      </c>
      <c r="S2749" t="s">
        <v>1017</v>
      </c>
      <c r="T2749" t="s">
        <v>1009</v>
      </c>
      <c r="U2749" t="s">
        <v>698</v>
      </c>
      <c r="V2749">
        <v>25.62</v>
      </c>
      <c r="W2749" t="s">
        <v>703</v>
      </c>
    </row>
    <row r="2750" spans="1:23" x14ac:dyDescent="0.35">
      <c r="A2750" t="s">
        <v>722</v>
      </c>
      <c r="B2750" s="34">
        <v>44516</v>
      </c>
      <c r="C2750" t="s">
        <v>154</v>
      </c>
      <c r="D2750" t="s">
        <v>152</v>
      </c>
      <c r="E2750">
        <v>275</v>
      </c>
      <c r="F2750" t="s">
        <v>692</v>
      </c>
      <c r="G2750">
        <v>1</v>
      </c>
      <c r="H2750" s="34">
        <v>44516</v>
      </c>
      <c r="I2750">
        <v>0.125</v>
      </c>
      <c r="J2750">
        <v>10</v>
      </c>
      <c r="K2750" t="s">
        <v>552</v>
      </c>
      <c r="L2750">
        <v>1</v>
      </c>
      <c r="M2750">
        <v>7418.6</v>
      </c>
      <c r="N2750" t="s">
        <v>44</v>
      </c>
      <c r="O2750">
        <v>119050</v>
      </c>
      <c r="P2750" t="s">
        <v>693</v>
      </c>
      <c r="Q2750" t="s">
        <v>694</v>
      </c>
      <c r="R2750" t="s">
        <v>1121</v>
      </c>
      <c r="S2750" t="s">
        <v>1018</v>
      </c>
      <c r="T2750" t="s">
        <v>1009</v>
      </c>
      <c r="U2750" t="s">
        <v>698</v>
      </c>
      <c r="V2750">
        <v>16.05</v>
      </c>
      <c r="W2750" t="s">
        <v>703</v>
      </c>
    </row>
    <row r="2751" spans="1:23" x14ac:dyDescent="0.35">
      <c r="A2751" t="s">
        <v>725</v>
      </c>
      <c r="B2751" s="34">
        <v>44516</v>
      </c>
      <c r="C2751" t="s">
        <v>154</v>
      </c>
      <c r="D2751" t="s">
        <v>152</v>
      </c>
      <c r="E2751">
        <v>275</v>
      </c>
      <c r="F2751" t="s">
        <v>692</v>
      </c>
      <c r="G2751">
        <v>1</v>
      </c>
      <c r="H2751" s="34">
        <v>44516</v>
      </c>
      <c r="I2751">
        <v>0.08</v>
      </c>
      <c r="J2751">
        <v>10</v>
      </c>
      <c r="K2751" t="s">
        <v>552</v>
      </c>
      <c r="L2751">
        <v>1</v>
      </c>
      <c r="M2751">
        <v>7344.6</v>
      </c>
      <c r="N2751" t="s">
        <v>44</v>
      </c>
      <c r="O2751">
        <v>64134</v>
      </c>
      <c r="P2751" t="s">
        <v>693</v>
      </c>
      <c r="Q2751" t="s">
        <v>694</v>
      </c>
      <c r="R2751" t="s">
        <v>1123</v>
      </c>
      <c r="S2751" t="s">
        <v>1019</v>
      </c>
      <c r="T2751" t="s">
        <v>1009</v>
      </c>
      <c r="U2751" t="s">
        <v>698</v>
      </c>
      <c r="V2751">
        <v>8.7319999999999993</v>
      </c>
      <c r="W2751" t="s">
        <v>703</v>
      </c>
    </row>
    <row r="2752" spans="1:23" x14ac:dyDescent="0.35">
      <c r="A2752" t="s">
        <v>728</v>
      </c>
      <c r="B2752" s="34">
        <v>44516</v>
      </c>
      <c r="C2752" t="s">
        <v>154</v>
      </c>
      <c r="D2752" t="s">
        <v>152</v>
      </c>
      <c r="E2752">
        <v>275</v>
      </c>
      <c r="F2752" t="s">
        <v>692</v>
      </c>
      <c r="G2752">
        <v>1</v>
      </c>
      <c r="H2752" s="34">
        <v>44516</v>
      </c>
      <c r="I2752">
        <v>0.05</v>
      </c>
      <c r="J2752">
        <v>10</v>
      </c>
      <c r="K2752" t="s">
        <v>552</v>
      </c>
      <c r="L2752">
        <v>1</v>
      </c>
      <c r="M2752">
        <v>7614.8</v>
      </c>
      <c r="N2752" t="s">
        <v>44</v>
      </c>
      <c r="O2752">
        <v>41711</v>
      </c>
      <c r="P2752" t="s">
        <v>693</v>
      </c>
      <c r="Q2752" t="s">
        <v>694</v>
      </c>
      <c r="R2752" t="s">
        <v>1125</v>
      </c>
      <c r="S2752" t="s">
        <v>1020</v>
      </c>
      <c r="T2752" t="s">
        <v>1009</v>
      </c>
      <c r="U2752" t="s">
        <v>698</v>
      </c>
      <c r="V2752">
        <v>5.4779999999999998</v>
      </c>
      <c r="W2752" t="s">
        <v>703</v>
      </c>
    </row>
    <row r="2753" spans="1:23" x14ac:dyDescent="0.35">
      <c r="A2753" t="s">
        <v>731</v>
      </c>
      <c r="B2753" s="34">
        <v>44516</v>
      </c>
      <c r="C2753" t="s">
        <v>154</v>
      </c>
      <c r="D2753" t="s">
        <v>152</v>
      </c>
      <c r="E2753">
        <v>275</v>
      </c>
      <c r="F2753" t="s">
        <v>692</v>
      </c>
      <c r="G2753">
        <v>1</v>
      </c>
      <c r="H2753" s="34">
        <v>44516</v>
      </c>
      <c r="I2753">
        <v>0.03</v>
      </c>
      <c r="J2753">
        <v>10</v>
      </c>
      <c r="K2753" t="s">
        <v>552</v>
      </c>
      <c r="L2753">
        <v>1</v>
      </c>
      <c r="M2753">
        <v>6128.6</v>
      </c>
      <c r="N2753" t="s">
        <v>44</v>
      </c>
      <c r="O2753">
        <v>21966</v>
      </c>
      <c r="P2753" t="s">
        <v>693</v>
      </c>
      <c r="Q2753" t="s">
        <v>694</v>
      </c>
      <c r="R2753" t="s">
        <v>1122</v>
      </c>
      <c r="S2753" t="s">
        <v>1021</v>
      </c>
      <c r="T2753" t="s">
        <v>1009</v>
      </c>
      <c r="U2753" t="s">
        <v>698</v>
      </c>
      <c r="V2753">
        <v>3.5840000000000001</v>
      </c>
      <c r="W2753" t="s">
        <v>703</v>
      </c>
    </row>
    <row r="2754" spans="1:23" x14ac:dyDescent="0.35">
      <c r="A2754" t="s">
        <v>734</v>
      </c>
      <c r="B2754" s="34">
        <v>44516</v>
      </c>
      <c r="C2754" t="s">
        <v>154</v>
      </c>
      <c r="D2754" t="s">
        <v>152</v>
      </c>
      <c r="E2754">
        <v>275</v>
      </c>
      <c r="F2754" t="s">
        <v>692</v>
      </c>
      <c r="G2754">
        <v>1</v>
      </c>
      <c r="H2754" s="34">
        <v>44516</v>
      </c>
      <c r="I2754">
        <v>0.02</v>
      </c>
      <c r="J2754">
        <v>10</v>
      </c>
      <c r="K2754" t="s">
        <v>552</v>
      </c>
      <c r="L2754">
        <v>1</v>
      </c>
      <c r="M2754">
        <v>7362.6</v>
      </c>
      <c r="N2754" t="s">
        <v>44</v>
      </c>
      <c r="O2754">
        <v>19707</v>
      </c>
      <c r="P2754" t="s">
        <v>693</v>
      </c>
      <c r="Q2754" t="s">
        <v>694</v>
      </c>
      <c r="R2754" t="s">
        <v>1124</v>
      </c>
      <c r="S2754" t="s">
        <v>1022</v>
      </c>
      <c r="T2754" t="s">
        <v>1009</v>
      </c>
      <c r="U2754" t="s">
        <v>698</v>
      </c>
      <c r="V2754">
        <v>2.677</v>
      </c>
      <c r="W2754" t="s">
        <v>703</v>
      </c>
    </row>
    <row r="2755" spans="1:23" x14ac:dyDescent="0.35">
      <c r="A2755" t="s">
        <v>736</v>
      </c>
      <c r="B2755" s="34">
        <v>44516</v>
      </c>
      <c r="C2755" t="s">
        <v>154</v>
      </c>
      <c r="D2755" t="s">
        <v>152</v>
      </c>
      <c r="E2755">
        <v>275</v>
      </c>
      <c r="F2755" t="s">
        <v>692</v>
      </c>
      <c r="G2755">
        <v>1</v>
      </c>
      <c r="H2755" s="34">
        <v>44516</v>
      </c>
      <c r="I2755">
        <v>1.2E-2</v>
      </c>
      <c r="J2755">
        <v>10</v>
      </c>
      <c r="K2755" t="s">
        <v>552</v>
      </c>
      <c r="L2755">
        <v>1</v>
      </c>
      <c r="M2755">
        <v>7235.5</v>
      </c>
      <c r="N2755" t="s">
        <v>44</v>
      </c>
      <c r="O2755">
        <v>13010</v>
      </c>
      <c r="P2755" t="s">
        <v>693</v>
      </c>
      <c r="Q2755" t="s">
        <v>694</v>
      </c>
      <c r="R2755" t="s">
        <v>1124</v>
      </c>
      <c r="S2755" t="s">
        <v>1023</v>
      </c>
      <c r="T2755" t="s">
        <v>1009</v>
      </c>
      <c r="U2755" t="s">
        <v>698</v>
      </c>
      <c r="V2755">
        <v>1.798</v>
      </c>
      <c r="W2755" t="s">
        <v>703</v>
      </c>
    </row>
    <row r="2756" spans="1:23" x14ac:dyDescent="0.35">
      <c r="A2756" t="s">
        <v>739</v>
      </c>
      <c r="B2756" s="34">
        <v>44516</v>
      </c>
      <c r="C2756" t="s">
        <v>154</v>
      </c>
      <c r="D2756" t="s">
        <v>152</v>
      </c>
      <c r="E2756">
        <v>275</v>
      </c>
      <c r="F2756" t="s">
        <v>692</v>
      </c>
      <c r="G2756">
        <v>1</v>
      </c>
      <c r="H2756" s="34">
        <v>44516</v>
      </c>
      <c r="I2756">
        <v>7.0000000000000001E-3</v>
      </c>
      <c r="J2756">
        <v>10</v>
      </c>
      <c r="K2756" t="s">
        <v>552</v>
      </c>
      <c r="L2756">
        <v>1</v>
      </c>
      <c r="M2756">
        <v>6367</v>
      </c>
      <c r="N2756" t="s">
        <v>44</v>
      </c>
      <c r="O2756">
        <v>6504.7</v>
      </c>
      <c r="P2756" t="s">
        <v>693</v>
      </c>
      <c r="Q2756" t="s">
        <v>694</v>
      </c>
      <c r="R2756" t="s">
        <v>1123</v>
      </c>
      <c r="S2756" t="s">
        <v>1024</v>
      </c>
      <c r="T2756" t="s">
        <v>1009</v>
      </c>
      <c r="U2756" t="s">
        <v>698</v>
      </c>
      <c r="V2756">
        <v>1.022</v>
      </c>
      <c r="W2756" t="s">
        <v>703</v>
      </c>
    </row>
    <row r="2757" spans="1:23" x14ac:dyDescent="0.35">
      <c r="A2757" t="s">
        <v>742</v>
      </c>
      <c r="B2757" s="34">
        <v>44516</v>
      </c>
      <c r="C2757" t="s">
        <v>154</v>
      </c>
      <c r="D2757" t="s">
        <v>152</v>
      </c>
      <c r="E2757">
        <v>275</v>
      </c>
      <c r="F2757" t="s">
        <v>692</v>
      </c>
      <c r="G2757">
        <v>1</v>
      </c>
      <c r="H2757" s="34">
        <v>44516</v>
      </c>
      <c r="I2757">
        <v>0</v>
      </c>
      <c r="J2757">
        <v>10</v>
      </c>
      <c r="K2757" t="s">
        <v>552</v>
      </c>
      <c r="L2757">
        <v>1</v>
      </c>
      <c r="M2757">
        <v>6919.7</v>
      </c>
      <c r="N2757" t="s">
        <v>44</v>
      </c>
      <c r="O2757">
        <v>269.89999999999998</v>
      </c>
      <c r="P2757" t="s">
        <v>693</v>
      </c>
      <c r="Q2757" t="s">
        <v>694</v>
      </c>
      <c r="R2757" t="s">
        <v>1126</v>
      </c>
      <c r="S2757" t="s">
        <v>1025</v>
      </c>
      <c r="T2757" t="s">
        <v>1009</v>
      </c>
      <c r="U2757" t="s">
        <v>698</v>
      </c>
      <c r="V2757">
        <v>3.9E-2</v>
      </c>
      <c r="W2757" t="s">
        <v>703</v>
      </c>
    </row>
    <row r="2758" spans="1:23" x14ac:dyDescent="0.35">
      <c r="A2758" t="s">
        <v>742</v>
      </c>
      <c r="B2758" s="34">
        <v>44516</v>
      </c>
      <c r="C2758" t="s">
        <v>154</v>
      </c>
      <c r="D2758" t="s">
        <v>152</v>
      </c>
      <c r="E2758">
        <v>275</v>
      </c>
      <c r="F2758" t="s">
        <v>692</v>
      </c>
      <c r="G2758">
        <v>1</v>
      </c>
      <c r="H2758" s="34">
        <v>44516</v>
      </c>
      <c r="I2758">
        <v>0</v>
      </c>
      <c r="J2758">
        <v>10</v>
      </c>
      <c r="K2758" t="s">
        <v>552</v>
      </c>
      <c r="L2758">
        <v>1</v>
      </c>
      <c r="M2758">
        <v>7046.3</v>
      </c>
      <c r="N2758" t="s">
        <v>44</v>
      </c>
      <c r="O2758">
        <v>197.81</v>
      </c>
      <c r="P2758" t="s">
        <v>693</v>
      </c>
      <c r="Q2758" t="s">
        <v>694</v>
      </c>
      <c r="R2758" t="s">
        <v>1118</v>
      </c>
      <c r="S2758" t="s">
        <v>1026</v>
      </c>
      <c r="T2758" t="s">
        <v>1009</v>
      </c>
      <c r="U2758" t="s">
        <v>698</v>
      </c>
      <c r="V2758">
        <v>2.8070000000000001E-2</v>
      </c>
      <c r="W2758" t="s">
        <v>703</v>
      </c>
    </row>
    <row r="2759" spans="1:23" x14ac:dyDescent="0.35">
      <c r="A2759" t="s">
        <v>742</v>
      </c>
      <c r="B2759" s="34">
        <v>44516</v>
      </c>
      <c r="C2759" t="s">
        <v>154</v>
      </c>
      <c r="D2759" t="s">
        <v>152</v>
      </c>
      <c r="E2759">
        <v>275</v>
      </c>
      <c r="F2759" t="s">
        <v>692</v>
      </c>
      <c r="G2759">
        <v>1</v>
      </c>
      <c r="H2759" s="34">
        <v>44516</v>
      </c>
      <c r="I2759">
        <v>0</v>
      </c>
      <c r="J2759">
        <v>10</v>
      </c>
      <c r="K2759" t="s">
        <v>552</v>
      </c>
      <c r="L2759">
        <v>1</v>
      </c>
      <c r="M2759">
        <v>7296</v>
      </c>
      <c r="N2759" t="s">
        <v>44</v>
      </c>
      <c r="O2759">
        <v>0</v>
      </c>
      <c r="P2759" t="s">
        <v>693</v>
      </c>
      <c r="Q2759" t="s">
        <v>694</v>
      </c>
      <c r="R2759" t="s">
        <v>1118</v>
      </c>
      <c r="S2759" t="s">
        <v>1027</v>
      </c>
      <c r="T2759" t="s">
        <v>1009</v>
      </c>
      <c r="U2759" t="s">
        <v>698</v>
      </c>
      <c r="V2759">
        <v>0</v>
      </c>
      <c r="W2759" t="s">
        <v>703</v>
      </c>
    </row>
    <row r="2760" spans="1:23" x14ac:dyDescent="0.35">
      <c r="A2760" t="s">
        <v>742</v>
      </c>
      <c r="B2760" s="34">
        <v>44516</v>
      </c>
      <c r="C2760" t="s">
        <v>154</v>
      </c>
      <c r="D2760" t="s">
        <v>152</v>
      </c>
      <c r="E2760">
        <v>275</v>
      </c>
      <c r="F2760" t="s">
        <v>692</v>
      </c>
      <c r="G2760">
        <v>1</v>
      </c>
      <c r="H2760" s="34">
        <v>44516</v>
      </c>
      <c r="I2760">
        <v>0</v>
      </c>
      <c r="J2760">
        <v>10</v>
      </c>
      <c r="K2760" t="s">
        <v>552</v>
      </c>
      <c r="L2760">
        <v>1</v>
      </c>
      <c r="M2760">
        <v>6492.6</v>
      </c>
      <c r="N2760" t="s">
        <v>44</v>
      </c>
      <c r="O2760">
        <v>0</v>
      </c>
      <c r="P2760" t="s">
        <v>693</v>
      </c>
      <c r="Q2760" t="s">
        <v>694</v>
      </c>
      <c r="R2760" t="s">
        <v>1122</v>
      </c>
      <c r="S2760" t="s">
        <v>1028</v>
      </c>
      <c r="T2760" t="s">
        <v>1009</v>
      </c>
      <c r="U2760" t="s">
        <v>698</v>
      </c>
      <c r="V2760">
        <v>0</v>
      </c>
      <c r="W2760" t="s">
        <v>703</v>
      </c>
    </row>
    <row r="2761" spans="1:23" x14ac:dyDescent="0.35">
      <c r="A2761" t="s">
        <v>742</v>
      </c>
      <c r="B2761" s="34">
        <v>44516</v>
      </c>
      <c r="C2761" t="s">
        <v>154</v>
      </c>
      <c r="D2761" t="s">
        <v>152</v>
      </c>
      <c r="E2761">
        <v>275</v>
      </c>
      <c r="F2761" t="s">
        <v>692</v>
      </c>
      <c r="G2761">
        <v>1</v>
      </c>
      <c r="H2761" s="34">
        <v>44516</v>
      </c>
      <c r="I2761">
        <v>0</v>
      </c>
      <c r="J2761">
        <v>10</v>
      </c>
      <c r="K2761" t="s">
        <v>552</v>
      </c>
      <c r="L2761">
        <v>1</v>
      </c>
      <c r="M2761">
        <v>7034</v>
      </c>
      <c r="N2761" t="s">
        <v>44</v>
      </c>
      <c r="O2761">
        <v>0</v>
      </c>
      <c r="P2761" t="s">
        <v>693</v>
      </c>
      <c r="Q2761" t="s">
        <v>694</v>
      </c>
      <c r="R2761" t="s">
        <v>1127</v>
      </c>
      <c r="S2761" t="s">
        <v>1029</v>
      </c>
      <c r="T2761" t="s">
        <v>1009</v>
      </c>
      <c r="U2761" t="s">
        <v>698</v>
      </c>
      <c r="V2761">
        <v>0</v>
      </c>
      <c r="W2761" t="s">
        <v>703</v>
      </c>
    </row>
    <row r="2762" spans="1:23" x14ac:dyDescent="0.35">
      <c r="A2762" t="s">
        <v>691</v>
      </c>
      <c r="B2762" s="34">
        <v>44516</v>
      </c>
      <c r="C2762" t="s">
        <v>154</v>
      </c>
      <c r="D2762" t="s">
        <v>152</v>
      </c>
      <c r="E2762">
        <v>275</v>
      </c>
      <c r="F2762" t="s">
        <v>692</v>
      </c>
      <c r="G2762">
        <v>1</v>
      </c>
      <c r="H2762" s="34">
        <v>44516</v>
      </c>
      <c r="I2762">
        <v>5</v>
      </c>
      <c r="J2762">
        <v>10</v>
      </c>
      <c r="K2762" t="s">
        <v>552</v>
      </c>
      <c r="L2762">
        <v>1</v>
      </c>
      <c r="M2762">
        <v>79.326999999999998</v>
      </c>
      <c r="N2762" t="s">
        <v>44</v>
      </c>
      <c r="O2762">
        <v>1007.2</v>
      </c>
      <c r="P2762" t="s">
        <v>693</v>
      </c>
      <c r="Q2762" t="s">
        <v>694</v>
      </c>
      <c r="R2762" t="s">
        <v>1128</v>
      </c>
      <c r="S2762" t="s">
        <v>1030</v>
      </c>
      <c r="T2762" t="s">
        <v>1009</v>
      </c>
      <c r="U2762" t="s">
        <v>698</v>
      </c>
      <c r="V2762">
        <v>12.7</v>
      </c>
      <c r="W2762" t="s">
        <v>699</v>
      </c>
    </row>
    <row r="2763" spans="1:23" x14ac:dyDescent="0.35">
      <c r="A2763" t="s">
        <v>691</v>
      </c>
      <c r="B2763" s="34">
        <v>44516</v>
      </c>
      <c r="C2763" t="s">
        <v>154</v>
      </c>
      <c r="D2763" t="s">
        <v>152</v>
      </c>
      <c r="E2763">
        <v>275</v>
      </c>
      <c r="F2763" t="s">
        <v>692</v>
      </c>
      <c r="G2763">
        <v>1</v>
      </c>
      <c r="H2763" s="34">
        <v>44516</v>
      </c>
      <c r="I2763">
        <v>5</v>
      </c>
      <c r="J2763">
        <v>10</v>
      </c>
      <c r="K2763" t="s">
        <v>552</v>
      </c>
      <c r="L2763">
        <v>1</v>
      </c>
      <c r="M2763">
        <v>7189.2</v>
      </c>
      <c r="N2763" t="s">
        <v>44</v>
      </c>
      <c r="O2763">
        <v>4863600</v>
      </c>
      <c r="P2763" t="s">
        <v>693</v>
      </c>
      <c r="Q2763" t="s">
        <v>694</v>
      </c>
      <c r="R2763" t="s">
        <v>1129</v>
      </c>
      <c r="S2763" t="s">
        <v>1031</v>
      </c>
      <c r="T2763" t="s">
        <v>1009</v>
      </c>
      <c r="U2763" t="s">
        <v>698</v>
      </c>
      <c r="V2763">
        <v>676.5</v>
      </c>
      <c r="W2763" t="s">
        <v>699</v>
      </c>
    </row>
    <row r="2764" spans="1:23" x14ac:dyDescent="0.35">
      <c r="A2764" t="s">
        <v>691</v>
      </c>
      <c r="B2764" s="34">
        <v>44516</v>
      </c>
      <c r="C2764" t="s">
        <v>154</v>
      </c>
      <c r="D2764" t="s">
        <v>152</v>
      </c>
      <c r="E2764">
        <v>275</v>
      </c>
      <c r="F2764" t="s">
        <v>692</v>
      </c>
      <c r="G2764">
        <v>1</v>
      </c>
      <c r="H2764" s="34">
        <v>44516</v>
      </c>
      <c r="I2764">
        <v>5</v>
      </c>
      <c r="J2764">
        <v>10</v>
      </c>
      <c r="K2764" t="s">
        <v>552</v>
      </c>
      <c r="L2764">
        <v>1</v>
      </c>
      <c r="M2764">
        <v>7198.8</v>
      </c>
      <c r="N2764" t="s">
        <v>44</v>
      </c>
      <c r="O2764">
        <v>5479600</v>
      </c>
      <c r="P2764" t="s">
        <v>693</v>
      </c>
      <c r="Q2764" t="s">
        <v>694</v>
      </c>
      <c r="R2764" t="s">
        <v>1130</v>
      </c>
      <c r="S2764" t="s">
        <v>1032</v>
      </c>
      <c r="T2764" t="s">
        <v>1009</v>
      </c>
      <c r="U2764" t="s">
        <v>698</v>
      </c>
      <c r="V2764">
        <v>761.2</v>
      </c>
      <c r="W2764" t="s">
        <v>699</v>
      </c>
    </row>
    <row r="2765" spans="1:23" x14ac:dyDescent="0.35">
      <c r="A2765" t="s">
        <v>691</v>
      </c>
      <c r="B2765" s="34">
        <v>44516</v>
      </c>
      <c r="C2765" t="s">
        <v>154</v>
      </c>
      <c r="D2765" t="s">
        <v>152</v>
      </c>
      <c r="E2765">
        <v>275</v>
      </c>
      <c r="F2765" t="s">
        <v>692</v>
      </c>
      <c r="G2765">
        <v>1</v>
      </c>
      <c r="H2765" s="34">
        <v>44516</v>
      </c>
      <c r="I2765">
        <v>5</v>
      </c>
      <c r="J2765">
        <v>10</v>
      </c>
      <c r="K2765" t="s">
        <v>552</v>
      </c>
      <c r="L2765">
        <v>1</v>
      </c>
      <c r="M2765">
        <v>7741.3</v>
      </c>
      <c r="N2765" t="s">
        <v>44</v>
      </c>
      <c r="O2765">
        <v>5285200</v>
      </c>
      <c r="P2765" t="s">
        <v>693</v>
      </c>
      <c r="Q2765" t="s">
        <v>694</v>
      </c>
      <c r="R2765" t="s">
        <v>1129</v>
      </c>
      <c r="S2765" t="s">
        <v>1033</v>
      </c>
      <c r="T2765" t="s">
        <v>1009</v>
      </c>
      <c r="U2765" t="s">
        <v>698</v>
      </c>
      <c r="V2765">
        <v>682.7</v>
      </c>
      <c r="W2765" t="s">
        <v>699</v>
      </c>
    </row>
    <row r="2766" spans="1:23" x14ac:dyDescent="0.35">
      <c r="A2766" t="s">
        <v>1034</v>
      </c>
      <c r="B2766" s="34">
        <v>44516</v>
      </c>
      <c r="C2766" t="s">
        <v>154</v>
      </c>
      <c r="D2766" t="s">
        <v>152</v>
      </c>
      <c r="E2766">
        <v>275</v>
      </c>
      <c r="F2766" t="s">
        <v>692</v>
      </c>
      <c r="G2766">
        <v>1</v>
      </c>
      <c r="H2766" s="34">
        <v>44516</v>
      </c>
      <c r="I2766">
        <v>0.05</v>
      </c>
      <c r="J2766">
        <v>10</v>
      </c>
      <c r="K2766" t="s">
        <v>552</v>
      </c>
      <c r="L2766">
        <v>1</v>
      </c>
      <c r="M2766">
        <v>7467.6</v>
      </c>
      <c r="N2766" t="s">
        <v>44</v>
      </c>
      <c r="O2766">
        <v>46633</v>
      </c>
      <c r="P2766" t="s">
        <v>693</v>
      </c>
      <c r="Q2766" t="s">
        <v>694</v>
      </c>
      <c r="R2766" t="s">
        <v>1124</v>
      </c>
      <c r="S2766" t="s">
        <v>1035</v>
      </c>
      <c r="T2766" t="s">
        <v>1009</v>
      </c>
      <c r="U2766" t="s">
        <v>698</v>
      </c>
      <c r="V2766">
        <v>6.2450000000000001</v>
      </c>
      <c r="W2766" t="s">
        <v>703</v>
      </c>
    </row>
    <row r="2767" spans="1:23" x14ac:dyDescent="0.35">
      <c r="A2767" t="s">
        <v>1036</v>
      </c>
      <c r="B2767" s="34">
        <v>44516</v>
      </c>
      <c r="C2767" t="s">
        <v>154</v>
      </c>
      <c r="D2767" t="s">
        <v>152</v>
      </c>
      <c r="E2767">
        <v>275</v>
      </c>
      <c r="F2767" t="s">
        <v>692</v>
      </c>
      <c r="G2767">
        <v>1</v>
      </c>
      <c r="H2767" s="34">
        <v>44516</v>
      </c>
      <c r="I2767">
        <v>0.2</v>
      </c>
      <c r="J2767">
        <v>10</v>
      </c>
      <c r="K2767" t="s">
        <v>552</v>
      </c>
      <c r="L2767">
        <v>1</v>
      </c>
      <c r="M2767">
        <v>7737</v>
      </c>
      <c r="N2767" t="s">
        <v>44</v>
      </c>
      <c r="O2767">
        <v>201930</v>
      </c>
      <c r="P2767" t="s">
        <v>693</v>
      </c>
      <c r="Q2767" t="s">
        <v>694</v>
      </c>
      <c r="R2767" t="s">
        <v>1131</v>
      </c>
      <c r="S2767" t="s">
        <v>1037</v>
      </c>
      <c r="T2767" t="s">
        <v>1009</v>
      </c>
      <c r="U2767" t="s">
        <v>698</v>
      </c>
      <c r="V2767">
        <v>26.1</v>
      </c>
      <c r="W2767" t="s">
        <v>703</v>
      </c>
    </row>
    <row r="2768" spans="1:23" x14ac:dyDescent="0.35">
      <c r="A2768" t="s">
        <v>1038</v>
      </c>
      <c r="B2768" s="34">
        <v>44516</v>
      </c>
      <c r="C2768" t="s">
        <v>154</v>
      </c>
      <c r="D2768" t="s">
        <v>152</v>
      </c>
      <c r="E2768">
        <v>275</v>
      </c>
      <c r="F2768" t="s">
        <v>692</v>
      </c>
      <c r="G2768">
        <v>1</v>
      </c>
      <c r="H2768" s="34">
        <v>44516</v>
      </c>
      <c r="I2768">
        <v>0.8</v>
      </c>
      <c r="J2768">
        <v>10</v>
      </c>
      <c r="K2768" t="s">
        <v>552</v>
      </c>
      <c r="L2768">
        <v>1</v>
      </c>
      <c r="M2768">
        <v>7329.4</v>
      </c>
      <c r="N2768" t="s">
        <v>44</v>
      </c>
      <c r="O2768">
        <v>810620</v>
      </c>
      <c r="P2768" t="s">
        <v>693</v>
      </c>
      <c r="Q2768" t="s">
        <v>694</v>
      </c>
      <c r="R2768" t="s">
        <v>1124</v>
      </c>
      <c r="S2768" t="s">
        <v>1039</v>
      </c>
      <c r="T2768" t="s">
        <v>1009</v>
      </c>
      <c r="U2768" t="s">
        <v>698</v>
      </c>
      <c r="V2768">
        <v>110.6</v>
      </c>
      <c r="W2768" t="s">
        <v>703</v>
      </c>
    </row>
    <row r="2769" spans="1:23" x14ac:dyDescent="0.35">
      <c r="A2769" t="s">
        <v>722</v>
      </c>
      <c r="B2769" s="34">
        <v>44516</v>
      </c>
      <c r="C2769" t="s">
        <v>154</v>
      </c>
      <c r="D2769" t="s">
        <v>152</v>
      </c>
      <c r="E2769">
        <v>275</v>
      </c>
      <c r="F2769" t="s">
        <v>692</v>
      </c>
      <c r="G2769">
        <v>1</v>
      </c>
      <c r="H2769" s="34">
        <v>44516</v>
      </c>
      <c r="I2769">
        <v>0.125</v>
      </c>
      <c r="J2769">
        <v>10</v>
      </c>
      <c r="K2769" t="s">
        <v>552</v>
      </c>
      <c r="L2769">
        <v>1</v>
      </c>
      <c r="M2769">
        <v>7287.6</v>
      </c>
      <c r="N2769" t="s">
        <v>44</v>
      </c>
      <c r="O2769">
        <v>113990</v>
      </c>
      <c r="P2769" t="s">
        <v>693</v>
      </c>
      <c r="Q2769" t="s">
        <v>694</v>
      </c>
      <c r="R2769" t="s">
        <v>1130</v>
      </c>
      <c r="S2769" t="s">
        <v>1040</v>
      </c>
      <c r="T2769" t="s">
        <v>1009</v>
      </c>
      <c r="U2769" t="s">
        <v>698</v>
      </c>
      <c r="V2769">
        <v>15.64</v>
      </c>
      <c r="W2769" t="s">
        <v>703</v>
      </c>
    </row>
    <row r="2770" spans="1:23" x14ac:dyDescent="0.35">
      <c r="A2770" t="s">
        <v>713</v>
      </c>
      <c r="B2770" s="34">
        <v>44516</v>
      </c>
      <c r="C2770" t="s">
        <v>154</v>
      </c>
      <c r="D2770" t="s">
        <v>152</v>
      </c>
      <c r="E2770">
        <v>275</v>
      </c>
      <c r="F2770" t="s">
        <v>692</v>
      </c>
      <c r="G2770">
        <v>1</v>
      </c>
      <c r="H2770" s="34">
        <v>44516</v>
      </c>
      <c r="I2770">
        <v>0.5</v>
      </c>
      <c r="J2770">
        <v>10</v>
      </c>
      <c r="K2770" t="s">
        <v>552</v>
      </c>
      <c r="L2770">
        <v>1</v>
      </c>
      <c r="M2770">
        <v>6349.7</v>
      </c>
      <c r="N2770" t="s">
        <v>44</v>
      </c>
      <c r="O2770">
        <v>450480</v>
      </c>
      <c r="P2770" t="s">
        <v>693</v>
      </c>
      <c r="Q2770" t="s">
        <v>694</v>
      </c>
      <c r="R2770" t="s">
        <v>1122</v>
      </c>
      <c r="S2770" t="s">
        <v>1041</v>
      </c>
      <c r="T2770" t="s">
        <v>1009</v>
      </c>
      <c r="U2770" t="s">
        <v>698</v>
      </c>
      <c r="V2770">
        <v>70.95</v>
      </c>
      <c r="W2770" t="s">
        <v>703</v>
      </c>
    </row>
    <row r="2771" spans="1:23" x14ac:dyDescent="0.35">
      <c r="A2771" t="s">
        <v>731</v>
      </c>
      <c r="B2771" s="34">
        <v>44516</v>
      </c>
      <c r="C2771" t="s">
        <v>154</v>
      </c>
      <c r="D2771" t="s">
        <v>152</v>
      </c>
      <c r="E2771">
        <v>275</v>
      </c>
      <c r="F2771" t="s">
        <v>692</v>
      </c>
      <c r="G2771">
        <v>1</v>
      </c>
      <c r="H2771" s="34">
        <v>44516</v>
      </c>
      <c r="I2771">
        <v>0.03</v>
      </c>
      <c r="J2771">
        <v>10</v>
      </c>
      <c r="K2771" t="s">
        <v>552</v>
      </c>
      <c r="L2771">
        <v>1</v>
      </c>
      <c r="M2771">
        <v>7857.5</v>
      </c>
      <c r="N2771" t="s">
        <v>44</v>
      </c>
      <c r="O2771">
        <v>30484</v>
      </c>
      <c r="P2771" t="s">
        <v>693</v>
      </c>
      <c r="Q2771" t="s">
        <v>694</v>
      </c>
      <c r="R2771" t="s">
        <v>1123</v>
      </c>
      <c r="S2771" t="s">
        <v>1042</v>
      </c>
      <c r="T2771" t="s">
        <v>1009</v>
      </c>
      <c r="U2771" t="s">
        <v>698</v>
      </c>
      <c r="V2771">
        <v>3.88</v>
      </c>
      <c r="W2771" t="s">
        <v>703</v>
      </c>
    </row>
    <row r="2772" spans="1:23" x14ac:dyDescent="0.35">
      <c r="A2772" t="s">
        <v>716</v>
      </c>
      <c r="B2772" s="34">
        <v>44516</v>
      </c>
      <c r="C2772" t="s">
        <v>154</v>
      </c>
      <c r="D2772" t="s">
        <v>152</v>
      </c>
      <c r="E2772">
        <v>275</v>
      </c>
      <c r="F2772" t="s">
        <v>692</v>
      </c>
      <c r="G2772">
        <v>1</v>
      </c>
      <c r="H2772" s="34">
        <v>44516</v>
      </c>
      <c r="I2772">
        <v>0.35</v>
      </c>
      <c r="J2772">
        <v>10</v>
      </c>
      <c r="K2772" t="s">
        <v>552</v>
      </c>
      <c r="L2772">
        <v>1</v>
      </c>
      <c r="M2772">
        <v>7663</v>
      </c>
      <c r="N2772" t="s">
        <v>44</v>
      </c>
      <c r="O2772">
        <v>350880</v>
      </c>
      <c r="P2772" t="s">
        <v>693</v>
      </c>
      <c r="Q2772" t="s">
        <v>694</v>
      </c>
      <c r="R2772" t="s">
        <v>1123</v>
      </c>
      <c r="S2772" t="s">
        <v>1043</v>
      </c>
      <c r="T2772" t="s">
        <v>1009</v>
      </c>
      <c r="U2772" t="s">
        <v>698</v>
      </c>
      <c r="V2772">
        <v>45.79</v>
      </c>
      <c r="W2772" t="s">
        <v>703</v>
      </c>
    </row>
    <row r="2773" spans="1:23" x14ac:dyDescent="0.35">
      <c r="A2773" t="s">
        <v>1044</v>
      </c>
      <c r="B2773" s="34">
        <v>44516</v>
      </c>
      <c r="C2773" t="s">
        <v>154</v>
      </c>
      <c r="D2773" t="s">
        <v>152</v>
      </c>
      <c r="E2773">
        <v>275</v>
      </c>
      <c r="F2773" t="s">
        <v>772</v>
      </c>
      <c r="G2773">
        <v>10</v>
      </c>
      <c r="H2773" s="34">
        <v>44516</v>
      </c>
      <c r="I2773" t="s">
        <v>44</v>
      </c>
      <c r="J2773">
        <v>10</v>
      </c>
      <c r="K2773" t="s">
        <v>552</v>
      </c>
      <c r="L2773">
        <v>1</v>
      </c>
      <c r="M2773">
        <v>9859.7999999999993</v>
      </c>
      <c r="N2773">
        <v>2</v>
      </c>
      <c r="O2773">
        <v>0</v>
      </c>
      <c r="P2773" t="s">
        <v>693</v>
      </c>
      <c r="Q2773" t="s">
        <v>694</v>
      </c>
      <c r="R2773" t="s">
        <v>1132</v>
      </c>
      <c r="S2773" t="s">
        <v>1045</v>
      </c>
      <c r="T2773" t="s">
        <v>1009</v>
      </c>
      <c r="U2773" t="s">
        <v>698</v>
      </c>
      <c r="V2773">
        <v>0</v>
      </c>
      <c r="W2773" t="s">
        <v>1046</v>
      </c>
    </row>
    <row r="2774" spans="1:23" x14ac:dyDescent="0.35">
      <c r="A2774" t="s">
        <v>1047</v>
      </c>
      <c r="B2774" s="34">
        <v>44516</v>
      </c>
      <c r="C2774" t="s">
        <v>154</v>
      </c>
      <c r="D2774" t="s">
        <v>152</v>
      </c>
      <c r="E2774">
        <v>275</v>
      </c>
      <c r="F2774" t="s">
        <v>772</v>
      </c>
      <c r="G2774">
        <v>10</v>
      </c>
      <c r="H2774" s="34">
        <v>44516</v>
      </c>
      <c r="I2774" t="s">
        <v>44</v>
      </c>
      <c r="J2774">
        <v>10</v>
      </c>
      <c r="K2774" t="s">
        <v>552</v>
      </c>
      <c r="L2774">
        <v>1</v>
      </c>
      <c r="M2774">
        <v>7070</v>
      </c>
      <c r="N2774">
        <v>2</v>
      </c>
      <c r="O2774">
        <v>361040</v>
      </c>
      <c r="P2774" t="s">
        <v>693</v>
      </c>
      <c r="Q2774" t="s">
        <v>694</v>
      </c>
      <c r="R2774" t="s">
        <v>1133</v>
      </c>
      <c r="S2774" t="s">
        <v>1048</v>
      </c>
      <c r="T2774" t="s">
        <v>1009</v>
      </c>
      <c r="U2774" t="s">
        <v>698</v>
      </c>
      <c r="V2774">
        <v>51.07</v>
      </c>
      <c r="W2774" t="s">
        <v>703</v>
      </c>
    </row>
    <row r="2775" spans="1:23" x14ac:dyDescent="0.35">
      <c r="A2775" t="s">
        <v>1049</v>
      </c>
      <c r="B2775" s="34">
        <v>44516</v>
      </c>
      <c r="C2775" t="s">
        <v>154</v>
      </c>
      <c r="D2775" t="s">
        <v>152</v>
      </c>
      <c r="E2775">
        <v>275</v>
      </c>
      <c r="F2775" t="s">
        <v>772</v>
      </c>
      <c r="G2775">
        <v>10</v>
      </c>
      <c r="H2775" s="34">
        <v>44516</v>
      </c>
      <c r="I2775" t="s">
        <v>44</v>
      </c>
      <c r="J2775">
        <v>10</v>
      </c>
      <c r="K2775" t="s">
        <v>552</v>
      </c>
      <c r="L2775">
        <v>1</v>
      </c>
      <c r="M2775">
        <v>8871.4</v>
      </c>
      <c r="N2775">
        <v>2</v>
      </c>
      <c r="O2775">
        <v>0</v>
      </c>
      <c r="P2775" t="s">
        <v>693</v>
      </c>
      <c r="Q2775" t="s">
        <v>694</v>
      </c>
      <c r="R2775" t="s">
        <v>1134</v>
      </c>
      <c r="S2775" t="s">
        <v>1050</v>
      </c>
      <c r="T2775" t="s">
        <v>1009</v>
      </c>
      <c r="U2775" t="s">
        <v>698</v>
      </c>
      <c r="V2775">
        <v>0</v>
      </c>
      <c r="W2775" t="s">
        <v>1046</v>
      </c>
    </row>
    <row r="2776" spans="1:23" x14ac:dyDescent="0.35">
      <c r="A2776" t="s">
        <v>1051</v>
      </c>
      <c r="B2776" s="34">
        <v>44516</v>
      </c>
      <c r="C2776" t="s">
        <v>154</v>
      </c>
      <c r="D2776" t="s">
        <v>152</v>
      </c>
      <c r="E2776">
        <v>275</v>
      </c>
      <c r="F2776" t="s">
        <v>780</v>
      </c>
      <c r="G2776">
        <v>10</v>
      </c>
      <c r="H2776" s="34">
        <v>44516</v>
      </c>
      <c r="I2776" t="s">
        <v>44</v>
      </c>
      <c r="J2776">
        <v>10</v>
      </c>
      <c r="K2776" t="s">
        <v>552</v>
      </c>
      <c r="L2776">
        <v>1</v>
      </c>
      <c r="M2776">
        <v>7525.6</v>
      </c>
      <c r="N2776">
        <v>2</v>
      </c>
      <c r="O2776">
        <v>101.93</v>
      </c>
      <c r="P2776" t="s">
        <v>693</v>
      </c>
      <c r="Q2776" t="s">
        <v>694</v>
      </c>
      <c r="R2776" t="s">
        <v>1135</v>
      </c>
      <c r="S2776" t="s">
        <v>1052</v>
      </c>
      <c r="T2776" t="s">
        <v>1009</v>
      </c>
      <c r="U2776" t="s">
        <v>698</v>
      </c>
      <c r="V2776">
        <v>1.354E-2</v>
      </c>
      <c r="W2776" t="s">
        <v>703</v>
      </c>
    </row>
    <row r="2777" spans="1:23" x14ac:dyDescent="0.35">
      <c r="A2777" t="s">
        <v>1053</v>
      </c>
      <c r="B2777" s="34">
        <v>44516</v>
      </c>
      <c r="C2777" t="s">
        <v>154</v>
      </c>
      <c r="D2777" t="s">
        <v>152</v>
      </c>
      <c r="E2777">
        <v>275</v>
      </c>
      <c r="F2777" t="s">
        <v>780</v>
      </c>
      <c r="G2777">
        <v>10</v>
      </c>
      <c r="H2777" s="34">
        <v>44516</v>
      </c>
      <c r="I2777" t="s">
        <v>44</v>
      </c>
      <c r="J2777">
        <v>10</v>
      </c>
      <c r="K2777" t="s">
        <v>552</v>
      </c>
      <c r="L2777">
        <v>1</v>
      </c>
      <c r="M2777">
        <v>61.298000000000002</v>
      </c>
      <c r="N2777">
        <v>2</v>
      </c>
      <c r="O2777">
        <v>0</v>
      </c>
      <c r="P2777" t="s">
        <v>693</v>
      </c>
      <c r="Q2777" t="s">
        <v>694</v>
      </c>
      <c r="R2777" t="s">
        <v>1136</v>
      </c>
      <c r="S2777" t="s">
        <v>1054</v>
      </c>
      <c r="T2777" t="s">
        <v>1009</v>
      </c>
      <c r="U2777" t="s">
        <v>698</v>
      </c>
      <c r="V2777">
        <v>0</v>
      </c>
      <c r="W2777" t="s">
        <v>1046</v>
      </c>
    </row>
    <row r="2778" spans="1:23" x14ac:dyDescent="0.35">
      <c r="A2778" t="s">
        <v>1055</v>
      </c>
      <c r="B2778" s="34">
        <v>44516</v>
      </c>
      <c r="C2778" t="s">
        <v>154</v>
      </c>
      <c r="D2778" t="s">
        <v>152</v>
      </c>
      <c r="E2778">
        <v>275</v>
      </c>
      <c r="F2778" t="s">
        <v>780</v>
      </c>
      <c r="G2778">
        <v>10</v>
      </c>
      <c r="H2778" s="34">
        <v>44516</v>
      </c>
      <c r="I2778" t="s">
        <v>44</v>
      </c>
      <c r="J2778">
        <v>10</v>
      </c>
      <c r="K2778" t="s">
        <v>552</v>
      </c>
      <c r="L2778">
        <v>1</v>
      </c>
      <c r="M2778">
        <v>6838</v>
      </c>
      <c r="N2778">
        <v>2</v>
      </c>
      <c r="O2778">
        <v>0</v>
      </c>
      <c r="P2778" t="s">
        <v>693</v>
      </c>
      <c r="Q2778" t="s">
        <v>694</v>
      </c>
      <c r="R2778" t="s">
        <v>1137</v>
      </c>
      <c r="S2778" t="s">
        <v>1056</v>
      </c>
      <c r="T2778" t="s">
        <v>1009</v>
      </c>
      <c r="U2778" t="s">
        <v>698</v>
      </c>
      <c r="V2778">
        <v>0</v>
      </c>
      <c r="W2778" t="s">
        <v>1046</v>
      </c>
    </row>
    <row r="2779" spans="1:23" x14ac:dyDescent="0.35">
      <c r="A2779" t="s">
        <v>1057</v>
      </c>
      <c r="B2779" s="34">
        <v>44516</v>
      </c>
      <c r="C2779" t="s">
        <v>154</v>
      </c>
      <c r="D2779" t="s">
        <v>152</v>
      </c>
      <c r="E2779">
        <v>275</v>
      </c>
      <c r="F2779" t="s">
        <v>789</v>
      </c>
      <c r="G2779">
        <v>2</v>
      </c>
      <c r="H2779" s="34">
        <v>44516</v>
      </c>
      <c r="I2779" t="s">
        <v>44</v>
      </c>
      <c r="J2779">
        <v>10</v>
      </c>
      <c r="K2779" t="s">
        <v>552</v>
      </c>
      <c r="L2779">
        <v>1</v>
      </c>
      <c r="M2779">
        <v>10182</v>
      </c>
      <c r="N2779">
        <v>2</v>
      </c>
      <c r="O2779">
        <v>45580</v>
      </c>
      <c r="P2779" t="s">
        <v>693</v>
      </c>
      <c r="Q2779" t="s">
        <v>694</v>
      </c>
      <c r="R2779" t="s">
        <v>1123</v>
      </c>
      <c r="S2779" t="s">
        <v>1058</v>
      </c>
      <c r="T2779" t="s">
        <v>1009</v>
      </c>
      <c r="U2779" t="s">
        <v>698</v>
      </c>
      <c r="V2779">
        <v>4.4770000000000003</v>
      </c>
      <c r="W2779" t="s">
        <v>703</v>
      </c>
    </row>
    <row r="2780" spans="1:23" x14ac:dyDescent="0.35">
      <c r="A2780" t="s">
        <v>1059</v>
      </c>
      <c r="B2780" s="34">
        <v>44516</v>
      </c>
      <c r="C2780" t="s">
        <v>154</v>
      </c>
      <c r="D2780" t="s">
        <v>152</v>
      </c>
      <c r="E2780">
        <v>275</v>
      </c>
      <c r="F2780" t="s">
        <v>789</v>
      </c>
      <c r="G2780">
        <v>2</v>
      </c>
      <c r="H2780" s="34">
        <v>44516</v>
      </c>
      <c r="I2780" t="s">
        <v>44</v>
      </c>
      <c r="J2780">
        <v>10</v>
      </c>
      <c r="K2780" t="s">
        <v>552</v>
      </c>
      <c r="L2780">
        <v>1</v>
      </c>
      <c r="M2780">
        <v>7509.6</v>
      </c>
      <c r="N2780">
        <v>2</v>
      </c>
      <c r="O2780">
        <v>2345.3000000000002</v>
      </c>
      <c r="P2780" t="s">
        <v>693</v>
      </c>
      <c r="Q2780" t="s">
        <v>694</v>
      </c>
      <c r="R2780" t="s">
        <v>1119</v>
      </c>
      <c r="S2780" t="s">
        <v>1060</v>
      </c>
      <c r="T2780" t="s">
        <v>1009</v>
      </c>
      <c r="U2780" t="s">
        <v>698</v>
      </c>
      <c r="V2780">
        <v>0.31230000000000002</v>
      </c>
      <c r="W2780" t="s">
        <v>703</v>
      </c>
    </row>
    <row r="2781" spans="1:23" x14ac:dyDescent="0.35">
      <c r="A2781" t="s">
        <v>1061</v>
      </c>
      <c r="B2781" s="34">
        <v>44516</v>
      </c>
      <c r="C2781" t="s">
        <v>154</v>
      </c>
      <c r="D2781" t="s">
        <v>152</v>
      </c>
      <c r="E2781">
        <v>275</v>
      </c>
      <c r="F2781" t="s">
        <v>789</v>
      </c>
      <c r="G2781">
        <v>2</v>
      </c>
      <c r="H2781" s="34">
        <v>44516</v>
      </c>
      <c r="I2781" t="s">
        <v>44</v>
      </c>
      <c r="J2781">
        <v>10</v>
      </c>
      <c r="K2781" t="s">
        <v>552</v>
      </c>
      <c r="L2781">
        <v>1</v>
      </c>
      <c r="M2781">
        <v>9377.4</v>
      </c>
      <c r="N2781">
        <v>2</v>
      </c>
      <c r="O2781">
        <v>2967.2</v>
      </c>
      <c r="P2781" t="s">
        <v>693</v>
      </c>
      <c r="Q2781" t="s">
        <v>694</v>
      </c>
      <c r="R2781" t="s">
        <v>1124</v>
      </c>
      <c r="S2781" t="s">
        <v>1062</v>
      </c>
      <c r="T2781" t="s">
        <v>1009</v>
      </c>
      <c r="U2781" t="s">
        <v>698</v>
      </c>
      <c r="V2781">
        <v>0.31640000000000001</v>
      </c>
      <c r="W2781" t="s">
        <v>703</v>
      </c>
    </row>
    <row r="2782" spans="1:23" x14ac:dyDescent="0.35">
      <c r="A2782" t="s">
        <v>1063</v>
      </c>
      <c r="B2782" s="34">
        <v>44516</v>
      </c>
      <c r="C2782" t="s">
        <v>154</v>
      </c>
      <c r="D2782" t="s">
        <v>152</v>
      </c>
      <c r="E2782">
        <v>275</v>
      </c>
      <c r="F2782" t="s">
        <v>772</v>
      </c>
      <c r="G2782">
        <v>10</v>
      </c>
      <c r="H2782" s="34">
        <v>44516</v>
      </c>
      <c r="I2782" t="s">
        <v>44</v>
      </c>
      <c r="J2782">
        <v>10</v>
      </c>
      <c r="K2782" t="s">
        <v>552</v>
      </c>
      <c r="L2782">
        <v>1</v>
      </c>
      <c r="M2782">
        <v>8626</v>
      </c>
      <c r="N2782">
        <v>1</v>
      </c>
      <c r="O2782">
        <v>883120</v>
      </c>
      <c r="P2782" t="s">
        <v>693</v>
      </c>
      <c r="Q2782" t="s">
        <v>694</v>
      </c>
      <c r="R2782" t="s">
        <v>1124</v>
      </c>
      <c r="S2782" t="s">
        <v>1064</v>
      </c>
      <c r="T2782" t="s">
        <v>1009</v>
      </c>
      <c r="U2782" t="s">
        <v>698</v>
      </c>
      <c r="V2782">
        <v>102.4</v>
      </c>
      <c r="W2782" t="s">
        <v>703</v>
      </c>
    </row>
    <row r="2783" spans="1:23" x14ac:dyDescent="0.35">
      <c r="A2783" t="s">
        <v>1065</v>
      </c>
      <c r="B2783" s="34">
        <v>44516</v>
      </c>
      <c r="C2783" t="s">
        <v>154</v>
      </c>
      <c r="D2783" t="s">
        <v>152</v>
      </c>
      <c r="E2783">
        <v>275</v>
      </c>
      <c r="F2783" t="s">
        <v>772</v>
      </c>
      <c r="G2783">
        <v>10</v>
      </c>
      <c r="H2783" s="34">
        <v>44516</v>
      </c>
      <c r="I2783" t="s">
        <v>44</v>
      </c>
      <c r="J2783">
        <v>10</v>
      </c>
      <c r="K2783" t="s">
        <v>552</v>
      </c>
      <c r="L2783">
        <v>1</v>
      </c>
      <c r="M2783">
        <v>9929.2000000000007</v>
      </c>
      <c r="N2783">
        <v>1</v>
      </c>
      <c r="O2783">
        <v>1004500</v>
      </c>
      <c r="P2783" t="s">
        <v>693</v>
      </c>
      <c r="Q2783" t="s">
        <v>694</v>
      </c>
      <c r="R2783" t="s">
        <v>1122</v>
      </c>
      <c r="S2783" t="s">
        <v>1066</v>
      </c>
      <c r="T2783" t="s">
        <v>1009</v>
      </c>
      <c r="U2783" t="s">
        <v>698</v>
      </c>
      <c r="V2783">
        <v>101.2</v>
      </c>
      <c r="W2783" t="s">
        <v>703</v>
      </c>
    </row>
    <row r="2784" spans="1:23" x14ac:dyDescent="0.35">
      <c r="A2784" t="s">
        <v>1067</v>
      </c>
      <c r="B2784" s="34">
        <v>44516</v>
      </c>
      <c r="C2784" t="s">
        <v>154</v>
      </c>
      <c r="D2784" t="s">
        <v>152</v>
      </c>
      <c r="E2784">
        <v>275</v>
      </c>
      <c r="F2784" t="s">
        <v>772</v>
      </c>
      <c r="G2784">
        <v>10</v>
      </c>
      <c r="H2784" s="34">
        <v>44516</v>
      </c>
      <c r="I2784" t="s">
        <v>44</v>
      </c>
      <c r="J2784">
        <v>10</v>
      </c>
      <c r="K2784" t="s">
        <v>552</v>
      </c>
      <c r="L2784">
        <v>1</v>
      </c>
      <c r="M2784">
        <v>9140.7000000000007</v>
      </c>
      <c r="N2784">
        <v>1</v>
      </c>
      <c r="O2784">
        <v>992370</v>
      </c>
      <c r="P2784" t="s">
        <v>693</v>
      </c>
      <c r="Q2784" t="s">
        <v>694</v>
      </c>
      <c r="R2784" t="s">
        <v>1122</v>
      </c>
      <c r="S2784" t="s">
        <v>1068</v>
      </c>
      <c r="T2784" t="s">
        <v>1009</v>
      </c>
      <c r="U2784" t="s">
        <v>698</v>
      </c>
      <c r="V2784">
        <v>108.6</v>
      </c>
      <c r="W2784" t="s">
        <v>703</v>
      </c>
    </row>
    <row r="2785" spans="1:23" x14ac:dyDescent="0.35">
      <c r="A2785" t="s">
        <v>1069</v>
      </c>
      <c r="B2785" s="34">
        <v>44516</v>
      </c>
      <c r="C2785" t="s">
        <v>154</v>
      </c>
      <c r="D2785" t="s">
        <v>152</v>
      </c>
      <c r="E2785">
        <v>275</v>
      </c>
      <c r="F2785" t="s">
        <v>780</v>
      </c>
      <c r="G2785">
        <v>10</v>
      </c>
      <c r="H2785" s="34">
        <v>44516</v>
      </c>
      <c r="I2785" t="s">
        <v>44</v>
      </c>
      <c r="J2785">
        <v>10</v>
      </c>
      <c r="K2785" t="s">
        <v>552</v>
      </c>
      <c r="L2785">
        <v>1</v>
      </c>
      <c r="M2785">
        <v>7885.6</v>
      </c>
      <c r="N2785">
        <v>1</v>
      </c>
      <c r="O2785">
        <v>580090</v>
      </c>
      <c r="P2785" t="s">
        <v>693</v>
      </c>
      <c r="Q2785" t="s">
        <v>694</v>
      </c>
      <c r="R2785" t="s">
        <v>1124</v>
      </c>
      <c r="S2785" t="s">
        <v>1070</v>
      </c>
      <c r="T2785" t="s">
        <v>1009</v>
      </c>
      <c r="U2785" t="s">
        <v>698</v>
      </c>
      <c r="V2785">
        <v>73.56</v>
      </c>
      <c r="W2785" t="s">
        <v>703</v>
      </c>
    </row>
    <row r="2786" spans="1:23" x14ac:dyDescent="0.35">
      <c r="A2786" t="s">
        <v>1071</v>
      </c>
      <c r="B2786" s="34">
        <v>44516</v>
      </c>
      <c r="C2786" t="s">
        <v>154</v>
      </c>
      <c r="D2786" t="s">
        <v>152</v>
      </c>
      <c r="E2786">
        <v>275</v>
      </c>
      <c r="F2786" t="s">
        <v>780</v>
      </c>
      <c r="G2786">
        <v>10</v>
      </c>
      <c r="H2786" s="34">
        <v>44516</v>
      </c>
      <c r="I2786" t="s">
        <v>44</v>
      </c>
      <c r="J2786">
        <v>10</v>
      </c>
      <c r="K2786" t="s">
        <v>552</v>
      </c>
      <c r="L2786">
        <v>1</v>
      </c>
      <c r="M2786">
        <v>7855.3</v>
      </c>
      <c r="N2786">
        <v>1</v>
      </c>
      <c r="O2786">
        <v>545140</v>
      </c>
      <c r="P2786" t="s">
        <v>693</v>
      </c>
      <c r="Q2786" t="s">
        <v>694</v>
      </c>
      <c r="R2786" t="s">
        <v>1124</v>
      </c>
      <c r="S2786" t="s">
        <v>1072</v>
      </c>
      <c r="T2786" t="s">
        <v>1009</v>
      </c>
      <c r="U2786" t="s">
        <v>698</v>
      </c>
      <c r="V2786">
        <v>69.400000000000006</v>
      </c>
      <c r="W2786" t="s">
        <v>703</v>
      </c>
    </row>
    <row r="2787" spans="1:23" x14ac:dyDescent="0.35">
      <c r="A2787" t="s">
        <v>1073</v>
      </c>
      <c r="B2787" s="34">
        <v>44516</v>
      </c>
      <c r="C2787" t="s">
        <v>154</v>
      </c>
      <c r="D2787" t="s">
        <v>152</v>
      </c>
      <c r="E2787">
        <v>275</v>
      </c>
      <c r="F2787" t="s">
        <v>780</v>
      </c>
      <c r="G2787">
        <v>10</v>
      </c>
      <c r="H2787" s="34">
        <v>44516</v>
      </c>
      <c r="I2787" t="s">
        <v>44</v>
      </c>
      <c r="J2787">
        <v>10</v>
      </c>
      <c r="K2787" t="s">
        <v>552</v>
      </c>
      <c r="L2787">
        <v>1</v>
      </c>
      <c r="M2787">
        <v>7442</v>
      </c>
      <c r="N2787">
        <v>1</v>
      </c>
      <c r="O2787">
        <v>526060</v>
      </c>
      <c r="P2787" t="s">
        <v>693</v>
      </c>
      <c r="Q2787" t="s">
        <v>694</v>
      </c>
      <c r="R2787" t="s">
        <v>1124</v>
      </c>
      <c r="S2787" t="s">
        <v>1074</v>
      </c>
      <c r="T2787" t="s">
        <v>1009</v>
      </c>
      <c r="U2787" t="s">
        <v>698</v>
      </c>
      <c r="V2787">
        <v>70.69</v>
      </c>
      <c r="W2787" t="s">
        <v>703</v>
      </c>
    </row>
    <row r="2788" spans="1:23" x14ac:dyDescent="0.35">
      <c r="A2788" t="s">
        <v>1075</v>
      </c>
      <c r="B2788" s="34">
        <v>44516</v>
      </c>
      <c r="C2788" t="s">
        <v>154</v>
      </c>
      <c r="D2788" t="s">
        <v>152</v>
      </c>
      <c r="E2788">
        <v>275</v>
      </c>
      <c r="F2788" t="s">
        <v>789</v>
      </c>
      <c r="G2788">
        <v>2</v>
      </c>
      <c r="H2788" s="34">
        <v>44516</v>
      </c>
      <c r="I2788" t="s">
        <v>44</v>
      </c>
      <c r="J2788">
        <v>10</v>
      </c>
      <c r="K2788" t="s">
        <v>552</v>
      </c>
      <c r="L2788">
        <v>1</v>
      </c>
      <c r="M2788">
        <v>10028</v>
      </c>
      <c r="N2788">
        <v>1</v>
      </c>
      <c r="O2788">
        <v>2026600</v>
      </c>
      <c r="P2788" t="s">
        <v>693</v>
      </c>
      <c r="Q2788" t="s">
        <v>694</v>
      </c>
      <c r="R2788" t="s">
        <v>1123</v>
      </c>
      <c r="S2788" t="s">
        <v>1076</v>
      </c>
      <c r="T2788" t="s">
        <v>1009</v>
      </c>
      <c r="U2788" t="s">
        <v>698</v>
      </c>
      <c r="V2788">
        <v>202.1</v>
      </c>
      <c r="W2788" t="s">
        <v>703</v>
      </c>
    </row>
    <row r="2789" spans="1:23" x14ac:dyDescent="0.35">
      <c r="A2789" t="s">
        <v>1077</v>
      </c>
      <c r="B2789" s="34">
        <v>44516</v>
      </c>
      <c r="C2789" t="s">
        <v>154</v>
      </c>
      <c r="D2789" t="s">
        <v>152</v>
      </c>
      <c r="E2789">
        <v>275</v>
      </c>
      <c r="F2789" t="s">
        <v>789</v>
      </c>
      <c r="G2789">
        <v>2</v>
      </c>
      <c r="H2789" s="34">
        <v>44516</v>
      </c>
      <c r="I2789" t="s">
        <v>44</v>
      </c>
      <c r="J2789">
        <v>10</v>
      </c>
      <c r="K2789" t="s">
        <v>552</v>
      </c>
      <c r="L2789">
        <v>1</v>
      </c>
      <c r="M2789">
        <v>8391.1</v>
      </c>
      <c r="N2789">
        <v>1</v>
      </c>
      <c r="O2789">
        <v>896830</v>
      </c>
      <c r="P2789" t="s">
        <v>693</v>
      </c>
      <c r="Q2789" t="s">
        <v>694</v>
      </c>
      <c r="R2789" t="s">
        <v>1121</v>
      </c>
      <c r="S2789" t="s">
        <v>1078</v>
      </c>
      <c r="T2789" t="s">
        <v>1009</v>
      </c>
      <c r="U2789" t="s">
        <v>698</v>
      </c>
      <c r="V2789">
        <v>106.9</v>
      </c>
      <c r="W2789" t="s">
        <v>703</v>
      </c>
    </row>
    <row r="2790" spans="1:23" x14ac:dyDescent="0.35">
      <c r="A2790" t="s">
        <v>1079</v>
      </c>
      <c r="B2790" s="34">
        <v>44516</v>
      </c>
      <c r="C2790" t="s">
        <v>154</v>
      </c>
      <c r="D2790" t="s">
        <v>152</v>
      </c>
      <c r="E2790">
        <v>275</v>
      </c>
      <c r="F2790" t="s">
        <v>789</v>
      </c>
      <c r="G2790">
        <v>2</v>
      </c>
      <c r="H2790" s="34">
        <v>44516</v>
      </c>
      <c r="I2790" t="s">
        <v>44</v>
      </c>
      <c r="J2790">
        <v>10</v>
      </c>
      <c r="K2790" t="s">
        <v>552</v>
      </c>
      <c r="L2790">
        <v>1</v>
      </c>
      <c r="M2790">
        <v>9488.7999999999993</v>
      </c>
      <c r="N2790">
        <v>1</v>
      </c>
      <c r="O2790">
        <v>761210</v>
      </c>
      <c r="P2790" t="s">
        <v>693</v>
      </c>
      <c r="Q2790" t="s">
        <v>694</v>
      </c>
      <c r="R2790" t="s">
        <v>1124</v>
      </c>
      <c r="S2790" t="s">
        <v>1080</v>
      </c>
      <c r="T2790" t="s">
        <v>1009</v>
      </c>
      <c r="U2790" t="s">
        <v>698</v>
      </c>
      <c r="V2790">
        <v>80.22</v>
      </c>
      <c r="W2790" t="s">
        <v>703</v>
      </c>
    </row>
    <row r="2791" spans="1:23" x14ac:dyDescent="0.35">
      <c r="A2791" t="s">
        <v>1987</v>
      </c>
      <c r="B2791" s="34">
        <v>43866</v>
      </c>
      <c r="C2791" t="s">
        <v>223</v>
      </c>
      <c r="D2791" t="s">
        <v>221</v>
      </c>
      <c r="E2791">
        <v>906</v>
      </c>
      <c r="F2791" t="s">
        <v>692</v>
      </c>
      <c r="G2791">
        <v>4</v>
      </c>
      <c r="H2791" s="34">
        <v>43866</v>
      </c>
      <c r="I2791">
        <v>0.184105355814981</v>
      </c>
      <c r="J2791">
        <v>10</v>
      </c>
      <c r="K2791" t="s">
        <v>2039</v>
      </c>
      <c r="L2791">
        <v>1</v>
      </c>
      <c r="M2791">
        <v>13148</v>
      </c>
      <c r="N2791">
        <v>1</v>
      </c>
      <c r="O2791">
        <v>1531700</v>
      </c>
      <c r="P2791" t="s">
        <v>341</v>
      </c>
      <c r="Q2791" t="s">
        <v>3769</v>
      </c>
      <c r="R2791">
        <v>9.3663833333333297</v>
      </c>
      <c r="T2791" t="s">
        <v>1989</v>
      </c>
      <c r="U2791" t="s">
        <v>1990</v>
      </c>
      <c r="V2791">
        <v>116.5</v>
      </c>
      <c r="W2791" t="s">
        <v>703</v>
      </c>
    </row>
    <row r="2792" spans="1:23" x14ac:dyDescent="0.35">
      <c r="A2792" t="s">
        <v>1991</v>
      </c>
      <c r="B2792" s="34">
        <v>43866</v>
      </c>
      <c r="C2792" t="s">
        <v>223</v>
      </c>
      <c r="D2792" t="s">
        <v>221</v>
      </c>
      <c r="E2792">
        <v>906</v>
      </c>
      <c r="F2792" t="s">
        <v>692</v>
      </c>
      <c r="G2792">
        <v>4</v>
      </c>
      <c r="H2792" s="34">
        <v>43866</v>
      </c>
      <c r="I2792">
        <v>0</v>
      </c>
      <c r="J2792">
        <v>10</v>
      </c>
      <c r="K2792" t="s">
        <v>2039</v>
      </c>
      <c r="L2792">
        <v>1</v>
      </c>
      <c r="M2792">
        <v>13431</v>
      </c>
      <c r="N2792">
        <v>1</v>
      </c>
      <c r="O2792">
        <v>18736</v>
      </c>
      <c r="P2792" t="s">
        <v>341</v>
      </c>
      <c r="Q2792" t="s">
        <v>3769</v>
      </c>
      <c r="R2792">
        <v>9.3663666666666696</v>
      </c>
      <c r="T2792" t="s">
        <v>1989</v>
      </c>
      <c r="U2792" t="s">
        <v>1990</v>
      </c>
      <c r="V2792">
        <v>1.395</v>
      </c>
      <c r="W2792" t="s">
        <v>703</v>
      </c>
    </row>
    <row r="2793" spans="1:23" x14ac:dyDescent="0.35">
      <c r="A2793" t="s">
        <v>1992</v>
      </c>
      <c r="B2793" s="34">
        <v>43866</v>
      </c>
      <c r="C2793" t="s">
        <v>223</v>
      </c>
      <c r="D2793" t="s">
        <v>221</v>
      </c>
      <c r="E2793">
        <v>906</v>
      </c>
      <c r="F2793" t="s">
        <v>692</v>
      </c>
      <c r="G2793">
        <v>4</v>
      </c>
      <c r="H2793" s="34">
        <v>43866</v>
      </c>
      <c r="I2793">
        <v>4.3449623959557503E-2</v>
      </c>
      <c r="J2793">
        <v>10</v>
      </c>
      <c r="K2793" t="s">
        <v>2039</v>
      </c>
      <c r="L2793">
        <v>1</v>
      </c>
      <c r="M2793">
        <v>13272</v>
      </c>
      <c r="N2793">
        <v>1</v>
      </c>
      <c r="O2793">
        <v>381400</v>
      </c>
      <c r="P2793" t="s">
        <v>341</v>
      </c>
      <c r="Q2793" t="s">
        <v>3769</v>
      </c>
      <c r="R2793">
        <v>9.3664166666666695</v>
      </c>
      <c r="T2793" t="s">
        <v>1989</v>
      </c>
      <c r="U2793" t="s">
        <v>1990</v>
      </c>
      <c r="V2793">
        <v>28.74</v>
      </c>
      <c r="W2793" t="s">
        <v>703</v>
      </c>
    </row>
    <row r="2794" spans="1:23" x14ac:dyDescent="0.35">
      <c r="A2794" t="s">
        <v>1993</v>
      </c>
      <c r="B2794" s="34">
        <v>43866</v>
      </c>
      <c r="C2794" t="s">
        <v>223</v>
      </c>
      <c r="D2794" t="s">
        <v>221</v>
      </c>
      <c r="E2794">
        <v>906</v>
      </c>
      <c r="F2794" t="s">
        <v>789</v>
      </c>
      <c r="G2794">
        <v>8</v>
      </c>
      <c r="H2794" s="34">
        <v>43866</v>
      </c>
      <c r="I2794">
        <v>2.0945196215435098E-3</v>
      </c>
      <c r="J2794">
        <v>10</v>
      </c>
      <c r="K2794" t="s">
        <v>2039</v>
      </c>
      <c r="L2794">
        <v>1</v>
      </c>
      <c r="M2794">
        <v>15322</v>
      </c>
      <c r="N2794">
        <v>1</v>
      </c>
      <c r="O2794">
        <v>44962</v>
      </c>
      <c r="P2794" t="s">
        <v>341</v>
      </c>
      <c r="Q2794" t="s">
        <v>3769</v>
      </c>
      <c r="R2794">
        <v>9.3664166666666695</v>
      </c>
      <c r="T2794" t="s">
        <v>1989</v>
      </c>
      <c r="U2794" t="s">
        <v>1990</v>
      </c>
      <c r="V2794">
        <v>2.9340000000000002</v>
      </c>
      <c r="W2794" t="s">
        <v>3751</v>
      </c>
    </row>
    <row r="2795" spans="1:23" x14ac:dyDescent="0.35">
      <c r="A2795" t="s">
        <v>1994</v>
      </c>
      <c r="B2795" s="34">
        <v>43866</v>
      </c>
      <c r="C2795" t="s">
        <v>223</v>
      </c>
      <c r="D2795" t="s">
        <v>221</v>
      </c>
      <c r="E2795">
        <v>906</v>
      </c>
      <c r="F2795" t="s">
        <v>789</v>
      </c>
      <c r="G2795">
        <v>8</v>
      </c>
      <c r="H2795" s="34">
        <v>43866</v>
      </c>
      <c r="I2795">
        <v>3.12365329209886E-3</v>
      </c>
      <c r="J2795">
        <v>10</v>
      </c>
      <c r="K2795" t="s">
        <v>2039</v>
      </c>
      <c r="L2795">
        <v>1</v>
      </c>
      <c r="M2795">
        <v>12226</v>
      </c>
      <c r="N2795">
        <v>1</v>
      </c>
      <c r="O2795">
        <v>43726</v>
      </c>
      <c r="P2795" t="s">
        <v>341</v>
      </c>
      <c r="Q2795" t="s">
        <v>3769</v>
      </c>
      <c r="R2795">
        <v>9.3663666666666696</v>
      </c>
      <c r="T2795" t="s">
        <v>1989</v>
      </c>
      <c r="U2795" t="s">
        <v>1990</v>
      </c>
      <c r="V2795">
        <v>3.5760000000000001</v>
      </c>
      <c r="W2795" t="s">
        <v>3751</v>
      </c>
    </row>
    <row r="2796" spans="1:23" x14ac:dyDescent="0.35">
      <c r="A2796" t="s">
        <v>1995</v>
      </c>
      <c r="B2796" s="34">
        <v>43866</v>
      </c>
      <c r="C2796" t="s">
        <v>223</v>
      </c>
      <c r="D2796" t="s">
        <v>221</v>
      </c>
      <c r="E2796">
        <v>906</v>
      </c>
      <c r="F2796" t="s">
        <v>789</v>
      </c>
      <c r="G2796">
        <v>8</v>
      </c>
      <c r="H2796" s="34">
        <v>43866</v>
      </c>
      <c r="I2796">
        <v>2.2343862747425201E-3</v>
      </c>
      <c r="J2796">
        <v>10</v>
      </c>
      <c r="K2796" t="s">
        <v>2039</v>
      </c>
      <c r="L2796">
        <v>1</v>
      </c>
      <c r="M2796">
        <v>13554</v>
      </c>
      <c r="N2796">
        <v>1</v>
      </c>
      <c r="O2796">
        <v>40955</v>
      </c>
      <c r="P2796" t="s">
        <v>341</v>
      </c>
      <c r="Q2796" t="s">
        <v>3769</v>
      </c>
      <c r="R2796">
        <v>9.3664000000000005</v>
      </c>
      <c r="T2796" t="s">
        <v>1989</v>
      </c>
      <c r="U2796" t="s">
        <v>1990</v>
      </c>
      <c r="V2796">
        <v>3.0219999999999998</v>
      </c>
      <c r="W2796" t="s">
        <v>3751</v>
      </c>
    </row>
    <row r="2797" spans="1:23" x14ac:dyDescent="0.35">
      <c r="A2797" t="s">
        <v>1996</v>
      </c>
      <c r="B2797" s="34">
        <v>43866</v>
      </c>
      <c r="C2797" t="s">
        <v>223</v>
      </c>
      <c r="D2797" t="s">
        <v>221</v>
      </c>
      <c r="E2797">
        <v>906</v>
      </c>
      <c r="F2797" t="s">
        <v>789</v>
      </c>
      <c r="G2797">
        <v>8</v>
      </c>
      <c r="H2797" s="34">
        <v>43866</v>
      </c>
      <c r="I2797">
        <v>5.6668783354272799E-2</v>
      </c>
      <c r="J2797">
        <v>10</v>
      </c>
      <c r="K2797" t="s">
        <v>2039</v>
      </c>
      <c r="L2797">
        <v>1</v>
      </c>
      <c r="M2797">
        <v>17384</v>
      </c>
      <c r="N2797">
        <v>1</v>
      </c>
      <c r="O2797">
        <v>642950</v>
      </c>
      <c r="P2797" t="s">
        <v>341</v>
      </c>
      <c r="Q2797" t="s">
        <v>3769</v>
      </c>
      <c r="R2797">
        <v>9.3638166666666702</v>
      </c>
      <c r="T2797" t="s">
        <v>1989</v>
      </c>
      <c r="U2797" t="s">
        <v>1990</v>
      </c>
      <c r="V2797">
        <v>36.99</v>
      </c>
      <c r="W2797" t="s">
        <v>703</v>
      </c>
    </row>
    <row r="2798" spans="1:23" x14ac:dyDescent="0.35">
      <c r="A2798" t="s">
        <v>1997</v>
      </c>
      <c r="B2798" s="34">
        <v>43866</v>
      </c>
      <c r="C2798" t="s">
        <v>223</v>
      </c>
      <c r="D2798" t="s">
        <v>221</v>
      </c>
      <c r="E2798">
        <v>906</v>
      </c>
      <c r="F2798" t="s">
        <v>789</v>
      </c>
      <c r="G2798">
        <v>8</v>
      </c>
      <c r="H2798" s="34">
        <v>43866</v>
      </c>
      <c r="I2798">
        <v>5.0573407037242397E-2</v>
      </c>
      <c r="J2798">
        <v>10</v>
      </c>
      <c r="K2798" t="s">
        <v>2039</v>
      </c>
      <c r="L2798">
        <v>1</v>
      </c>
      <c r="M2798">
        <v>17563</v>
      </c>
      <c r="N2798">
        <v>1</v>
      </c>
      <c r="O2798">
        <v>582770</v>
      </c>
      <c r="P2798" t="s">
        <v>341</v>
      </c>
      <c r="Q2798" t="s">
        <v>3769</v>
      </c>
      <c r="R2798">
        <v>9.3638666666666701</v>
      </c>
      <c r="T2798" t="s">
        <v>1989</v>
      </c>
      <c r="U2798" t="s">
        <v>1990</v>
      </c>
      <c r="V2798">
        <v>33.18</v>
      </c>
      <c r="W2798" t="s">
        <v>703</v>
      </c>
    </row>
    <row r="2799" spans="1:23" x14ac:dyDescent="0.35">
      <c r="A2799" t="s">
        <v>1998</v>
      </c>
      <c r="B2799" s="34">
        <v>43866</v>
      </c>
      <c r="C2799" t="s">
        <v>223</v>
      </c>
      <c r="D2799" t="s">
        <v>221</v>
      </c>
      <c r="E2799">
        <v>906</v>
      </c>
      <c r="F2799" t="s">
        <v>789</v>
      </c>
      <c r="G2799">
        <v>8</v>
      </c>
      <c r="H2799" s="34">
        <v>43866</v>
      </c>
      <c r="I2799">
        <v>5.8613474550152499E-2</v>
      </c>
      <c r="J2799">
        <v>10</v>
      </c>
      <c r="K2799" t="s">
        <v>2039</v>
      </c>
      <c r="L2799">
        <v>1</v>
      </c>
      <c r="M2799">
        <v>13754</v>
      </c>
      <c r="N2799">
        <v>1</v>
      </c>
      <c r="O2799">
        <v>525380</v>
      </c>
      <c r="P2799" t="s">
        <v>341</v>
      </c>
      <c r="Q2799" t="s">
        <v>3769</v>
      </c>
      <c r="R2799">
        <v>9.3663833333333297</v>
      </c>
      <c r="T2799" t="s">
        <v>1989</v>
      </c>
      <c r="U2799" t="s">
        <v>1990</v>
      </c>
      <c r="V2799">
        <v>38.200000000000003</v>
      </c>
      <c r="W2799" t="s">
        <v>703</v>
      </c>
    </row>
    <row r="2800" spans="1:23" x14ac:dyDescent="0.35">
      <c r="A2800" t="s">
        <v>1999</v>
      </c>
      <c r="B2800" s="34">
        <v>43866</v>
      </c>
      <c r="C2800" t="s">
        <v>223</v>
      </c>
      <c r="D2800" t="s">
        <v>221</v>
      </c>
      <c r="E2800">
        <v>906</v>
      </c>
      <c r="F2800" t="s">
        <v>789</v>
      </c>
      <c r="G2800">
        <v>8</v>
      </c>
      <c r="H2800" s="34">
        <v>43866</v>
      </c>
      <c r="I2800">
        <v>2.4938472935782702E-3</v>
      </c>
      <c r="J2800">
        <v>10</v>
      </c>
      <c r="K2800" t="s">
        <v>2039</v>
      </c>
      <c r="L2800">
        <v>1</v>
      </c>
      <c r="M2800">
        <v>17231</v>
      </c>
      <c r="N2800">
        <v>1</v>
      </c>
      <c r="O2800">
        <v>54857</v>
      </c>
      <c r="P2800" t="s">
        <v>341</v>
      </c>
      <c r="Q2800" t="s">
        <v>3769</v>
      </c>
      <c r="R2800">
        <v>9.3664166666666695</v>
      </c>
      <c r="T2800" t="s">
        <v>1989</v>
      </c>
      <c r="U2800" t="s">
        <v>1990</v>
      </c>
      <c r="V2800">
        <v>3.1840000000000002</v>
      </c>
      <c r="W2800" t="s">
        <v>3751</v>
      </c>
    </row>
    <row r="2801" spans="1:23" x14ac:dyDescent="0.35">
      <c r="A2801" t="s">
        <v>2000</v>
      </c>
      <c r="B2801" s="34">
        <v>43866</v>
      </c>
      <c r="C2801" t="s">
        <v>223</v>
      </c>
      <c r="D2801" t="s">
        <v>221</v>
      </c>
      <c r="E2801">
        <v>906</v>
      </c>
      <c r="F2801" t="s">
        <v>789</v>
      </c>
      <c r="G2801">
        <v>8</v>
      </c>
      <c r="H2801" s="34">
        <v>43866</v>
      </c>
      <c r="I2801">
        <v>2.52599295793737E-3</v>
      </c>
      <c r="J2801">
        <v>10</v>
      </c>
      <c r="K2801" t="s">
        <v>2039</v>
      </c>
      <c r="L2801">
        <v>1</v>
      </c>
      <c r="M2801">
        <v>16295</v>
      </c>
      <c r="N2801">
        <v>1</v>
      </c>
      <c r="O2801">
        <v>52204</v>
      </c>
      <c r="P2801" t="s">
        <v>341</v>
      </c>
      <c r="Q2801" t="s">
        <v>3769</v>
      </c>
      <c r="R2801">
        <v>9.3663666666666696</v>
      </c>
      <c r="T2801" t="s">
        <v>1989</v>
      </c>
      <c r="U2801" t="s">
        <v>1990</v>
      </c>
      <c r="V2801">
        <v>3.2040000000000002</v>
      </c>
      <c r="W2801" t="s">
        <v>3751</v>
      </c>
    </row>
    <row r="2802" spans="1:23" x14ac:dyDescent="0.35">
      <c r="A2802" t="s">
        <v>2001</v>
      </c>
      <c r="B2802" s="34">
        <v>43866</v>
      </c>
      <c r="C2802" t="s">
        <v>223</v>
      </c>
      <c r="D2802" t="s">
        <v>221</v>
      </c>
      <c r="E2802">
        <v>906</v>
      </c>
      <c r="F2802" t="s">
        <v>789</v>
      </c>
      <c r="G2802">
        <v>8</v>
      </c>
      <c r="H2802" s="34">
        <v>43866</v>
      </c>
      <c r="I2802">
        <v>2.2937617483058999E-3</v>
      </c>
      <c r="J2802">
        <v>10</v>
      </c>
      <c r="K2802" t="s">
        <v>2039</v>
      </c>
      <c r="L2802">
        <v>1</v>
      </c>
      <c r="M2802">
        <v>17456</v>
      </c>
      <c r="N2802">
        <v>1</v>
      </c>
      <c r="O2802">
        <v>53394</v>
      </c>
      <c r="P2802" t="s">
        <v>341</v>
      </c>
      <c r="Q2802" t="s">
        <v>3769</v>
      </c>
      <c r="R2802">
        <v>9.3664000000000005</v>
      </c>
      <c r="T2802" t="s">
        <v>1989</v>
      </c>
      <c r="U2802" t="s">
        <v>1990</v>
      </c>
      <c r="V2802">
        <v>3.0590000000000002</v>
      </c>
      <c r="W2802" t="s">
        <v>3751</v>
      </c>
    </row>
    <row r="2803" spans="1:23" x14ac:dyDescent="0.35">
      <c r="A2803" t="s">
        <v>2002</v>
      </c>
      <c r="B2803" s="34">
        <v>43865</v>
      </c>
      <c r="C2803" t="s">
        <v>223</v>
      </c>
      <c r="D2803" t="s">
        <v>221</v>
      </c>
      <c r="E2803">
        <v>906</v>
      </c>
      <c r="F2803" t="s">
        <v>692</v>
      </c>
      <c r="G2803">
        <v>4</v>
      </c>
      <c r="H2803" s="34">
        <v>43866</v>
      </c>
      <c r="I2803">
        <v>0</v>
      </c>
      <c r="J2803">
        <v>10</v>
      </c>
      <c r="K2803" t="s">
        <v>2039</v>
      </c>
      <c r="L2803">
        <v>1</v>
      </c>
      <c r="M2803">
        <v>14691</v>
      </c>
      <c r="N2803">
        <v>1</v>
      </c>
      <c r="O2803">
        <v>17575</v>
      </c>
      <c r="P2803" t="s">
        <v>341</v>
      </c>
      <c r="Q2803" t="s">
        <v>3769</v>
      </c>
      <c r="R2803">
        <v>9.3663833333333297</v>
      </c>
      <c r="T2803" t="s">
        <v>1989</v>
      </c>
      <c r="U2803" t="s">
        <v>1990</v>
      </c>
      <c r="V2803">
        <v>1.196</v>
      </c>
      <c r="W2803" t="s">
        <v>703</v>
      </c>
    </row>
    <row r="2804" spans="1:23" x14ac:dyDescent="0.35">
      <c r="A2804" t="s">
        <v>2002</v>
      </c>
      <c r="B2804" s="34">
        <v>43866</v>
      </c>
      <c r="C2804" t="s">
        <v>223</v>
      </c>
      <c r="D2804" t="s">
        <v>221</v>
      </c>
      <c r="E2804">
        <v>906</v>
      </c>
      <c r="F2804" t="s">
        <v>692</v>
      </c>
      <c r="G2804">
        <v>4</v>
      </c>
      <c r="H2804" s="34">
        <v>43866</v>
      </c>
      <c r="I2804">
        <v>0</v>
      </c>
      <c r="J2804">
        <v>10</v>
      </c>
      <c r="K2804" t="s">
        <v>2039</v>
      </c>
      <c r="L2804">
        <v>1</v>
      </c>
      <c r="M2804">
        <v>11614</v>
      </c>
      <c r="N2804">
        <v>1</v>
      </c>
      <c r="O2804">
        <v>11274</v>
      </c>
      <c r="P2804" t="s">
        <v>341</v>
      </c>
      <c r="Q2804" t="s">
        <v>3769</v>
      </c>
      <c r="R2804">
        <v>9.3664166666666695</v>
      </c>
      <c r="T2804" t="s">
        <v>1989</v>
      </c>
      <c r="U2804" t="s">
        <v>1990</v>
      </c>
      <c r="V2804">
        <v>0.97070000000000001</v>
      </c>
      <c r="W2804" t="s">
        <v>703</v>
      </c>
    </row>
    <row r="2805" spans="1:23" x14ac:dyDescent="0.35">
      <c r="A2805" t="s">
        <v>2003</v>
      </c>
      <c r="B2805" s="34">
        <v>43865</v>
      </c>
      <c r="C2805" t="s">
        <v>223</v>
      </c>
      <c r="D2805" t="s">
        <v>221</v>
      </c>
      <c r="E2805">
        <v>906</v>
      </c>
      <c r="F2805" t="s">
        <v>692</v>
      </c>
      <c r="G2805">
        <v>4</v>
      </c>
      <c r="H2805" s="34">
        <v>43866</v>
      </c>
      <c r="I2805">
        <v>0.123744162958392</v>
      </c>
      <c r="J2805">
        <v>10</v>
      </c>
      <c r="K2805" t="s">
        <v>2039</v>
      </c>
      <c r="L2805">
        <v>1</v>
      </c>
      <c r="M2805">
        <v>11620</v>
      </c>
      <c r="N2805">
        <v>1</v>
      </c>
      <c r="O2805">
        <v>916030</v>
      </c>
      <c r="P2805" t="s">
        <v>341</v>
      </c>
      <c r="Q2805" t="s">
        <v>3769</v>
      </c>
      <c r="R2805">
        <v>9.3689666666666707</v>
      </c>
      <c r="T2805" t="s">
        <v>1989</v>
      </c>
      <c r="U2805" t="s">
        <v>1990</v>
      </c>
      <c r="V2805">
        <v>78.83</v>
      </c>
      <c r="W2805" t="s">
        <v>703</v>
      </c>
    </row>
    <row r="2806" spans="1:23" x14ac:dyDescent="0.35">
      <c r="A2806" t="s">
        <v>2003</v>
      </c>
      <c r="B2806" s="34">
        <v>43866</v>
      </c>
      <c r="C2806" t="s">
        <v>223</v>
      </c>
      <c r="D2806" t="s">
        <v>221</v>
      </c>
      <c r="E2806">
        <v>906</v>
      </c>
      <c r="F2806" t="s">
        <v>692</v>
      </c>
      <c r="G2806">
        <v>4</v>
      </c>
      <c r="H2806" s="34">
        <v>43866</v>
      </c>
      <c r="I2806">
        <v>0.13749772739036101</v>
      </c>
      <c r="J2806">
        <v>10</v>
      </c>
      <c r="K2806" t="s">
        <v>2039</v>
      </c>
      <c r="L2806">
        <v>1</v>
      </c>
      <c r="M2806">
        <v>11298</v>
      </c>
      <c r="N2806">
        <v>1</v>
      </c>
      <c r="O2806">
        <v>987580</v>
      </c>
      <c r="P2806" t="s">
        <v>341</v>
      </c>
      <c r="Q2806" t="s">
        <v>3769</v>
      </c>
      <c r="R2806">
        <v>9.3638166666666702</v>
      </c>
      <c r="T2806" t="s">
        <v>1989</v>
      </c>
      <c r="U2806" t="s">
        <v>1990</v>
      </c>
      <c r="V2806">
        <v>87.41</v>
      </c>
      <c r="W2806" t="s">
        <v>703</v>
      </c>
    </row>
    <row r="2807" spans="1:23" x14ac:dyDescent="0.35">
      <c r="A2807" t="s">
        <v>2004</v>
      </c>
      <c r="B2807" s="34">
        <v>43865</v>
      </c>
      <c r="C2807" t="s">
        <v>223</v>
      </c>
      <c r="D2807" t="s">
        <v>221</v>
      </c>
      <c r="E2807">
        <v>906</v>
      </c>
      <c r="F2807" t="s">
        <v>692</v>
      </c>
      <c r="G2807">
        <v>4</v>
      </c>
      <c r="H2807" s="34">
        <v>43866</v>
      </c>
      <c r="I2807">
        <v>0.19916103435260701</v>
      </c>
      <c r="J2807">
        <v>10</v>
      </c>
      <c r="K2807" t="s">
        <v>2039</v>
      </c>
      <c r="L2807">
        <v>1</v>
      </c>
      <c r="M2807">
        <v>14272</v>
      </c>
      <c r="N2807">
        <v>1</v>
      </c>
      <c r="O2807">
        <v>1796600</v>
      </c>
      <c r="P2807" t="s">
        <v>341</v>
      </c>
      <c r="Q2807" t="s">
        <v>3769</v>
      </c>
      <c r="R2807">
        <v>9.3663666666666696</v>
      </c>
      <c r="T2807" t="s">
        <v>1989</v>
      </c>
      <c r="U2807" t="s">
        <v>1990</v>
      </c>
      <c r="V2807">
        <v>125.9</v>
      </c>
      <c r="W2807" t="s">
        <v>703</v>
      </c>
    </row>
    <row r="2808" spans="1:23" x14ac:dyDescent="0.35">
      <c r="A2808" t="s">
        <v>2004</v>
      </c>
      <c r="B2808" s="34">
        <v>43866</v>
      </c>
      <c r="C2808" t="s">
        <v>223</v>
      </c>
      <c r="D2808" t="s">
        <v>221</v>
      </c>
      <c r="E2808">
        <v>906</v>
      </c>
      <c r="F2808" t="s">
        <v>692</v>
      </c>
      <c r="G2808">
        <v>4</v>
      </c>
      <c r="H2808" s="34">
        <v>43866</v>
      </c>
      <c r="I2808">
        <v>0.196906128361958</v>
      </c>
      <c r="J2808">
        <v>10</v>
      </c>
      <c r="K2808" t="s">
        <v>2039</v>
      </c>
      <c r="L2808">
        <v>1</v>
      </c>
      <c r="M2808">
        <v>15499</v>
      </c>
      <c r="N2808">
        <v>1</v>
      </c>
      <c r="O2808">
        <v>1929300</v>
      </c>
      <c r="P2808" t="s">
        <v>341</v>
      </c>
      <c r="Q2808" t="s">
        <v>3769</v>
      </c>
      <c r="R2808">
        <v>9.3638499999999993</v>
      </c>
      <c r="T2808" t="s">
        <v>1989</v>
      </c>
      <c r="U2808" t="s">
        <v>1990</v>
      </c>
      <c r="V2808">
        <v>124.5</v>
      </c>
      <c r="W2808" t="s">
        <v>703</v>
      </c>
    </row>
    <row r="2809" spans="1:23" x14ac:dyDescent="0.35">
      <c r="A2809" t="s">
        <v>2005</v>
      </c>
      <c r="B2809" s="34">
        <v>43865</v>
      </c>
      <c r="C2809" t="s">
        <v>223</v>
      </c>
      <c r="D2809" t="s">
        <v>221</v>
      </c>
      <c r="E2809">
        <v>906</v>
      </c>
      <c r="F2809" t="s">
        <v>692</v>
      </c>
      <c r="G2809">
        <v>4</v>
      </c>
      <c r="H2809" s="34">
        <v>43866</v>
      </c>
      <c r="I2809">
        <v>0.38614363457865802</v>
      </c>
      <c r="J2809">
        <v>10</v>
      </c>
      <c r="K2809" t="s">
        <v>2039</v>
      </c>
      <c r="L2809">
        <v>1</v>
      </c>
      <c r="M2809">
        <v>15496</v>
      </c>
      <c r="N2809">
        <v>1</v>
      </c>
      <c r="O2809">
        <v>3758500</v>
      </c>
      <c r="P2809" t="s">
        <v>341</v>
      </c>
      <c r="Q2809" t="s">
        <v>3769</v>
      </c>
      <c r="R2809">
        <v>9.3664000000000005</v>
      </c>
      <c r="T2809" t="s">
        <v>1989</v>
      </c>
      <c r="U2809" t="s">
        <v>1990</v>
      </c>
      <c r="V2809">
        <v>242.5</v>
      </c>
      <c r="W2809" t="s">
        <v>703</v>
      </c>
    </row>
    <row r="2810" spans="1:23" x14ac:dyDescent="0.35">
      <c r="A2810" t="s">
        <v>2005</v>
      </c>
      <c r="B2810" s="34">
        <v>43866</v>
      </c>
      <c r="C2810" t="s">
        <v>223</v>
      </c>
      <c r="D2810" t="s">
        <v>221</v>
      </c>
      <c r="E2810">
        <v>906</v>
      </c>
      <c r="F2810" t="s">
        <v>692</v>
      </c>
      <c r="G2810">
        <v>4</v>
      </c>
      <c r="H2810" s="34">
        <v>43866</v>
      </c>
      <c r="I2810">
        <v>0.39725237198373903</v>
      </c>
      <c r="J2810">
        <v>10</v>
      </c>
      <c r="K2810" t="s">
        <v>2039</v>
      </c>
      <c r="L2810">
        <v>1</v>
      </c>
      <c r="M2810">
        <v>15711</v>
      </c>
      <c r="N2810">
        <v>1</v>
      </c>
      <c r="O2810">
        <v>3919500</v>
      </c>
      <c r="P2810" t="s">
        <v>341</v>
      </c>
      <c r="Q2810" t="s">
        <v>3769</v>
      </c>
      <c r="R2810">
        <v>9.3638333333333303</v>
      </c>
      <c r="T2810" t="s">
        <v>1989</v>
      </c>
      <c r="U2810" t="s">
        <v>1990</v>
      </c>
      <c r="V2810">
        <v>249.5</v>
      </c>
      <c r="W2810" t="s">
        <v>703</v>
      </c>
    </row>
    <row r="2811" spans="1:23" x14ac:dyDescent="0.35">
      <c r="A2811" t="s">
        <v>2006</v>
      </c>
      <c r="B2811" s="34">
        <v>43865</v>
      </c>
      <c r="C2811" t="s">
        <v>223</v>
      </c>
      <c r="D2811" t="s">
        <v>221</v>
      </c>
      <c r="E2811">
        <v>906</v>
      </c>
      <c r="F2811" t="s">
        <v>692</v>
      </c>
      <c r="G2811">
        <v>4</v>
      </c>
      <c r="H2811" s="34">
        <v>43866</v>
      </c>
      <c r="I2811">
        <v>0.64662771238234396</v>
      </c>
      <c r="J2811">
        <v>10</v>
      </c>
      <c r="K2811" t="s">
        <v>2039</v>
      </c>
      <c r="L2811">
        <v>1</v>
      </c>
      <c r="M2811">
        <v>15066</v>
      </c>
      <c r="N2811">
        <v>1</v>
      </c>
      <c r="O2811">
        <v>6102800</v>
      </c>
      <c r="P2811" t="s">
        <v>341</v>
      </c>
      <c r="Q2811" t="s">
        <v>3769</v>
      </c>
      <c r="R2811">
        <v>9.3663666666666696</v>
      </c>
      <c r="T2811" t="s">
        <v>1989</v>
      </c>
      <c r="U2811" t="s">
        <v>1990</v>
      </c>
      <c r="V2811">
        <v>405.1</v>
      </c>
      <c r="W2811" t="s">
        <v>703</v>
      </c>
    </row>
    <row r="2812" spans="1:23" x14ac:dyDescent="0.35">
      <c r="A2812" t="s">
        <v>2006</v>
      </c>
      <c r="B2812" s="34">
        <v>43866</v>
      </c>
      <c r="C2812" t="s">
        <v>223</v>
      </c>
      <c r="D2812" t="s">
        <v>221</v>
      </c>
      <c r="E2812">
        <v>906</v>
      </c>
      <c r="F2812" t="s">
        <v>692</v>
      </c>
      <c r="G2812">
        <v>4</v>
      </c>
      <c r="H2812" s="34">
        <v>43866</v>
      </c>
      <c r="I2812">
        <v>0.61263942986859699</v>
      </c>
      <c r="J2812">
        <v>10</v>
      </c>
      <c r="K2812" t="s">
        <v>2039</v>
      </c>
      <c r="L2812">
        <v>1</v>
      </c>
      <c r="M2812">
        <v>14975</v>
      </c>
      <c r="N2812">
        <v>1</v>
      </c>
      <c r="O2812">
        <v>5748600</v>
      </c>
      <c r="P2812" t="s">
        <v>341</v>
      </c>
      <c r="Q2812" t="s">
        <v>3769</v>
      </c>
      <c r="R2812">
        <v>9.3638166666666702</v>
      </c>
      <c r="T2812" t="s">
        <v>1989</v>
      </c>
      <c r="U2812" t="s">
        <v>1990</v>
      </c>
      <c r="V2812">
        <v>383.9</v>
      </c>
      <c r="W2812" t="s">
        <v>703</v>
      </c>
    </row>
    <row r="2813" spans="1:23" x14ac:dyDescent="0.35">
      <c r="A2813" t="s">
        <v>2006</v>
      </c>
      <c r="B2813" s="34">
        <v>43866</v>
      </c>
      <c r="C2813" t="s">
        <v>223</v>
      </c>
      <c r="D2813" t="s">
        <v>221</v>
      </c>
      <c r="E2813">
        <v>906</v>
      </c>
      <c r="F2813" t="s">
        <v>692</v>
      </c>
      <c r="G2813">
        <v>4</v>
      </c>
      <c r="H2813" s="34">
        <v>43866</v>
      </c>
      <c r="I2813">
        <v>0.72373302329324696</v>
      </c>
      <c r="J2813">
        <v>10</v>
      </c>
      <c r="K2813" t="s">
        <v>2039</v>
      </c>
      <c r="L2813">
        <v>1</v>
      </c>
      <c r="M2813">
        <v>12712</v>
      </c>
      <c r="N2813">
        <v>1</v>
      </c>
      <c r="O2813">
        <v>5760900</v>
      </c>
      <c r="P2813" t="s">
        <v>341</v>
      </c>
      <c r="Q2813" t="s">
        <v>3769</v>
      </c>
      <c r="R2813">
        <v>9.3638499999999993</v>
      </c>
      <c r="T2813" t="s">
        <v>1989</v>
      </c>
      <c r="U2813" t="s">
        <v>1990</v>
      </c>
      <c r="V2813">
        <v>453.2</v>
      </c>
      <c r="W2813" t="s">
        <v>703</v>
      </c>
    </row>
    <row r="2814" spans="1:23" x14ac:dyDescent="0.35">
      <c r="A2814" t="s">
        <v>2007</v>
      </c>
      <c r="B2814" s="34">
        <v>43865</v>
      </c>
      <c r="C2814" t="s">
        <v>223</v>
      </c>
      <c r="D2814" t="s">
        <v>221</v>
      </c>
      <c r="E2814">
        <v>906</v>
      </c>
      <c r="F2814" t="s">
        <v>692</v>
      </c>
      <c r="G2814">
        <v>4</v>
      </c>
      <c r="H2814" s="34">
        <v>43866</v>
      </c>
      <c r="I2814">
        <v>0.88806240825950999</v>
      </c>
      <c r="J2814">
        <v>10</v>
      </c>
      <c r="K2814" t="s">
        <v>2039</v>
      </c>
      <c r="L2814">
        <v>1</v>
      </c>
      <c r="M2814">
        <v>14129</v>
      </c>
      <c r="N2814">
        <v>1</v>
      </c>
      <c r="O2814">
        <v>7851400</v>
      </c>
      <c r="P2814" t="s">
        <v>341</v>
      </c>
      <c r="Q2814" t="s">
        <v>3769</v>
      </c>
      <c r="R2814">
        <v>9.3663833333333297</v>
      </c>
      <c r="T2814" t="s">
        <v>1989</v>
      </c>
      <c r="U2814" t="s">
        <v>1990</v>
      </c>
      <c r="V2814">
        <v>555.70000000000005</v>
      </c>
      <c r="W2814" t="s">
        <v>703</v>
      </c>
    </row>
    <row r="2815" spans="1:23" x14ac:dyDescent="0.35">
      <c r="A2815" t="s">
        <v>2007</v>
      </c>
      <c r="B2815" s="34">
        <v>43866</v>
      </c>
      <c r="C2815" t="s">
        <v>223</v>
      </c>
      <c r="D2815" t="s">
        <v>221</v>
      </c>
      <c r="E2815">
        <v>906</v>
      </c>
      <c r="F2815" t="s">
        <v>692</v>
      </c>
      <c r="G2815">
        <v>4</v>
      </c>
      <c r="H2815" s="34">
        <v>43866</v>
      </c>
      <c r="I2815">
        <v>0.94753141995503198</v>
      </c>
      <c r="J2815">
        <v>10</v>
      </c>
      <c r="K2815" t="s">
        <v>2039</v>
      </c>
      <c r="L2815">
        <v>1</v>
      </c>
      <c r="M2815">
        <v>13851</v>
      </c>
      <c r="N2815">
        <v>1</v>
      </c>
      <c r="O2815">
        <v>8211100</v>
      </c>
      <c r="P2815" t="s">
        <v>341</v>
      </c>
      <c r="Q2815" t="s">
        <v>3769</v>
      </c>
      <c r="R2815">
        <v>9.3638333333333303</v>
      </c>
      <c r="T2815" t="s">
        <v>1989</v>
      </c>
      <c r="U2815" t="s">
        <v>1990</v>
      </c>
      <c r="V2815">
        <v>592.79999999999995</v>
      </c>
      <c r="W2815" t="s">
        <v>703</v>
      </c>
    </row>
    <row r="2816" spans="1:23" x14ac:dyDescent="0.35">
      <c r="A2816" t="s">
        <v>2008</v>
      </c>
      <c r="B2816" s="34">
        <v>43865</v>
      </c>
      <c r="C2816" t="s">
        <v>223</v>
      </c>
      <c r="D2816" t="s">
        <v>221</v>
      </c>
      <c r="E2816">
        <v>906</v>
      </c>
      <c r="F2816" t="s">
        <v>692</v>
      </c>
      <c r="G2816">
        <v>4</v>
      </c>
      <c r="H2816" s="34">
        <v>43866</v>
      </c>
      <c r="I2816">
        <v>1.2274674641557899</v>
      </c>
      <c r="J2816">
        <v>10</v>
      </c>
      <c r="K2816" t="s">
        <v>2039</v>
      </c>
      <c r="L2816">
        <v>1</v>
      </c>
      <c r="M2816">
        <v>14196</v>
      </c>
      <c r="N2816">
        <v>1</v>
      </c>
      <c r="O2816">
        <v>10895000</v>
      </c>
      <c r="P2816" t="s">
        <v>341</v>
      </c>
      <c r="Q2816" t="s">
        <v>3769</v>
      </c>
      <c r="R2816">
        <v>9.3663833333333297</v>
      </c>
      <c r="T2816" t="s">
        <v>1989</v>
      </c>
      <c r="U2816" t="s">
        <v>1990</v>
      </c>
      <c r="V2816">
        <v>767.5</v>
      </c>
      <c r="W2816" t="s">
        <v>703</v>
      </c>
    </row>
    <row r="2817" spans="1:23" x14ac:dyDescent="0.35">
      <c r="A2817" t="s">
        <v>2008</v>
      </c>
      <c r="B2817" s="34">
        <v>43866</v>
      </c>
      <c r="C2817" t="s">
        <v>223</v>
      </c>
      <c r="D2817" t="s">
        <v>221</v>
      </c>
      <c r="E2817">
        <v>906</v>
      </c>
      <c r="F2817" t="s">
        <v>692</v>
      </c>
      <c r="G2817">
        <v>4</v>
      </c>
      <c r="H2817" s="34">
        <v>43866</v>
      </c>
      <c r="I2817">
        <v>1.3252951486612199</v>
      </c>
      <c r="J2817">
        <v>10</v>
      </c>
      <c r="K2817" t="s">
        <v>2039</v>
      </c>
      <c r="L2817">
        <v>1</v>
      </c>
      <c r="M2817">
        <v>14191</v>
      </c>
      <c r="N2817">
        <v>1</v>
      </c>
      <c r="O2817">
        <v>11758000</v>
      </c>
      <c r="P2817" t="s">
        <v>341</v>
      </c>
      <c r="Q2817" t="s">
        <v>3769</v>
      </c>
      <c r="R2817">
        <v>9.3612833333333292</v>
      </c>
      <c r="T2817" t="s">
        <v>1989</v>
      </c>
      <c r="U2817" t="s">
        <v>1990</v>
      </c>
      <c r="V2817">
        <v>828.6</v>
      </c>
      <c r="W2817" t="s">
        <v>703</v>
      </c>
    </row>
    <row r="2818" spans="1:23" x14ac:dyDescent="0.35">
      <c r="A2818" t="s">
        <v>2009</v>
      </c>
      <c r="B2818" s="34">
        <v>43865</v>
      </c>
      <c r="C2818" t="s">
        <v>223</v>
      </c>
      <c r="D2818" t="s">
        <v>221</v>
      </c>
      <c r="E2818">
        <v>906</v>
      </c>
      <c r="F2818" t="s">
        <v>692</v>
      </c>
      <c r="G2818">
        <v>4</v>
      </c>
      <c r="H2818" s="34">
        <v>43866</v>
      </c>
      <c r="I2818">
        <v>1.1341534330385301E-3</v>
      </c>
      <c r="J2818">
        <v>10</v>
      </c>
      <c r="K2818" t="s">
        <v>2039</v>
      </c>
      <c r="L2818">
        <v>1</v>
      </c>
      <c r="M2818">
        <v>10969</v>
      </c>
      <c r="N2818">
        <v>1</v>
      </c>
      <c r="O2818">
        <v>25614</v>
      </c>
      <c r="P2818" t="s">
        <v>341</v>
      </c>
      <c r="Q2818" t="s">
        <v>3769</v>
      </c>
      <c r="R2818">
        <v>9.3664000000000005</v>
      </c>
      <c r="T2818" t="s">
        <v>1989</v>
      </c>
      <c r="U2818" t="s">
        <v>1990</v>
      </c>
      <c r="V2818">
        <v>2.335</v>
      </c>
      <c r="W2818" t="s">
        <v>703</v>
      </c>
    </row>
    <row r="2819" spans="1:23" x14ac:dyDescent="0.35">
      <c r="A2819" t="s">
        <v>2009</v>
      </c>
      <c r="B2819" s="34">
        <v>43866</v>
      </c>
      <c r="C2819" t="s">
        <v>223</v>
      </c>
      <c r="D2819" t="s">
        <v>221</v>
      </c>
      <c r="E2819">
        <v>906</v>
      </c>
      <c r="F2819" t="s">
        <v>692</v>
      </c>
      <c r="G2819">
        <v>4</v>
      </c>
      <c r="H2819" s="34">
        <v>43866</v>
      </c>
      <c r="I2819">
        <v>5.8427109776173797E-4</v>
      </c>
      <c r="J2819">
        <v>10</v>
      </c>
      <c r="K2819" t="s">
        <v>2039</v>
      </c>
      <c r="L2819">
        <v>1</v>
      </c>
      <c r="M2819">
        <v>10864</v>
      </c>
      <c r="N2819">
        <v>1</v>
      </c>
      <c r="O2819">
        <v>21642</v>
      </c>
      <c r="P2819" t="s">
        <v>341</v>
      </c>
      <c r="Q2819" t="s">
        <v>3769</v>
      </c>
      <c r="R2819">
        <v>9.3663666666666696</v>
      </c>
      <c r="T2819" t="s">
        <v>1989</v>
      </c>
      <c r="U2819" t="s">
        <v>1990</v>
      </c>
      <c r="V2819">
        <v>1.992</v>
      </c>
      <c r="W2819" t="s">
        <v>703</v>
      </c>
    </row>
    <row r="2820" spans="1:23" x14ac:dyDescent="0.35">
      <c r="A2820" t="s">
        <v>2010</v>
      </c>
      <c r="B2820" s="34">
        <v>43865</v>
      </c>
      <c r="C2820" t="s">
        <v>223</v>
      </c>
      <c r="D2820" t="s">
        <v>221</v>
      </c>
      <c r="E2820">
        <v>906</v>
      </c>
      <c r="F2820" t="s">
        <v>692</v>
      </c>
      <c r="G2820">
        <v>4</v>
      </c>
      <c r="H2820" s="34">
        <v>43866</v>
      </c>
      <c r="I2820">
        <v>2.86164061598704E-3</v>
      </c>
      <c r="J2820">
        <v>10</v>
      </c>
      <c r="K2820" t="s">
        <v>2039</v>
      </c>
      <c r="L2820">
        <v>1</v>
      </c>
      <c r="M2820">
        <v>13852</v>
      </c>
      <c r="N2820">
        <v>1</v>
      </c>
      <c r="O2820">
        <v>47277</v>
      </c>
      <c r="P2820" t="s">
        <v>341</v>
      </c>
      <c r="Q2820" t="s">
        <v>3769</v>
      </c>
      <c r="R2820">
        <v>9.3638166666666702</v>
      </c>
      <c r="T2820" t="s">
        <v>1989</v>
      </c>
      <c r="U2820" t="s">
        <v>1990</v>
      </c>
      <c r="V2820">
        <v>3.4129999999999998</v>
      </c>
      <c r="W2820" t="s">
        <v>703</v>
      </c>
    </row>
    <row r="2821" spans="1:23" x14ac:dyDescent="0.35">
      <c r="A2821" t="s">
        <v>2010</v>
      </c>
      <c r="B2821" s="34">
        <v>43865</v>
      </c>
      <c r="C2821" t="s">
        <v>223</v>
      </c>
      <c r="D2821" t="s">
        <v>221</v>
      </c>
      <c r="E2821">
        <v>906</v>
      </c>
      <c r="F2821" t="s">
        <v>692</v>
      </c>
      <c r="G2821">
        <v>4</v>
      </c>
      <c r="H2821" s="34">
        <v>43866</v>
      </c>
      <c r="I2821">
        <v>2.4453805712231001E-3</v>
      </c>
      <c r="J2821">
        <v>10</v>
      </c>
      <c r="K2821" t="s">
        <v>2039</v>
      </c>
      <c r="L2821">
        <v>1</v>
      </c>
      <c r="M2821">
        <v>13961</v>
      </c>
      <c r="N2821">
        <v>1</v>
      </c>
      <c r="O2821">
        <v>44023</v>
      </c>
      <c r="P2821" t="s">
        <v>341</v>
      </c>
      <c r="Q2821" t="s">
        <v>3769</v>
      </c>
      <c r="R2821">
        <v>9.3663833333333297</v>
      </c>
      <c r="T2821" t="s">
        <v>1989</v>
      </c>
      <c r="U2821" t="s">
        <v>1990</v>
      </c>
      <c r="V2821">
        <v>3.153</v>
      </c>
      <c r="W2821" t="s">
        <v>703</v>
      </c>
    </row>
    <row r="2822" spans="1:23" x14ac:dyDescent="0.35">
      <c r="A2822" t="s">
        <v>2010</v>
      </c>
      <c r="B2822" s="34">
        <v>43866</v>
      </c>
      <c r="C2822" t="s">
        <v>223</v>
      </c>
      <c r="D2822" t="s">
        <v>221</v>
      </c>
      <c r="E2822">
        <v>906</v>
      </c>
      <c r="F2822" t="s">
        <v>692</v>
      </c>
      <c r="G2822">
        <v>4</v>
      </c>
      <c r="H2822" s="34">
        <v>43866</v>
      </c>
      <c r="I2822">
        <v>3.1871562446344299E-3</v>
      </c>
      <c r="J2822">
        <v>10</v>
      </c>
      <c r="K2822" t="s">
        <v>2039</v>
      </c>
      <c r="L2822">
        <v>1</v>
      </c>
      <c r="M2822">
        <v>12483</v>
      </c>
      <c r="N2822">
        <v>1</v>
      </c>
      <c r="O2822">
        <v>45140</v>
      </c>
      <c r="P2822" t="s">
        <v>341</v>
      </c>
      <c r="Q2822" t="s">
        <v>3769</v>
      </c>
      <c r="R2822">
        <v>9.3638499999999993</v>
      </c>
      <c r="T2822" t="s">
        <v>1989</v>
      </c>
      <c r="U2822" t="s">
        <v>1990</v>
      </c>
      <c r="V2822">
        <v>3.6160000000000001</v>
      </c>
      <c r="W2822" t="s">
        <v>703</v>
      </c>
    </row>
    <row r="2823" spans="1:23" x14ac:dyDescent="0.35">
      <c r="A2823" t="s">
        <v>2011</v>
      </c>
      <c r="B2823" s="34">
        <v>43865</v>
      </c>
      <c r="C2823" t="s">
        <v>223</v>
      </c>
      <c r="D2823" t="s">
        <v>221</v>
      </c>
      <c r="E2823">
        <v>906</v>
      </c>
      <c r="F2823" t="s">
        <v>692</v>
      </c>
      <c r="G2823">
        <v>4</v>
      </c>
      <c r="H2823" s="34">
        <v>43866</v>
      </c>
      <c r="I2823">
        <v>4.9978715385605704E-3</v>
      </c>
      <c r="J2823">
        <v>10</v>
      </c>
      <c r="K2823" t="s">
        <v>2039</v>
      </c>
      <c r="L2823">
        <v>1</v>
      </c>
      <c r="M2823">
        <v>15036</v>
      </c>
      <c r="N2823">
        <v>1</v>
      </c>
      <c r="O2823">
        <v>71359</v>
      </c>
      <c r="P2823" t="s">
        <v>341</v>
      </c>
      <c r="Q2823" t="s">
        <v>3769</v>
      </c>
      <c r="R2823">
        <v>9.3638499999999993</v>
      </c>
      <c r="T2823" t="s">
        <v>1989</v>
      </c>
      <c r="U2823" t="s">
        <v>1990</v>
      </c>
      <c r="V2823">
        <v>4.7460000000000004</v>
      </c>
      <c r="W2823" t="s">
        <v>703</v>
      </c>
    </row>
    <row r="2824" spans="1:23" x14ac:dyDescent="0.35">
      <c r="A2824" t="s">
        <v>2011</v>
      </c>
      <c r="B2824" s="34">
        <v>43866</v>
      </c>
      <c r="C2824" t="s">
        <v>223</v>
      </c>
      <c r="D2824" t="s">
        <v>221</v>
      </c>
      <c r="E2824">
        <v>906</v>
      </c>
      <c r="F2824" t="s">
        <v>692</v>
      </c>
      <c r="G2824">
        <v>4</v>
      </c>
      <c r="H2824" s="34">
        <v>43866</v>
      </c>
      <c r="I2824">
        <v>5.2449463302150102E-3</v>
      </c>
      <c r="J2824">
        <v>10</v>
      </c>
      <c r="K2824" t="s">
        <v>2039</v>
      </c>
      <c r="L2824">
        <v>1</v>
      </c>
      <c r="M2824">
        <v>15336</v>
      </c>
      <c r="N2824">
        <v>1</v>
      </c>
      <c r="O2824">
        <v>75148</v>
      </c>
      <c r="P2824" t="s">
        <v>341</v>
      </c>
      <c r="Q2824" t="s">
        <v>3769</v>
      </c>
      <c r="R2824">
        <v>9.3638166666666702</v>
      </c>
      <c r="T2824" t="s">
        <v>1989</v>
      </c>
      <c r="U2824" t="s">
        <v>1990</v>
      </c>
      <c r="V2824">
        <v>4.9000000000000004</v>
      </c>
      <c r="W2824" t="s">
        <v>703</v>
      </c>
    </row>
    <row r="2825" spans="1:23" x14ac:dyDescent="0.35">
      <c r="A2825" t="s">
        <v>2012</v>
      </c>
      <c r="B2825" s="34">
        <v>43865</v>
      </c>
      <c r="C2825" t="s">
        <v>223</v>
      </c>
      <c r="D2825" t="s">
        <v>221</v>
      </c>
      <c r="E2825">
        <v>906</v>
      </c>
      <c r="F2825" t="s">
        <v>692</v>
      </c>
      <c r="G2825">
        <v>4</v>
      </c>
      <c r="H2825" s="34">
        <v>43866</v>
      </c>
      <c r="I2825">
        <v>8.8585116060263206E-3</v>
      </c>
      <c r="J2825">
        <v>10</v>
      </c>
      <c r="K2825" t="s">
        <v>2039</v>
      </c>
      <c r="L2825">
        <v>1</v>
      </c>
      <c r="M2825">
        <v>15748</v>
      </c>
      <c r="N2825">
        <v>1</v>
      </c>
      <c r="O2825">
        <v>112670</v>
      </c>
      <c r="P2825" t="s">
        <v>341</v>
      </c>
      <c r="Q2825" t="s">
        <v>3769</v>
      </c>
      <c r="R2825">
        <v>9.3638333333333303</v>
      </c>
      <c r="T2825" t="s">
        <v>1989</v>
      </c>
      <c r="U2825" t="s">
        <v>1990</v>
      </c>
      <c r="V2825">
        <v>7.1550000000000002</v>
      </c>
      <c r="W2825" t="s">
        <v>703</v>
      </c>
    </row>
    <row r="2826" spans="1:23" x14ac:dyDescent="0.35">
      <c r="A2826" t="s">
        <v>2012</v>
      </c>
      <c r="B2826" s="34">
        <v>43866</v>
      </c>
      <c r="C2826" t="s">
        <v>223</v>
      </c>
      <c r="D2826" t="s">
        <v>221</v>
      </c>
      <c r="E2826">
        <v>906</v>
      </c>
      <c r="F2826" t="s">
        <v>692</v>
      </c>
      <c r="G2826">
        <v>4</v>
      </c>
      <c r="H2826" s="34">
        <v>43866</v>
      </c>
      <c r="I2826">
        <v>1.0072665592141899E-2</v>
      </c>
      <c r="J2826">
        <v>10</v>
      </c>
      <c r="K2826" t="s">
        <v>2039</v>
      </c>
      <c r="L2826">
        <v>1</v>
      </c>
      <c r="M2826">
        <v>15763</v>
      </c>
      <c r="N2826">
        <v>1</v>
      </c>
      <c r="O2826">
        <v>124720</v>
      </c>
      <c r="P2826" t="s">
        <v>341</v>
      </c>
      <c r="Q2826" t="s">
        <v>3769</v>
      </c>
      <c r="R2826">
        <v>9.3638499999999993</v>
      </c>
      <c r="T2826" t="s">
        <v>1989</v>
      </c>
      <c r="U2826" t="s">
        <v>1990</v>
      </c>
      <c r="V2826">
        <v>7.9119999999999999</v>
      </c>
      <c r="W2826" t="s">
        <v>703</v>
      </c>
    </row>
    <row r="2827" spans="1:23" x14ac:dyDescent="0.35">
      <c r="A2827" t="s">
        <v>2013</v>
      </c>
      <c r="B2827" s="34">
        <v>43865</v>
      </c>
      <c r="C2827" t="s">
        <v>223</v>
      </c>
      <c r="D2827" t="s">
        <v>221</v>
      </c>
      <c r="E2827">
        <v>906</v>
      </c>
      <c r="F2827" t="s">
        <v>692</v>
      </c>
      <c r="G2827">
        <v>4</v>
      </c>
      <c r="H2827" s="34">
        <v>43866</v>
      </c>
      <c r="I2827">
        <v>1.7525452142801299E-2</v>
      </c>
      <c r="J2827">
        <v>10</v>
      </c>
      <c r="K2827" t="s">
        <v>2039</v>
      </c>
      <c r="L2827">
        <v>1</v>
      </c>
      <c r="M2827">
        <v>13527</v>
      </c>
      <c r="N2827">
        <v>1</v>
      </c>
      <c r="O2827">
        <v>169930</v>
      </c>
      <c r="P2827" t="s">
        <v>341</v>
      </c>
      <c r="Q2827" t="s">
        <v>3769</v>
      </c>
      <c r="R2827">
        <v>9.3664000000000005</v>
      </c>
      <c r="T2827" t="s">
        <v>1989</v>
      </c>
      <c r="U2827" t="s">
        <v>1990</v>
      </c>
      <c r="V2827">
        <v>12.56</v>
      </c>
      <c r="W2827" t="s">
        <v>703</v>
      </c>
    </row>
    <row r="2828" spans="1:23" x14ac:dyDescent="0.35">
      <c r="A2828" t="s">
        <v>2013</v>
      </c>
      <c r="B2828" s="34">
        <v>43866</v>
      </c>
      <c r="C2828" t="s">
        <v>223</v>
      </c>
      <c r="D2828" t="s">
        <v>221</v>
      </c>
      <c r="E2828">
        <v>906</v>
      </c>
      <c r="F2828" t="s">
        <v>692</v>
      </c>
      <c r="G2828">
        <v>4</v>
      </c>
      <c r="H2828" s="34">
        <v>43866</v>
      </c>
      <c r="I2828">
        <v>1.7701882566924801E-2</v>
      </c>
      <c r="J2828">
        <v>10</v>
      </c>
      <c r="K2828" t="s">
        <v>2039</v>
      </c>
      <c r="L2828">
        <v>1</v>
      </c>
      <c r="M2828">
        <v>16432</v>
      </c>
      <c r="N2828">
        <v>1</v>
      </c>
      <c r="O2828">
        <v>208230</v>
      </c>
      <c r="P2828" t="s">
        <v>341</v>
      </c>
      <c r="Q2828" t="s">
        <v>3769</v>
      </c>
      <c r="R2828">
        <v>9.3638333333333303</v>
      </c>
      <c r="T2828" t="s">
        <v>1989</v>
      </c>
      <c r="U2828" t="s">
        <v>1990</v>
      </c>
      <c r="V2828">
        <v>12.67</v>
      </c>
      <c r="W2828" t="s">
        <v>703</v>
      </c>
    </row>
    <row r="2829" spans="1:23" x14ac:dyDescent="0.35">
      <c r="A2829" t="s">
        <v>2013</v>
      </c>
      <c r="B2829" s="34">
        <v>43866</v>
      </c>
      <c r="C2829" t="s">
        <v>223</v>
      </c>
      <c r="D2829" t="s">
        <v>221</v>
      </c>
      <c r="E2829">
        <v>906</v>
      </c>
      <c r="F2829" t="s">
        <v>692</v>
      </c>
      <c r="G2829">
        <v>4</v>
      </c>
      <c r="H2829" s="34">
        <v>43866</v>
      </c>
      <c r="I2829">
        <v>2.0068272895148599E-2</v>
      </c>
      <c r="J2829">
        <v>10</v>
      </c>
      <c r="K2829" t="s">
        <v>2039</v>
      </c>
      <c r="L2829">
        <v>1</v>
      </c>
      <c r="M2829">
        <v>13389</v>
      </c>
      <c r="N2829">
        <v>1</v>
      </c>
      <c r="O2829">
        <v>189430</v>
      </c>
      <c r="P2829" t="s">
        <v>341</v>
      </c>
      <c r="Q2829" t="s">
        <v>3769</v>
      </c>
      <c r="R2829">
        <v>9.3638333333333303</v>
      </c>
      <c r="T2829" t="s">
        <v>1989</v>
      </c>
      <c r="U2829" t="s">
        <v>1990</v>
      </c>
      <c r="V2829">
        <v>14.15</v>
      </c>
      <c r="W2829" t="s">
        <v>703</v>
      </c>
    </row>
    <row r="2830" spans="1:23" x14ac:dyDescent="0.35">
      <c r="A2830" t="s">
        <v>2014</v>
      </c>
      <c r="B2830" s="34">
        <v>43865</v>
      </c>
      <c r="C2830" t="s">
        <v>223</v>
      </c>
      <c r="D2830" t="s">
        <v>221</v>
      </c>
      <c r="E2830">
        <v>906</v>
      </c>
      <c r="F2830" t="s">
        <v>692</v>
      </c>
      <c r="G2830">
        <v>4</v>
      </c>
      <c r="H2830" s="34">
        <v>43866</v>
      </c>
      <c r="I2830">
        <v>2.7912838013607399E-2</v>
      </c>
      <c r="J2830">
        <v>10</v>
      </c>
      <c r="K2830" t="s">
        <v>2039</v>
      </c>
      <c r="L2830">
        <v>1</v>
      </c>
      <c r="M2830">
        <v>14617</v>
      </c>
      <c r="N2830">
        <v>1</v>
      </c>
      <c r="O2830">
        <v>278360</v>
      </c>
      <c r="P2830" t="s">
        <v>341</v>
      </c>
      <c r="Q2830" t="s">
        <v>3769</v>
      </c>
      <c r="R2830">
        <v>9.3638333333333303</v>
      </c>
      <c r="T2830" t="s">
        <v>1989</v>
      </c>
      <c r="U2830" t="s">
        <v>1990</v>
      </c>
      <c r="V2830">
        <v>19.04</v>
      </c>
      <c r="W2830" t="s">
        <v>703</v>
      </c>
    </row>
    <row r="2831" spans="1:23" x14ac:dyDescent="0.35">
      <c r="A2831" t="s">
        <v>2014</v>
      </c>
      <c r="B2831" s="34">
        <v>43866</v>
      </c>
      <c r="C2831" t="s">
        <v>223</v>
      </c>
      <c r="D2831" t="s">
        <v>221</v>
      </c>
      <c r="E2831">
        <v>906</v>
      </c>
      <c r="F2831" t="s">
        <v>692</v>
      </c>
      <c r="G2831">
        <v>4</v>
      </c>
      <c r="H2831" s="34">
        <v>43866</v>
      </c>
      <c r="I2831">
        <v>2.7829280777231302E-2</v>
      </c>
      <c r="J2831">
        <v>10</v>
      </c>
      <c r="K2831" t="s">
        <v>2039</v>
      </c>
      <c r="L2831">
        <v>1</v>
      </c>
      <c r="M2831">
        <v>15624</v>
      </c>
      <c r="N2831">
        <v>1</v>
      </c>
      <c r="O2831">
        <v>296720</v>
      </c>
      <c r="P2831" t="s">
        <v>341</v>
      </c>
      <c r="Q2831" t="s">
        <v>3769</v>
      </c>
      <c r="R2831">
        <v>9.3638666666666701</v>
      </c>
      <c r="T2831" t="s">
        <v>1989</v>
      </c>
      <c r="U2831" t="s">
        <v>1990</v>
      </c>
      <c r="V2831">
        <v>18.989999999999998</v>
      </c>
      <c r="W2831" t="s">
        <v>703</v>
      </c>
    </row>
    <row r="2832" spans="1:23" x14ac:dyDescent="0.35">
      <c r="A2832" t="s">
        <v>2015</v>
      </c>
      <c r="B2832" s="34">
        <v>43865</v>
      </c>
      <c r="C2832" t="s">
        <v>223</v>
      </c>
      <c r="D2832" t="s">
        <v>221</v>
      </c>
      <c r="E2832">
        <v>906</v>
      </c>
      <c r="F2832" t="s">
        <v>692</v>
      </c>
      <c r="G2832">
        <v>4</v>
      </c>
      <c r="H2832" s="34">
        <v>43866</v>
      </c>
      <c r="I2832">
        <v>4.6749838353954402E-2</v>
      </c>
      <c r="J2832">
        <v>10</v>
      </c>
      <c r="K2832" t="s">
        <v>2039</v>
      </c>
      <c r="L2832">
        <v>1</v>
      </c>
      <c r="M2832">
        <v>15016</v>
      </c>
      <c r="N2832">
        <v>1</v>
      </c>
      <c r="O2832">
        <v>462420</v>
      </c>
      <c r="P2832" t="s">
        <v>341</v>
      </c>
      <c r="Q2832" t="s">
        <v>3769</v>
      </c>
      <c r="R2832">
        <v>9.3638499999999993</v>
      </c>
      <c r="T2832" t="s">
        <v>1989</v>
      </c>
      <c r="U2832" t="s">
        <v>1990</v>
      </c>
      <c r="V2832">
        <v>30.8</v>
      </c>
      <c r="W2832" t="s">
        <v>703</v>
      </c>
    </row>
    <row r="2833" spans="1:23" x14ac:dyDescent="0.35">
      <c r="A2833" t="s">
        <v>2015</v>
      </c>
      <c r="B2833" s="34">
        <v>43866</v>
      </c>
      <c r="C2833" t="s">
        <v>223</v>
      </c>
      <c r="D2833" t="s">
        <v>221</v>
      </c>
      <c r="E2833">
        <v>906</v>
      </c>
      <c r="F2833" t="s">
        <v>692</v>
      </c>
      <c r="G2833">
        <v>4</v>
      </c>
      <c r="H2833" s="34">
        <v>43866</v>
      </c>
      <c r="I2833">
        <v>4.5540909466226298E-2</v>
      </c>
      <c r="J2833">
        <v>10</v>
      </c>
      <c r="K2833" t="s">
        <v>2039</v>
      </c>
      <c r="L2833">
        <v>1</v>
      </c>
      <c r="M2833">
        <v>16860</v>
      </c>
      <c r="N2833">
        <v>1</v>
      </c>
      <c r="O2833">
        <v>506500</v>
      </c>
      <c r="P2833" t="s">
        <v>341</v>
      </c>
      <c r="Q2833" t="s">
        <v>3769</v>
      </c>
      <c r="R2833">
        <v>9.3638333333333303</v>
      </c>
      <c r="T2833" t="s">
        <v>1989</v>
      </c>
      <c r="U2833" t="s">
        <v>1990</v>
      </c>
      <c r="V2833">
        <v>30.04</v>
      </c>
      <c r="W2833" t="s">
        <v>703</v>
      </c>
    </row>
    <row r="2834" spans="1:23" x14ac:dyDescent="0.35">
      <c r="A2834" t="s">
        <v>2016</v>
      </c>
      <c r="B2834" s="34">
        <v>43865</v>
      </c>
      <c r="C2834" t="s">
        <v>223</v>
      </c>
      <c r="D2834" t="s">
        <v>221</v>
      </c>
      <c r="E2834">
        <v>906</v>
      </c>
      <c r="F2834" t="s">
        <v>692</v>
      </c>
      <c r="G2834">
        <v>4</v>
      </c>
      <c r="H2834" s="34">
        <v>43866</v>
      </c>
      <c r="I2834">
        <v>8.4303028016190107E-2</v>
      </c>
      <c r="J2834">
        <v>10</v>
      </c>
      <c r="K2834" t="s">
        <v>2039</v>
      </c>
      <c r="L2834">
        <v>1</v>
      </c>
      <c r="M2834">
        <v>14587</v>
      </c>
      <c r="N2834">
        <v>1</v>
      </c>
      <c r="O2834">
        <v>791000</v>
      </c>
      <c r="P2834" t="s">
        <v>341</v>
      </c>
      <c r="Q2834" t="s">
        <v>3769</v>
      </c>
      <c r="R2834">
        <v>9.3663666666666696</v>
      </c>
      <c r="T2834" t="s">
        <v>1989</v>
      </c>
      <c r="U2834" t="s">
        <v>1990</v>
      </c>
      <c r="V2834">
        <v>54.23</v>
      </c>
      <c r="W2834" t="s">
        <v>703</v>
      </c>
    </row>
    <row r="2835" spans="1:23" x14ac:dyDescent="0.35">
      <c r="A2835" t="s">
        <v>2016</v>
      </c>
      <c r="B2835" s="34">
        <v>43866</v>
      </c>
      <c r="C2835" t="s">
        <v>223</v>
      </c>
      <c r="D2835" t="s">
        <v>221</v>
      </c>
      <c r="E2835">
        <v>906</v>
      </c>
      <c r="F2835" t="s">
        <v>692</v>
      </c>
      <c r="G2835">
        <v>4</v>
      </c>
      <c r="H2835" s="34">
        <v>43866</v>
      </c>
      <c r="I2835">
        <v>7.6225727019645403E-2</v>
      </c>
      <c r="J2835">
        <v>10</v>
      </c>
      <c r="K2835" t="s">
        <v>2039</v>
      </c>
      <c r="L2835">
        <v>1</v>
      </c>
      <c r="M2835">
        <v>14803</v>
      </c>
      <c r="N2835">
        <v>1</v>
      </c>
      <c r="O2835">
        <v>728100</v>
      </c>
      <c r="P2835" t="s">
        <v>341</v>
      </c>
      <c r="Q2835" t="s">
        <v>3769</v>
      </c>
      <c r="R2835">
        <v>9.3664000000000005</v>
      </c>
      <c r="T2835" t="s">
        <v>1989</v>
      </c>
      <c r="U2835" t="s">
        <v>1990</v>
      </c>
      <c r="V2835">
        <v>49.19</v>
      </c>
      <c r="W2835" t="s">
        <v>703</v>
      </c>
    </row>
    <row r="2836" spans="1:23" x14ac:dyDescent="0.35">
      <c r="A2836" t="s">
        <v>2016</v>
      </c>
      <c r="B2836" s="34">
        <v>43866</v>
      </c>
      <c r="C2836" t="s">
        <v>223</v>
      </c>
      <c r="D2836" t="s">
        <v>221</v>
      </c>
      <c r="E2836">
        <v>906</v>
      </c>
      <c r="F2836" t="s">
        <v>692</v>
      </c>
      <c r="G2836">
        <v>4</v>
      </c>
      <c r="H2836" s="34">
        <v>43866</v>
      </c>
      <c r="I2836">
        <v>7.6894975461354098E-2</v>
      </c>
      <c r="J2836">
        <v>10</v>
      </c>
      <c r="K2836" t="s">
        <v>2039</v>
      </c>
      <c r="L2836">
        <v>1</v>
      </c>
      <c r="M2836">
        <v>15579</v>
      </c>
      <c r="N2836">
        <v>1</v>
      </c>
      <c r="O2836">
        <v>772780</v>
      </c>
      <c r="P2836" t="s">
        <v>341</v>
      </c>
      <c r="Q2836" t="s">
        <v>3769</v>
      </c>
      <c r="R2836">
        <v>9.3638499999999993</v>
      </c>
      <c r="T2836" t="s">
        <v>1989</v>
      </c>
      <c r="U2836" t="s">
        <v>1990</v>
      </c>
      <c r="V2836">
        <v>49.6</v>
      </c>
      <c r="W2836" t="s">
        <v>703</v>
      </c>
    </row>
    <row r="2837" spans="1:23" x14ac:dyDescent="0.35">
      <c r="A2837" t="s">
        <v>2017</v>
      </c>
      <c r="B2837" s="34">
        <v>43865</v>
      </c>
      <c r="C2837" t="s">
        <v>223</v>
      </c>
      <c r="D2837" t="s">
        <v>221</v>
      </c>
      <c r="E2837">
        <v>906</v>
      </c>
      <c r="F2837" t="s">
        <v>772</v>
      </c>
      <c r="G2837">
        <v>40</v>
      </c>
      <c r="H2837" s="34">
        <v>43866</v>
      </c>
      <c r="I2837">
        <v>0</v>
      </c>
      <c r="J2837">
        <v>10</v>
      </c>
      <c r="K2837" t="s">
        <v>2039</v>
      </c>
      <c r="L2837">
        <v>1</v>
      </c>
      <c r="M2837">
        <v>16387</v>
      </c>
      <c r="N2837">
        <v>1</v>
      </c>
      <c r="O2837">
        <v>1907.6</v>
      </c>
      <c r="P2837" t="s">
        <v>341</v>
      </c>
      <c r="Q2837" t="s">
        <v>3769</v>
      </c>
      <c r="R2837">
        <v>9.3663833333333297</v>
      </c>
      <c r="T2837" t="s">
        <v>1989</v>
      </c>
      <c r="U2837" t="s">
        <v>1990</v>
      </c>
      <c r="V2837">
        <v>0.1164</v>
      </c>
      <c r="W2837" t="s">
        <v>3751</v>
      </c>
    </row>
    <row r="2838" spans="1:23" x14ac:dyDescent="0.35">
      <c r="A2838" t="s">
        <v>2018</v>
      </c>
      <c r="B2838" s="34">
        <v>43865</v>
      </c>
      <c r="C2838" t="s">
        <v>223</v>
      </c>
      <c r="D2838" t="s">
        <v>221</v>
      </c>
      <c r="E2838">
        <v>906</v>
      </c>
      <c r="F2838" t="s">
        <v>772</v>
      </c>
      <c r="G2838">
        <v>40</v>
      </c>
      <c r="H2838" s="34">
        <v>43866</v>
      </c>
      <c r="I2838">
        <v>0</v>
      </c>
      <c r="J2838">
        <v>10</v>
      </c>
      <c r="K2838" t="s">
        <v>2039</v>
      </c>
      <c r="L2838">
        <v>1</v>
      </c>
      <c r="M2838">
        <v>15741</v>
      </c>
      <c r="N2838">
        <v>1</v>
      </c>
      <c r="O2838">
        <v>1807.5</v>
      </c>
      <c r="P2838" t="s">
        <v>341</v>
      </c>
      <c r="Q2838" t="s">
        <v>3769</v>
      </c>
      <c r="R2838">
        <v>9.3664166666666695</v>
      </c>
      <c r="T2838" t="s">
        <v>1989</v>
      </c>
      <c r="U2838" t="s">
        <v>1990</v>
      </c>
      <c r="V2838">
        <v>0.1148</v>
      </c>
      <c r="W2838" t="s">
        <v>3751</v>
      </c>
    </row>
    <row r="2839" spans="1:23" x14ac:dyDescent="0.35">
      <c r="A2839" t="s">
        <v>2019</v>
      </c>
      <c r="B2839" s="34">
        <v>43866</v>
      </c>
      <c r="C2839" t="s">
        <v>223</v>
      </c>
      <c r="D2839" t="s">
        <v>221</v>
      </c>
      <c r="E2839">
        <v>906</v>
      </c>
      <c r="F2839" t="s">
        <v>772</v>
      </c>
      <c r="G2839">
        <v>40</v>
      </c>
      <c r="H2839" s="34">
        <v>43866</v>
      </c>
      <c r="I2839">
        <v>0</v>
      </c>
      <c r="J2839">
        <v>10</v>
      </c>
      <c r="K2839" t="s">
        <v>2039</v>
      </c>
      <c r="L2839">
        <v>1</v>
      </c>
      <c r="M2839">
        <v>16613</v>
      </c>
      <c r="N2839">
        <v>1</v>
      </c>
      <c r="O2839">
        <v>12994</v>
      </c>
      <c r="P2839" t="s">
        <v>341</v>
      </c>
      <c r="Q2839" t="s">
        <v>3769</v>
      </c>
      <c r="R2839">
        <v>9.3664000000000005</v>
      </c>
      <c r="T2839" t="s">
        <v>1989</v>
      </c>
      <c r="U2839" t="s">
        <v>1990</v>
      </c>
      <c r="V2839">
        <v>0.78220000000000001</v>
      </c>
      <c r="W2839" t="s">
        <v>3751</v>
      </c>
    </row>
    <row r="2840" spans="1:23" x14ac:dyDescent="0.35">
      <c r="A2840" t="s">
        <v>2020</v>
      </c>
      <c r="B2840" s="34">
        <v>43866</v>
      </c>
      <c r="C2840" t="s">
        <v>223</v>
      </c>
      <c r="D2840" t="s">
        <v>221</v>
      </c>
      <c r="E2840">
        <v>906</v>
      </c>
      <c r="F2840" t="s">
        <v>772</v>
      </c>
      <c r="G2840">
        <v>40</v>
      </c>
      <c r="H2840" s="34">
        <v>43866</v>
      </c>
      <c r="I2840">
        <v>0</v>
      </c>
      <c r="J2840">
        <v>10</v>
      </c>
      <c r="K2840" t="s">
        <v>2039</v>
      </c>
      <c r="L2840">
        <v>1</v>
      </c>
      <c r="M2840">
        <v>16150</v>
      </c>
      <c r="N2840">
        <v>1</v>
      </c>
      <c r="O2840">
        <v>1442.8</v>
      </c>
      <c r="P2840" t="s">
        <v>341</v>
      </c>
      <c r="Q2840" t="s">
        <v>3769</v>
      </c>
      <c r="R2840">
        <v>9.3638666666666701</v>
      </c>
      <c r="T2840" t="s">
        <v>1989</v>
      </c>
      <c r="U2840" t="s">
        <v>1990</v>
      </c>
      <c r="V2840">
        <v>8.9340000000000003E-2</v>
      </c>
      <c r="W2840" t="s">
        <v>3751</v>
      </c>
    </row>
    <row r="2841" spans="1:23" x14ac:dyDescent="0.35">
      <c r="A2841" t="s">
        <v>2021</v>
      </c>
      <c r="B2841" s="34">
        <v>43866</v>
      </c>
      <c r="C2841" t="s">
        <v>223</v>
      </c>
      <c r="D2841" t="s">
        <v>221</v>
      </c>
      <c r="E2841">
        <v>906</v>
      </c>
      <c r="F2841" t="s">
        <v>772</v>
      </c>
      <c r="G2841">
        <v>40</v>
      </c>
      <c r="H2841" s="34">
        <v>43866</v>
      </c>
      <c r="I2841">
        <v>0.26850564585422398</v>
      </c>
      <c r="J2841">
        <v>10</v>
      </c>
      <c r="K2841" t="s">
        <v>2039</v>
      </c>
      <c r="L2841">
        <v>1</v>
      </c>
      <c r="M2841">
        <v>15082</v>
      </c>
      <c r="N2841">
        <v>1</v>
      </c>
      <c r="O2841">
        <v>2551200</v>
      </c>
      <c r="P2841" t="s">
        <v>341</v>
      </c>
      <c r="Q2841" t="s">
        <v>3769</v>
      </c>
      <c r="R2841">
        <v>9.3638333333333303</v>
      </c>
      <c r="T2841" t="s">
        <v>1989</v>
      </c>
      <c r="U2841" t="s">
        <v>1990</v>
      </c>
      <c r="V2841">
        <v>169.2</v>
      </c>
      <c r="W2841" t="s">
        <v>703</v>
      </c>
    </row>
    <row r="2842" spans="1:23" x14ac:dyDescent="0.35">
      <c r="A2842" t="s">
        <v>2022</v>
      </c>
      <c r="B2842" s="34">
        <v>43865</v>
      </c>
      <c r="C2842" t="s">
        <v>223</v>
      </c>
      <c r="D2842" t="s">
        <v>221</v>
      </c>
      <c r="E2842">
        <v>906</v>
      </c>
      <c r="F2842" t="s">
        <v>772</v>
      </c>
      <c r="G2842">
        <v>40</v>
      </c>
      <c r="H2842" s="34">
        <v>43866</v>
      </c>
      <c r="I2842">
        <v>0.22073526972667201</v>
      </c>
      <c r="J2842">
        <v>10</v>
      </c>
      <c r="K2842" t="s">
        <v>2039</v>
      </c>
      <c r="L2842">
        <v>1</v>
      </c>
      <c r="M2842">
        <v>16449</v>
      </c>
      <c r="N2842">
        <v>1</v>
      </c>
      <c r="O2842">
        <v>2292100</v>
      </c>
      <c r="P2842" t="s">
        <v>341</v>
      </c>
      <c r="Q2842" t="s">
        <v>3769</v>
      </c>
      <c r="R2842">
        <v>9.3663666666666696</v>
      </c>
      <c r="T2842" t="s">
        <v>1989</v>
      </c>
      <c r="U2842" t="s">
        <v>1990</v>
      </c>
      <c r="V2842">
        <v>139.30000000000001</v>
      </c>
      <c r="W2842" t="s">
        <v>703</v>
      </c>
    </row>
    <row r="2843" spans="1:23" x14ac:dyDescent="0.35">
      <c r="A2843" t="s">
        <v>2023</v>
      </c>
      <c r="B2843" s="34">
        <v>43866</v>
      </c>
      <c r="C2843" t="s">
        <v>223</v>
      </c>
      <c r="D2843" t="s">
        <v>221</v>
      </c>
      <c r="E2843">
        <v>906</v>
      </c>
      <c r="F2843" t="s">
        <v>772</v>
      </c>
      <c r="G2843">
        <v>40</v>
      </c>
      <c r="H2843" s="34">
        <v>43866</v>
      </c>
      <c r="I2843">
        <v>0.22872150596843399</v>
      </c>
      <c r="J2843">
        <v>10</v>
      </c>
      <c r="K2843" t="s">
        <v>2039</v>
      </c>
      <c r="L2843">
        <v>1</v>
      </c>
      <c r="M2843">
        <v>16250</v>
      </c>
      <c r="N2843">
        <v>1</v>
      </c>
      <c r="O2843">
        <v>2345300</v>
      </c>
      <c r="P2843" t="s">
        <v>341</v>
      </c>
      <c r="Q2843" t="s">
        <v>3769</v>
      </c>
      <c r="R2843">
        <v>9.3664166666666695</v>
      </c>
      <c r="T2843" t="s">
        <v>1989</v>
      </c>
      <c r="U2843" t="s">
        <v>1990</v>
      </c>
      <c r="V2843">
        <v>144.30000000000001</v>
      </c>
      <c r="W2843" t="s">
        <v>703</v>
      </c>
    </row>
    <row r="2844" spans="1:23" x14ac:dyDescent="0.35">
      <c r="A2844" t="s">
        <v>2024</v>
      </c>
      <c r="B2844" s="34">
        <v>43866</v>
      </c>
      <c r="C2844" t="s">
        <v>223</v>
      </c>
      <c r="D2844" t="s">
        <v>221</v>
      </c>
      <c r="E2844">
        <v>906</v>
      </c>
      <c r="F2844" t="s">
        <v>772</v>
      </c>
      <c r="G2844">
        <v>40</v>
      </c>
      <c r="H2844" s="34">
        <v>43866</v>
      </c>
      <c r="I2844">
        <v>0</v>
      </c>
      <c r="J2844">
        <v>10</v>
      </c>
      <c r="K2844" t="s">
        <v>2039</v>
      </c>
      <c r="L2844">
        <v>1</v>
      </c>
      <c r="M2844">
        <v>15375</v>
      </c>
      <c r="N2844">
        <v>1</v>
      </c>
      <c r="O2844">
        <v>1968.6</v>
      </c>
      <c r="P2844" t="s">
        <v>341</v>
      </c>
      <c r="Q2844" t="s">
        <v>3769</v>
      </c>
      <c r="R2844">
        <v>9.3663666666666696</v>
      </c>
      <c r="T2844" t="s">
        <v>1989</v>
      </c>
      <c r="U2844" t="s">
        <v>1990</v>
      </c>
      <c r="V2844">
        <v>0.128</v>
      </c>
      <c r="W2844" t="s">
        <v>3751</v>
      </c>
    </row>
    <row r="2845" spans="1:23" x14ac:dyDescent="0.35">
      <c r="A2845" t="s">
        <v>2025</v>
      </c>
      <c r="B2845" s="34">
        <v>43866</v>
      </c>
      <c r="C2845" t="s">
        <v>223</v>
      </c>
      <c r="D2845" t="s">
        <v>221</v>
      </c>
      <c r="E2845">
        <v>906</v>
      </c>
      <c r="F2845" t="s">
        <v>772</v>
      </c>
      <c r="G2845">
        <v>40</v>
      </c>
      <c r="H2845" s="34">
        <v>43866</v>
      </c>
      <c r="I2845">
        <v>0</v>
      </c>
      <c r="J2845">
        <v>10</v>
      </c>
      <c r="K2845" t="s">
        <v>2039</v>
      </c>
      <c r="L2845">
        <v>1</v>
      </c>
      <c r="M2845">
        <v>15536</v>
      </c>
      <c r="N2845">
        <v>1</v>
      </c>
      <c r="O2845">
        <v>1509.7</v>
      </c>
      <c r="P2845" t="s">
        <v>341</v>
      </c>
      <c r="Q2845" t="s">
        <v>3769</v>
      </c>
      <c r="R2845">
        <v>9.3664000000000005</v>
      </c>
      <c r="T2845" t="s">
        <v>1989</v>
      </c>
      <c r="U2845" t="s">
        <v>1990</v>
      </c>
      <c r="V2845">
        <v>9.7170000000000006E-2</v>
      </c>
      <c r="W2845" t="s">
        <v>3751</v>
      </c>
    </row>
    <row r="2846" spans="1:23" x14ac:dyDescent="0.35">
      <c r="A2846" t="s">
        <v>2026</v>
      </c>
      <c r="B2846" s="34">
        <v>43866</v>
      </c>
      <c r="C2846" t="s">
        <v>223</v>
      </c>
      <c r="D2846" t="s">
        <v>221</v>
      </c>
      <c r="E2846">
        <v>906</v>
      </c>
      <c r="F2846" t="s">
        <v>772</v>
      </c>
      <c r="G2846">
        <v>40</v>
      </c>
      <c r="H2846" s="34">
        <v>43866</v>
      </c>
      <c r="I2846">
        <v>0</v>
      </c>
      <c r="J2846">
        <v>10</v>
      </c>
      <c r="K2846" t="s">
        <v>2039</v>
      </c>
      <c r="L2846">
        <v>1</v>
      </c>
      <c r="M2846">
        <v>16475</v>
      </c>
      <c r="N2846">
        <v>1</v>
      </c>
      <c r="O2846">
        <v>1203.4000000000001</v>
      </c>
      <c r="P2846" t="s">
        <v>341</v>
      </c>
      <c r="Q2846" t="s">
        <v>3769</v>
      </c>
      <c r="R2846">
        <v>9.3663833333333297</v>
      </c>
      <c r="T2846" t="s">
        <v>1989</v>
      </c>
      <c r="U2846" t="s">
        <v>1990</v>
      </c>
      <c r="V2846">
        <v>7.3039999999999994E-2</v>
      </c>
      <c r="W2846" t="s">
        <v>3751</v>
      </c>
    </row>
    <row r="2847" spans="1:23" x14ac:dyDescent="0.35">
      <c r="A2847" t="s">
        <v>2027</v>
      </c>
      <c r="B2847" s="34">
        <v>43866</v>
      </c>
      <c r="C2847" t="s">
        <v>223</v>
      </c>
      <c r="D2847" t="s">
        <v>221</v>
      </c>
      <c r="E2847">
        <v>906</v>
      </c>
      <c r="F2847" t="s">
        <v>772</v>
      </c>
      <c r="G2847">
        <v>40</v>
      </c>
      <c r="H2847" s="34">
        <v>43866</v>
      </c>
      <c r="I2847">
        <v>0</v>
      </c>
      <c r="J2847">
        <v>10</v>
      </c>
      <c r="K2847" t="s">
        <v>2039</v>
      </c>
      <c r="L2847">
        <v>1</v>
      </c>
      <c r="M2847">
        <v>18209</v>
      </c>
      <c r="N2847">
        <v>1</v>
      </c>
      <c r="O2847">
        <v>9095.6</v>
      </c>
      <c r="P2847" t="s">
        <v>341</v>
      </c>
      <c r="Q2847" t="s">
        <v>3769</v>
      </c>
      <c r="R2847">
        <v>9.3664000000000005</v>
      </c>
      <c r="T2847" t="s">
        <v>1989</v>
      </c>
      <c r="U2847" t="s">
        <v>1990</v>
      </c>
      <c r="V2847">
        <v>0.4995</v>
      </c>
      <c r="W2847" t="s">
        <v>3751</v>
      </c>
    </row>
    <row r="2848" spans="1:23" x14ac:dyDescent="0.35">
      <c r="A2848" t="s">
        <v>2028</v>
      </c>
      <c r="B2848" s="34">
        <v>43866</v>
      </c>
      <c r="C2848" t="s">
        <v>223</v>
      </c>
      <c r="D2848" t="s">
        <v>221</v>
      </c>
      <c r="E2848">
        <v>906</v>
      </c>
      <c r="F2848" t="s">
        <v>780</v>
      </c>
      <c r="G2848">
        <v>40</v>
      </c>
      <c r="H2848" s="34">
        <v>43866</v>
      </c>
      <c r="I2848">
        <v>0</v>
      </c>
      <c r="J2848">
        <v>10</v>
      </c>
      <c r="K2848" t="s">
        <v>2039</v>
      </c>
      <c r="L2848">
        <v>1</v>
      </c>
      <c r="M2848">
        <v>18881</v>
      </c>
      <c r="N2848">
        <v>1</v>
      </c>
      <c r="O2848">
        <v>10898</v>
      </c>
      <c r="P2848" t="s">
        <v>341</v>
      </c>
      <c r="Q2848" t="s">
        <v>3769</v>
      </c>
      <c r="R2848">
        <v>9.3663666666666696</v>
      </c>
      <c r="T2848" t="s">
        <v>1989</v>
      </c>
      <c r="U2848" t="s">
        <v>1990</v>
      </c>
      <c r="V2848">
        <v>0.57720000000000005</v>
      </c>
      <c r="W2848" t="s">
        <v>3751</v>
      </c>
    </row>
    <row r="2849" spans="1:23" x14ac:dyDescent="0.35">
      <c r="A2849" t="s">
        <v>2029</v>
      </c>
      <c r="B2849" s="34">
        <v>43866</v>
      </c>
      <c r="C2849" t="s">
        <v>223</v>
      </c>
      <c r="D2849" t="s">
        <v>221</v>
      </c>
      <c r="E2849">
        <v>906</v>
      </c>
      <c r="F2849" t="s">
        <v>780</v>
      </c>
      <c r="G2849">
        <v>40</v>
      </c>
      <c r="H2849" s="34">
        <v>43866</v>
      </c>
      <c r="I2849">
        <v>0</v>
      </c>
      <c r="J2849">
        <v>10</v>
      </c>
      <c r="K2849" t="s">
        <v>2039</v>
      </c>
      <c r="L2849">
        <v>1</v>
      </c>
      <c r="M2849">
        <v>17112</v>
      </c>
      <c r="N2849">
        <v>1</v>
      </c>
      <c r="O2849">
        <v>1009.3</v>
      </c>
      <c r="P2849" t="s">
        <v>341</v>
      </c>
      <c r="Q2849" t="s">
        <v>3769</v>
      </c>
      <c r="R2849">
        <v>9.3638666666666701</v>
      </c>
      <c r="T2849" t="s">
        <v>1989</v>
      </c>
      <c r="U2849" t="s">
        <v>1990</v>
      </c>
      <c r="V2849">
        <v>5.8979999999999998E-2</v>
      </c>
      <c r="W2849" t="s">
        <v>3751</v>
      </c>
    </row>
    <row r="2850" spans="1:23" x14ac:dyDescent="0.35">
      <c r="A2850" t="s">
        <v>2030</v>
      </c>
      <c r="B2850" s="34">
        <v>43866</v>
      </c>
      <c r="C2850" t="s">
        <v>223</v>
      </c>
      <c r="D2850" t="s">
        <v>221</v>
      </c>
      <c r="E2850">
        <v>906</v>
      </c>
      <c r="F2850" t="s">
        <v>780</v>
      </c>
      <c r="G2850">
        <v>40</v>
      </c>
      <c r="H2850" s="34">
        <v>43866</v>
      </c>
      <c r="I2850">
        <v>0</v>
      </c>
      <c r="J2850">
        <v>10</v>
      </c>
      <c r="K2850" t="s">
        <v>2039</v>
      </c>
      <c r="L2850">
        <v>1</v>
      </c>
      <c r="M2850">
        <v>15798</v>
      </c>
      <c r="N2850">
        <v>1</v>
      </c>
      <c r="O2850">
        <v>3914.4</v>
      </c>
      <c r="P2850" t="s">
        <v>341</v>
      </c>
      <c r="Q2850" t="s">
        <v>3769</v>
      </c>
      <c r="R2850">
        <v>9.3638166666666702</v>
      </c>
      <c r="T2850" t="s">
        <v>1989</v>
      </c>
      <c r="U2850" t="s">
        <v>1990</v>
      </c>
      <c r="V2850">
        <v>0.24779999999999999</v>
      </c>
      <c r="W2850" t="s">
        <v>3751</v>
      </c>
    </row>
    <row r="2851" spans="1:23" x14ac:dyDescent="0.35">
      <c r="A2851" t="s">
        <v>2031</v>
      </c>
      <c r="B2851" s="34">
        <v>43866</v>
      </c>
      <c r="C2851" t="s">
        <v>223</v>
      </c>
      <c r="D2851" t="s">
        <v>221</v>
      </c>
      <c r="E2851">
        <v>906</v>
      </c>
      <c r="F2851" t="s">
        <v>780</v>
      </c>
      <c r="G2851">
        <v>40</v>
      </c>
      <c r="H2851" s="34">
        <v>43866</v>
      </c>
      <c r="I2851">
        <v>0.21994681171897401</v>
      </c>
      <c r="J2851">
        <v>10</v>
      </c>
      <c r="K2851" t="s">
        <v>2039</v>
      </c>
      <c r="L2851">
        <v>1</v>
      </c>
      <c r="M2851">
        <v>18072</v>
      </c>
      <c r="N2851">
        <v>1</v>
      </c>
      <c r="O2851">
        <v>2509400</v>
      </c>
      <c r="P2851" t="s">
        <v>341</v>
      </c>
      <c r="Q2851" t="s">
        <v>3769</v>
      </c>
      <c r="R2851">
        <v>9.3663666666666696</v>
      </c>
      <c r="T2851" t="s">
        <v>1989</v>
      </c>
      <c r="U2851" t="s">
        <v>1990</v>
      </c>
      <c r="V2851">
        <v>138.9</v>
      </c>
      <c r="W2851" t="s">
        <v>703</v>
      </c>
    </row>
    <row r="2852" spans="1:23" x14ac:dyDescent="0.35">
      <c r="A2852" t="s">
        <v>2032</v>
      </c>
      <c r="B2852" s="34">
        <v>43866</v>
      </c>
      <c r="C2852" t="s">
        <v>223</v>
      </c>
      <c r="D2852" t="s">
        <v>221</v>
      </c>
      <c r="E2852">
        <v>906</v>
      </c>
      <c r="F2852" t="s">
        <v>780</v>
      </c>
      <c r="G2852">
        <v>40</v>
      </c>
      <c r="H2852" s="34">
        <v>43866</v>
      </c>
      <c r="I2852">
        <v>0.22119698588186101</v>
      </c>
      <c r="J2852">
        <v>10</v>
      </c>
      <c r="K2852" t="s">
        <v>2039</v>
      </c>
      <c r="L2852">
        <v>1</v>
      </c>
      <c r="M2852">
        <v>17483</v>
      </c>
      <c r="N2852">
        <v>1</v>
      </c>
      <c r="O2852">
        <v>2441300</v>
      </c>
      <c r="P2852" t="s">
        <v>341</v>
      </c>
      <c r="Q2852" t="s">
        <v>3769</v>
      </c>
      <c r="R2852">
        <v>9.3638499999999993</v>
      </c>
      <c r="T2852" t="s">
        <v>1989</v>
      </c>
      <c r="U2852" t="s">
        <v>1990</v>
      </c>
      <c r="V2852">
        <v>139.6</v>
      </c>
      <c r="W2852" t="s">
        <v>703</v>
      </c>
    </row>
    <row r="2853" spans="1:23" x14ac:dyDescent="0.35">
      <c r="A2853" t="s">
        <v>2033</v>
      </c>
      <c r="B2853" s="34">
        <v>43866</v>
      </c>
      <c r="C2853" t="s">
        <v>223</v>
      </c>
      <c r="D2853" t="s">
        <v>221</v>
      </c>
      <c r="E2853">
        <v>906</v>
      </c>
      <c r="F2853" t="s">
        <v>780</v>
      </c>
      <c r="G2853">
        <v>40</v>
      </c>
      <c r="H2853" s="34">
        <v>43866</v>
      </c>
      <c r="I2853">
        <v>0.18376299810144101</v>
      </c>
      <c r="J2853">
        <v>10</v>
      </c>
      <c r="K2853" t="s">
        <v>2039</v>
      </c>
      <c r="L2853">
        <v>1</v>
      </c>
      <c r="M2853">
        <v>17573</v>
      </c>
      <c r="N2853">
        <v>1</v>
      </c>
      <c r="O2853">
        <v>2043400</v>
      </c>
      <c r="P2853" t="s">
        <v>341</v>
      </c>
      <c r="Q2853" t="s">
        <v>3769</v>
      </c>
      <c r="R2853">
        <v>9.3638666666666701</v>
      </c>
      <c r="T2853" t="s">
        <v>1989</v>
      </c>
      <c r="U2853" t="s">
        <v>1990</v>
      </c>
      <c r="V2853">
        <v>116.3</v>
      </c>
      <c r="W2853" t="s">
        <v>703</v>
      </c>
    </row>
    <row r="2854" spans="1:23" x14ac:dyDescent="0.35">
      <c r="A2854" t="s">
        <v>2034</v>
      </c>
      <c r="B2854" s="34">
        <v>43866</v>
      </c>
      <c r="C2854" t="s">
        <v>223</v>
      </c>
      <c r="D2854" t="s">
        <v>221</v>
      </c>
      <c r="E2854">
        <v>906</v>
      </c>
      <c r="F2854" t="s">
        <v>780</v>
      </c>
      <c r="G2854">
        <v>40</v>
      </c>
      <c r="H2854" s="34">
        <v>43866</v>
      </c>
      <c r="I2854">
        <v>0</v>
      </c>
      <c r="J2854">
        <v>10</v>
      </c>
      <c r="K2854" t="s">
        <v>2039</v>
      </c>
      <c r="L2854">
        <v>1</v>
      </c>
      <c r="M2854">
        <v>15982</v>
      </c>
      <c r="N2854">
        <v>1</v>
      </c>
      <c r="O2854">
        <v>2154.9</v>
      </c>
      <c r="P2854" t="s">
        <v>341</v>
      </c>
      <c r="Q2854" t="s">
        <v>3769</v>
      </c>
      <c r="R2854">
        <v>9.3638333333333303</v>
      </c>
      <c r="T2854" t="s">
        <v>1989</v>
      </c>
      <c r="U2854" t="s">
        <v>1990</v>
      </c>
      <c r="V2854">
        <v>0.1348</v>
      </c>
      <c r="W2854" t="s">
        <v>3751</v>
      </c>
    </row>
    <row r="2855" spans="1:23" x14ac:dyDescent="0.35">
      <c r="A2855" t="s">
        <v>2035</v>
      </c>
      <c r="B2855" s="34">
        <v>43866</v>
      </c>
      <c r="C2855" t="s">
        <v>223</v>
      </c>
      <c r="D2855" t="s">
        <v>221</v>
      </c>
      <c r="E2855">
        <v>906</v>
      </c>
      <c r="F2855" t="s">
        <v>780</v>
      </c>
      <c r="G2855">
        <v>40</v>
      </c>
      <c r="H2855" s="34">
        <v>43866</v>
      </c>
      <c r="I2855">
        <v>0</v>
      </c>
      <c r="J2855">
        <v>10</v>
      </c>
      <c r="K2855" t="s">
        <v>2039</v>
      </c>
      <c r="L2855">
        <v>1</v>
      </c>
      <c r="M2855">
        <v>16001</v>
      </c>
      <c r="N2855">
        <v>1</v>
      </c>
      <c r="O2855">
        <v>1227.8</v>
      </c>
      <c r="P2855" t="s">
        <v>341</v>
      </c>
      <c r="Q2855" t="s">
        <v>3769</v>
      </c>
      <c r="R2855">
        <v>9.3664000000000005</v>
      </c>
      <c r="T2855" t="s">
        <v>1989</v>
      </c>
      <c r="U2855" t="s">
        <v>1990</v>
      </c>
      <c r="V2855">
        <v>7.6730000000000007E-2</v>
      </c>
      <c r="W2855" t="s">
        <v>3751</v>
      </c>
    </row>
    <row r="2856" spans="1:23" x14ac:dyDescent="0.35">
      <c r="A2856" t="s">
        <v>2036</v>
      </c>
      <c r="B2856" s="34">
        <v>43866</v>
      </c>
      <c r="C2856" t="s">
        <v>223</v>
      </c>
      <c r="D2856" t="s">
        <v>221</v>
      </c>
      <c r="E2856">
        <v>906</v>
      </c>
      <c r="F2856" t="s">
        <v>780</v>
      </c>
      <c r="G2856">
        <v>40</v>
      </c>
      <c r="H2856" s="34">
        <v>43866</v>
      </c>
      <c r="I2856">
        <v>0</v>
      </c>
      <c r="J2856">
        <v>10</v>
      </c>
      <c r="K2856" t="s">
        <v>2039</v>
      </c>
      <c r="L2856">
        <v>1</v>
      </c>
      <c r="M2856">
        <v>16178</v>
      </c>
      <c r="N2856">
        <v>1</v>
      </c>
      <c r="O2856">
        <v>846.63</v>
      </c>
      <c r="P2856" t="s">
        <v>341</v>
      </c>
      <c r="Q2856" t="s">
        <v>3769</v>
      </c>
      <c r="R2856">
        <v>9.3664000000000005</v>
      </c>
      <c r="T2856" t="s">
        <v>1989</v>
      </c>
      <c r="U2856" t="s">
        <v>1990</v>
      </c>
      <c r="V2856">
        <v>5.2330000000000002E-2</v>
      </c>
      <c r="W2856" t="s">
        <v>3751</v>
      </c>
    </row>
    <row r="2857" spans="1:23" x14ac:dyDescent="0.35">
      <c r="A2857" t="s">
        <v>2037</v>
      </c>
      <c r="B2857" s="34">
        <v>43866</v>
      </c>
      <c r="C2857" t="s">
        <v>223</v>
      </c>
      <c r="D2857" t="s">
        <v>221</v>
      </c>
      <c r="E2857">
        <v>906</v>
      </c>
      <c r="F2857" t="s">
        <v>780</v>
      </c>
      <c r="G2857">
        <v>40</v>
      </c>
      <c r="H2857" s="34">
        <v>43866</v>
      </c>
      <c r="I2857">
        <v>0</v>
      </c>
      <c r="J2857">
        <v>10</v>
      </c>
      <c r="K2857" t="s">
        <v>2039</v>
      </c>
      <c r="L2857">
        <v>1</v>
      </c>
      <c r="M2857">
        <v>16527</v>
      </c>
      <c r="N2857">
        <v>1</v>
      </c>
      <c r="O2857">
        <v>1462.4</v>
      </c>
      <c r="P2857" t="s">
        <v>341</v>
      </c>
      <c r="Q2857" t="s">
        <v>3769</v>
      </c>
      <c r="R2857">
        <v>9.3664000000000005</v>
      </c>
      <c r="T2857" t="s">
        <v>1989</v>
      </c>
      <c r="U2857" t="s">
        <v>1990</v>
      </c>
      <c r="V2857">
        <v>8.8489999999999999E-2</v>
      </c>
      <c r="W2857" t="s">
        <v>3751</v>
      </c>
    </row>
    <row r="2858" spans="1:23" x14ac:dyDescent="0.35">
      <c r="A2858" t="s">
        <v>691</v>
      </c>
      <c r="B2858" s="34">
        <v>44475</v>
      </c>
      <c r="C2858" t="s">
        <v>325</v>
      </c>
      <c r="D2858" t="s">
        <v>323</v>
      </c>
      <c r="E2858">
        <v>30507</v>
      </c>
      <c r="F2858" t="s">
        <v>692</v>
      </c>
      <c r="G2858">
        <v>1</v>
      </c>
      <c r="H2858" s="34">
        <v>44475</v>
      </c>
      <c r="I2858">
        <v>5</v>
      </c>
      <c r="J2858">
        <v>10</v>
      </c>
      <c r="K2858" t="s">
        <v>548</v>
      </c>
      <c r="L2858">
        <v>1</v>
      </c>
      <c r="M2858">
        <v>39770</v>
      </c>
      <c r="N2858" t="s">
        <v>44</v>
      </c>
      <c r="O2858">
        <v>197300</v>
      </c>
      <c r="P2858" t="s">
        <v>693</v>
      </c>
      <c r="Q2858" t="s">
        <v>694</v>
      </c>
      <c r="R2858" t="s">
        <v>3847</v>
      </c>
      <c r="S2858" t="s">
        <v>696</v>
      </c>
      <c r="T2858" t="s">
        <v>697</v>
      </c>
      <c r="U2858" t="s">
        <v>698</v>
      </c>
      <c r="V2858">
        <v>4.9610000000000003</v>
      </c>
      <c r="W2858" t="s">
        <v>703</v>
      </c>
    </row>
    <row r="2859" spans="1:23" x14ac:dyDescent="0.35">
      <c r="A2859" t="s">
        <v>700</v>
      </c>
      <c r="B2859" s="34">
        <v>44475</v>
      </c>
      <c r="C2859" t="s">
        <v>325</v>
      </c>
      <c r="D2859" t="s">
        <v>323</v>
      </c>
      <c r="E2859">
        <v>30507</v>
      </c>
      <c r="F2859" t="s">
        <v>692</v>
      </c>
      <c r="G2859">
        <v>1</v>
      </c>
      <c r="H2859" s="34">
        <v>44475</v>
      </c>
      <c r="I2859">
        <v>3.5</v>
      </c>
      <c r="J2859">
        <v>10</v>
      </c>
      <c r="K2859" t="s">
        <v>548</v>
      </c>
      <c r="L2859">
        <v>1</v>
      </c>
      <c r="M2859">
        <v>45243</v>
      </c>
      <c r="N2859" t="s">
        <v>44</v>
      </c>
      <c r="O2859">
        <v>148630</v>
      </c>
      <c r="P2859" t="s">
        <v>693</v>
      </c>
      <c r="Q2859" t="s">
        <v>694</v>
      </c>
      <c r="R2859" t="s">
        <v>3846</v>
      </c>
      <c r="S2859" t="s">
        <v>702</v>
      </c>
      <c r="T2859" t="s">
        <v>697</v>
      </c>
      <c r="U2859" t="s">
        <v>698</v>
      </c>
      <c r="V2859">
        <v>3.2850000000000001</v>
      </c>
      <c r="W2859" t="s">
        <v>703</v>
      </c>
    </row>
    <row r="2860" spans="1:23" x14ac:dyDescent="0.35">
      <c r="A2860" t="s">
        <v>704</v>
      </c>
      <c r="B2860" s="34">
        <v>44475</v>
      </c>
      <c r="C2860" t="s">
        <v>325</v>
      </c>
      <c r="D2860" t="s">
        <v>323</v>
      </c>
      <c r="E2860">
        <v>30507</v>
      </c>
      <c r="F2860" t="s">
        <v>692</v>
      </c>
      <c r="G2860">
        <v>1</v>
      </c>
      <c r="H2860" s="34">
        <v>44475</v>
      </c>
      <c r="I2860">
        <v>2.5</v>
      </c>
      <c r="J2860">
        <v>10</v>
      </c>
      <c r="K2860" t="s">
        <v>548</v>
      </c>
      <c r="L2860">
        <v>1</v>
      </c>
      <c r="M2860">
        <v>40514</v>
      </c>
      <c r="N2860" t="s">
        <v>44</v>
      </c>
      <c r="O2860">
        <v>85195</v>
      </c>
      <c r="P2860" t="s">
        <v>693</v>
      </c>
      <c r="Q2860" t="s">
        <v>694</v>
      </c>
      <c r="R2860" t="s">
        <v>3848</v>
      </c>
      <c r="S2860" t="s">
        <v>706</v>
      </c>
      <c r="T2860" t="s">
        <v>697</v>
      </c>
      <c r="U2860" t="s">
        <v>698</v>
      </c>
      <c r="V2860">
        <v>2.1030000000000002</v>
      </c>
      <c r="W2860" t="s">
        <v>703</v>
      </c>
    </row>
    <row r="2861" spans="1:23" x14ac:dyDescent="0.35">
      <c r="A2861" t="s">
        <v>707</v>
      </c>
      <c r="B2861" s="34">
        <v>44475</v>
      </c>
      <c r="C2861" t="s">
        <v>325</v>
      </c>
      <c r="D2861" t="s">
        <v>323</v>
      </c>
      <c r="E2861">
        <v>30507</v>
      </c>
      <c r="F2861" t="s">
        <v>692</v>
      </c>
      <c r="G2861">
        <v>1</v>
      </c>
      <c r="H2861" s="34">
        <v>44475</v>
      </c>
      <c r="I2861">
        <v>1.5</v>
      </c>
      <c r="J2861">
        <v>10</v>
      </c>
      <c r="K2861" t="s">
        <v>548</v>
      </c>
      <c r="L2861">
        <v>1</v>
      </c>
      <c r="M2861">
        <v>39234</v>
      </c>
      <c r="N2861" t="s">
        <v>44</v>
      </c>
      <c r="O2861">
        <v>54284</v>
      </c>
      <c r="P2861" t="s">
        <v>693</v>
      </c>
      <c r="Q2861" t="s">
        <v>694</v>
      </c>
      <c r="R2861" t="s">
        <v>3849</v>
      </c>
      <c r="S2861" t="s">
        <v>709</v>
      </c>
      <c r="T2861" t="s">
        <v>697</v>
      </c>
      <c r="U2861" t="s">
        <v>698</v>
      </c>
      <c r="V2861">
        <v>1.3839999999999999</v>
      </c>
      <c r="W2861" t="s">
        <v>703</v>
      </c>
    </row>
    <row r="2862" spans="1:23" x14ac:dyDescent="0.35">
      <c r="A2862" t="s">
        <v>710</v>
      </c>
      <c r="B2862" s="34">
        <v>44475</v>
      </c>
      <c r="C2862" t="s">
        <v>325</v>
      </c>
      <c r="D2862" t="s">
        <v>323</v>
      </c>
      <c r="E2862">
        <v>30507</v>
      </c>
      <c r="F2862" t="s">
        <v>692</v>
      </c>
      <c r="G2862">
        <v>1</v>
      </c>
      <c r="H2862" s="34">
        <v>44475</v>
      </c>
      <c r="I2862">
        <v>0.8</v>
      </c>
      <c r="J2862">
        <v>10</v>
      </c>
      <c r="K2862" t="s">
        <v>548</v>
      </c>
      <c r="L2862">
        <v>1</v>
      </c>
      <c r="M2862">
        <v>39726</v>
      </c>
      <c r="N2862" t="s">
        <v>44</v>
      </c>
      <c r="O2862">
        <v>28689</v>
      </c>
      <c r="P2862" t="s">
        <v>693</v>
      </c>
      <c r="Q2862" t="s">
        <v>694</v>
      </c>
      <c r="R2862" t="s">
        <v>3850</v>
      </c>
      <c r="S2862" t="s">
        <v>712</v>
      </c>
      <c r="T2862" t="s">
        <v>697</v>
      </c>
      <c r="U2862" t="s">
        <v>698</v>
      </c>
      <c r="V2862">
        <v>0.72219999999999995</v>
      </c>
      <c r="W2862" t="s">
        <v>703</v>
      </c>
    </row>
    <row r="2863" spans="1:23" x14ac:dyDescent="0.35">
      <c r="A2863" t="s">
        <v>713</v>
      </c>
      <c r="B2863" s="34">
        <v>44475</v>
      </c>
      <c r="C2863" t="s">
        <v>325</v>
      </c>
      <c r="D2863" t="s">
        <v>323</v>
      </c>
      <c r="E2863">
        <v>30507</v>
      </c>
      <c r="F2863" t="s">
        <v>692</v>
      </c>
      <c r="G2863">
        <v>1</v>
      </c>
      <c r="H2863" s="34">
        <v>44475</v>
      </c>
      <c r="I2863">
        <v>0.5</v>
      </c>
      <c r="J2863">
        <v>10</v>
      </c>
      <c r="K2863" t="s">
        <v>548</v>
      </c>
      <c r="L2863">
        <v>1</v>
      </c>
      <c r="M2863">
        <v>40526</v>
      </c>
      <c r="N2863" t="s">
        <v>44</v>
      </c>
      <c r="O2863">
        <v>13643</v>
      </c>
      <c r="P2863" t="s">
        <v>693</v>
      </c>
      <c r="Q2863" t="s">
        <v>694</v>
      </c>
      <c r="R2863" t="s">
        <v>3859</v>
      </c>
      <c r="S2863" t="s">
        <v>715</v>
      </c>
      <c r="T2863" t="s">
        <v>697</v>
      </c>
      <c r="U2863" t="s">
        <v>698</v>
      </c>
      <c r="V2863">
        <v>0.33660000000000001</v>
      </c>
      <c r="W2863" t="s">
        <v>703</v>
      </c>
    </row>
    <row r="2864" spans="1:23" x14ac:dyDescent="0.35">
      <c r="A2864" t="s">
        <v>716</v>
      </c>
      <c r="B2864" s="34">
        <v>44475</v>
      </c>
      <c r="C2864" t="s">
        <v>325</v>
      </c>
      <c r="D2864" t="s">
        <v>323</v>
      </c>
      <c r="E2864">
        <v>30507</v>
      </c>
      <c r="F2864" t="s">
        <v>692</v>
      </c>
      <c r="G2864">
        <v>1</v>
      </c>
      <c r="H2864" s="34">
        <v>44475</v>
      </c>
      <c r="I2864">
        <v>0.35</v>
      </c>
      <c r="J2864">
        <v>10</v>
      </c>
      <c r="K2864" t="s">
        <v>548</v>
      </c>
      <c r="L2864">
        <v>1</v>
      </c>
      <c r="M2864">
        <v>65697</v>
      </c>
      <c r="N2864" t="s">
        <v>44</v>
      </c>
      <c r="O2864">
        <v>33676</v>
      </c>
      <c r="P2864" t="s">
        <v>693</v>
      </c>
      <c r="Q2864" t="s">
        <v>694</v>
      </c>
      <c r="R2864" t="s">
        <v>3850</v>
      </c>
      <c r="S2864" t="s">
        <v>718</v>
      </c>
      <c r="T2864" t="s">
        <v>697</v>
      </c>
      <c r="U2864" t="s">
        <v>698</v>
      </c>
      <c r="V2864">
        <v>0.51259999999999994</v>
      </c>
      <c r="W2864" t="s">
        <v>703</v>
      </c>
    </row>
    <row r="2865" spans="1:23" x14ac:dyDescent="0.35">
      <c r="A2865" t="s">
        <v>719</v>
      </c>
      <c r="B2865" s="34">
        <v>44475</v>
      </c>
      <c r="C2865" t="s">
        <v>325</v>
      </c>
      <c r="D2865" t="s">
        <v>323</v>
      </c>
      <c r="E2865">
        <v>30507</v>
      </c>
      <c r="F2865" t="s">
        <v>692</v>
      </c>
      <c r="G2865">
        <v>1</v>
      </c>
      <c r="H2865" s="34">
        <v>44475</v>
      </c>
      <c r="I2865">
        <v>0.2</v>
      </c>
      <c r="J2865">
        <v>10</v>
      </c>
      <c r="K2865" t="s">
        <v>548</v>
      </c>
      <c r="L2865">
        <v>1</v>
      </c>
      <c r="M2865">
        <v>52374</v>
      </c>
      <c r="N2865" t="s">
        <v>44</v>
      </c>
      <c r="O2865">
        <v>15490</v>
      </c>
      <c r="P2865" t="s">
        <v>693</v>
      </c>
      <c r="Q2865" t="s">
        <v>694</v>
      </c>
      <c r="R2865" t="s">
        <v>3850</v>
      </c>
      <c r="S2865" t="s">
        <v>721</v>
      </c>
      <c r="T2865" t="s">
        <v>697</v>
      </c>
      <c r="U2865" t="s">
        <v>698</v>
      </c>
      <c r="V2865">
        <v>0.29580000000000001</v>
      </c>
      <c r="W2865" t="s">
        <v>703</v>
      </c>
    </row>
    <row r="2866" spans="1:23" x14ac:dyDescent="0.35">
      <c r="A2866" t="s">
        <v>722</v>
      </c>
      <c r="B2866" s="34">
        <v>44475</v>
      </c>
      <c r="C2866" t="s">
        <v>325</v>
      </c>
      <c r="D2866" t="s">
        <v>323</v>
      </c>
      <c r="E2866">
        <v>30507</v>
      </c>
      <c r="F2866" t="s">
        <v>692</v>
      </c>
      <c r="G2866">
        <v>1</v>
      </c>
      <c r="H2866" s="34">
        <v>44475</v>
      </c>
      <c r="I2866">
        <v>0.125</v>
      </c>
      <c r="J2866">
        <v>10</v>
      </c>
      <c r="K2866" t="s">
        <v>548</v>
      </c>
      <c r="L2866">
        <v>1</v>
      </c>
      <c r="M2866">
        <v>52069</v>
      </c>
      <c r="N2866" t="s">
        <v>44</v>
      </c>
      <c r="O2866">
        <v>9165.6</v>
      </c>
      <c r="P2866" t="s">
        <v>693</v>
      </c>
      <c r="Q2866" t="s">
        <v>694</v>
      </c>
      <c r="R2866" t="s">
        <v>3850</v>
      </c>
      <c r="S2866" t="s">
        <v>724</v>
      </c>
      <c r="T2866" t="s">
        <v>697</v>
      </c>
      <c r="U2866" t="s">
        <v>698</v>
      </c>
      <c r="V2866">
        <v>0.17599999999999999</v>
      </c>
      <c r="W2866" t="s">
        <v>703</v>
      </c>
    </row>
    <row r="2867" spans="1:23" x14ac:dyDescent="0.35">
      <c r="A2867" t="s">
        <v>725</v>
      </c>
      <c r="B2867" s="34">
        <v>44475</v>
      </c>
      <c r="C2867" t="s">
        <v>325</v>
      </c>
      <c r="D2867" t="s">
        <v>323</v>
      </c>
      <c r="E2867">
        <v>30507</v>
      </c>
      <c r="F2867" t="s">
        <v>692</v>
      </c>
      <c r="G2867">
        <v>1</v>
      </c>
      <c r="H2867" s="34">
        <v>44475</v>
      </c>
      <c r="I2867">
        <v>0.08</v>
      </c>
      <c r="J2867">
        <v>10</v>
      </c>
      <c r="K2867" t="s">
        <v>548</v>
      </c>
      <c r="L2867">
        <v>1</v>
      </c>
      <c r="M2867">
        <v>53111</v>
      </c>
      <c r="N2867" t="s">
        <v>44</v>
      </c>
      <c r="O2867">
        <v>5564.9</v>
      </c>
      <c r="P2867" t="s">
        <v>693</v>
      </c>
      <c r="Q2867" t="s">
        <v>694</v>
      </c>
      <c r="R2867" t="s">
        <v>3847</v>
      </c>
      <c r="S2867" t="s">
        <v>727</v>
      </c>
      <c r="T2867" t="s">
        <v>697</v>
      </c>
      <c r="U2867" t="s">
        <v>698</v>
      </c>
      <c r="V2867">
        <v>0.1048</v>
      </c>
      <c r="W2867" t="s">
        <v>703</v>
      </c>
    </row>
    <row r="2868" spans="1:23" x14ac:dyDescent="0.35">
      <c r="A2868" t="s">
        <v>728</v>
      </c>
      <c r="B2868" s="34">
        <v>44475</v>
      </c>
      <c r="C2868" t="s">
        <v>325</v>
      </c>
      <c r="D2868" t="s">
        <v>323</v>
      </c>
      <c r="E2868">
        <v>30507</v>
      </c>
      <c r="F2868" t="s">
        <v>692</v>
      </c>
      <c r="G2868">
        <v>1</v>
      </c>
      <c r="H2868" s="34">
        <v>44475</v>
      </c>
      <c r="I2868">
        <v>0.05</v>
      </c>
      <c r="J2868">
        <v>10</v>
      </c>
      <c r="K2868" t="s">
        <v>548</v>
      </c>
      <c r="L2868">
        <v>1</v>
      </c>
      <c r="M2868">
        <v>60124</v>
      </c>
      <c r="N2868" t="s">
        <v>44</v>
      </c>
      <c r="O2868">
        <v>4127.5</v>
      </c>
      <c r="P2868" t="s">
        <v>693</v>
      </c>
      <c r="Q2868" t="s">
        <v>694</v>
      </c>
      <c r="R2868" t="s">
        <v>3847</v>
      </c>
      <c r="S2868" t="s">
        <v>730</v>
      </c>
      <c r="T2868" t="s">
        <v>697</v>
      </c>
      <c r="U2868" t="s">
        <v>698</v>
      </c>
      <c r="V2868">
        <v>6.8650000000000003E-2</v>
      </c>
      <c r="W2868" t="s">
        <v>703</v>
      </c>
    </row>
    <row r="2869" spans="1:23" x14ac:dyDescent="0.35">
      <c r="A2869" t="s">
        <v>731</v>
      </c>
      <c r="B2869" s="34">
        <v>44475</v>
      </c>
      <c r="C2869" t="s">
        <v>325</v>
      </c>
      <c r="D2869" t="s">
        <v>323</v>
      </c>
      <c r="E2869">
        <v>30507</v>
      </c>
      <c r="F2869" t="s">
        <v>692</v>
      </c>
      <c r="G2869">
        <v>1</v>
      </c>
      <c r="H2869" s="34">
        <v>44475</v>
      </c>
      <c r="I2869">
        <v>0.03</v>
      </c>
      <c r="J2869">
        <v>10</v>
      </c>
      <c r="K2869" t="s">
        <v>548</v>
      </c>
      <c r="L2869">
        <v>1</v>
      </c>
      <c r="M2869">
        <v>55369</v>
      </c>
      <c r="N2869" t="s">
        <v>44</v>
      </c>
      <c r="O2869">
        <v>2137.8000000000002</v>
      </c>
      <c r="P2869" t="s">
        <v>693</v>
      </c>
      <c r="Q2869" t="s">
        <v>694</v>
      </c>
      <c r="R2869" t="s">
        <v>3847</v>
      </c>
      <c r="S2869" t="s">
        <v>733</v>
      </c>
      <c r="T2869" t="s">
        <v>697</v>
      </c>
      <c r="U2869" t="s">
        <v>698</v>
      </c>
      <c r="V2869">
        <v>3.8609999999999998E-2</v>
      </c>
      <c r="W2869" t="s">
        <v>703</v>
      </c>
    </row>
    <row r="2870" spans="1:23" x14ac:dyDescent="0.35">
      <c r="A2870" t="s">
        <v>734</v>
      </c>
      <c r="B2870" s="34">
        <v>44475</v>
      </c>
      <c r="C2870" t="s">
        <v>325</v>
      </c>
      <c r="D2870" t="s">
        <v>323</v>
      </c>
      <c r="E2870">
        <v>30507</v>
      </c>
      <c r="F2870" t="s">
        <v>692</v>
      </c>
      <c r="G2870">
        <v>1</v>
      </c>
      <c r="H2870" s="34">
        <v>44475</v>
      </c>
      <c r="I2870">
        <v>0.02</v>
      </c>
      <c r="J2870">
        <v>10</v>
      </c>
      <c r="K2870" t="s">
        <v>548</v>
      </c>
      <c r="L2870">
        <v>1</v>
      </c>
      <c r="M2870">
        <v>55303</v>
      </c>
      <c r="N2870" t="s">
        <v>44</v>
      </c>
      <c r="O2870">
        <v>1376.5</v>
      </c>
      <c r="P2870" t="s">
        <v>693</v>
      </c>
      <c r="Q2870" t="s">
        <v>694</v>
      </c>
      <c r="R2870" t="s">
        <v>3858</v>
      </c>
      <c r="S2870" t="s">
        <v>735</v>
      </c>
      <c r="T2870" t="s">
        <v>697</v>
      </c>
      <c r="U2870" t="s">
        <v>698</v>
      </c>
      <c r="V2870">
        <v>2.4889999999999999E-2</v>
      </c>
      <c r="W2870" t="s">
        <v>703</v>
      </c>
    </row>
    <row r="2871" spans="1:23" x14ac:dyDescent="0.35">
      <c r="A2871" t="s">
        <v>736</v>
      </c>
      <c r="B2871" s="34">
        <v>44475</v>
      </c>
      <c r="C2871" t="s">
        <v>325</v>
      </c>
      <c r="D2871" t="s">
        <v>323</v>
      </c>
      <c r="E2871">
        <v>30507</v>
      </c>
      <c r="F2871" t="s">
        <v>692</v>
      </c>
      <c r="G2871">
        <v>1</v>
      </c>
      <c r="H2871" s="34">
        <v>44475</v>
      </c>
      <c r="I2871">
        <v>1.2E-2</v>
      </c>
      <c r="J2871">
        <v>10</v>
      </c>
      <c r="K2871" t="s">
        <v>548</v>
      </c>
      <c r="L2871">
        <v>1</v>
      </c>
      <c r="M2871">
        <v>68384</v>
      </c>
      <c r="N2871" t="s">
        <v>44</v>
      </c>
      <c r="O2871">
        <v>1361.6</v>
      </c>
      <c r="P2871" t="s">
        <v>693</v>
      </c>
      <c r="Q2871" t="s">
        <v>694</v>
      </c>
      <c r="R2871" t="s">
        <v>3850</v>
      </c>
      <c r="S2871" t="s">
        <v>738</v>
      </c>
      <c r="T2871" t="s">
        <v>697</v>
      </c>
      <c r="U2871" t="s">
        <v>698</v>
      </c>
      <c r="V2871">
        <v>1.9910000000000001E-2</v>
      </c>
      <c r="W2871" t="s">
        <v>703</v>
      </c>
    </row>
    <row r="2872" spans="1:23" x14ac:dyDescent="0.35">
      <c r="A2872" t="s">
        <v>739</v>
      </c>
      <c r="B2872" s="34">
        <v>44475</v>
      </c>
      <c r="C2872" t="s">
        <v>325</v>
      </c>
      <c r="D2872" t="s">
        <v>323</v>
      </c>
      <c r="E2872">
        <v>30507</v>
      </c>
      <c r="F2872" t="s">
        <v>692</v>
      </c>
      <c r="G2872">
        <v>1</v>
      </c>
      <c r="H2872" s="34">
        <v>44475</v>
      </c>
      <c r="I2872">
        <v>7.0000000000000001E-3</v>
      </c>
      <c r="J2872">
        <v>10</v>
      </c>
      <c r="K2872" t="s">
        <v>548</v>
      </c>
      <c r="L2872">
        <v>1</v>
      </c>
      <c r="M2872">
        <v>60807</v>
      </c>
      <c r="N2872" t="s">
        <v>44</v>
      </c>
      <c r="O2872">
        <v>678.44</v>
      </c>
      <c r="P2872" t="s">
        <v>693</v>
      </c>
      <c r="Q2872" t="s">
        <v>694</v>
      </c>
      <c r="R2872" t="s">
        <v>3847</v>
      </c>
      <c r="S2872" t="s">
        <v>741</v>
      </c>
      <c r="T2872" t="s">
        <v>697</v>
      </c>
      <c r="U2872" t="s">
        <v>698</v>
      </c>
      <c r="V2872">
        <v>1.116E-2</v>
      </c>
      <c r="W2872" t="s">
        <v>703</v>
      </c>
    </row>
    <row r="2873" spans="1:23" x14ac:dyDescent="0.35">
      <c r="A2873" t="s">
        <v>742</v>
      </c>
      <c r="B2873" s="34">
        <v>44475</v>
      </c>
      <c r="C2873" t="s">
        <v>325</v>
      </c>
      <c r="D2873" t="s">
        <v>323</v>
      </c>
      <c r="E2873">
        <v>30507</v>
      </c>
      <c r="F2873" t="s">
        <v>692</v>
      </c>
      <c r="G2873">
        <v>1</v>
      </c>
      <c r="H2873" s="34">
        <v>44475</v>
      </c>
      <c r="I2873">
        <v>0</v>
      </c>
      <c r="J2873">
        <v>10</v>
      </c>
      <c r="K2873" t="s">
        <v>548</v>
      </c>
      <c r="L2873">
        <v>1</v>
      </c>
      <c r="M2873">
        <v>59732</v>
      </c>
      <c r="N2873" t="s">
        <v>44</v>
      </c>
      <c r="O2873">
        <v>0</v>
      </c>
      <c r="P2873" t="s">
        <v>693</v>
      </c>
      <c r="Q2873" t="s">
        <v>694</v>
      </c>
      <c r="R2873" t="s">
        <v>3857</v>
      </c>
      <c r="S2873" t="s">
        <v>744</v>
      </c>
      <c r="T2873" t="s">
        <v>697</v>
      </c>
      <c r="U2873" t="s">
        <v>698</v>
      </c>
      <c r="V2873">
        <v>0</v>
      </c>
      <c r="W2873" t="s">
        <v>703</v>
      </c>
    </row>
    <row r="2874" spans="1:23" x14ac:dyDescent="0.35">
      <c r="A2874" t="s">
        <v>742</v>
      </c>
      <c r="B2874" s="34">
        <v>44475</v>
      </c>
      <c r="C2874" t="s">
        <v>325</v>
      </c>
      <c r="D2874" t="s">
        <v>323</v>
      </c>
      <c r="E2874">
        <v>30507</v>
      </c>
      <c r="F2874" t="s">
        <v>692</v>
      </c>
      <c r="G2874">
        <v>1</v>
      </c>
      <c r="H2874" s="34">
        <v>44475</v>
      </c>
      <c r="I2874">
        <v>0</v>
      </c>
      <c r="J2874">
        <v>10</v>
      </c>
      <c r="K2874" t="s">
        <v>548</v>
      </c>
      <c r="L2874">
        <v>1</v>
      </c>
      <c r="M2874">
        <v>55198</v>
      </c>
      <c r="N2874" t="s">
        <v>44</v>
      </c>
      <c r="O2874">
        <v>0</v>
      </c>
      <c r="P2874" t="s">
        <v>693</v>
      </c>
      <c r="Q2874" t="s">
        <v>694</v>
      </c>
      <c r="R2874" t="s">
        <v>3849</v>
      </c>
      <c r="S2874" t="s">
        <v>746</v>
      </c>
      <c r="T2874" t="s">
        <v>697</v>
      </c>
      <c r="U2874" t="s">
        <v>698</v>
      </c>
      <c r="V2874">
        <v>0</v>
      </c>
      <c r="W2874" t="s">
        <v>703</v>
      </c>
    </row>
    <row r="2875" spans="1:23" x14ac:dyDescent="0.35">
      <c r="A2875" t="s">
        <v>742</v>
      </c>
      <c r="B2875" s="34">
        <v>44475</v>
      </c>
      <c r="C2875" t="s">
        <v>325</v>
      </c>
      <c r="D2875" t="s">
        <v>323</v>
      </c>
      <c r="E2875">
        <v>30507</v>
      </c>
      <c r="F2875" t="s">
        <v>692</v>
      </c>
      <c r="G2875">
        <v>1</v>
      </c>
      <c r="H2875" s="34">
        <v>44475</v>
      </c>
      <c r="I2875">
        <v>0</v>
      </c>
      <c r="J2875">
        <v>10</v>
      </c>
      <c r="K2875" t="s">
        <v>548</v>
      </c>
      <c r="L2875">
        <v>1</v>
      </c>
      <c r="M2875">
        <v>52960</v>
      </c>
      <c r="N2875" t="s">
        <v>44</v>
      </c>
      <c r="O2875">
        <v>0</v>
      </c>
      <c r="P2875" t="s">
        <v>693</v>
      </c>
      <c r="Q2875" t="s">
        <v>694</v>
      </c>
      <c r="R2875" t="s">
        <v>3856</v>
      </c>
      <c r="S2875" t="s">
        <v>748</v>
      </c>
      <c r="T2875" t="s">
        <v>697</v>
      </c>
      <c r="U2875" t="s">
        <v>698</v>
      </c>
      <c r="V2875">
        <v>0</v>
      </c>
      <c r="W2875" t="s">
        <v>703</v>
      </c>
    </row>
    <row r="2876" spans="1:23" x14ac:dyDescent="0.35">
      <c r="A2876" t="s">
        <v>742</v>
      </c>
      <c r="B2876" s="34">
        <v>44475</v>
      </c>
      <c r="C2876" t="s">
        <v>325</v>
      </c>
      <c r="D2876" t="s">
        <v>323</v>
      </c>
      <c r="E2876">
        <v>30507</v>
      </c>
      <c r="F2876" t="s">
        <v>692</v>
      </c>
      <c r="G2876">
        <v>1</v>
      </c>
      <c r="H2876" s="34">
        <v>44475</v>
      </c>
      <c r="I2876">
        <v>0</v>
      </c>
      <c r="J2876">
        <v>10</v>
      </c>
      <c r="K2876" t="s">
        <v>548</v>
      </c>
      <c r="L2876">
        <v>1</v>
      </c>
      <c r="M2876">
        <v>50972</v>
      </c>
      <c r="N2876" t="s">
        <v>44</v>
      </c>
      <c r="O2876">
        <v>0</v>
      </c>
      <c r="P2876" t="s">
        <v>693</v>
      </c>
      <c r="Q2876" t="s">
        <v>694</v>
      </c>
      <c r="R2876" t="s">
        <v>3855</v>
      </c>
      <c r="S2876" t="s">
        <v>750</v>
      </c>
      <c r="T2876" t="s">
        <v>697</v>
      </c>
      <c r="U2876" t="s">
        <v>698</v>
      </c>
      <c r="V2876">
        <v>0</v>
      </c>
      <c r="W2876" t="s">
        <v>703</v>
      </c>
    </row>
    <row r="2877" spans="1:23" x14ac:dyDescent="0.35">
      <c r="A2877" t="s">
        <v>742</v>
      </c>
      <c r="B2877" s="34">
        <v>44475</v>
      </c>
      <c r="C2877" t="s">
        <v>325</v>
      </c>
      <c r="D2877" t="s">
        <v>323</v>
      </c>
      <c r="E2877">
        <v>30507</v>
      </c>
      <c r="F2877" t="s">
        <v>692</v>
      </c>
      <c r="G2877">
        <v>1</v>
      </c>
      <c r="H2877" s="34">
        <v>44475</v>
      </c>
      <c r="I2877">
        <v>0</v>
      </c>
      <c r="J2877">
        <v>10</v>
      </c>
      <c r="K2877" t="s">
        <v>548</v>
      </c>
      <c r="L2877">
        <v>1</v>
      </c>
      <c r="M2877">
        <v>48996</v>
      </c>
      <c r="N2877" t="s">
        <v>44</v>
      </c>
      <c r="O2877">
        <v>0</v>
      </c>
      <c r="P2877" t="s">
        <v>693</v>
      </c>
      <c r="Q2877" t="s">
        <v>694</v>
      </c>
      <c r="R2877" t="s">
        <v>3854</v>
      </c>
      <c r="S2877" t="s">
        <v>752</v>
      </c>
      <c r="T2877" t="s">
        <v>697</v>
      </c>
      <c r="U2877" t="s">
        <v>698</v>
      </c>
      <c r="V2877">
        <v>0</v>
      </c>
      <c r="W2877" t="s">
        <v>703</v>
      </c>
    </row>
    <row r="2878" spans="1:23" x14ac:dyDescent="0.35">
      <c r="A2878" t="s">
        <v>742</v>
      </c>
      <c r="B2878" s="34">
        <v>44475</v>
      </c>
      <c r="C2878" t="s">
        <v>325</v>
      </c>
      <c r="D2878" t="s">
        <v>323</v>
      </c>
      <c r="E2878">
        <v>30507</v>
      </c>
      <c r="F2878" t="s">
        <v>692</v>
      </c>
      <c r="G2878">
        <v>1</v>
      </c>
      <c r="H2878" s="34">
        <v>44475</v>
      </c>
      <c r="I2878">
        <v>0</v>
      </c>
      <c r="J2878">
        <v>10</v>
      </c>
      <c r="K2878" t="s">
        <v>548</v>
      </c>
      <c r="L2878">
        <v>1</v>
      </c>
      <c r="M2878">
        <v>61200</v>
      </c>
      <c r="N2878" t="s">
        <v>44</v>
      </c>
      <c r="O2878">
        <v>0</v>
      </c>
      <c r="P2878" t="s">
        <v>693</v>
      </c>
      <c r="Q2878" t="s">
        <v>694</v>
      </c>
      <c r="R2878" t="s">
        <v>3853</v>
      </c>
      <c r="S2878" t="s">
        <v>754</v>
      </c>
      <c r="T2878" t="s">
        <v>697</v>
      </c>
      <c r="U2878" t="s">
        <v>698</v>
      </c>
      <c r="V2878">
        <v>0</v>
      </c>
      <c r="W2878" t="s">
        <v>703</v>
      </c>
    </row>
    <row r="2879" spans="1:23" x14ac:dyDescent="0.35">
      <c r="A2879" t="s">
        <v>742</v>
      </c>
      <c r="B2879" s="34">
        <v>44475</v>
      </c>
      <c r="C2879" t="s">
        <v>325</v>
      </c>
      <c r="D2879" t="s">
        <v>323</v>
      </c>
      <c r="E2879">
        <v>30507</v>
      </c>
      <c r="F2879" t="s">
        <v>692</v>
      </c>
      <c r="G2879">
        <v>1</v>
      </c>
      <c r="H2879" s="34">
        <v>44475</v>
      </c>
      <c r="I2879">
        <v>0</v>
      </c>
      <c r="J2879">
        <v>10</v>
      </c>
      <c r="K2879" t="s">
        <v>548</v>
      </c>
      <c r="L2879">
        <v>1</v>
      </c>
      <c r="M2879">
        <v>62768</v>
      </c>
      <c r="N2879" t="s">
        <v>44</v>
      </c>
      <c r="O2879">
        <v>0</v>
      </c>
      <c r="P2879" t="s">
        <v>693</v>
      </c>
      <c r="Q2879" t="s">
        <v>694</v>
      </c>
      <c r="R2879" t="s">
        <v>3848</v>
      </c>
      <c r="S2879" t="s">
        <v>756</v>
      </c>
      <c r="T2879" t="s">
        <v>697</v>
      </c>
      <c r="U2879" t="s">
        <v>698</v>
      </c>
      <c r="V2879">
        <v>0</v>
      </c>
      <c r="W2879" t="s">
        <v>703</v>
      </c>
    </row>
    <row r="2880" spans="1:23" x14ac:dyDescent="0.35">
      <c r="A2880" t="s">
        <v>742</v>
      </c>
      <c r="B2880" s="34">
        <v>44475</v>
      </c>
      <c r="C2880" t="s">
        <v>325</v>
      </c>
      <c r="D2880" t="s">
        <v>323</v>
      </c>
      <c r="E2880">
        <v>30507</v>
      </c>
      <c r="F2880" t="s">
        <v>692</v>
      </c>
      <c r="G2880">
        <v>1</v>
      </c>
      <c r="H2880" s="34">
        <v>44475</v>
      </c>
      <c r="I2880">
        <v>0</v>
      </c>
      <c r="J2880">
        <v>10</v>
      </c>
      <c r="K2880" t="s">
        <v>548</v>
      </c>
      <c r="L2880">
        <v>1</v>
      </c>
      <c r="M2880">
        <v>57773</v>
      </c>
      <c r="N2880" t="s">
        <v>44</v>
      </c>
      <c r="O2880">
        <v>0</v>
      </c>
      <c r="P2880" t="s">
        <v>693</v>
      </c>
      <c r="Q2880" t="s">
        <v>694</v>
      </c>
      <c r="R2880" t="s">
        <v>3852</v>
      </c>
      <c r="S2880" t="s">
        <v>758</v>
      </c>
      <c r="T2880" t="s">
        <v>697</v>
      </c>
      <c r="U2880" t="s">
        <v>698</v>
      </c>
      <c r="V2880">
        <v>0</v>
      </c>
      <c r="W2880" t="s">
        <v>703</v>
      </c>
    </row>
    <row r="2881" spans="1:23" x14ac:dyDescent="0.35">
      <c r="A2881" t="s">
        <v>691</v>
      </c>
      <c r="B2881" s="34">
        <v>44475</v>
      </c>
      <c r="C2881" t="s">
        <v>325</v>
      </c>
      <c r="D2881" t="s">
        <v>323</v>
      </c>
      <c r="E2881">
        <v>30507</v>
      </c>
      <c r="F2881" t="s">
        <v>692</v>
      </c>
      <c r="G2881">
        <v>1</v>
      </c>
      <c r="H2881" s="34">
        <v>44475</v>
      </c>
      <c r="I2881">
        <v>5</v>
      </c>
      <c r="J2881">
        <v>10</v>
      </c>
      <c r="K2881" t="s">
        <v>548</v>
      </c>
      <c r="L2881">
        <v>1</v>
      </c>
      <c r="M2881">
        <v>48068</v>
      </c>
      <c r="N2881" t="s">
        <v>44</v>
      </c>
      <c r="O2881">
        <v>299140</v>
      </c>
      <c r="P2881" t="s">
        <v>693</v>
      </c>
      <c r="Q2881" t="s">
        <v>694</v>
      </c>
      <c r="R2881" t="s">
        <v>3850</v>
      </c>
      <c r="S2881" t="s">
        <v>760</v>
      </c>
      <c r="T2881" t="s">
        <v>697</v>
      </c>
      <c r="U2881" t="s">
        <v>698</v>
      </c>
      <c r="V2881">
        <v>6.2229999999999999</v>
      </c>
      <c r="W2881" t="s">
        <v>703</v>
      </c>
    </row>
    <row r="2882" spans="1:23" x14ac:dyDescent="0.35">
      <c r="A2882" t="s">
        <v>691</v>
      </c>
      <c r="B2882" s="34">
        <v>44475</v>
      </c>
      <c r="C2882" t="s">
        <v>325</v>
      </c>
      <c r="D2882" t="s">
        <v>323</v>
      </c>
      <c r="E2882">
        <v>30507</v>
      </c>
      <c r="F2882" t="s">
        <v>692</v>
      </c>
      <c r="G2882">
        <v>1</v>
      </c>
      <c r="H2882" s="34">
        <v>44475</v>
      </c>
      <c r="I2882">
        <v>5</v>
      </c>
      <c r="J2882">
        <v>10</v>
      </c>
      <c r="K2882" t="s">
        <v>548</v>
      </c>
      <c r="L2882">
        <v>1</v>
      </c>
      <c r="M2882">
        <v>47356</v>
      </c>
      <c r="N2882" t="s">
        <v>44</v>
      </c>
      <c r="O2882">
        <v>232360</v>
      </c>
      <c r="P2882" t="s">
        <v>693</v>
      </c>
      <c r="Q2882" t="s">
        <v>694</v>
      </c>
      <c r="R2882" t="s">
        <v>3849</v>
      </c>
      <c r="S2882" t="s">
        <v>762</v>
      </c>
      <c r="T2882" t="s">
        <v>697</v>
      </c>
      <c r="U2882" t="s">
        <v>698</v>
      </c>
      <c r="V2882">
        <v>4.907</v>
      </c>
      <c r="W2882" t="s">
        <v>703</v>
      </c>
    </row>
    <row r="2883" spans="1:23" x14ac:dyDescent="0.35">
      <c r="A2883" t="s">
        <v>691</v>
      </c>
      <c r="B2883" s="34">
        <v>44475</v>
      </c>
      <c r="C2883" t="s">
        <v>325</v>
      </c>
      <c r="D2883" t="s">
        <v>323</v>
      </c>
      <c r="E2883">
        <v>30507</v>
      </c>
      <c r="F2883" t="s">
        <v>692</v>
      </c>
      <c r="G2883">
        <v>1</v>
      </c>
      <c r="H2883" s="34">
        <v>44475</v>
      </c>
      <c r="I2883">
        <v>5</v>
      </c>
      <c r="J2883">
        <v>10</v>
      </c>
      <c r="K2883" t="s">
        <v>548</v>
      </c>
      <c r="L2883">
        <v>1</v>
      </c>
      <c r="M2883">
        <v>45520</v>
      </c>
      <c r="N2883" t="s">
        <v>44</v>
      </c>
      <c r="O2883">
        <v>265360</v>
      </c>
      <c r="P2883" t="s">
        <v>693</v>
      </c>
      <c r="Q2883" t="s">
        <v>694</v>
      </c>
      <c r="R2883" t="s">
        <v>3851</v>
      </c>
      <c r="S2883" t="s">
        <v>764</v>
      </c>
      <c r="T2883" t="s">
        <v>697</v>
      </c>
      <c r="U2883" t="s">
        <v>698</v>
      </c>
      <c r="V2883">
        <v>5.83</v>
      </c>
      <c r="W2883" t="s">
        <v>703</v>
      </c>
    </row>
    <row r="2884" spans="1:23" x14ac:dyDescent="0.35">
      <c r="A2884" t="s">
        <v>765</v>
      </c>
      <c r="B2884" s="34">
        <v>44475</v>
      </c>
      <c r="C2884" t="s">
        <v>325</v>
      </c>
      <c r="D2884" t="s">
        <v>323</v>
      </c>
      <c r="E2884">
        <v>30507</v>
      </c>
      <c r="F2884" t="s">
        <v>692</v>
      </c>
      <c r="G2884">
        <v>1</v>
      </c>
      <c r="H2884" s="34">
        <v>44475</v>
      </c>
      <c r="I2884">
        <v>0.05</v>
      </c>
      <c r="J2884">
        <v>10</v>
      </c>
      <c r="K2884" t="s">
        <v>548</v>
      </c>
      <c r="L2884">
        <v>1</v>
      </c>
      <c r="M2884">
        <v>50496</v>
      </c>
      <c r="N2884" t="s">
        <v>44</v>
      </c>
      <c r="O2884">
        <v>2269.8000000000002</v>
      </c>
      <c r="P2884" t="s">
        <v>693</v>
      </c>
      <c r="Q2884" t="s">
        <v>694</v>
      </c>
      <c r="R2884" t="s">
        <v>3850</v>
      </c>
      <c r="S2884" t="s">
        <v>766</v>
      </c>
      <c r="T2884" t="s">
        <v>697</v>
      </c>
      <c r="U2884" t="s">
        <v>698</v>
      </c>
      <c r="V2884">
        <v>4.4949999999999997E-2</v>
      </c>
      <c r="W2884" t="s">
        <v>703</v>
      </c>
    </row>
    <row r="2885" spans="1:23" x14ac:dyDescent="0.35">
      <c r="A2885" t="s">
        <v>716</v>
      </c>
      <c r="B2885" s="34">
        <v>44475</v>
      </c>
      <c r="C2885" t="s">
        <v>325</v>
      </c>
      <c r="D2885" t="s">
        <v>323</v>
      </c>
      <c r="E2885">
        <v>30507</v>
      </c>
      <c r="F2885" t="s">
        <v>692</v>
      </c>
      <c r="G2885">
        <v>1</v>
      </c>
      <c r="H2885" s="34">
        <v>44475</v>
      </c>
      <c r="I2885">
        <v>0.35</v>
      </c>
      <c r="J2885">
        <v>10</v>
      </c>
      <c r="K2885" t="s">
        <v>548</v>
      </c>
      <c r="L2885">
        <v>1</v>
      </c>
      <c r="M2885">
        <v>72693</v>
      </c>
      <c r="N2885" t="s">
        <v>44</v>
      </c>
      <c r="O2885">
        <v>37009</v>
      </c>
      <c r="P2885" t="s">
        <v>693</v>
      </c>
      <c r="Q2885" t="s">
        <v>694</v>
      </c>
      <c r="R2885" t="s">
        <v>3846</v>
      </c>
      <c r="S2885" t="s">
        <v>767</v>
      </c>
      <c r="T2885" t="s">
        <v>697</v>
      </c>
      <c r="U2885" t="s">
        <v>698</v>
      </c>
      <c r="V2885">
        <v>0.5091</v>
      </c>
      <c r="W2885" t="s">
        <v>703</v>
      </c>
    </row>
    <row r="2886" spans="1:23" x14ac:dyDescent="0.35">
      <c r="A2886" t="s">
        <v>768</v>
      </c>
      <c r="B2886" s="34">
        <v>44475</v>
      </c>
      <c r="C2886" t="s">
        <v>325</v>
      </c>
      <c r="D2886" t="s">
        <v>323</v>
      </c>
      <c r="E2886">
        <v>30507</v>
      </c>
      <c r="F2886" t="s">
        <v>692</v>
      </c>
      <c r="G2886">
        <v>1</v>
      </c>
      <c r="H2886" s="34">
        <v>44475</v>
      </c>
      <c r="I2886">
        <v>0.2</v>
      </c>
      <c r="J2886">
        <v>10</v>
      </c>
      <c r="K2886" t="s">
        <v>548</v>
      </c>
      <c r="L2886">
        <v>1</v>
      </c>
      <c r="M2886">
        <v>75425</v>
      </c>
      <c r="N2886" t="s">
        <v>44</v>
      </c>
      <c r="O2886">
        <v>13026</v>
      </c>
      <c r="P2886" t="s">
        <v>693</v>
      </c>
      <c r="Q2886" t="s">
        <v>694</v>
      </c>
      <c r="R2886" t="s">
        <v>3848</v>
      </c>
      <c r="S2886" t="s">
        <v>770</v>
      </c>
      <c r="T2886" t="s">
        <v>697</v>
      </c>
      <c r="U2886" t="s">
        <v>698</v>
      </c>
      <c r="V2886">
        <v>0.17269999999999999</v>
      </c>
      <c r="W2886" t="s">
        <v>703</v>
      </c>
    </row>
    <row r="2887" spans="1:23" x14ac:dyDescent="0.35">
      <c r="A2887" t="s">
        <v>771</v>
      </c>
      <c r="B2887" s="34">
        <v>44475</v>
      </c>
      <c r="C2887" t="s">
        <v>325</v>
      </c>
      <c r="D2887" t="s">
        <v>323</v>
      </c>
      <c r="E2887">
        <v>30507</v>
      </c>
      <c r="F2887" t="s">
        <v>772</v>
      </c>
      <c r="G2887">
        <v>10</v>
      </c>
      <c r="H2887" s="34">
        <v>44475</v>
      </c>
      <c r="I2887" t="s">
        <v>44</v>
      </c>
      <c r="J2887">
        <v>10</v>
      </c>
      <c r="K2887" t="s">
        <v>548</v>
      </c>
      <c r="L2887">
        <v>1</v>
      </c>
      <c r="M2887">
        <v>46472</v>
      </c>
      <c r="N2887">
        <v>1</v>
      </c>
      <c r="O2887">
        <v>5685.8</v>
      </c>
      <c r="P2887" t="s">
        <v>693</v>
      </c>
      <c r="Q2887" t="s">
        <v>694</v>
      </c>
      <c r="R2887" t="s">
        <v>3849</v>
      </c>
      <c r="S2887" t="s">
        <v>774</v>
      </c>
      <c r="T2887" t="s">
        <v>697</v>
      </c>
      <c r="U2887" t="s">
        <v>698</v>
      </c>
      <c r="V2887">
        <v>0.12230000000000001</v>
      </c>
      <c r="W2887" t="s">
        <v>703</v>
      </c>
    </row>
    <row r="2888" spans="1:23" x14ac:dyDescent="0.35">
      <c r="A2888" t="s">
        <v>775</v>
      </c>
      <c r="B2888" s="34">
        <v>44475</v>
      </c>
      <c r="C2888" t="s">
        <v>325</v>
      </c>
      <c r="D2888" t="s">
        <v>323</v>
      </c>
      <c r="E2888">
        <v>30507</v>
      </c>
      <c r="F2888" t="s">
        <v>772</v>
      </c>
      <c r="G2888">
        <v>10</v>
      </c>
      <c r="H2888" s="34">
        <v>44475</v>
      </c>
      <c r="I2888" t="s">
        <v>44</v>
      </c>
      <c r="J2888">
        <v>10</v>
      </c>
      <c r="K2888" t="s">
        <v>548</v>
      </c>
      <c r="L2888">
        <v>1</v>
      </c>
      <c r="M2888">
        <v>46080</v>
      </c>
      <c r="N2888">
        <v>1</v>
      </c>
      <c r="O2888">
        <v>7053.1</v>
      </c>
      <c r="P2888" t="s">
        <v>693</v>
      </c>
      <c r="Q2888" t="s">
        <v>694</v>
      </c>
      <c r="R2888" t="s">
        <v>3847</v>
      </c>
      <c r="S2888" t="s">
        <v>776</v>
      </c>
      <c r="T2888" t="s">
        <v>697</v>
      </c>
      <c r="U2888" t="s">
        <v>698</v>
      </c>
      <c r="V2888">
        <v>0.15310000000000001</v>
      </c>
      <c r="W2888" t="s">
        <v>703</v>
      </c>
    </row>
    <row r="2889" spans="1:23" x14ac:dyDescent="0.35">
      <c r="A2889" t="s">
        <v>777</v>
      </c>
      <c r="B2889" s="34">
        <v>44475</v>
      </c>
      <c r="C2889" t="s">
        <v>325</v>
      </c>
      <c r="D2889" t="s">
        <v>323</v>
      </c>
      <c r="E2889">
        <v>30507</v>
      </c>
      <c r="F2889" t="s">
        <v>772</v>
      </c>
      <c r="G2889">
        <v>10</v>
      </c>
      <c r="H2889" s="34">
        <v>44475</v>
      </c>
      <c r="I2889" t="s">
        <v>44</v>
      </c>
      <c r="J2889">
        <v>10</v>
      </c>
      <c r="K2889" t="s">
        <v>548</v>
      </c>
      <c r="L2889">
        <v>1</v>
      </c>
      <c r="M2889">
        <v>49818</v>
      </c>
      <c r="N2889">
        <v>1</v>
      </c>
      <c r="O2889">
        <v>7356.6</v>
      </c>
      <c r="P2889" t="s">
        <v>693</v>
      </c>
      <c r="Q2889" t="s">
        <v>694</v>
      </c>
      <c r="R2889" t="s">
        <v>3848</v>
      </c>
      <c r="S2889" t="s">
        <v>778</v>
      </c>
      <c r="T2889" t="s">
        <v>697</v>
      </c>
      <c r="U2889" t="s">
        <v>698</v>
      </c>
      <c r="V2889">
        <v>0.1477</v>
      </c>
      <c r="W2889" t="s">
        <v>703</v>
      </c>
    </row>
    <row r="2890" spans="1:23" x14ac:dyDescent="0.35">
      <c r="A2890" t="s">
        <v>779</v>
      </c>
      <c r="B2890" s="34">
        <v>44475</v>
      </c>
      <c r="C2890" t="s">
        <v>325</v>
      </c>
      <c r="D2890" t="s">
        <v>323</v>
      </c>
      <c r="E2890">
        <v>30507</v>
      </c>
      <c r="F2890" t="s">
        <v>780</v>
      </c>
      <c r="G2890">
        <v>10</v>
      </c>
      <c r="H2890" s="34">
        <v>44475</v>
      </c>
      <c r="I2890" t="s">
        <v>44</v>
      </c>
      <c r="J2890">
        <v>10</v>
      </c>
      <c r="K2890" t="s">
        <v>548</v>
      </c>
      <c r="L2890">
        <v>1</v>
      </c>
      <c r="M2890">
        <v>71529</v>
      </c>
      <c r="N2890">
        <v>1</v>
      </c>
      <c r="O2890">
        <v>514.89</v>
      </c>
      <c r="P2890" t="s">
        <v>693</v>
      </c>
      <c r="Q2890" t="s">
        <v>694</v>
      </c>
      <c r="R2890" t="s">
        <v>3847</v>
      </c>
      <c r="S2890" t="s">
        <v>782</v>
      </c>
      <c r="T2890" t="s">
        <v>697</v>
      </c>
      <c r="U2890" t="s">
        <v>698</v>
      </c>
      <c r="V2890">
        <v>7.1980000000000004E-3</v>
      </c>
      <c r="W2890" t="s">
        <v>703</v>
      </c>
    </row>
    <row r="2891" spans="1:23" x14ac:dyDescent="0.35">
      <c r="A2891" t="s">
        <v>783</v>
      </c>
      <c r="B2891" s="34">
        <v>44475</v>
      </c>
      <c r="C2891" t="s">
        <v>325</v>
      </c>
      <c r="D2891" t="s">
        <v>323</v>
      </c>
      <c r="E2891">
        <v>30507</v>
      </c>
      <c r="F2891" t="s">
        <v>780</v>
      </c>
      <c r="G2891">
        <v>10</v>
      </c>
      <c r="H2891" s="34">
        <v>44475</v>
      </c>
      <c r="I2891" t="s">
        <v>44</v>
      </c>
      <c r="J2891">
        <v>10</v>
      </c>
      <c r="K2891" t="s">
        <v>548</v>
      </c>
      <c r="L2891">
        <v>1</v>
      </c>
      <c r="M2891">
        <v>58367</v>
      </c>
      <c r="N2891">
        <v>1</v>
      </c>
      <c r="O2891">
        <v>406.31</v>
      </c>
      <c r="P2891" t="s">
        <v>693</v>
      </c>
      <c r="Q2891" t="s">
        <v>694</v>
      </c>
      <c r="R2891" t="s">
        <v>3846</v>
      </c>
      <c r="S2891" t="s">
        <v>785</v>
      </c>
      <c r="T2891" t="s">
        <v>697</v>
      </c>
      <c r="U2891" t="s">
        <v>698</v>
      </c>
      <c r="V2891">
        <v>6.9610000000000002E-3</v>
      </c>
      <c r="W2891" t="s">
        <v>703</v>
      </c>
    </row>
    <row r="2892" spans="1:23" x14ac:dyDescent="0.35">
      <c r="A2892" t="s">
        <v>786</v>
      </c>
      <c r="B2892" s="34">
        <v>44475</v>
      </c>
      <c r="C2892" t="s">
        <v>325</v>
      </c>
      <c r="D2892" t="s">
        <v>323</v>
      </c>
      <c r="E2892">
        <v>30507</v>
      </c>
      <c r="F2892" t="s">
        <v>780</v>
      </c>
      <c r="G2892">
        <v>10</v>
      </c>
      <c r="H2892" s="34">
        <v>44475</v>
      </c>
      <c r="I2892" t="s">
        <v>44</v>
      </c>
      <c r="J2892">
        <v>10</v>
      </c>
      <c r="K2892" t="s">
        <v>548</v>
      </c>
      <c r="L2892">
        <v>1</v>
      </c>
      <c r="M2892">
        <v>57874</v>
      </c>
      <c r="N2892">
        <v>1</v>
      </c>
      <c r="O2892">
        <v>382.19</v>
      </c>
      <c r="P2892" t="s">
        <v>693</v>
      </c>
      <c r="Q2892" t="s">
        <v>694</v>
      </c>
      <c r="R2892" t="s">
        <v>3845</v>
      </c>
      <c r="S2892" t="s">
        <v>787</v>
      </c>
      <c r="T2892" t="s">
        <v>697</v>
      </c>
      <c r="U2892" t="s">
        <v>698</v>
      </c>
      <c r="V2892">
        <v>6.6039999999999996E-3</v>
      </c>
      <c r="W2892" t="s">
        <v>703</v>
      </c>
    </row>
    <row r="2893" spans="1:23" x14ac:dyDescent="0.35">
      <c r="A2893" t="s">
        <v>788</v>
      </c>
      <c r="B2893" s="34">
        <v>44475</v>
      </c>
      <c r="C2893" t="s">
        <v>325</v>
      </c>
      <c r="D2893" t="s">
        <v>323</v>
      </c>
      <c r="E2893">
        <v>30507</v>
      </c>
      <c r="F2893" t="s">
        <v>789</v>
      </c>
      <c r="G2893">
        <v>2</v>
      </c>
      <c r="H2893" s="34">
        <v>44475</v>
      </c>
      <c r="I2893" t="s">
        <v>44</v>
      </c>
      <c r="J2893">
        <v>10</v>
      </c>
      <c r="K2893" t="s">
        <v>548</v>
      </c>
      <c r="L2893">
        <v>1</v>
      </c>
      <c r="M2893">
        <v>48648</v>
      </c>
      <c r="N2893">
        <v>1</v>
      </c>
      <c r="O2893">
        <v>600.84</v>
      </c>
      <c r="P2893" t="s">
        <v>693</v>
      </c>
      <c r="Q2893" t="s">
        <v>694</v>
      </c>
      <c r="R2893" t="s">
        <v>3844</v>
      </c>
      <c r="S2893" t="s">
        <v>791</v>
      </c>
      <c r="T2893" t="s">
        <v>697</v>
      </c>
      <c r="U2893" t="s">
        <v>698</v>
      </c>
      <c r="V2893">
        <v>1.235E-2</v>
      </c>
      <c r="W2893" t="s">
        <v>703</v>
      </c>
    </row>
    <row r="2894" spans="1:23" x14ac:dyDescent="0.35">
      <c r="A2894" t="s">
        <v>792</v>
      </c>
      <c r="B2894" s="34">
        <v>44475</v>
      </c>
      <c r="C2894" t="s">
        <v>325</v>
      </c>
      <c r="D2894" t="s">
        <v>323</v>
      </c>
      <c r="E2894">
        <v>30507</v>
      </c>
      <c r="F2894" t="s">
        <v>789</v>
      </c>
      <c r="G2894">
        <v>2</v>
      </c>
      <c r="H2894" s="34">
        <v>44475</v>
      </c>
      <c r="I2894" t="s">
        <v>44</v>
      </c>
      <c r="J2894">
        <v>10</v>
      </c>
      <c r="K2894" t="s">
        <v>548</v>
      </c>
      <c r="L2894">
        <v>1</v>
      </c>
      <c r="M2894">
        <v>51992</v>
      </c>
      <c r="N2894">
        <v>1</v>
      </c>
      <c r="O2894">
        <v>304.98</v>
      </c>
      <c r="P2894" t="s">
        <v>693</v>
      </c>
      <c r="Q2894" t="s">
        <v>694</v>
      </c>
      <c r="R2894" t="s">
        <v>3843</v>
      </c>
      <c r="S2894" t="s">
        <v>794</v>
      </c>
      <c r="T2894" t="s">
        <v>697</v>
      </c>
      <c r="U2894" t="s">
        <v>698</v>
      </c>
      <c r="V2894">
        <v>5.8659999999999997E-3</v>
      </c>
      <c r="W2894" t="s">
        <v>703</v>
      </c>
    </row>
    <row r="2895" spans="1:23" x14ac:dyDescent="0.35">
      <c r="A2895" t="s">
        <v>795</v>
      </c>
      <c r="B2895" s="34">
        <v>44475</v>
      </c>
      <c r="C2895" t="s">
        <v>325</v>
      </c>
      <c r="D2895" t="s">
        <v>323</v>
      </c>
      <c r="E2895">
        <v>30507</v>
      </c>
      <c r="F2895" t="s">
        <v>789</v>
      </c>
      <c r="G2895">
        <v>2</v>
      </c>
      <c r="H2895" s="34">
        <v>44475</v>
      </c>
      <c r="I2895" t="s">
        <v>44</v>
      </c>
      <c r="J2895">
        <v>10</v>
      </c>
      <c r="K2895" t="s">
        <v>548</v>
      </c>
      <c r="L2895">
        <v>1</v>
      </c>
      <c r="M2895">
        <v>47592</v>
      </c>
      <c r="N2895">
        <v>1</v>
      </c>
      <c r="O2895">
        <v>365.3</v>
      </c>
      <c r="P2895" t="s">
        <v>693</v>
      </c>
      <c r="Q2895" t="s">
        <v>694</v>
      </c>
      <c r="R2895" t="s">
        <v>3842</v>
      </c>
      <c r="S2895" t="s">
        <v>797</v>
      </c>
      <c r="T2895" t="s">
        <v>697</v>
      </c>
      <c r="U2895" t="s">
        <v>698</v>
      </c>
      <c r="V2895">
        <v>7.6759999999999997E-3</v>
      </c>
      <c r="W2895" t="s">
        <v>703</v>
      </c>
    </row>
    <row r="2896" spans="1:23" x14ac:dyDescent="0.35">
      <c r="A2896" t="s">
        <v>691</v>
      </c>
      <c r="B2896" s="34">
        <v>44393</v>
      </c>
      <c r="C2896" t="s">
        <v>336</v>
      </c>
      <c r="D2896" t="s">
        <v>34</v>
      </c>
      <c r="E2896">
        <v>474</v>
      </c>
      <c r="F2896" t="s">
        <v>692</v>
      </c>
      <c r="G2896">
        <v>1</v>
      </c>
      <c r="H2896" s="34">
        <v>44393</v>
      </c>
      <c r="I2896">
        <v>5</v>
      </c>
      <c r="J2896">
        <v>10</v>
      </c>
      <c r="K2896" t="s">
        <v>548</v>
      </c>
      <c r="L2896">
        <v>1</v>
      </c>
      <c r="M2896">
        <v>26929</v>
      </c>
      <c r="N2896" t="s">
        <v>44</v>
      </c>
      <c r="O2896">
        <v>853300</v>
      </c>
      <c r="P2896" t="s">
        <v>693</v>
      </c>
      <c r="Q2896" t="s">
        <v>3770</v>
      </c>
      <c r="R2896" t="s">
        <v>1194</v>
      </c>
      <c r="S2896" t="s">
        <v>1195</v>
      </c>
      <c r="T2896" t="s">
        <v>1196</v>
      </c>
      <c r="U2896" t="s">
        <v>1197</v>
      </c>
      <c r="V2896">
        <v>31.69</v>
      </c>
      <c r="W2896" t="s">
        <v>703</v>
      </c>
    </row>
    <row r="2897" spans="1:23" x14ac:dyDescent="0.35">
      <c r="A2897" t="s">
        <v>700</v>
      </c>
      <c r="B2897" s="34">
        <v>44393</v>
      </c>
      <c r="C2897" t="s">
        <v>336</v>
      </c>
      <c r="D2897" t="s">
        <v>34</v>
      </c>
      <c r="E2897">
        <v>474</v>
      </c>
      <c r="F2897" t="s">
        <v>692</v>
      </c>
      <c r="G2897">
        <v>1</v>
      </c>
      <c r="H2897" s="34">
        <v>44393</v>
      </c>
      <c r="I2897">
        <v>3.5</v>
      </c>
      <c r="J2897">
        <v>10</v>
      </c>
      <c r="K2897" t="s">
        <v>548</v>
      </c>
      <c r="L2897">
        <v>1</v>
      </c>
      <c r="M2897">
        <v>25714</v>
      </c>
      <c r="N2897" t="s">
        <v>44</v>
      </c>
      <c r="O2897">
        <v>1199100</v>
      </c>
      <c r="P2897" t="s">
        <v>693</v>
      </c>
      <c r="Q2897" t="s">
        <v>3770</v>
      </c>
      <c r="R2897" t="s">
        <v>1198</v>
      </c>
      <c r="S2897" t="s">
        <v>1195</v>
      </c>
      <c r="T2897" t="s">
        <v>1196</v>
      </c>
      <c r="U2897" t="s">
        <v>1197</v>
      </c>
      <c r="V2897">
        <v>46.63</v>
      </c>
      <c r="W2897" t="s">
        <v>699</v>
      </c>
    </row>
    <row r="2898" spans="1:23" x14ac:dyDescent="0.35">
      <c r="A2898" t="s">
        <v>704</v>
      </c>
      <c r="B2898" s="34">
        <v>44393</v>
      </c>
      <c r="C2898" t="s">
        <v>336</v>
      </c>
      <c r="D2898" t="s">
        <v>34</v>
      </c>
      <c r="E2898">
        <v>474</v>
      </c>
      <c r="F2898" t="s">
        <v>692</v>
      </c>
      <c r="G2898">
        <v>1</v>
      </c>
      <c r="H2898" s="34">
        <v>44393</v>
      </c>
      <c r="I2898">
        <v>2.5</v>
      </c>
      <c r="J2898">
        <v>10</v>
      </c>
      <c r="K2898" t="s">
        <v>548</v>
      </c>
      <c r="L2898">
        <v>1</v>
      </c>
      <c r="M2898">
        <v>27340</v>
      </c>
      <c r="N2898" t="s">
        <v>44</v>
      </c>
      <c r="O2898">
        <v>890930</v>
      </c>
      <c r="P2898" t="s">
        <v>693</v>
      </c>
      <c r="Q2898" t="s">
        <v>3770</v>
      </c>
      <c r="R2898" t="s">
        <v>1199</v>
      </c>
      <c r="S2898" t="s">
        <v>1195</v>
      </c>
      <c r="T2898" t="s">
        <v>1196</v>
      </c>
      <c r="U2898" t="s">
        <v>1197</v>
      </c>
      <c r="V2898">
        <v>32.590000000000003</v>
      </c>
      <c r="W2898" t="s">
        <v>703</v>
      </c>
    </row>
    <row r="2899" spans="1:23" x14ac:dyDescent="0.35">
      <c r="A2899" t="s">
        <v>707</v>
      </c>
      <c r="B2899" s="34">
        <v>44393</v>
      </c>
      <c r="C2899" t="s">
        <v>336</v>
      </c>
      <c r="D2899" t="s">
        <v>34</v>
      </c>
      <c r="E2899">
        <v>474</v>
      </c>
      <c r="F2899" t="s">
        <v>692</v>
      </c>
      <c r="G2899">
        <v>1</v>
      </c>
      <c r="H2899" s="34">
        <v>44393</v>
      </c>
      <c r="I2899">
        <v>1.5</v>
      </c>
      <c r="J2899">
        <v>10</v>
      </c>
      <c r="K2899" t="s">
        <v>548</v>
      </c>
      <c r="L2899">
        <v>1</v>
      </c>
      <c r="M2899">
        <v>32961</v>
      </c>
      <c r="N2899" t="s">
        <v>44</v>
      </c>
      <c r="O2899">
        <v>593080</v>
      </c>
      <c r="P2899" t="s">
        <v>693</v>
      </c>
      <c r="Q2899" t="s">
        <v>3770</v>
      </c>
      <c r="R2899" t="s">
        <v>1200</v>
      </c>
      <c r="S2899" t="s">
        <v>1195</v>
      </c>
      <c r="T2899" t="s">
        <v>1196</v>
      </c>
      <c r="U2899" t="s">
        <v>1197</v>
      </c>
      <c r="V2899">
        <v>17.989999999999998</v>
      </c>
      <c r="W2899" t="s">
        <v>703</v>
      </c>
    </row>
    <row r="2900" spans="1:23" x14ac:dyDescent="0.35">
      <c r="A2900" t="s">
        <v>710</v>
      </c>
      <c r="B2900" s="34">
        <v>44393</v>
      </c>
      <c r="C2900" t="s">
        <v>336</v>
      </c>
      <c r="D2900" t="s">
        <v>34</v>
      </c>
      <c r="E2900">
        <v>474</v>
      </c>
      <c r="F2900" t="s">
        <v>692</v>
      </c>
      <c r="G2900">
        <v>1</v>
      </c>
      <c r="H2900" s="34">
        <v>44393</v>
      </c>
      <c r="I2900">
        <v>0.8</v>
      </c>
      <c r="J2900">
        <v>10</v>
      </c>
      <c r="K2900" t="s">
        <v>548</v>
      </c>
      <c r="L2900">
        <v>1</v>
      </c>
      <c r="M2900">
        <v>31564</v>
      </c>
      <c r="N2900" t="s">
        <v>44</v>
      </c>
      <c r="O2900">
        <v>324810</v>
      </c>
      <c r="P2900" t="s">
        <v>693</v>
      </c>
      <c r="Q2900" t="s">
        <v>3770</v>
      </c>
      <c r="R2900" t="s">
        <v>1201</v>
      </c>
      <c r="S2900" t="s">
        <v>1195</v>
      </c>
      <c r="T2900" t="s">
        <v>1196</v>
      </c>
      <c r="U2900" t="s">
        <v>1197</v>
      </c>
      <c r="V2900">
        <v>10.29</v>
      </c>
      <c r="W2900" t="s">
        <v>703</v>
      </c>
    </row>
    <row r="2901" spans="1:23" x14ac:dyDescent="0.35">
      <c r="A2901" t="s">
        <v>713</v>
      </c>
      <c r="B2901" s="34">
        <v>44393</v>
      </c>
      <c r="C2901" t="s">
        <v>336</v>
      </c>
      <c r="D2901" t="s">
        <v>34</v>
      </c>
      <c r="E2901">
        <v>474</v>
      </c>
      <c r="F2901" t="s">
        <v>692</v>
      </c>
      <c r="G2901">
        <v>1</v>
      </c>
      <c r="H2901" s="34">
        <v>44393</v>
      </c>
      <c r="I2901">
        <v>0.5</v>
      </c>
      <c r="J2901">
        <v>10</v>
      </c>
      <c r="K2901" t="s">
        <v>548</v>
      </c>
      <c r="L2901">
        <v>1</v>
      </c>
      <c r="M2901">
        <v>27873</v>
      </c>
      <c r="N2901" t="s">
        <v>44</v>
      </c>
      <c r="O2901">
        <v>151720</v>
      </c>
      <c r="P2901" t="s">
        <v>693</v>
      </c>
      <c r="Q2901" t="s">
        <v>3770</v>
      </c>
      <c r="R2901" t="s">
        <v>1202</v>
      </c>
      <c r="S2901" t="s">
        <v>1195</v>
      </c>
      <c r="T2901" t="s">
        <v>1196</v>
      </c>
      <c r="U2901" t="s">
        <v>1197</v>
      </c>
      <c r="V2901">
        <v>5.4429999999999996</v>
      </c>
      <c r="W2901" t="s">
        <v>703</v>
      </c>
    </row>
    <row r="2902" spans="1:23" x14ac:dyDescent="0.35">
      <c r="A2902" t="s">
        <v>716</v>
      </c>
      <c r="B2902" s="34">
        <v>44393</v>
      </c>
      <c r="C2902" t="s">
        <v>336</v>
      </c>
      <c r="D2902" t="s">
        <v>34</v>
      </c>
      <c r="E2902">
        <v>474</v>
      </c>
      <c r="F2902" t="s">
        <v>692</v>
      </c>
      <c r="G2902">
        <v>1</v>
      </c>
      <c r="H2902" s="34">
        <v>44393</v>
      </c>
      <c r="I2902">
        <v>0.35</v>
      </c>
      <c r="J2902">
        <v>10</v>
      </c>
      <c r="K2902" t="s">
        <v>548</v>
      </c>
      <c r="L2902">
        <v>1</v>
      </c>
      <c r="M2902">
        <v>25315</v>
      </c>
      <c r="N2902" t="s">
        <v>44</v>
      </c>
      <c r="O2902">
        <v>100440</v>
      </c>
      <c r="P2902" t="s">
        <v>693</v>
      </c>
      <c r="Q2902" t="s">
        <v>3770</v>
      </c>
      <c r="R2902" t="s">
        <v>1199</v>
      </c>
      <c r="S2902" t="s">
        <v>1195</v>
      </c>
      <c r="T2902" t="s">
        <v>1196</v>
      </c>
      <c r="U2902" t="s">
        <v>1197</v>
      </c>
      <c r="V2902">
        <v>3.968</v>
      </c>
      <c r="W2902" t="s">
        <v>703</v>
      </c>
    </row>
    <row r="2903" spans="1:23" x14ac:dyDescent="0.35">
      <c r="A2903" t="s">
        <v>719</v>
      </c>
      <c r="B2903" s="34">
        <v>44393</v>
      </c>
      <c r="C2903" t="s">
        <v>336</v>
      </c>
      <c r="D2903" t="s">
        <v>34</v>
      </c>
      <c r="E2903">
        <v>474</v>
      </c>
      <c r="F2903" t="s">
        <v>692</v>
      </c>
      <c r="G2903">
        <v>1</v>
      </c>
      <c r="H2903" s="34">
        <v>44393</v>
      </c>
      <c r="I2903">
        <v>0.2</v>
      </c>
      <c r="J2903">
        <v>10</v>
      </c>
      <c r="K2903" t="s">
        <v>548</v>
      </c>
      <c r="L2903">
        <v>1</v>
      </c>
      <c r="M2903">
        <v>31916</v>
      </c>
      <c r="N2903" t="s">
        <v>44</v>
      </c>
      <c r="O2903">
        <v>85377</v>
      </c>
      <c r="P2903" t="s">
        <v>693</v>
      </c>
      <c r="Q2903" t="s">
        <v>3770</v>
      </c>
      <c r="R2903" t="s">
        <v>1203</v>
      </c>
      <c r="S2903" t="s">
        <v>1195</v>
      </c>
      <c r="T2903" t="s">
        <v>1196</v>
      </c>
      <c r="U2903" t="s">
        <v>1197</v>
      </c>
      <c r="V2903">
        <v>2.6749999999999998</v>
      </c>
      <c r="W2903" t="s">
        <v>703</v>
      </c>
    </row>
    <row r="2904" spans="1:23" x14ac:dyDescent="0.35">
      <c r="A2904" t="s">
        <v>722</v>
      </c>
      <c r="B2904" s="34">
        <v>44393</v>
      </c>
      <c r="C2904" t="s">
        <v>336</v>
      </c>
      <c r="D2904" t="s">
        <v>34</v>
      </c>
      <c r="E2904">
        <v>474</v>
      </c>
      <c r="F2904" t="s">
        <v>692</v>
      </c>
      <c r="G2904">
        <v>1</v>
      </c>
      <c r="H2904" s="34">
        <v>44393</v>
      </c>
      <c r="I2904">
        <v>0.125</v>
      </c>
      <c r="J2904">
        <v>10</v>
      </c>
      <c r="K2904" t="s">
        <v>548</v>
      </c>
      <c r="L2904">
        <v>1</v>
      </c>
      <c r="M2904">
        <v>26232</v>
      </c>
      <c r="N2904" t="s">
        <v>44</v>
      </c>
      <c r="O2904">
        <v>43532</v>
      </c>
      <c r="P2904" t="s">
        <v>693</v>
      </c>
      <c r="Q2904" t="s">
        <v>3770</v>
      </c>
      <c r="R2904" t="s">
        <v>1194</v>
      </c>
      <c r="S2904" t="s">
        <v>1195</v>
      </c>
      <c r="T2904" t="s">
        <v>1196</v>
      </c>
      <c r="U2904" t="s">
        <v>1197</v>
      </c>
      <c r="V2904">
        <v>1.659</v>
      </c>
      <c r="W2904" t="s">
        <v>703</v>
      </c>
    </row>
    <row r="2905" spans="1:23" x14ac:dyDescent="0.35">
      <c r="A2905" t="s">
        <v>725</v>
      </c>
      <c r="B2905" s="34">
        <v>44393</v>
      </c>
      <c r="C2905" t="s">
        <v>336</v>
      </c>
      <c r="D2905" t="s">
        <v>34</v>
      </c>
      <c r="E2905">
        <v>474</v>
      </c>
      <c r="F2905" t="s">
        <v>692</v>
      </c>
      <c r="G2905">
        <v>1</v>
      </c>
      <c r="H2905" s="34">
        <v>44393</v>
      </c>
      <c r="I2905">
        <v>0.08</v>
      </c>
      <c r="J2905">
        <v>10</v>
      </c>
      <c r="K2905" t="s">
        <v>548</v>
      </c>
      <c r="L2905">
        <v>1</v>
      </c>
      <c r="M2905">
        <v>28822</v>
      </c>
      <c r="N2905" t="s">
        <v>44</v>
      </c>
      <c r="O2905">
        <v>24231</v>
      </c>
      <c r="P2905" t="s">
        <v>693</v>
      </c>
      <c r="Q2905" t="s">
        <v>3770</v>
      </c>
      <c r="R2905" t="s">
        <v>1204</v>
      </c>
      <c r="S2905" t="s">
        <v>1195</v>
      </c>
      <c r="T2905" t="s">
        <v>1196</v>
      </c>
      <c r="U2905" t="s">
        <v>1197</v>
      </c>
      <c r="V2905">
        <v>0.8407</v>
      </c>
      <c r="W2905" t="s">
        <v>703</v>
      </c>
    </row>
    <row r="2906" spans="1:23" x14ac:dyDescent="0.35">
      <c r="A2906" t="s">
        <v>728</v>
      </c>
      <c r="B2906" s="34">
        <v>44393</v>
      </c>
      <c r="C2906" t="s">
        <v>336</v>
      </c>
      <c r="D2906" t="s">
        <v>34</v>
      </c>
      <c r="E2906">
        <v>474</v>
      </c>
      <c r="F2906" t="s">
        <v>692</v>
      </c>
      <c r="G2906">
        <v>1</v>
      </c>
      <c r="H2906" s="34">
        <v>44393</v>
      </c>
      <c r="I2906">
        <v>0.05</v>
      </c>
      <c r="J2906">
        <v>10</v>
      </c>
      <c r="K2906" t="s">
        <v>548</v>
      </c>
      <c r="L2906">
        <v>1</v>
      </c>
      <c r="M2906">
        <v>26112</v>
      </c>
      <c r="N2906" t="s">
        <v>44</v>
      </c>
      <c r="O2906">
        <v>14230</v>
      </c>
      <c r="P2906" t="s">
        <v>693</v>
      </c>
      <c r="Q2906" t="s">
        <v>3770</v>
      </c>
      <c r="R2906" t="s">
        <v>1198</v>
      </c>
      <c r="S2906" t="s">
        <v>1195</v>
      </c>
      <c r="T2906" t="s">
        <v>1196</v>
      </c>
      <c r="U2906" t="s">
        <v>1197</v>
      </c>
      <c r="V2906">
        <v>0.54500000000000004</v>
      </c>
      <c r="W2906" t="s">
        <v>703</v>
      </c>
    </row>
    <row r="2907" spans="1:23" x14ac:dyDescent="0.35">
      <c r="A2907" t="s">
        <v>731</v>
      </c>
      <c r="B2907" s="34">
        <v>44393</v>
      </c>
      <c r="C2907" t="s">
        <v>336</v>
      </c>
      <c r="D2907" t="s">
        <v>34</v>
      </c>
      <c r="E2907">
        <v>474</v>
      </c>
      <c r="F2907" t="s">
        <v>692</v>
      </c>
      <c r="G2907">
        <v>1</v>
      </c>
      <c r="H2907" s="34">
        <v>44393</v>
      </c>
      <c r="I2907">
        <v>0.03</v>
      </c>
      <c r="J2907">
        <v>10</v>
      </c>
      <c r="K2907" t="s">
        <v>548</v>
      </c>
      <c r="L2907">
        <v>1</v>
      </c>
      <c r="M2907">
        <v>25660</v>
      </c>
      <c r="N2907" t="s">
        <v>44</v>
      </c>
      <c r="O2907">
        <v>10227</v>
      </c>
      <c r="P2907" t="s">
        <v>693</v>
      </c>
      <c r="Q2907" t="s">
        <v>3770</v>
      </c>
      <c r="R2907" t="s">
        <v>1205</v>
      </c>
      <c r="S2907" t="s">
        <v>1195</v>
      </c>
      <c r="T2907" t="s">
        <v>1196</v>
      </c>
      <c r="U2907" t="s">
        <v>1197</v>
      </c>
      <c r="V2907">
        <v>0.39860000000000001</v>
      </c>
      <c r="W2907" t="s">
        <v>703</v>
      </c>
    </row>
    <row r="2908" spans="1:23" x14ac:dyDescent="0.35">
      <c r="A2908" t="s">
        <v>734</v>
      </c>
      <c r="B2908" s="34">
        <v>44393</v>
      </c>
      <c r="C2908" t="s">
        <v>336</v>
      </c>
      <c r="D2908" t="s">
        <v>34</v>
      </c>
      <c r="E2908">
        <v>474</v>
      </c>
      <c r="F2908" t="s">
        <v>692</v>
      </c>
      <c r="G2908">
        <v>1</v>
      </c>
      <c r="H2908" s="34">
        <v>44393</v>
      </c>
      <c r="I2908">
        <v>0.02</v>
      </c>
      <c r="J2908">
        <v>10</v>
      </c>
      <c r="K2908" t="s">
        <v>548</v>
      </c>
      <c r="L2908">
        <v>1</v>
      </c>
      <c r="M2908">
        <v>26052</v>
      </c>
      <c r="N2908" t="s">
        <v>44</v>
      </c>
      <c r="O2908">
        <v>8442.7000000000007</v>
      </c>
      <c r="P2908" t="s">
        <v>693</v>
      </c>
      <c r="Q2908" t="s">
        <v>3770</v>
      </c>
      <c r="R2908" t="s">
        <v>1194</v>
      </c>
      <c r="S2908" t="s">
        <v>1195</v>
      </c>
      <c r="T2908" t="s">
        <v>1196</v>
      </c>
      <c r="U2908" t="s">
        <v>1197</v>
      </c>
      <c r="V2908">
        <v>0.3241</v>
      </c>
      <c r="W2908" t="s">
        <v>703</v>
      </c>
    </row>
    <row r="2909" spans="1:23" x14ac:dyDescent="0.35">
      <c r="A2909" t="s">
        <v>736</v>
      </c>
      <c r="B2909" s="34">
        <v>44393</v>
      </c>
      <c r="C2909" t="s">
        <v>336</v>
      </c>
      <c r="D2909" t="s">
        <v>34</v>
      </c>
      <c r="E2909">
        <v>474</v>
      </c>
      <c r="F2909" t="s">
        <v>692</v>
      </c>
      <c r="G2909">
        <v>1</v>
      </c>
      <c r="H2909" s="34">
        <v>44393</v>
      </c>
      <c r="I2909">
        <v>1.2E-2</v>
      </c>
      <c r="J2909">
        <v>10</v>
      </c>
      <c r="K2909" t="s">
        <v>548</v>
      </c>
      <c r="L2909">
        <v>1</v>
      </c>
      <c r="M2909">
        <v>27362</v>
      </c>
      <c r="N2909" t="s">
        <v>44</v>
      </c>
      <c r="O2909">
        <v>5071.1000000000004</v>
      </c>
      <c r="P2909" t="s">
        <v>693</v>
      </c>
      <c r="Q2909" t="s">
        <v>3770</v>
      </c>
      <c r="R2909" t="s">
        <v>1206</v>
      </c>
      <c r="S2909" t="s">
        <v>1195</v>
      </c>
      <c r="T2909" t="s">
        <v>1196</v>
      </c>
      <c r="U2909" t="s">
        <v>1197</v>
      </c>
      <c r="V2909">
        <v>0.18529999999999999</v>
      </c>
      <c r="W2909" t="s">
        <v>703</v>
      </c>
    </row>
    <row r="2910" spans="1:23" x14ac:dyDescent="0.35">
      <c r="A2910" t="s">
        <v>739</v>
      </c>
      <c r="B2910" s="34">
        <v>44393</v>
      </c>
      <c r="C2910" t="s">
        <v>336</v>
      </c>
      <c r="D2910" t="s">
        <v>34</v>
      </c>
      <c r="E2910">
        <v>474</v>
      </c>
      <c r="F2910" t="s">
        <v>692</v>
      </c>
      <c r="G2910">
        <v>1</v>
      </c>
      <c r="H2910" s="34">
        <v>44393</v>
      </c>
      <c r="I2910">
        <v>7.0000000000000001E-3</v>
      </c>
      <c r="J2910">
        <v>10</v>
      </c>
      <c r="K2910" t="s">
        <v>548</v>
      </c>
      <c r="L2910">
        <v>1</v>
      </c>
      <c r="M2910">
        <v>26577</v>
      </c>
      <c r="N2910" t="s">
        <v>44</v>
      </c>
      <c r="O2910">
        <v>2343.8000000000002</v>
      </c>
      <c r="P2910" t="s">
        <v>693</v>
      </c>
      <c r="Q2910" t="s">
        <v>3770</v>
      </c>
      <c r="R2910" t="s">
        <v>1207</v>
      </c>
      <c r="S2910" t="s">
        <v>1195</v>
      </c>
      <c r="T2910" t="s">
        <v>1196</v>
      </c>
      <c r="U2910" t="s">
        <v>1197</v>
      </c>
      <c r="V2910">
        <v>8.8190000000000004E-2</v>
      </c>
      <c r="W2910" t="s">
        <v>703</v>
      </c>
    </row>
    <row r="2911" spans="1:23" x14ac:dyDescent="0.35">
      <c r="A2911" t="s">
        <v>742</v>
      </c>
      <c r="B2911" s="34">
        <v>44393</v>
      </c>
      <c r="C2911" t="s">
        <v>336</v>
      </c>
      <c r="D2911" t="s">
        <v>34</v>
      </c>
      <c r="E2911">
        <v>474</v>
      </c>
      <c r="F2911" t="s">
        <v>692</v>
      </c>
      <c r="G2911">
        <v>1</v>
      </c>
      <c r="H2911" s="34">
        <v>44393</v>
      </c>
      <c r="I2911">
        <v>0</v>
      </c>
      <c r="J2911">
        <v>10</v>
      </c>
      <c r="K2911" t="s">
        <v>548</v>
      </c>
      <c r="L2911">
        <v>1</v>
      </c>
      <c r="M2911">
        <v>26932</v>
      </c>
      <c r="N2911" t="s">
        <v>44</v>
      </c>
      <c r="O2911">
        <v>0</v>
      </c>
      <c r="P2911" t="s">
        <v>693</v>
      </c>
      <c r="Q2911" t="s">
        <v>3770</v>
      </c>
      <c r="R2911" t="s">
        <v>1208</v>
      </c>
      <c r="S2911" t="s">
        <v>1195</v>
      </c>
      <c r="T2911" t="s">
        <v>1196</v>
      </c>
      <c r="U2911" t="s">
        <v>1197</v>
      </c>
      <c r="V2911">
        <v>0</v>
      </c>
      <c r="W2911" t="s">
        <v>703</v>
      </c>
    </row>
    <row r="2912" spans="1:23" x14ac:dyDescent="0.35">
      <c r="A2912" t="s">
        <v>742</v>
      </c>
      <c r="B2912" s="34">
        <v>44393</v>
      </c>
      <c r="C2912" t="s">
        <v>336</v>
      </c>
      <c r="D2912" t="s">
        <v>34</v>
      </c>
      <c r="E2912">
        <v>474</v>
      </c>
      <c r="F2912" t="s">
        <v>692</v>
      </c>
      <c r="G2912">
        <v>1</v>
      </c>
      <c r="H2912" s="34">
        <v>44393</v>
      </c>
      <c r="I2912">
        <v>0</v>
      </c>
      <c r="J2912">
        <v>10</v>
      </c>
      <c r="K2912" t="s">
        <v>548</v>
      </c>
      <c r="L2912">
        <v>1</v>
      </c>
      <c r="M2912">
        <v>28313</v>
      </c>
      <c r="N2912" t="s">
        <v>44</v>
      </c>
      <c r="O2912">
        <v>0</v>
      </c>
      <c r="P2912" t="s">
        <v>693</v>
      </c>
      <c r="Q2912" t="s">
        <v>3770</v>
      </c>
      <c r="R2912" t="s">
        <v>1209</v>
      </c>
      <c r="S2912" t="s">
        <v>1195</v>
      </c>
      <c r="T2912" t="s">
        <v>1196</v>
      </c>
      <c r="U2912" t="s">
        <v>1197</v>
      </c>
      <c r="V2912">
        <v>0</v>
      </c>
      <c r="W2912" t="s">
        <v>703</v>
      </c>
    </row>
    <row r="2913" spans="1:23" x14ac:dyDescent="0.35">
      <c r="A2913" t="s">
        <v>742</v>
      </c>
      <c r="B2913" s="34">
        <v>44393</v>
      </c>
      <c r="C2913" t="s">
        <v>336</v>
      </c>
      <c r="D2913" t="s">
        <v>34</v>
      </c>
      <c r="E2913">
        <v>474</v>
      </c>
      <c r="F2913" t="s">
        <v>692</v>
      </c>
      <c r="G2913">
        <v>1</v>
      </c>
      <c r="H2913" s="34">
        <v>44393</v>
      </c>
      <c r="I2913">
        <v>0</v>
      </c>
      <c r="J2913">
        <v>10</v>
      </c>
      <c r="K2913" t="s">
        <v>548</v>
      </c>
      <c r="L2913">
        <v>1</v>
      </c>
      <c r="M2913">
        <v>26507</v>
      </c>
      <c r="N2913" t="s">
        <v>44</v>
      </c>
      <c r="O2913">
        <v>0</v>
      </c>
      <c r="P2913" t="s">
        <v>693</v>
      </c>
      <c r="Q2913" t="s">
        <v>3770</v>
      </c>
      <c r="R2913" t="s">
        <v>1210</v>
      </c>
      <c r="S2913" t="s">
        <v>1195</v>
      </c>
      <c r="T2913" t="s">
        <v>1196</v>
      </c>
      <c r="U2913" t="s">
        <v>1197</v>
      </c>
      <c r="V2913">
        <v>0</v>
      </c>
      <c r="W2913" t="s">
        <v>703</v>
      </c>
    </row>
    <row r="2914" spans="1:23" x14ac:dyDescent="0.35">
      <c r="A2914" t="s">
        <v>742</v>
      </c>
      <c r="B2914" s="34">
        <v>44393</v>
      </c>
      <c r="C2914" t="s">
        <v>336</v>
      </c>
      <c r="D2914" t="s">
        <v>34</v>
      </c>
      <c r="E2914">
        <v>474</v>
      </c>
      <c r="F2914" t="s">
        <v>692</v>
      </c>
      <c r="G2914">
        <v>1</v>
      </c>
      <c r="H2914" s="34">
        <v>44393</v>
      </c>
      <c r="I2914">
        <v>0</v>
      </c>
      <c r="J2914">
        <v>10</v>
      </c>
      <c r="K2914" t="s">
        <v>548</v>
      </c>
      <c r="L2914">
        <v>1</v>
      </c>
      <c r="M2914">
        <v>27496</v>
      </c>
      <c r="N2914" t="s">
        <v>44</v>
      </c>
      <c r="O2914">
        <v>0</v>
      </c>
      <c r="P2914" t="s">
        <v>693</v>
      </c>
      <c r="Q2914" t="s">
        <v>3770</v>
      </c>
      <c r="R2914" t="s">
        <v>1211</v>
      </c>
      <c r="S2914" t="s">
        <v>1195</v>
      </c>
      <c r="T2914" t="s">
        <v>1196</v>
      </c>
      <c r="U2914" t="s">
        <v>1197</v>
      </c>
      <c r="V2914">
        <v>0</v>
      </c>
      <c r="W2914" t="s">
        <v>703</v>
      </c>
    </row>
    <row r="2915" spans="1:23" x14ac:dyDescent="0.35">
      <c r="A2915" t="s">
        <v>742</v>
      </c>
      <c r="B2915" s="34">
        <v>44393</v>
      </c>
      <c r="C2915" t="s">
        <v>336</v>
      </c>
      <c r="D2915" t="s">
        <v>34</v>
      </c>
      <c r="E2915">
        <v>474</v>
      </c>
      <c r="F2915" t="s">
        <v>692</v>
      </c>
      <c r="G2915">
        <v>1</v>
      </c>
      <c r="H2915" s="34">
        <v>44393</v>
      </c>
      <c r="I2915">
        <v>0</v>
      </c>
      <c r="J2915">
        <v>10</v>
      </c>
      <c r="K2915" t="s">
        <v>548</v>
      </c>
      <c r="L2915">
        <v>1</v>
      </c>
      <c r="M2915">
        <v>27277</v>
      </c>
      <c r="N2915" t="s">
        <v>44</v>
      </c>
      <c r="O2915">
        <v>0</v>
      </c>
      <c r="P2915" t="s">
        <v>693</v>
      </c>
      <c r="Q2915" t="s">
        <v>3770</v>
      </c>
      <c r="R2915" t="s">
        <v>1212</v>
      </c>
      <c r="S2915" t="s">
        <v>1195</v>
      </c>
      <c r="T2915" t="s">
        <v>1196</v>
      </c>
      <c r="U2915" t="s">
        <v>1197</v>
      </c>
      <c r="V2915">
        <v>0</v>
      </c>
      <c r="W2915" t="s">
        <v>703</v>
      </c>
    </row>
    <row r="2916" spans="1:23" x14ac:dyDescent="0.35">
      <c r="A2916" t="s">
        <v>742</v>
      </c>
      <c r="B2916" s="34">
        <v>44393</v>
      </c>
      <c r="C2916" t="s">
        <v>336</v>
      </c>
      <c r="D2916" t="s">
        <v>34</v>
      </c>
      <c r="E2916">
        <v>474</v>
      </c>
      <c r="F2916" t="s">
        <v>692</v>
      </c>
      <c r="G2916">
        <v>1</v>
      </c>
      <c r="H2916" s="34">
        <v>44393</v>
      </c>
      <c r="I2916">
        <v>0</v>
      </c>
      <c r="J2916">
        <v>10</v>
      </c>
      <c r="K2916" t="s">
        <v>548</v>
      </c>
      <c r="L2916">
        <v>1</v>
      </c>
      <c r="M2916">
        <v>30804</v>
      </c>
      <c r="N2916" t="s">
        <v>44</v>
      </c>
      <c r="O2916">
        <v>0</v>
      </c>
      <c r="P2916" t="s">
        <v>693</v>
      </c>
      <c r="Q2916" t="s">
        <v>3770</v>
      </c>
      <c r="R2916" t="s">
        <v>1213</v>
      </c>
      <c r="S2916" t="s">
        <v>1195</v>
      </c>
      <c r="T2916" t="s">
        <v>1196</v>
      </c>
      <c r="U2916" t="s">
        <v>1197</v>
      </c>
      <c r="V2916">
        <v>0</v>
      </c>
      <c r="W2916" t="s">
        <v>703</v>
      </c>
    </row>
    <row r="2917" spans="1:23" x14ac:dyDescent="0.35">
      <c r="A2917" t="s">
        <v>742</v>
      </c>
      <c r="B2917" s="34">
        <v>44393</v>
      </c>
      <c r="C2917" t="s">
        <v>336</v>
      </c>
      <c r="D2917" t="s">
        <v>34</v>
      </c>
      <c r="E2917">
        <v>474</v>
      </c>
      <c r="F2917" t="s">
        <v>692</v>
      </c>
      <c r="G2917">
        <v>1</v>
      </c>
      <c r="H2917" s="34">
        <v>44393</v>
      </c>
      <c r="I2917">
        <v>0</v>
      </c>
      <c r="J2917">
        <v>10</v>
      </c>
      <c r="K2917" t="s">
        <v>548</v>
      </c>
      <c r="L2917">
        <v>1</v>
      </c>
      <c r="M2917">
        <v>31751</v>
      </c>
      <c r="N2917" t="s">
        <v>44</v>
      </c>
      <c r="O2917">
        <v>0</v>
      </c>
      <c r="P2917" t="s">
        <v>693</v>
      </c>
      <c r="Q2917" t="s">
        <v>3770</v>
      </c>
      <c r="R2917" t="s">
        <v>1214</v>
      </c>
      <c r="S2917" t="s">
        <v>1195</v>
      </c>
      <c r="T2917" t="s">
        <v>1196</v>
      </c>
      <c r="U2917" t="s">
        <v>1197</v>
      </c>
      <c r="V2917">
        <v>0</v>
      </c>
      <c r="W2917" t="s">
        <v>703</v>
      </c>
    </row>
    <row r="2918" spans="1:23" x14ac:dyDescent="0.35">
      <c r="A2918" t="s">
        <v>742</v>
      </c>
      <c r="B2918" s="34">
        <v>44393</v>
      </c>
      <c r="C2918" t="s">
        <v>336</v>
      </c>
      <c r="D2918" t="s">
        <v>34</v>
      </c>
      <c r="E2918">
        <v>474</v>
      </c>
      <c r="F2918" t="s">
        <v>692</v>
      </c>
      <c r="G2918">
        <v>1</v>
      </c>
      <c r="H2918" s="34">
        <v>44393</v>
      </c>
      <c r="I2918">
        <v>0</v>
      </c>
      <c r="J2918">
        <v>10</v>
      </c>
      <c r="K2918" t="s">
        <v>548</v>
      </c>
      <c r="L2918">
        <v>1</v>
      </c>
      <c r="M2918">
        <v>40486</v>
      </c>
      <c r="N2918" t="s">
        <v>44</v>
      </c>
      <c r="O2918">
        <v>0</v>
      </c>
      <c r="P2918" t="s">
        <v>693</v>
      </c>
      <c r="Q2918" t="s">
        <v>3770</v>
      </c>
      <c r="R2918" t="s">
        <v>1215</v>
      </c>
      <c r="S2918" t="s">
        <v>1195</v>
      </c>
      <c r="T2918" t="s">
        <v>1196</v>
      </c>
      <c r="U2918" t="s">
        <v>1197</v>
      </c>
      <c r="V2918">
        <v>0</v>
      </c>
      <c r="W2918" t="s">
        <v>703</v>
      </c>
    </row>
    <row r="2919" spans="1:23" x14ac:dyDescent="0.35">
      <c r="A2919" t="s">
        <v>742</v>
      </c>
      <c r="B2919" s="34">
        <v>44393</v>
      </c>
      <c r="C2919" t="s">
        <v>336</v>
      </c>
      <c r="D2919" t="s">
        <v>34</v>
      </c>
      <c r="E2919">
        <v>474</v>
      </c>
      <c r="F2919" t="s">
        <v>692</v>
      </c>
      <c r="G2919">
        <v>1</v>
      </c>
      <c r="H2919" s="34">
        <v>44393</v>
      </c>
      <c r="I2919">
        <v>0</v>
      </c>
      <c r="J2919">
        <v>10</v>
      </c>
      <c r="K2919" t="s">
        <v>548</v>
      </c>
      <c r="L2919">
        <v>1</v>
      </c>
      <c r="M2919">
        <v>37442</v>
      </c>
      <c r="N2919" t="s">
        <v>44</v>
      </c>
      <c r="O2919" t="s">
        <v>44</v>
      </c>
      <c r="P2919" t="s">
        <v>693</v>
      </c>
      <c r="Q2919" t="s">
        <v>3770</v>
      </c>
      <c r="R2919" t="s">
        <v>1216</v>
      </c>
      <c r="S2919" t="s">
        <v>1195</v>
      </c>
      <c r="T2919" t="s">
        <v>1196</v>
      </c>
      <c r="U2919" t="s">
        <v>1197</v>
      </c>
      <c r="V2919" t="s">
        <v>44</v>
      </c>
      <c r="W2919" t="s">
        <v>825</v>
      </c>
    </row>
    <row r="2920" spans="1:23" x14ac:dyDescent="0.35">
      <c r="A2920" t="s">
        <v>691</v>
      </c>
      <c r="B2920" s="34">
        <v>44393</v>
      </c>
      <c r="C2920" t="s">
        <v>336</v>
      </c>
      <c r="D2920" t="s">
        <v>34</v>
      </c>
      <c r="E2920">
        <v>474</v>
      </c>
      <c r="F2920" t="s">
        <v>692</v>
      </c>
      <c r="G2920">
        <v>1</v>
      </c>
      <c r="H2920" s="34">
        <v>44393</v>
      </c>
      <c r="I2920">
        <v>5</v>
      </c>
      <c r="J2920">
        <v>10</v>
      </c>
      <c r="K2920" t="s">
        <v>548</v>
      </c>
      <c r="L2920">
        <v>1</v>
      </c>
      <c r="M2920">
        <v>27505</v>
      </c>
      <c r="N2920" t="s">
        <v>44</v>
      </c>
      <c r="O2920">
        <v>1005100</v>
      </c>
      <c r="P2920" t="s">
        <v>693</v>
      </c>
      <c r="Q2920" t="s">
        <v>3770</v>
      </c>
      <c r="R2920" t="s">
        <v>1199</v>
      </c>
      <c r="S2920" t="s">
        <v>1195</v>
      </c>
      <c r="T2920" t="s">
        <v>1196</v>
      </c>
      <c r="U2920" t="s">
        <v>1197</v>
      </c>
      <c r="V2920">
        <v>36.54</v>
      </c>
      <c r="W2920" t="s">
        <v>703</v>
      </c>
    </row>
    <row r="2921" spans="1:23" x14ac:dyDescent="0.35">
      <c r="A2921" t="s">
        <v>691</v>
      </c>
      <c r="B2921" s="34">
        <v>44393</v>
      </c>
      <c r="C2921" t="s">
        <v>336</v>
      </c>
      <c r="D2921" t="s">
        <v>34</v>
      </c>
      <c r="E2921">
        <v>474</v>
      </c>
      <c r="F2921" t="s">
        <v>692</v>
      </c>
      <c r="G2921">
        <v>1</v>
      </c>
      <c r="H2921" s="34">
        <v>44393</v>
      </c>
      <c r="I2921">
        <v>5</v>
      </c>
      <c r="J2921">
        <v>10</v>
      </c>
      <c r="K2921" t="s">
        <v>548</v>
      </c>
      <c r="L2921">
        <v>1</v>
      </c>
      <c r="M2921">
        <v>27205</v>
      </c>
      <c r="N2921" t="s">
        <v>44</v>
      </c>
      <c r="O2921">
        <v>969390</v>
      </c>
      <c r="P2921" t="s">
        <v>693</v>
      </c>
      <c r="Q2921" t="s">
        <v>3770</v>
      </c>
      <c r="R2921" t="s">
        <v>1199</v>
      </c>
      <c r="S2921" t="s">
        <v>1195</v>
      </c>
      <c r="T2921" t="s">
        <v>1196</v>
      </c>
      <c r="U2921" t="s">
        <v>1197</v>
      </c>
      <c r="V2921">
        <v>35.630000000000003</v>
      </c>
      <c r="W2921" t="s">
        <v>703</v>
      </c>
    </row>
    <row r="2922" spans="1:23" x14ac:dyDescent="0.35">
      <c r="A2922" t="s">
        <v>691</v>
      </c>
      <c r="B2922" s="34">
        <v>44393</v>
      </c>
      <c r="C2922" t="s">
        <v>336</v>
      </c>
      <c r="D2922" t="s">
        <v>34</v>
      </c>
      <c r="E2922">
        <v>474</v>
      </c>
      <c r="F2922" t="s">
        <v>692</v>
      </c>
      <c r="G2922">
        <v>1</v>
      </c>
      <c r="H2922" s="34">
        <v>44393</v>
      </c>
      <c r="I2922">
        <v>5</v>
      </c>
      <c r="J2922">
        <v>10</v>
      </c>
      <c r="K2922" t="s">
        <v>548</v>
      </c>
      <c r="L2922">
        <v>1</v>
      </c>
      <c r="M2922">
        <v>26613</v>
      </c>
      <c r="N2922" t="s">
        <v>44</v>
      </c>
      <c r="O2922">
        <v>818500</v>
      </c>
      <c r="P2922" t="s">
        <v>693</v>
      </c>
      <c r="Q2922" t="s">
        <v>3770</v>
      </c>
      <c r="R2922" t="s">
        <v>1194</v>
      </c>
      <c r="S2922" t="s">
        <v>1195</v>
      </c>
      <c r="T2922" t="s">
        <v>1196</v>
      </c>
      <c r="U2922" t="s">
        <v>1197</v>
      </c>
      <c r="V2922">
        <v>30.76</v>
      </c>
      <c r="W2922" t="s">
        <v>703</v>
      </c>
    </row>
    <row r="2923" spans="1:23" x14ac:dyDescent="0.35">
      <c r="A2923" t="s">
        <v>725</v>
      </c>
      <c r="B2923" s="34">
        <v>44393</v>
      </c>
      <c r="C2923" t="s">
        <v>336</v>
      </c>
      <c r="D2923" t="s">
        <v>34</v>
      </c>
      <c r="E2923">
        <v>474</v>
      </c>
      <c r="F2923" t="s">
        <v>692</v>
      </c>
      <c r="G2923">
        <v>1</v>
      </c>
      <c r="H2923" s="34">
        <v>44393</v>
      </c>
      <c r="I2923">
        <v>0.08</v>
      </c>
      <c r="J2923">
        <v>10</v>
      </c>
      <c r="K2923" t="s">
        <v>548</v>
      </c>
      <c r="L2923">
        <v>1</v>
      </c>
      <c r="M2923">
        <v>28858</v>
      </c>
      <c r="N2923" t="s">
        <v>44</v>
      </c>
      <c r="O2923">
        <v>24157</v>
      </c>
      <c r="P2923" t="s">
        <v>693</v>
      </c>
      <c r="Q2923" t="s">
        <v>3770</v>
      </c>
      <c r="R2923" t="s">
        <v>1201</v>
      </c>
      <c r="S2923" t="s">
        <v>1195</v>
      </c>
      <c r="T2923" t="s">
        <v>1196</v>
      </c>
      <c r="U2923" t="s">
        <v>1197</v>
      </c>
      <c r="V2923">
        <v>0.83709999999999996</v>
      </c>
      <c r="W2923" t="s">
        <v>703</v>
      </c>
    </row>
    <row r="2924" spans="1:23" x14ac:dyDescent="0.35">
      <c r="A2924" t="s">
        <v>891</v>
      </c>
      <c r="B2924" s="34">
        <v>44393</v>
      </c>
      <c r="C2924" t="s">
        <v>336</v>
      </c>
      <c r="D2924" t="s">
        <v>34</v>
      </c>
      <c r="E2924">
        <v>474</v>
      </c>
      <c r="F2924" t="s">
        <v>692</v>
      </c>
      <c r="G2924">
        <v>1</v>
      </c>
      <c r="H2924" s="34">
        <v>44393</v>
      </c>
      <c r="I2924">
        <v>0.2</v>
      </c>
      <c r="J2924">
        <v>10</v>
      </c>
      <c r="K2924" t="s">
        <v>548</v>
      </c>
      <c r="L2924">
        <v>1</v>
      </c>
      <c r="M2924">
        <v>29215</v>
      </c>
      <c r="N2924" t="s">
        <v>44</v>
      </c>
      <c r="O2924">
        <v>3449</v>
      </c>
      <c r="P2924" t="s">
        <v>693</v>
      </c>
      <c r="Q2924" t="s">
        <v>3770</v>
      </c>
      <c r="R2924" t="s">
        <v>1194</v>
      </c>
      <c r="S2924" t="s">
        <v>1195</v>
      </c>
      <c r="T2924" t="s">
        <v>1196</v>
      </c>
      <c r="U2924" t="s">
        <v>1197</v>
      </c>
      <c r="V2924">
        <v>0.1181</v>
      </c>
      <c r="W2924" t="s">
        <v>703</v>
      </c>
    </row>
    <row r="2925" spans="1:23" x14ac:dyDescent="0.35">
      <c r="A2925" t="s">
        <v>765</v>
      </c>
      <c r="B2925" s="34">
        <v>44393</v>
      </c>
      <c r="C2925" t="s">
        <v>336</v>
      </c>
      <c r="D2925" t="s">
        <v>34</v>
      </c>
      <c r="E2925">
        <v>474</v>
      </c>
      <c r="F2925" t="s">
        <v>692</v>
      </c>
      <c r="G2925">
        <v>1</v>
      </c>
      <c r="H2925" s="34">
        <v>44393</v>
      </c>
      <c r="I2925">
        <v>0.8</v>
      </c>
      <c r="J2925">
        <v>10</v>
      </c>
      <c r="K2925" t="s">
        <v>548</v>
      </c>
      <c r="L2925">
        <v>1</v>
      </c>
      <c r="M2925">
        <v>38434</v>
      </c>
      <c r="N2925" t="s">
        <v>44</v>
      </c>
      <c r="O2925">
        <v>13796</v>
      </c>
      <c r="P2925" t="s">
        <v>693</v>
      </c>
      <c r="Q2925" t="s">
        <v>3770</v>
      </c>
      <c r="R2925" t="s">
        <v>1217</v>
      </c>
      <c r="S2925" t="s">
        <v>1195</v>
      </c>
      <c r="T2925" t="s">
        <v>1196</v>
      </c>
      <c r="U2925" t="s">
        <v>1197</v>
      </c>
      <c r="V2925">
        <v>0.35899999999999999</v>
      </c>
      <c r="W2925" t="s">
        <v>703</v>
      </c>
    </row>
    <row r="2926" spans="1:23" x14ac:dyDescent="0.35">
      <c r="A2926" t="s">
        <v>713</v>
      </c>
      <c r="B2926" s="34">
        <v>44393</v>
      </c>
      <c r="C2926" t="s">
        <v>336</v>
      </c>
      <c r="D2926" t="s">
        <v>34</v>
      </c>
      <c r="E2926">
        <v>474</v>
      </c>
      <c r="F2926" t="s">
        <v>692</v>
      </c>
      <c r="G2926">
        <v>1</v>
      </c>
      <c r="H2926" s="34">
        <v>44393</v>
      </c>
      <c r="I2926">
        <v>0.5</v>
      </c>
      <c r="J2926">
        <v>10</v>
      </c>
      <c r="K2926" t="s">
        <v>548</v>
      </c>
      <c r="L2926">
        <v>1</v>
      </c>
      <c r="M2926">
        <v>29993</v>
      </c>
      <c r="N2926" t="s">
        <v>44</v>
      </c>
      <c r="O2926">
        <v>139510</v>
      </c>
      <c r="P2926" t="s">
        <v>693</v>
      </c>
      <c r="Q2926" t="s">
        <v>3770</v>
      </c>
      <c r="R2926" t="s">
        <v>1218</v>
      </c>
      <c r="S2926" t="s">
        <v>1195</v>
      </c>
      <c r="T2926" t="s">
        <v>1196</v>
      </c>
      <c r="U2926" t="s">
        <v>1197</v>
      </c>
      <c r="V2926">
        <v>4.6509999999999998</v>
      </c>
      <c r="W2926" t="s">
        <v>703</v>
      </c>
    </row>
    <row r="2927" spans="1:23" x14ac:dyDescent="0.35">
      <c r="A2927" t="s">
        <v>716</v>
      </c>
      <c r="B2927" s="34">
        <v>44393</v>
      </c>
      <c r="C2927" t="s">
        <v>336</v>
      </c>
      <c r="D2927" t="s">
        <v>34</v>
      </c>
      <c r="E2927">
        <v>474</v>
      </c>
      <c r="F2927" t="s">
        <v>692</v>
      </c>
      <c r="G2927">
        <v>1</v>
      </c>
      <c r="H2927" s="34">
        <v>44393</v>
      </c>
      <c r="I2927">
        <v>0.35</v>
      </c>
      <c r="J2927">
        <v>10</v>
      </c>
      <c r="K2927" t="s">
        <v>548</v>
      </c>
      <c r="L2927">
        <v>1</v>
      </c>
      <c r="M2927">
        <v>27886</v>
      </c>
      <c r="N2927" t="s">
        <v>44</v>
      </c>
      <c r="O2927">
        <v>99915</v>
      </c>
      <c r="P2927" t="s">
        <v>693</v>
      </c>
      <c r="Q2927" t="s">
        <v>3770</v>
      </c>
      <c r="R2927" t="s">
        <v>1205</v>
      </c>
      <c r="S2927" t="s">
        <v>1195</v>
      </c>
      <c r="T2927" t="s">
        <v>1196</v>
      </c>
      <c r="U2927" t="s">
        <v>1197</v>
      </c>
      <c r="V2927">
        <v>3.5830000000000002</v>
      </c>
      <c r="W2927" t="s">
        <v>703</v>
      </c>
    </row>
    <row r="2928" spans="1:23" x14ac:dyDescent="0.35">
      <c r="A2928" t="s">
        <v>891</v>
      </c>
      <c r="B2928" s="34">
        <v>44393</v>
      </c>
      <c r="C2928" t="s">
        <v>336</v>
      </c>
      <c r="D2928" t="s">
        <v>34</v>
      </c>
      <c r="E2928">
        <v>474</v>
      </c>
      <c r="F2928" t="s">
        <v>692</v>
      </c>
      <c r="G2928">
        <v>1</v>
      </c>
      <c r="H2928" s="34">
        <v>44393</v>
      </c>
      <c r="I2928">
        <v>0.2</v>
      </c>
      <c r="J2928">
        <v>10</v>
      </c>
      <c r="K2928" t="s">
        <v>548</v>
      </c>
      <c r="L2928">
        <v>1</v>
      </c>
      <c r="M2928">
        <v>28923</v>
      </c>
      <c r="N2928" t="s">
        <v>44</v>
      </c>
      <c r="O2928">
        <v>0</v>
      </c>
      <c r="P2928" t="s">
        <v>693</v>
      </c>
      <c r="Q2928" t="s">
        <v>3770</v>
      </c>
      <c r="R2928" t="s">
        <v>1198</v>
      </c>
      <c r="S2928" t="s">
        <v>1195</v>
      </c>
      <c r="T2928" t="s">
        <v>1196</v>
      </c>
      <c r="U2928" t="s">
        <v>1197</v>
      </c>
      <c r="V2928">
        <v>0</v>
      </c>
      <c r="W2928" t="s">
        <v>703</v>
      </c>
    </row>
    <row r="2929" spans="1:23" x14ac:dyDescent="0.35">
      <c r="A2929" t="s">
        <v>722</v>
      </c>
      <c r="B2929" s="34">
        <v>44393</v>
      </c>
      <c r="C2929" t="s">
        <v>336</v>
      </c>
      <c r="D2929" t="s">
        <v>34</v>
      </c>
      <c r="E2929">
        <v>474</v>
      </c>
      <c r="F2929" t="s">
        <v>692</v>
      </c>
      <c r="G2929">
        <v>1</v>
      </c>
      <c r="H2929" s="34">
        <v>44393</v>
      </c>
      <c r="I2929">
        <v>0.125</v>
      </c>
      <c r="J2929">
        <v>10</v>
      </c>
      <c r="K2929" t="s">
        <v>548</v>
      </c>
      <c r="L2929">
        <v>1</v>
      </c>
      <c r="M2929">
        <v>27504</v>
      </c>
      <c r="N2929" t="s">
        <v>44</v>
      </c>
      <c r="O2929">
        <v>42007</v>
      </c>
      <c r="P2929" t="s">
        <v>693</v>
      </c>
      <c r="Q2929" t="s">
        <v>3770</v>
      </c>
      <c r="R2929" t="s">
        <v>1201</v>
      </c>
      <c r="S2929" t="s">
        <v>1195</v>
      </c>
      <c r="T2929" t="s">
        <v>1196</v>
      </c>
      <c r="U2929" t="s">
        <v>1197</v>
      </c>
      <c r="V2929">
        <v>1.5269999999999999</v>
      </c>
      <c r="W2929" t="s">
        <v>703</v>
      </c>
    </row>
    <row r="2930" spans="1:23" x14ac:dyDescent="0.35">
      <c r="A2930" t="s">
        <v>1219</v>
      </c>
      <c r="B2930" s="34">
        <v>44393</v>
      </c>
      <c r="C2930" t="s">
        <v>336</v>
      </c>
      <c r="D2930" t="s">
        <v>34</v>
      </c>
      <c r="E2930">
        <v>474</v>
      </c>
      <c r="F2930" t="s">
        <v>772</v>
      </c>
      <c r="G2930">
        <v>10</v>
      </c>
      <c r="H2930" s="34">
        <v>44393</v>
      </c>
      <c r="I2930" t="s">
        <v>44</v>
      </c>
      <c r="J2930">
        <v>10</v>
      </c>
      <c r="K2930" t="s">
        <v>548</v>
      </c>
      <c r="L2930">
        <v>1</v>
      </c>
      <c r="M2930">
        <v>22132</v>
      </c>
      <c r="N2930">
        <v>3</v>
      </c>
      <c r="O2930">
        <v>147380</v>
      </c>
      <c r="P2930" t="s">
        <v>693</v>
      </c>
      <c r="Q2930" t="s">
        <v>3770</v>
      </c>
      <c r="R2930" t="s">
        <v>1198</v>
      </c>
      <c r="S2930" t="s">
        <v>1195</v>
      </c>
      <c r="T2930" t="s">
        <v>1196</v>
      </c>
      <c r="U2930" t="s">
        <v>1197</v>
      </c>
      <c r="V2930">
        <v>6.6589999999999998</v>
      </c>
      <c r="W2930" t="s">
        <v>703</v>
      </c>
    </row>
    <row r="2931" spans="1:23" x14ac:dyDescent="0.35">
      <c r="A2931" t="s">
        <v>1220</v>
      </c>
      <c r="B2931" s="34">
        <v>44393</v>
      </c>
      <c r="C2931" t="s">
        <v>336</v>
      </c>
      <c r="D2931" t="s">
        <v>34</v>
      </c>
      <c r="E2931">
        <v>474</v>
      </c>
      <c r="F2931" t="s">
        <v>772</v>
      </c>
      <c r="G2931">
        <v>10</v>
      </c>
      <c r="H2931" s="34">
        <v>44393</v>
      </c>
      <c r="I2931" t="s">
        <v>44</v>
      </c>
      <c r="J2931">
        <v>10</v>
      </c>
      <c r="K2931" t="s">
        <v>548</v>
      </c>
      <c r="L2931">
        <v>1</v>
      </c>
      <c r="M2931">
        <v>27273</v>
      </c>
      <c r="N2931">
        <v>3</v>
      </c>
      <c r="O2931">
        <v>171350</v>
      </c>
      <c r="P2931" t="s">
        <v>693</v>
      </c>
      <c r="Q2931" t="s">
        <v>3770</v>
      </c>
      <c r="R2931" t="s">
        <v>1204</v>
      </c>
      <c r="S2931" t="s">
        <v>1195</v>
      </c>
      <c r="T2931" t="s">
        <v>1196</v>
      </c>
      <c r="U2931" t="s">
        <v>1197</v>
      </c>
      <c r="V2931">
        <v>6.2830000000000004</v>
      </c>
      <c r="W2931" t="s">
        <v>703</v>
      </c>
    </row>
    <row r="2932" spans="1:23" x14ac:dyDescent="0.35">
      <c r="A2932" t="s">
        <v>1221</v>
      </c>
      <c r="B2932" s="34">
        <v>44393</v>
      </c>
      <c r="C2932" t="s">
        <v>336</v>
      </c>
      <c r="D2932" t="s">
        <v>34</v>
      </c>
      <c r="E2932">
        <v>474</v>
      </c>
      <c r="F2932" t="s">
        <v>772</v>
      </c>
      <c r="G2932">
        <v>10</v>
      </c>
      <c r="H2932" s="34">
        <v>44393</v>
      </c>
      <c r="I2932" t="s">
        <v>44</v>
      </c>
      <c r="J2932">
        <v>10</v>
      </c>
      <c r="K2932" t="s">
        <v>548</v>
      </c>
      <c r="L2932">
        <v>1</v>
      </c>
      <c r="M2932">
        <v>21769</v>
      </c>
      <c r="N2932">
        <v>3</v>
      </c>
      <c r="O2932">
        <v>148710</v>
      </c>
      <c r="P2932" t="s">
        <v>693</v>
      </c>
      <c r="Q2932" t="s">
        <v>3770</v>
      </c>
      <c r="R2932" t="s">
        <v>1198</v>
      </c>
      <c r="S2932" t="s">
        <v>1195</v>
      </c>
      <c r="T2932" t="s">
        <v>1196</v>
      </c>
      <c r="U2932" t="s">
        <v>1197</v>
      </c>
      <c r="V2932">
        <v>6.8310000000000004</v>
      </c>
      <c r="W2932" t="s">
        <v>703</v>
      </c>
    </row>
    <row r="2933" spans="1:23" x14ac:dyDescent="0.35">
      <c r="A2933" t="s">
        <v>1222</v>
      </c>
      <c r="B2933" s="34">
        <v>44393</v>
      </c>
      <c r="C2933" t="s">
        <v>336</v>
      </c>
      <c r="D2933" t="s">
        <v>34</v>
      </c>
      <c r="E2933">
        <v>474</v>
      </c>
      <c r="F2933" t="s">
        <v>780</v>
      </c>
      <c r="G2933">
        <v>10</v>
      </c>
      <c r="H2933" s="34">
        <v>44393</v>
      </c>
      <c r="I2933" t="s">
        <v>44</v>
      </c>
      <c r="J2933">
        <v>10</v>
      </c>
      <c r="K2933" t="s">
        <v>548</v>
      </c>
      <c r="L2933">
        <v>1</v>
      </c>
      <c r="M2933">
        <v>24572</v>
      </c>
      <c r="N2933">
        <v>3</v>
      </c>
      <c r="O2933">
        <v>81498</v>
      </c>
      <c r="P2933" t="s">
        <v>693</v>
      </c>
      <c r="Q2933" t="s">
        <v>3770</v>
      </c>
      <c r="R2933" t="s">
        <v>1223</v>
      </c>
      <c r="S2933" t="s">
        <v>1195</v>
      </c>
      <c r="T2933" t="s">
        <v>1196</v>
      </c>
      <c r="U2933" t="s">
        <v>1197</v>
      </c>
      <c r="V2933">
        <v>3.3170000000000002</v>
      </c>
      <c r="W2933" t="s">
        <v>703</v>
      </c>
    </row>
    <row r="2934" spans="1:23" x14ac:dyDescent="0.35">
      <c r="A2934" t="s">
        <v>1224</v>
      </c>
      <c r="B2934" s="34">
        <v>44393</v>
      </c>
      <c r="C2934" t="s">
        <v>336</v>
      </c>
      <c r="D2934" t="s">
        <v>34</v>
      </c>
      <c r="E2934">
        <v>474</v>
      </c>
      <c r="F2934" t="s">
        <v>780</v>
      </c>
      <c r="G2934">
        <v>10</v>
      </c>
      <c r="H2934" s="34">
        <v>44393</v>
      </c>
      <c r="I2934" t="s">
        <v>44</v>
      </c>
      <c r="J2934">
        <v>10</v>
      </c>
      <c r="K2934" t="s">
        <v>548</v>
      </c>
      <c r="L2934">
        <v>1</v>
      </c>
      <c r="M2934">
        <v>22809</v>
      </c>
      <c r="N2934">
        <v>3</v>
      </c>
      <c r="O2934">
        <v>76580</v>
      </c>
      <c r="P2934" t="s">
        <v>693</v>
      </c>
      <c r="Q2934" t="s">
        <v>3770</v>
      </c>
      <c r="R2934" t="s">
        <v>1207</v>
      </c>
      <c r="S2934" t="s">
        <v>1195</v>
      </c>
      <c r="T2934" t="s">
        <v>1196</v>
      </c>
      <c r="U2934" t="s">
        <v>1197</v>
      </c>
      <c r="V2934">
        <v>3.3570000000000002</v>
      </c>
      <c r="W2934" t="s">
        <v>703</v>
      </c>
    </row>
    <row r="2935" spans="1:23" x14ac:dyDescent="0.35">
      <c r="A2935" t="s">
        <v>1225</v>
      </c>
      <c r="B2935" s="34">
        <v>44393</v>
      </c>
      <c r="C2935" t="s">
        <v>336</v>
      </c>
      <c r="D2935" t="s">
        <v>34</v>
      </c>
      <c r="E2935">
        <v>474</v>
      </c>
      <c r="F2935" t="s">
        <v>780</v>
      </c>
      <c r="G2935">
        <v>10</v>
      </c>
      <c r="H2935" s="34">
        <v>44393</v>
      </c>
      <c r="I2935" t="s">
        <v>44</v>
      </c>
      <c r="J2935">
        <v>10</v>
      </c>
      <c r="K2935" t="s">
        <v>548</v>
      </c>
      <c r="L2935">
        <v>1</v>
      </c>
      <c r="M2935">
        <v>23576</v>
      </c>
      <c r="N2935">
        <v>3</v>
      </c>
      <c r="O2935">
        <v>83660</v>
      </c>
      <c r="P2935" t="s">
        <v>693</v>
      </c>
      <c r="Q2935" t="s">
        <v>3770</v>
      </c>
      <c r="R2935" t="s">
        <v>1206</v>
      </c>
      <c r="S2935" t="s">
        <v>1195</v>
      </c>
      <c r="T2935" t="s">
        <v>1196</v>
      </c>
      <c r="U2935" t="s">
        <v>1197</v>
      </c>
      <c r="V2935">
        <v>3.5489999999999999</v>
      </c>
      <c r="W2935" t="s">
        <v>703</v>
      </c>
    </row>
    <row r="2936" spans="1:23" x14ac:dyDescent="0.35">
      <c r="A2936" t="s">
        <v>1226</v>
      </c>
      <c r="B2936" s="34">
        <v>44393</v>
      </c>
      <c r="C2936" t="s">
        <v>336</v>
      </c>
      <c r="D2936" t="s">
        <v>34</v>
      </c>
      <c r="E2936">
        <v>474</v>
      </c>
      <c r="F2936" t="s">
        <v>789</v>
      </c>
      <c r="G2936">
        <v>2</v>
      </c>
      <c r="H2936" s="34">
        <v>44393</v>
      </c>
      <c r="I2936" t="s">
        <v>44</v>
      </c>
      <c r="J2936">
        <v>10</v>
      </c>
      <c r="K2936" t="s">
        <v>548</v>
      </c>
      <c r="L2936">
        <v>1</v>
      </c>
      <c r="M2936">
        <v>28135</v>
      </c>
      <c r="N2936">
        <v>3</v>
      </c>
      <c r="O2936">
        <v>78832</v>
      </c>
      <c r="P2936" t="s">
        <v>693</v>
      </c>
      <c r="Q2936" t="s">
        <v>3770</v>
      </c>
      <c r="R2936" t="s">
        <v>1227</v>
      </c>
      <c r="S2936" t="s">
        <v>1195</v>
      </c>
      <c r="T2936" t="s">
        <v>1196</v>
      </c>
      <c r="U2936" t="s">
        <v>1197</v>
      </c>
      <c r="V2936">
        <v>2.802</v>
      </c>
      <c r="W2936" t="s">
        <v>703</v>
      </c>
    </row>
    <row r="2937" spans="1:23" x14ac:dyDescent="0.35">
      <c r="A2937" t="s">
        <v>1228</v>
      </c>
      <c r="B2937" s="34">
        <v>44393</v>
      </c>
      <c r="C2937" t="s">
        <v>336</v>
      </c>
      <c r="D2937" t="s">
        <v>34</v>
      </c>
      <c r="E2937">
        <v>474</v>
      </c>
      <c r="F2937" t="s">
        <v>789</v>
      </c>
      <c r="G2937">
        <v>2</v>
      </c>
      <c r="H2937" s="34">
        <v>44393</v>
      </c>
      <c r="I2937" t="s">
        <v>44</v>
      </c>
      <c r="J2937">
        <v>10</v>
      </c>
      <c r="K2937" t="s">
        <v>548</v>
      </c>
      <c r="L2937">
        <v>1</v>
      </c>
      <c r="M2937">
        <v>26759</v>
      </c>
      <c r="N2937">
        <v>3</v>
      </c>
      <c r="O2937">
        <v>34441</v>
      </c>
      <c r="P2937" t="s">
        <v>693</v>
      </c>
      <c r="Q2937" t="s">
        <v>3770</v>
      </c>
      <c r="R2937" t="s">
        <v>1229</v>
      </c>
      <c r="S2937" t="s">
        <v>1195</v>
      </c>
      <c r="T2937" t="s">
        <v>1196</v>
      </c>
      <c r="U2937" t="s">
        <v>1197</v>
      </c>
      <c r="V2937">
        <v>1.2869999999999999</v>
      </c>
      <c r="W2937" t="s">
        <v>703</v>
      </c>
    </row>
    <row r="2938" spans="1:23" x14ac:dyDescent="0.35">
      <c r="A2938" t="s">
        <v>1230</v>
      </c>
      <c r="B2938" s="34">
        <v>44393</v>
      </c>
      <c r="C2938" t="s">
        <v>336</v>
      </c>
      <c r="D2938" t="s">
        <v>34</v>
      </c>
      <c r="E2938">
        <v>474</v>
      </c>
      <c r="F2938" t="s">
        <v>789</v>
      </c>
      <c r="G2938">
        <v>2</v>
      </c>
      <c r="H2938" s="34">
        <v>44393</v>
      </c>
      <c r="I2938" t="s">
        <v>44</v>
      </c>
      <c r="J2938">
        <v>10</v>
      </c>
      <c r="K2938" t="s">
        <v>548</v>
      </c>
      <c r="L2938">
        <v>1</v>
      </c>
      <c r="M2938">
        <v>26378</v>
      </c>
      <c r="N2938">
        <v>3</v>
      </c>
      <c r="O2938">
        <v>42714</v>
      </c>
      <c r="P2938" t="s">
        <v>693</v>
      </c>
      <c r="Q2938" t="s">
        <v>3770</v>
      </c>
      <c r="R2938" t="s">
        <v>1200</v>
      </c>
      <c r="S2938" t="s">
        <v>1195</v>
      </c>
      <c r="T2938" t="s">
        <v>1196</v>
      </c>
      <c r="U2938" t="s">
        <v>1197</v>
      </c>
      <c r="V2938">
        <v>1.619</v>
      </c>
      <c r="W2938" t="s">
        <v>703</v>
      </c>
    </row>
    <row r="2939" spans="1:23" x14ac:dyDescent="0.35">
      <c r="A2939" t="s">
        <v>1231</v>
      </c>
      <c r="B2939" s="34">
        <v>44393</v>
      </c>
      <c r="C2939" t="s">
        <v>336</v>
      </c>
      <c r="D2939" t="s">
        <v>34</v>
      </c>
      <c r="E2939">
        <v>474</v>
      </c>
      <c r="F2939" t="s">
        <v>772</v>
      </c>
      <c r="G2939">
        <v>10</v>
      </c>
      <c r="H2939" s="34">
        <v>44393</v>
      </c>
      <c r="I2939" t="s">
        <v>44</v>
      </c>
      <c r="J2939">
        <v>10</v>
      </c>
      <c r="K2939" t="s">
        <v>548</v>
      </c>
      <c r="L2939">
        <v>1</v>
      </c>
      <c r="M2939">
        <v>24646</v>
      </c>
      <c r="N2939">
        <v>2</v>
      </c>
      <c r="O2939" t="s">
        <v>44</v>
      </c>
      <c r="P2939" t="s">
        <v>693</v>
      </c>
      <c r="Q2939" t="s">
        <v>3770</v>
      </c>
      <c r="R2939" t="s">
        <v>1216</v>
      </c>
      <c r="S2939" t="s">
        <v>1195</v>
      </c>
      <c r="T2939" t="s">
        <v>1196</v>
      </c>
      <c r="U2939" t="s">
        <v>1197</v>
      </c>
      <c r="V2939" t="s">
        <v>44</v>
      </c>
      <c r="W2939" t="s">
        <v>825</v>
      </c>
    </row>
    <row r="2940" spans="1:23" x14ac:dyDescent="0.35">
      <c r="A2940" t="s">
        <v>1232</v>
      </c>
      <c r="B2940" s="34">
        <v>44393</v>
      </c>
      <c r="C2940" t="s">
        <v>336</v>
      </c>
      <c r="D2940" t="s">
        <v>34</v>
      </c>
      <c r="E2940">
        <v>474</v>
      </c>
      <c r="F2940" t="s">
        <v>772</v>
      </c>
      <c r="G2940">
        <v>10</v>
      </c>
      <c r="H2940" s="34">
        <v>44393</v>
      </c>
      <c r="I2940" t="s">
        <v>44</v>
      </c>
      <c r="J2940">
        <v>10</v>
      </c>
      <c r="K2940" t="s">
        <v>548</v>
      </c>
      <c r="L2940">
        <v>1</v>
      </c>
      <c r="M2940">
        <v>24613</v>
      </c>
      <c r="N2940">
        <v>2</v>
      </c>
      <c r="O2940">
        <v>0</v>
      </c>
      <c r="P2940" t="s">
        <v>693</v>
      </c>
      <c r="Q2940" t="s">
        <v>3770</v>
      </c>
      <c r="R2940" t="s">
        <v>1233</v>
      </c>
      <c r="S2940" t="s">
        <v>1195</v>
      </c>
      <c r="T2940" t="s">
        <v>1196</v>
      </c>
      <c r="U2940" t="s">
        <v>1197</v>
      </c>
      <c r="V2940">
        <v>0</v>
      </c>
      <c r="W2940" t="s">
        <v>1046</v>
      </c>
    </row>
    <row r="2941" spans="1:23" x14ac:dyDescent="0.35">
      <c r="A2941" t="s">
        <v>1234</v>
      </c>
      <c r="B2941" s="34">
        <v>44393</v>
      </c>
      <c r="C2941" t="s">
        <v>336</v>
      </c>
      <c r="D2941" t="s">
        <v>34</v>
      </c>
      <c r="E2941">
        <v>474</v>
      </c>
      <c r="F2941" t="s">
        <v>772</v>
      </c>
      <c r="G2941">
        <v>10</v>
      </c>
      <c r="H2941" s="34">
        <v>44393</v>
      </c>
      <c r="I2941" t="s">
        <v>44</v>
      </c>
      <c r="J2941">
        <v>10</v>
      </c>
      <c r="K2941" t="s">
        <v>548</v>
      </c>
      <c r="L2941">
        <v>1</v>
      </c>
      <c r="M2941">
        <v>27474</v>
      </c>
      <c r="N2941">
        <v>2</v>
      </c>
      <c r="O2941">
        <v>0</v>
      </c>
      <c r="P2941" t="s">
        <v>693</v>
      </c>
      <c r="Q2941" t="s">
        <v>3770</v>
      </c>
      <c r="R2941" t="s">
        <v>1235</v>
      </c>
      <c r="S2941" t="s">
        <v>1195</v>
      </c>
      <c r="T2941" t="s">
        <v>1196</v>
      </c>
      <c r="U2941" t="s">
        <v>1197</v>
      </c>
      <c r="V2941">
        <v>0</v>
      </c>
      <c r="W2941" t="s">
        <v>1046</v>
      </c>
    </row>
    <row r="2942" spans="1:23" x14ac:dyDescent="0.35">
      <c r="A2942" t="s">
        <v>1236</v>
      </c>
      <c r="B2942" s="34">
        <v>44393</v>
      </c>
      <c r="C2942" t="s">
        <v>336</v>
      </c>
      <c r="D2942" t="s">
        <v>34</v>
      </c>
      <c r="E2942">
        <v>474</v>
      </c>
      <c r="F2942" t="s">
        <v>780</v>
      </c>
      <c r="G2942">
        <v>10</v>
      </c>
      <c r="H2942" s="34">
        <v>44393</v>
      </c>
      <c r="I2942" t="s">
        <v>44</v>
      </c>
      <c r="J2942">
        <v>10</v>
      </c>
      <c r="K2942" t="s">
        <v>548</v>
      </c>
      <c r="L2942">
        <v>1</v>
      </c>
      <c r="M2942">
        <v>28427</v>
      </c>
      <c r="N2942">
        <v>2</v>
      </c>
      <c r="O2942">
        <v>0</v>
      </c>
      <c r="P2942" t="s">
        <v>693</v>
      </c>
      <c r="Q2942" t="s">
        <v>3770</v>
      </c>
      <c r="R2942" t="s">
        <v>1218</v>
      </c>
      <c r="S2942" t="s">
        <v>1195</v>
      </c>
      <c r="T2942" t="s">
        <v>1196</v>
      </c>
      <c r="U2942" t="s">
        <v>1197</v>
      </c>
      <c r="V2942">
        <v>0</v>
      </c>
      <c r="W2942" t="s">
        <v>1046</v>
      </c>
    </row>
    <row r="2943" spans="1:23" x14ac:dyDescent="0.35">
      <c r="A2943" t="s">
        <v>1237</v>
      </c>
      <c r="B2943" s="34">
        <v>44393</v>
      </c>
      <c r="C2943" t="s">
        <v>336</v>
      </c>
      <c r="D2943" t="s">
        <v>34</v>
      </c>
      <c r="E2943">
        <v>474</v>
      </c>
      <c r="F2943" t="s">
        <v>780</v>
      </c>
      <c r="G2943">
        <v>10</v>
      </c>
      <c r="H2943" s="34">
        <v>44393</v>
      </c>
      <c r="I2943" t="s">
        <v>44</v>
      </c>
      <c r="J2943">
        <v>10</v>
      </c>
      <c r="K2943" t="s">
        <v>548</v>
      </c>
      <c r="L2943">
        <v>1</v>
      </c>
      <c r="M2943">
        <v>29934</v>
      </c>
      <c r="N2943">
        <v>2</v>
      </c>
      <c r="O2943">
        <v>0</v>
      </c>
      <c r="P2943" t="s">
        <v>693</v>
      </c>
      <c r="Q2943" t="s">
        <v>3770</v>
      </c>
      <c r="R2943" t="s">
        <v>1238</v>
      </c>
      <c r="S2943" t="s">
        <v>1195</v>
      </c>
      <c r="T2943" t="s">
        <v>1196</v>
      </c>
      <c r="U2943" t="s">
        <v>1197</v>
      </c>
      <c r="V2943">
        <v>0</v>
      </c>
      <c r="W2943" t="s">
        <v>1046</v>
      </c>
    </row>
    <row r="2944" spans="1:23" x14ac:dyDescent="0.35">
      <c r="A2944" t="s">
        <v>1239</v>
      </c>
      <c r="B2944" s="34">
        <v>44393</v>
      </c>
      <c r="C2944" t="s">
        <v>336</v>
      </c>
      <c r="D2944" t="s">
        <v>34</v>
      </c>
      <c r="E2944">
        <v>474</v>
      </c>
      <c r="F2944" t="s">
        <v>780</v>
      </c>
      <c r="G2944">
        <v>10</v>
      </c>
      <c r="H2944" s="34">
        <v>44393</v>
      </c>
      <c r="I2944" t="s">
        <v>44</v>
      </c>
      <c r="J2944">
        <v>10</v>
      </c>
      <c r="K2944" t="s">
        <v>548</v>
      </c>
      <c r="L2944">
        <v>1</v>
      </c>
      <c r="M2944">
        <v>25498</v>
      </c>
      <c r="N2944">
        <v>2</v>
      </c>
      <c r="O2944">
        <v>0</v>
      </c>
      <c r="P2944" t="s">
        <v>693</v>
      </c>
      <c r="Q2944" t="s">
        <v>3770</v>
      </c>
      <c r="R2944" t="s">
        <v>1240</v>
      </c>
      <c r="S2944" t="s">
        <v>1195</v>
      </c>
      <c r="T2944" t="s">
        <v>1196</v>
      </c>
      <c r="U2944" t="s">
        <v>1197</v>
      </c>
      <c r="V2944">
        <v>0</v>
      </c>
      <c r="W2944" t="s">
        <v>1046</v>
      </c>
    </row>
    <row r="2945" spans="1:23" x14ac:dyDescent="0.35">
      <c r="A2945" t="s">
        <v>1241</v>
      </c>
      <c r="B2945" s="34">
        <v>44393</v>
      </c>
      <c r="C2945" t="s">
        <v>336</v>
      </c>
      <c r="D2945" t="s">
        <v>34</v>
      </c>
      <c r="E2945">
        <v>474</v>
      </c>
      <c r="F2945" t="s">
        <v>789</v>
      </c>
      <c r="G2945">
        <v>2</v>
      </c>
      <c r="H2945" s="34">
        <v>44393</v>
      </c>
      <c r="I2945" t="s">
        <v>44</v>
      </c>
      <c r="J2945">
        <v>10</v>
      </c>
      <c r="K2945" t="s">
        <v>548</v>
      </c>
      <c r="L2945">
        <v>1</v>
      </c>
      <c r="M2945">
        <v>28442</v>
      </c>
      <c r="N2945">
        <v>2</v>
      </c>
      <c r="O2945">
        <v>0</v>
      </c>
      <c r="P2945" t="s">
        <v>693</v>
      </c>
      <c r="Q2945" t="s">
        <v>3770</v>
      </c>
      <c r="R2945" t="s">
        <v>1242</v>
      </c>
      <c r="S2945" t="s">
        <v>1195</v>
      </c>
      <c r="T2945" t="s">
        <v>1196</v>
      </c>
      <c r="U2945" t="s">
        <v>1197</v>
      </c>
      <c r="V2945">
        <v>0</v>
      </c>
      <c r="W2945" t="s">
        <v>703</v>
      </c>
    </row>
    <row r="2946" spans="1:23" x14ac:dyDescent="0.35">
      <c r="A2946" t="s">
        <v>1243</v>
      </c>
      <c r="B2946" s="34">
        <v>44393</v>
      </c>
      <c r="C2946" t="s">
        <v>336</v>
      </c>
      <c r="D2946" t="s">
        <v>34</v>
      </c>
      <c r="E2946">
        <v>474</v>
      </c>
      <c r="F2946" t="s">
        <v>789</v>
      </c>
      <c r="G2946">
        <v>2</v>
      </c>
      <c r="H2946" s="34">
        <v>44393</v>
      </c>
      <c r="I2946" t="s">
        <v>44</v>
      </c>
      <c r="J2946">
        <v>10</v>
      </c>
      <c r="K2946" t="s">
        <v>548</v>
      </c>
      <c r="L2946">
        <v>1</v>
      </c>
      <c r="M2946">
        <v>25371</v>
      </c>
      <c r="N2946">
        <v>2</v>
      </c>
      <c r="O2946">
        <v>0</v>
      </c>
      <c r="P2946" t="s">
        <v>693</v>
      </c>
      <c r="Q2946" t="s">
        <v>3770</v>
      </c>
      <c r="R2946" t="s">
        <v>1240</v>
      </c>
      <c r="S2946" t="s">
        <v>1195</v>
      </c>
      <c r="T2946" t="s">
        <v>1196</v>
      </c>
      <c r="U2946" t="s">
        <v>1197</v>
      </c>
      <c r="V2946">
        <v>0</v>
      </c>
      <c r="W2946" t="s">
        <v>703</v>
      </c>
    </row>
    <row r="2947" spans="1:23" x14ac:dyDescent="0.35">
      <c r="A2947" t="s">
        <v>1244</v>
      </c>
      <c r="B2947" s="34">
        <v>44393</v>
      </c>
      <c r="C2947" t="s">
        <v>336</v>
      </c>
      <c r="D2947" t="s">
        <v>34</v>
      </c>
      <c r="E2947">
        <v>474</v>
      </c>
      <c r="F2947" t="s">
        <v>789</v>
      </c>
      <c r="G2947">
        <v>2</v>
      </c>
      <c r="H2947" s="34">
        <v>44393</v>
      </c>
      <c r="I2947" t="s">
        <v>44</v>
      </c>
      <c r="J2947">
        <v>10</v>
      </c>
      <c r="K2947" t="s">
        <v>548</v>
      </c>
      <c r="L2947">
        <v>1</v>
      </c>
      <c r="M2947">
        <v>25961</v>
      </c>
      <c r="N2947">
        <v>2</v>
      </c>
      <c r="O2947">
        <v>0</v>
      </c>
      <c r="P2947" t="s">
        <v>693</v>
      </c>
      <c r="Q2947" t="s">
        <v>3770</v>
      </c>
      <c r="R2947" t="s">
        <v>1245</v>
      </c>
      <c r="S2947" t="s">
        <v>1195</v>
      </c>
      <c r="T2947" t="s">
        <v>1196</v>
      </c>
      <c r="U2947" t="s">
        <v>1197</v>
      </c>
      <c r="V2947">
        <v>0</v>
      </c>
      <c r="W2947" t="s">
        <v>703</v>
      </c>
    </row>
    <row r="2948" spans="1:23" x14ac:dyDescent="0.35">
      <c r="A2948" t="s">
        <v>1246</v>
      </c>
      <c r="B2948" s="34">
        <v>44393</v>
      </c>
      <c r="C2948" t="s">
        <v>336</v>
      </c>
      <c r="D2948" t="s">
        <v>34</v>
      </c>
      <c r="E2948">
        <v>474</v>
      </c>
      <c r="F2948" t="s">
        <v>772</v>
      </c>
      <c r="G2948">
        <v>10</v>
      </c>
      <c r="H2948" s="34">
        <v>44393</v>
      </c>
      <c r="I2948" t="s">
        <v>44</v>
      </c>
      <c r="J2948">
        <v>10</v>
      </c>
      <c r="K2948" t="s">
        <v>548</v>
      </c>
      <c r="L2948">
        <v>1</v>
      </c>
      <c r="M2948">
        <v>12547</v>
      </c>
      <c r="N2948">
        <v>1</v>
      </c>
      <c r="O2948">
        <v>0</v>
      </c>
      <c r="P2948" t="s">
        <v>693</v>
      </c>
      <c r="Q2948" t="s">
        <v>3770</v>
      </c>
      <c r="R2948" t="s">
        <v>1247</v>
      </c>
      <c r="S2948" t="s">
        <v>1195</v>
      </c>
      <c r="T2948" t="s">
        <v>1196</v>
      </c>
      <c r="U2948" t="s">
        <v>1197</v>
      </c>
      <c r="V2948">
        <v>0</v>
      </c>
      <c r="W2948" t="s">
        <v>1046</v>
      </c>
    </row>
    <row r="2949" spans="1:23" x14ac:dyDescent="0.35">
      <c r="A2949" t="s">
        <v>1248</v>
      </c>
      <c r="B2949" s="34">
        <v>44393</v>
      </c>
      <c r="C2949" t="s">
        <v>336</v>
      </c>
      <c r="D2949" t="s">
        <v>34</v>
      </c>
      <c r="E2949">
        <v>474</v>
      </c>
      <c r="F2949" t="s">
        <v>772</v>
      </c>
      <c r="G2949">
        <v>10</v>
      </c>
      <c r="H2949" s="34">
        <v>44393</v>
      </c>
      <c r="I2949" t="s">
        <v>44</v>
      </c>
      <c r="J2949">
        <v>10</v>
      </c>
      <c r="K2949" t="s">
        <v>548</v>
      </c>
      <c r="L2949">
        <v>1</v>
      </c>
      <c r="M2949">
        <v>26059</v>
      </c>
      <c r="N2949">
        <v>1</v>
      </c>
      <c r="O2949">
        <v>0</v>
      </c>
      <c r="P2949" t="s">
        <v>693</v>
      </c>
      <c r="Q2949" t="s">
        <v>3770</v>
      </c>
      <c r="R2949" t="s">
        <v>1249</v>
      </c>
      <c r="S2949" t="s">
        <v>1195</v>
      </c>
      <c r="T2949" t="s">
        <v>1196</v>
      </c>
      <c r="U2949" t="s">
        <v>1197</v>
      </c>
      <c r="V2949">
        <v>0</v>
      </c>
      <c r="W2949" t="s">
        <v>1046</v>
      </c>
    </row>
    <row r="2950" spans="1:23" x14ac:dyDescent="0.35">
      <c r="A2950" t="s">
        <v>1250</v>
      </c>
      <c r="B2950" s="34">
        <v>44393</v>
      </c>
      <c r="C2950" t="s">
        <v>336</v>
      </c>
      <c r="D2950" t="s">
        <v>34</v>
      </c>
      <c r="E2950">
        <v>474</v>
      </c>
      <c r="F2950" t="s">
        <v>772</v>
      </c>
      <c r="G2950">
        <v>10</v>
      </c>
      <c r="H2950" s="34">
        <v>44393</v>
      </c>
      <c r="I2950" t="s">
        <v>44</v>
      </c>
      <c r="J2950">
        <v>10</v>
      </c>
      <c r="K2950" t="s">
        <v>548</v>
      </c>
      <c r="L2950">
        <v>1</v>
      </c>
      <c r="M2950">
        <v>27256</v>
      </c>
      <c r="N2950">
        <v>1</v>
      </c>
      <c r="O2950">
        <v>0</v>
      </c>
      <c r="P2950" t="s">
        <v>693</v>
      </c>
      <c r="Q2950" t="s">
        <v>3770</v>
      </c>
      <c r="R2950" t="s">
        <v>1251</v>
      </c>
      <c r="S2950" t="s">
        <v>1195</v>
      </c>
      <c r="T2950" t="s">
        <v>1196</v>
      </c>
      <c r="U2950" t="s">
        <v>1197</v>
      </c>
      <c r="V2950">
        <v>0</v>
      </c>
      <c r="W2950" t="s">
        <v>1046</v>
      </c>
    </row>
    <row r="2951" spans="1:23" x14ac:dyDescent="0.35">
      <c r="A2951" t="s">
        <v>1252</v>
      </c>
      <c r="B2951" s="34">
        <v>44393</v>
      </c>
      <c r="C2951" t="s">
        <v>336</v>
      </c>
      <c r="D2951" t="s">
        <v>34</v>
      </c>
      <c r="E2951">
        <v>474</v>
      </c>
      <c r="F2951" t="s">
        <v>780</v>
      </c>
      <c r="G2951">
        <v>10</v>
      </c>
      <c r="H2951" s="34">
        <v>44393</v>
      </c>
      <c r="I2951" t="s">
        <v>44</v>
      </c>
      <c r="J2951">
        <v>10</v>
      </c>
      <c r="K2951" t="s">
        <v>548</v>
      </c>
      <c r="L2951">
        <v>1</v>
      </c>
      <c r="M2951">
        <v>25192</v>
      </c>
      <c r="N2951">
        <v>1</v>
      </c>
      <c r="O2951" t="s">
        <v>44</v>
      </c>
      <c r="P2951" t="s">
        <v>693</v>
      </c>
      <c r="Q2951" t="s">
        <v>3770</v>
      </c>
      <c r="R2951" t="s">
        <v>1216</v>
      </c>
      <c r="S2951" t="s">
        <v>1195</v>
      </c>
      <c r="T2951" t="s">
        <v>1196</v>
      </c>
      <c r="U2951" t="s">
        <v>1197</v>
      </c>
      <c r="V2951" t="s">
        <v>44</v>
      </c>
      <c r="W2951" t="s">
        <v>825</v>
      </c>
    </row>
    <row r="2952" spans="1:23" x14ac:dyDescent="0.35">
      <c r="A2952" t="s">
        <v>1253</v>
      </c>
      <c r="B2952" s="34">
        <v>44393</v>
      </c>
      <c r="C2952" t="s">
        <v>336</v>
      </c>
      <c r="D2952" t="s">
        <v>34</v>
      </c>
      <c r="E2952">
        <v>474</v>
      </c>
      <c r="F2952" t="s">
        <v>780</v>
      </c>
      <c r="G2952">
        <v>10</v>
      </c>
      <c r="H2952" s="34">
        <v>44393</v>
      </c>
      <c r="I2952" t="s">
        <v>44</v>
      </c>
      <c r="J2952">
        <v>10</v>
      </c>
      <c r="K2952" t="s">
        <v>548</v>
      </c>
      <c r="L2952">
        <v>1</v>
      </c>
      <c r="M2952">
        <v>29312</v>
      </c>
      <c r="N2952">
        <v>1</v>
      </c>
      <c r="O2952">
        <v>0</v>
      </c>
      <c r="P2952" t="s">
        <v>693</v>
      </c>
      <c r="Q2952" t="s">
        <v>3770</v>
      </c>
      <c r="R2952" t="s">
        <v>1254</v>
      </c>
      <c r="S2952" t="s">
        <v>1195</v>
      </c>
      <c r="T2952" t="s">
        <v>1196</v>
      </c>
      <c r="U2952" t="s">
        <v>1197</v>
      </c>
      <c r="V2952">
        <v>0</v>
      </c>
      <c r="W2952" t="s">
        <v>1046</v>
      </c>
    </row>
    <row r="2953" spans="1:23" x14ac:dyDescent="0.35">
      <c r="A2953" t="s">
        <v>1255</v>
      </c>
      <c r="B2953" s="34">
        <v>44393</v>
      </c>
      <c r="C2953" t="s">
        <v>336</v>
      </c>
      <c r="D2953" t="s">
        <v>34</v>
      </c>
      <c r="E2953">
        <v>474</v>
      </c>
      <c r="F2953" t="s">
        <v>780</v>
      </c>
      <c r="G2953">
        <v>10</v>
      </c>
      <c r="H2953" s="34">
        <v>44393</v>
      </c>
      <c r="I2953" t="s">
        <v>44</v>
      </c>
      <c r="J2953">
        <v>10</v>
      </c>
      <c r="K2953" t="s">
        <v>548</v>
      </c>
      <c r="L2953">
        <v>1</v>
      </c>
      <c r="M2953">
        <v>28396</v>
      </c>
      <c r="N2953">
        <v>1</v>
      </c>
      <c r="O2953" t="s">
        <v>44</v>
      </c>
      <c r="P2953" t="s">
        <v>693</v>
      </c>
      <c r="Q2953" t="s">
        <v>3770</v>
      </c>
      <c r="R2953" t="s">
        <v>1256</v>
      </c>
      <c r="S2953" t="s">
        <v>1195</v>
      </c>
      <c r="T2953" t="s">
        <v>1196</v>
      </c>
      <c r="U2953" t="s">
        <v>1197</v>
      </c>
      <c r="V2953" t="s">
        <v>44</v>
      </c>
      <c r="W2953" t="s">
        <v>825</v>
      </c>
    </row>
    <row r="2954" spans="1:23" x14ac:dyDescent="0.35">
      <c r="A2954" t="s">
        <v>1257</v>
      </c>
      <c r="B2954" s="34">
        <v>44393</v>
      </c>
      <c r="C2954" t="s">
        <v>336</v>
      </c>
      <c r="D2954" t="s">
        <v>34</v>
      </c>
      <c r="E2954">
        <v>474</v>
      </c>
      <c r="F2954" t="s">
        <v>789</v>
      </c>
      <c r="G2954">
        <v>2</v>
      </c>
      <c r="H2954" s="34">
        <v>44393</v>
      </c>
      <c r="I2954" t="s">
        <v>44</v>
      </c>
      <c r="J2954">
        <v>10</v>
      </c>
      <c r="K2954" t="s">
        <v>548</v>
      </c>
      <c r="L2954">
        <v>1</v>
      </c>
      <c r="M2954">
        <v>28498</v>
      </c>
      <c r="N2954">
        <v>1</v>
      </c>
      <c r="O2954" t="s">
        <v>44</v>
      </c>
      <c r="P2954" t="s">
        <v>693</v>
      </c>
      <c r="Q2954" t="s">
        <v>3770</v>
      </c>
      <c r="R2954" t="s">
        <v>1216</v>
      </c>
      <c r="S2954" t="s">
        <v>1195</v>
      </c>
      <c r="T2954" t="s">
        <v>1196</v>
      </c>
      <c r="U2954" t="s">
        <v>1197</v>
      </c>
      <c r="V2954" t="s">
        <v>44</v>
      </c>
      <c r="W2954" t="s">
        <v>825</v>
      </c>
    </row>
    <row r="2955" spans="1:23" x14ac:dyDescent="0.35">
      <c r="A2955" t="s">
        <v>1258</v>
      </c>
      <c r="B2955" s="34">
        <v>44393</v>
      </c>
      <c r="C2955" t="s">
        <v>336</v>
      </c>
      <c r="D2955" t="s">
        <v>34</v>
      </c>
      <c r="E2955">
        <v>474</v>
      </c>
      <c r="F2955" t="s">
        <v>789</v>
      </c>
      <c r="G2955">
        <v>2</v>
      </c>
      <c r="H2955" s="34">
        <v>44393</v>
      </c>
      <c r="I2955" t="s">
        <v>44</v>
      </c>
      <c r="J2955">
        <v>10</v>
      </c>
      <c r="K2955" t="s">
        <v>548</v>
      </c>
      <c r="L2955">
        <v>1</v>
      </c>
      <c r="M2955">
        <v>28202</v>
      </c>
      <c r="N2955">
        <v>1</v>
      </c>
      <c r="O2955">
        <v>0</v>
      </c>
      <c r="P2955" t="s">
        <v>693</v>
      </c>
      <c r="Q2955" t="s">
        <v>3770</v>
      </c>
      <c r="R2955" t="s">
        <v>1198</v>
      </c>
      <c r="S2955" t="s">
        <v>1195</v>
      </c>
      <c r="T2955" t="s">
        <v>1196</v>
      </c>
      <c r="U2955" t="s">
        <v>1197</v>
      </c>
      <c r="V2955">
        <v>0</v>
      </c>
      <c r="W2955" t="s">
        <v>703</v>
      </c>
    </row>
    <row r="2956" spans="1:23" x14ac:dyDescent="0.35">
      <c r="A2956" t="s">
        <v>1259</v>
      </c>
      <c r="B2956" s="34">
        <v>44393</v>
      </c>
      <c r="C2956" t="s">
        <v>336</v>
      </c>
      <c r="D2956" t="s">
        <v>34</v>
      </c>
      <c r="E2956">
        <v>474</v>
      </c>
      <c r="F2956" t="s">
        <v>789</v>
      </c>
      <c r="G2956">
        <v>2</v>
      </c>
      <c r="H2956" s="34">
        <v>44393</v>
      </c>
      <c r="I2956" t="s">
        <v>44</v>
      </c>
      <c r="J2956">
        <v>10</v>
      </c>
      <c r="K2956" t="s">
        <v>548</v>
      </c>
      <c r="L2956">
        <v>1</v>
      </c>
      <c r="M2956">
        <v>30823</v>
      </c>
      <c r="N2956">
        <v>1</v>
      </c>
      <c r="O2956">
        <v>0</v>
      </c>
      <c r="P2956" t="s">
        <v>693</v>
      </c>
      <c r="Q2956" t="s">
        <v>3770</v>
      </c>
      <c r="R2956" t="s">
        <v>1203</v>
      </c>
      <c r="S2956" t="s">
        <v>1195</v>
      </c>
      <c r="T2956" t="s">
        <v>1196</v>
      </c>
      <c r="U2956" t="s">
        <v>1197</v>
      </c>
      <c r="V2956">
        <v>0</v>
      </c>
      <c r="W2956" t="s">
        <v>703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B5670-0668-4243-95D3-8D9E074BD8D9}">
  <dimension ref="A1:Y2940"/>
  <sheetViews>
    <sheetView workbookViewId="0">
      <selection activeCell="C46" sqref="C46"/>
    </sheetView>
  </sheetViews>
  <sheetFormatPr defaultRowHeight="14.5" x14ac:dyDescent="0.35"/>
  <cols>
    <col min="1" max="1" width="18.1796875" customWidth="1"/>
    <col min="3" max="3" width="22" customWidth="1"/>
    <col min="4" max="4" width="18.1796875" customWidth="1"/>
    <col min="5" max="5" width="7.453125" customWidth="1"/>
    <col min="6" max="6" width="7.7265625" customWidth="1"/>
    <col min="7" max="7" width="6.81640625" customWidth="1"/>
    <col min="8" max="8" width="12.26953125" customWidth="1"/>
    <col min="9" max="9" width="11.453125" customWidth="1"/>
    <col min="10" max="10" width="7.54296875" customWidth="1"/>
    <col min="11" max="11" width="9.7265625" customWidth="1"/>
    <col min="12" max="12" width="10.54296875" customWidth="1"/>
    <col min="13" max="13" width="6.1796875" customWidth="1"/>
    <col min="14" max="14" width="9" customWidth="1"/>
    <col min="15" max="15" width="9.1796875" customWidth="1"/>
    <col min="17" max="17" width="17.1796875" customWidth="1"/>
    <col min="18" max="18" width="19.81640625" customWidth="1"/>
    <col min="19" max="19" width="20.1796875" customWidth="1"/>
    <col min="21" max="21" width="12" customWidth="1"/>
    <col min="22" max="22" width="13.81640625" customWidth="1"/>
    <col min="23" max="23" width="11.1796875" customWidth="1"/>
    <col min="24" max="24" width="9.81640625" customWidth="1"/>
    <col min="25" max="25" width="20.54296875" customWidth="1"/>
  </cols>
  <sheetData>
    <row r="1" spans="1:25" x14ac:dyDescent="0.35">
      <c r="A1" t="s">
        <v>670</v>
      </c>
      <c r="B1" t="s">
        <v>671</v>
      </c>
      <c r="C1" t="s">
        <v>672</v>
      </c>
      <c r="D1" t="s">
        <v>0</v>
      </c>
      <c r="E1" t="s">
        <v>655</v>
      </c>
      <c r="F1" t="s">
        <v>673</v>
      </c>
      <c r="G1" t="s">
        <v>674</v>
      </c>
      <c r="H1" t="s">
        <v>675</v>
      </c>
      <c r="I1" t="s">
        <v>678</v>
      </c>
      <c r="J1" t="s">
        <v>679</v>
      </c>
      <c r="K1" t="s">
        <v>680</v>
      </c>
      <c r="L1" t="s">
        <v>3412</v>
      </c>
      <c r="M1" t="s">
        <v>3411</v>
      </c>
      <c r="N1" t="s">
        <v>3410</v>
      </c>
      <c r="O1" t="s">
        <v>3409</v>
      </c>
      <c r="P1" t="s">
        <v>682</v>
      </c>
      <c r="Q1" t="s">
        <v>683</v>
      </c>
      <c r="R1" t="s">
        <v>684</v>
      </c>
      <c r="S1" t="s">
        <v>685</v>
      </c>
      <c r="T1" t="s">
        <v>686</v>
      </c>
      <c r="U1" t="s">
        <v>687</v>
      </c>
      <c r="V1" t="s">
        <v>688</v>
      </c>
      <c r="W1" t="s">
        <v>689</v>
      </c>
      <c r="X1" t="s">
        <v>690</v>
      </c>
      <c r="Y1" t="s">
        <v>3864</v>
      </c>
    </row>
    <row r="2" spans="1:25" x14ac:dyDescent="0.35">
      <c r="A2" t="s">
        <v>2520</v>
      </c>
      <c r="B2">
        <v>60421</v>
      </c>
      <c r="C2" t="s">
        <v>207</v>
      </c>
      <c r="D2" t="s">
        <v>205</v>
      </c>
      <c r="E2">
        <v>274</v>
      </c>
      <c r="F2" t="s">
        <v>692</v>
      </c>
      <c r="G2">
        <v>240</v>
      </c>
      <c r="H2">
        <v>60421</v>
      </c>
      <c r="I2" t="s">
        <v>552</v>
      </c>
      <c r="J2">
        <v>0.01</v>
      </c>
      <c r="K2">
        <v>100610</v>
      </c>
      <c r="L2">
        <v>0.5</v>
      </c>
      <c r="M2">
        <v>5</v>
      </c>
      <c r="N2">
        <v>1</v>
      </c>
      <c r="O2" t="s">
        <v>44</v>
      </c>
      <c r="P2">
        <v>4538400</v>
      </c>
      <c r="Q2" t="s">
        <v>693</v>
      </c>
      <c r="R2" t="s">
        <v>694</v>
      </c>
      <c r="S2">
        <v>11.4175</v>
      </c>
      <c r="T2" t="s">
        <v>44</v>
      </c>
      <c r="U2" t="s">
        <v>2252</v>
      </c>
      <c r="V2" t="s">
        <v>2420</v>
      </c>
      <c r="W2">
        <v>0.4511</v>
      </c>
      <c r="X2" t="s">
        <v>703</v>
      </c>
      <c r="Y2" t="s">
        <v>3865</v>
      </c>
    </row>
    <row r="3" spans="1:25" x14ac:dyDescent="0.35">
      <c r="A3" t="s">
        <v>2526</v>
      </c>
      <c r="B3">
        <v>60421</v>
      </c>
      <c r="C3" t="s">
        <v>207</v>
      </c>
      <c r="D3" t="s">
        <v>205</v>
      </c>
      <c r="E3">
        <v>274</v>
      </c>
      <c r="F3" t="s">
        <v>692</v>
      </c>
      <c r="G3">
        <v>240</v>
      </c>
      <c r="H3">
        <v>60421</v>
      </c>
      <c r="I3" t="s">
        <v>552</v>
      </c>
      <c r="J3">
        <v>0.01</v>
      </c>
      <c r="K3">
        <v>109520</v>
      </c>
      <c r="L3">
        <v>0.5</v>
      </c>
      <c r="M3">
        <v>3.5</v>
      </c>
      <c r="N3">
        <v>1</v>
      </c>
      <c r="O3" t="s">
        <v>44</v>
      </c>
      <c r="P3">
        <v>4346300</v>
      </c>
      <c r="Q3" t="s">
        <v>693</v>
      </c>
      <c r="R3" t="s">
        <v>694</v>
      </c>
      <c r="S3">
        <v>11.4176</v>
      </c>
      <c r="T3" t="s">
        <v>44</v>
      </c>
      <c r="U3" t="s">
        <v>2252</v>
      </c>
      <c r="V3" t="s">
        <v>2420</v>
      </c>
      <c r="W3">
        <v>0.39679999999999999</v>
      </c>
      <c r="X3" t="s">
        <v>703</v>
      </c>
      <c r="Y3" t="s">
        <v>3865</v>
      </c>
    </row>
    <row r="4" spans="1:25" x14ac:dyDescent="0.35">
      <c r="A4" t="s">
        <v>2525</v>
      </c>
      <c r="B4">
        <v>60421</v>
      </c>
      <c r="C4" t="s">
        <v>207</v>
      </c>
      <c r="D4" t="s">
        <v>205</v>
      </c>
      <c r="E4">
        <v>274</v>
      </c>
      <c r="F4" t="s">
        <v>692</v>
      </c>
      <c r="G4">
        <v>240</v>
      </c>
      <c r="H4">
        <v>60421</v>
      </c>
      <c r="I4" t="s">
        <v>552</v>
      </c>
      <c r="J4">
        <v>0.01</v>
      </c>
      <c r="K4">
        <v>113070</v>
      </c>
      <c r="L4">
        <v>0.5</v>
      </c>
      <c r="M4">
        <v>2.5</v>
      </c>
      <c r="N4">
        <v>1</v>
      </c>
      <c r="O4" t="s">
        <v>44</v>
      </c>
      <c r="P4">
        <v>2436200</v>
      </c>
      <c r="Q4" t="s">
        <v>693</v>
      </c>
      <c r="R4" t="s">
        <v>694</v>
      </c>
      <c r="S4">
        <v>11.4175</v>
      </c>
      <c r="T4" t="s">
        <v>44</v>
      </c>
      <c r="U4" t="s">
        <v>2252</v>
      </c>
      <c r="V4" t="s">
        <v>2420</v>
      </c>
      <c r="W4">
        <v>0.2155</v>
      </c>
      <c r="X4" t="s">
        <v>703</v>
      </c>
      <c r="Y4" t="s">
        <v>3865</v>
      </c>
    </row>
    <row r="5" spans="1:25" x14ac:dyDescent="0.35">
      <c r="A5" t="s">
        <v>2513</v>
      </c>
      <c r="B5">
        <v>60421</v>
      </c>
      <c r="C5" t="s">
        <v>207</v>
      </c>
      <c r="D5" t="s">
        <v>205</v>
      </c>
      <c r="E5">
        <v>274</v>
      </c>
      <c r="F5" t="s">
        <v>692</v>
      </c>
      <c r="G5">
        <v>240</v>
      </c>
      <c r="H5">
        <v>60421</v>
      </c>
      <c r="I5" t="s">
        <v>552</v>
      </c>
      <c r="J5">
        <v>0.01</v>
      </c>
      <c r="K5">
        <v>106080</v>
      </c>
      <c r="L5">
        <v>0.5</v>
      </c>
      <c r="M5">
        <v>1.5</v>
      </c>
      <c r="N5">
        <v>1</v>
      </c>
      <c r="O5" t="s">
        <v>44</v>
      </c>
      <c r="P5">
        <v>1545300</v>
      </c>
      <c r="Q5" t="s">
        <v>693</v>
      </c>
      <c r="R5" t="s">
        <v>694</v>
      </c>
      <c r="S5">
        <v>11.427899999999999</v>
      </c>
      <c r="T5" t="s">
        <v>44</v>
      </c>
      <c r="U5" t="s">
        <v>2252</v>
      </c>
      <c r="V5" t="s">
        <v>2420</v>
      </c>
      <c r="W5">
        <v>0.1457</v>
      </c>
      <c r="X5" t="s">
        <v>703</v>
      </c>
      <c r="Y5" t="s">
        <v>3865</v>
      </c>
    </row>
    <row r="6" spans="1:25" x14ac:dyDescent="0.35">
      <c r="A6" t="s">
        <v>2514</v>
      </c>
      <c r="B6">
        <v>60421</v>
      </c>
      <c r="C6" t="s">
        <v>207</v>
      </c>
      <c r="D6" t="s">
        <v>205</v>
      </c>
      <c r="E6">
        <v>274</v>
      </c>
      <c r="F6" t="s">
        <v>692</v>
      </c>
      <c r="G6">
        <v>240</v>
      </c>
      <c r="H6">
        <v>60421</v>
      </c>
      <c r="I6" t="s">
        <v>552</v>
      </c>
      <c r="J6">
        <v>0.01</v>
      </c>
      <c r="K6">
        <v>115810</v>
      </c>
      <c r="L6">
        <v>0.5</v>
      </c>
      <c r="M6">
        <v>0.8</v>
      </c>
      <c r="N6">
        <v>1</v>
      </c>
      <c r="O6" t="s">
        <v>44</v>
      </c>
      <c r="P6">
        <v>820610</v>
      </c>
      <c r="Q6" t="s">
        <v>693</v>
      </c>
      <c r="R6" t="s">
        <v>694</v>
      </c>
      <c r="S6">
        <v>11.4175</v>
      </c>
      <c r="T6" t="s">
        <v>44</v>
      </c>
      <c r="U6" t="s">
        <v>2252</v>
      </c>
      <c r="V6" t="s">
        <v>2420</v>
      </c>
      <c r="W6">
        <v>7.0860000000000006E-2</v>
      </c>
      <c r="X6" t="s">
        <v>703</v>
      </c>
      <c r="Y6" t="s">
        <v>3865</v>
      </c>
    </row>
    <row r="7" spans="1:25" x14ac:dyDescent="0.35">
      <c r="A7" t="s">
        <v>2509</v>
      </c>
      <c r="B7">
        <v>60421</v>
      </c>
      <c r="C7" t="s">
        <v>207</v>
      </c>
      <c r="D7" t="s">
        <v>205</v>
      </c>
      <c r="E7">
        <v>274</v>
      </c>
      <c r="F7" t="s">
        <v>692</v>
      </c>
      <c r="G7">
        <v>240</v>
      </c>
      <c r="H7">
        <v>60421</v>
      </c>
      <c r="I7" t="s">
        <v>552</v>
      </c>
      <c r="J7">
        <v>0.01</v>
      </c>
      <c r="K7">
        <v>109910</v>
      </c>
      <c r="L7">
        <v>0.5</v>
      </c>
      <c r="M7">
        <v>0.5</v>
      </c>
      <c r="N7">
        <v>1</v>
      </c>
      <c r="O7" t="s">
        <v>44</v>
      </c>
      <c r="P7">
        <v>686610</v>
      </c>
      <c r="Q7" t="s">
        <v>693</v>
      </c>
      <c r="R7" t="s">
        <v>694</v>
      </c>
      <c r="S7">
        <v>11.4176</v>
      </c>
      <c r="T7" t="s">
        <v>44</v>
      </c>
      <c r="U7" t="s">
        <v>2252</v>
      </c>
      <c r="V7" t="s">
        <v>2420</v>
      </c>
      <c r="W7">
        <v>6.2469999999999998E-2</v>
      </c>
      <c r="X7" t="s">
        <v>703</v>
      </c>
      <c r="Y7" t="s">
        <v>3865</v>
      </c>
    </row>
    <row r="8" spans="1:25" x14ac:dyDescent="0.35">
      <c r="A8" t="s">
        <v>2511</v>
      </c>
      <c r="B8">
        <v>60421</v>
      </c>
      <c r="C8" t="s">
        <v>207</v>
      </c>
      <c r="D8" t="s">
        <v>205</v>
      </c>
      <c r="E8">
        <v>274</v>
      </c>
      <c r="F8" t="s">
        <v>692</v>
      </c>
      <c r="G8">
        <v>240</v>
      </c>
      <c r="H8">
        <v>60421</v>
      </c>
      <c r="I8" t="s">
        <v>552</v>
      </c>
      <c r="J8">
        <v>0.01</v>
      </c>
      <c r="K8">
        <v>118910</v>
      </c>
      <c r="L8">
        <v>0.5</v>
      </c>
      <c r="M8">
        <v>0.35</v>
      </c>
      <c r="N8">
        <v>1</v>
      </c>
      <c r="O8" t="s">
        <v>44</v>
      </c>
      <c r="P8">
        <v>366880</v>
      </c>
      <c r="Q8" t="s">
        <v>693</v>
      </c>
      <c r="R8" t="s">
        <v>694</v>
      </c>
      <c r="S8">
        <v>11.427899999999999</v>
      </c>
      <c r="T8" t="s">
        <v>44</v>
      </c>
      <c r="U8" t="s">
        <v>2252</v>
      </c>
      <c r="V8" t="s">
        <v>2420</v>
      </c>
      <c r="W8">
        <v>3.0849999999999999E-2</v>
      </c>
      <c r="X8" t="s">
        <v>703</v>
      </c>
      <c r="Y8" t="s">
        <v>3865</v>
      </c>
    </row>
    <row r="9" spans="1:25" x14ac:dyDescent="0.35">
      <c r="A9" t="s">
        <v>2515</v>
      </c>
      <c r="B9">
        <v>60421</v>
      </c>
      <c r="C9" t="s">
        <v>207</v>
      </c>
      <c r="D9" t="s">
        <v>205</v>
      </c>
      <c r="E9">
        <v>274</v>
      </c>
      <c r="F9" t="s">
        <v>692</v>
      </c>
      <c r="G9">
        <v>240</v>
      </c>
      <c r="H9">
        <v>60421</v>
      </c>
      <c r="I9" t="s">
        <v>552</v>
      </c>
      <c r="J9">
        <v>0.01</v>
      </c>
      <c r="K9">
        <v>117370</v>
      </c>
      <c r="L9">
        <v>0.5</v>
      </c>
      <c r="M9">
        <v>0.2</v>
      </c>
      <c r="N9">
        <v>1</v>
      </c>
      <c r="O9" t="s">
        <v>44</v>
      </c>
      <c r="P9">
        <v>237920</v>
      </c>
      <c r="Q9" t="s">
        <v>693</v>
      </c>
      <c r="R9" t="s">
        <v>694</v>
      </c>
      <c r="S9">
        <v>11.427899999999999</v>
      </c>
      <c r="T9" t="s">
        <v>44</v>
      </c>
      <c r="U9" t="s">
        <v>2252</v>
      </c>
      <c r="V9" t="s">
        <v>2420</v>
      </c>
      <c r="W9">
        <v>2.027E-2</v>
      </c>
      <c r="X9" t="s">
        <v>703</v>
      </c>
      <c r="Y9" t="s">
        <v>3865</v>
      </c>
    </row>
    <row r="10" spans="1:25" x14ac:dyDescent="0.35">
      <c r="A10" t="s">
        <v>2510</v>
      </c>
      <c r="B10">
        <v>60421</v>
      </c>
      <c r="C10" t="s">
        <v>207</v>
      </c>
      <c r="D10" t="s">
        <v>205</v>
      </c>
      <c r="E10">
        <v>274</v>
      </c>
      <c r="F10" t="s">
        <v>692</v>
      </c>
      <c r="G10">
        <v>240</v>
      </c>
      <c r="H10">
        <v>60421</v>
      </c>
      <c r="I10" t="s">
        <v>552</v>
      </c>
      <c r="J10">
        <v>0.01</v>
      </c>
      <c r="K10">
        <v>114850</v>
      </c>
      <c r="L10">
        <v>0.5</v>
      </c>
      <c r="M10">
        <v>0.125</v>
      </c>
      <c r="N10">
        <v>1</v>
      </c>
      <c r="O10" t="s">
        <v>44</v>
      </c>
      <c r="P10">
        <v>161160</v>
      </c>
      <c r="Q10" t="s">
        <v>693</v>
      </c>
      <c r="R10" t="s">
        <v>694</v>
      </c>
      <c r="S10">
        <v>11.4175</v>
      </c>
      <c r="T10" t="s">
        <v>44</v>
      </c>
      <c r="U10" t="s">
        <v>2252</v>
      </c>
      <c r="V10" t="s">
        <v>2420</v>
      </c>
      <c r="W10">
        <v>1.4030000000000001E-2</v>
      </c>
      <c r="X10" t="s">
        <v>703</v>
      </c>
      <c r="Y10" t="s">
        <v>3865</v>
      </c>
    </row>
    <row r="11" spans="1:25" x14ac:dyDescent="0.35">
      <c r="A11" t="s">
        <v>2524</v>
      </c>
      <c r="B11">
        <v>60421</v>
      </c>
      <c r="C11" t="s">
        <v>207</v>
      </c>
      <c r="D11" t="s">
        <v>205</v>
      </c>
      <c r="E11">
        <v>274</v>
      </c>
      <c r="F11" t="s">
        <v>692</v>
      </c>
      <c r="G11">
        <v>240</v>
      </c>
      <c r="H11">
        <v>60421</v>
      </c>
      <c r="I11" t="s">
        <v>552</v>
      </c>
      <c r="J11">
        <v>0.01</v>
      </c>
      <c r="K11">
        <v>108530</v>
      </c>
      <c r="L11">
        <v>0.5</v>
      </c>
      <c r="M11">
        <v>0.08</v>
      </c>
      <c r="N11">
        <v>1</v>
      </c>
      <c r="O11" t="s">
        <v>44</v>
      </c>
      <c r="P11">
        <v>106010</v>
      </c>
      <c r="Q11" t="s">
        <v>693</v>
      </c>
      <c r="R11" t="s">
        <v>694</v>
      </c>
      <c r="S11">
        <v>11.427899999999999</v>
      </c>
      <c r="T11" t="s">
        <v>44</v>
      </c>
      <c r="U11" t="s">
        <v>2252</v>
      </c>
      <c r="V11" t="s">
        <v>2420</v>
      </c>
      <c r="W11">
        <v>9.7680000000000006E-3</v>
      </c>
      <c r="X11" t="s">
        <v>703</v>
      </c>
      <c r="Y11" t="s">
        <v>3865</v>
      </c>
    </row>
    <row r="12" spans="1:25" x14ac:dyDescent="0.35">
      <c r="A12" t="s">
        <v>2512</v>
      </c>
      <c r="B12">
        <v>60421</v>
      </c>
      <c r="C12" t="s">
        <v>207</v>
      </c>
      <c r="D12" t="s">
        <v>205</v>
      </c>
      <c r="E12">
        <v>274</v>
      </c>
      <c r="F12" t="s">
        <v>692</v>
      </c>
      <c r="G12">
        <v>240</v>
      </c>
      <c r="H12">
        <v>60421</v>
      </c>
      <c r="I12" t="s">
        <v>552</v>
      </c>
      <c r="J12">
        <v>0.01</v>
      </c>
      <c r="K12">
        <v>110960</v>
      </c>
      <c r="L12">
        <v>0.5</v>
      </c>
      <c r="M12">
        <v>0.05</v>
      </c>
      <c r="N12">
        <v>1</v>
      </c>
      <c r="O12" t="s">
        <v>44</v>
      </c>
      <c r="P12">
        <v>82471</v>
      </c>
      <c r="Q12" t="s">
        <v>693</v>
      </c>
      <c r="R12" t="s">
        <v>694</v>
      </c>
      <c r="S12">
        <v>11.4175</v>
      </c>
      <c r="T12" t="s">
        <v>44</v>
      </c>
      <c r="U12" t="s">
        <v>2252</v>
      </c>
      <c r="V12" t="s">
        <v>2420</v>
      </c>
      <c r="W12">
        <v>7.4320000000000002E-3</v>
      </c>
      <c r="X12" t="s">
        <v>703</v>
      </c>
      <c r="Y12" t="s">
        <v>3865</v>
      </c>
    </row>
    <row r="13" spans="1:25" x14ac:dyDescent="0.35">
      <c r="A13" t="s">
        <v>2516</v>
      </c>
      <c r="B13">
        <v>60421</v>
      </c>
      <c r="C13" t="s">
        <v>207</v>
      </c>
      <c r="D13" t="s">
        <v>205</v>
      </c>
      <c r="E13">
        <v>274</v>
      </c>
      <c r="F13" t="s">
        <v>692</v>
      </c>
      <c r="G13">
        <v>240</v>
      </c>
      <c r="H13">
        <v>60421</v>
      </c>
      <c r="I13" t="s">
        <v>552</v>
      </c>
      <c r="J13">
        <v>0.01</v>
      </c>
      <c r="K13">
        <v>98769</v>
      </c>
      <c r="L13">
        <v>0.5</v>
      </c>
      <c r="M13">
        <v>0.03</v>
      </c>
      <c r="N13">
        <v>1</v>
      </c>
      <c r="O13" t="s">
        <v>44</v>
      </c>
      <c r="P13">
        <v>48526</v>
      </c>
      <c r="Q13" t="s">
        <v>693</v>
      </c>
      <c r="R13" t="s">
        <v>694</v>
      </c>
      <c r="S13">
        <v>11.4176</v>
      </c>
      <c r="T13" t="s">
        <v>44</v>
      </c>
      <c r="U13" t="s">
        <v>2252</v>
      </c>
      <c r="V13" t="s">
        <v>2420</v>
      </c>
      <c r="W13">
        <v>4.9129999999999998E-3</v>
      </c>
      <c r="X13" t="s">
        <v>703</v>
      </c>
      <c r="Y13" t="s">
        <v>3865</v>
      </c>
    </row>
    <row r="14" spans="1:25" x14ac:dyDescent="0.35">
      <c r="A14" t="s">
        <v>2523</v>
      </c>
      <c r="B14">
        <v>60421</v>
      </c>
      <c r="C14" t="s">
        <v>207</v>
      </c>
      <c r="D14" t="s">
        <v>205</v>
      </c>
      <c r="E14">
        <v>274</v>
      </c>
      <c r="F14" t="s">
        <v>692</v>
      </c>
      <c r="G14">
        <v>240</v>
      </c>
      <c r="H14">
        <v>60421</v>
      </c>
      <c r="I14" t="s">
        <v>552</v>
      </c>
      <c r="J14">
        <v>0.01</v>
      </c>
      <c r="K14">
        <v>110490</v>
      </c>
      <c r="L14">
        <v>0.5</v>
      </c>
      <c r="M14">
        <v>0.02</v>
      </c>
      <c r="N14">
        <v>1</v>
      </c>
      <c r="O14" t="s">
        <v>44</v>
      </c>
      <c r="P14">
        <v>36967</v>
      </c>
      <c r="Q14" t="s">
        <v>693</v>
      </c>
      <c r="R14" t="s">
        <v>694</v>
      </c>
      <c r="S14">
        <v>11.4175</v>
      </c>
      <c r="T14" t="s">
        <v>44</v>
      </c>
      <c r="U14" t="s">
        <v>2252</v>
      </c>
      <c r="V14" t="s">
        <v>2420</v>
      </c>
      <c r="W14">
        <v>3.346E-3</v>
      </c>
      <c r="X14" t="s">
        <v>703</v>
      </c>
      <c r="Y14" t="s">
        <v>3865</v>
      </c>
    </row>
    <row r="15" spans="1:25" x14ac:dyDescent="0.35">
      <c r="A15" t="s">
        <v>2522</v>
      </c>
      <c r="B15">
        <v>60421</v>
      </c>
      <c r="C15" t="s">
        <v>207</v>
      </c>
      <c r="D15" t="s">
        <v>205</v>
      </c>
      <c r="E15">
        <v>274</v>
      </c>
      <c r="F15" t="s">
        <v>692</v>
      </c>
      <c r="G15">
        <v>240</v>
      </c>
      <c r="H15">
        <v>60421</v>
      </c>
      <c r="I15" t="s">
        <v>552</v>
      </c>
      <c r="J15">
        <v>0.01</v>
      </c>
      <c r="K15">
        <v>111440</v>
      </c>
      <c r="L15">
        <v>0.5</v>
      </c>
      <c r="M15">
        <v>1.2E-2</v>
      </c>
      <c r="N15">
        <v>1</v>
      </c>
      <c r="O15" t="s">
        <v>44</v>
      </c>
      <c r="P15">
        <v>15696</v>
      </c>
      <c r="Q15" t="s">
        <v>693</v>
      </c>
      <c r="R15" t="s">
        <v>694</v>
      </c>
      <c r="S15">
        <v>11.427899999999999</v>
      </c>
      <c r="T15" t="s">
        <v>44</v>
      </c>
      <c r="U15" t="s">
        <v>2252</v>
      </c>
      <c r="V15" t="s">
        <v>2420</v>
      </c>
      <c r="W15">
        <v>1.408E-3</v>
      </c>
      <c r="X15" t="s">
        <v>703</v>
      </c>
      <c r="Y15" t="s">
        <v>3865</v>
      </c>
    </row>
    <row r="16" spans="1:25" x14ac:dyDescent="0.35">
      <c r="A16" t="s">
        <v>2521</v>
      </c>
      <c r="B16">
        <v>60421</v>
      </c>
      <c r="C16" t="s">
        <v>207</v>
      </c>
      <c r="D16" t="s">
        <v>205</v>
      </c>
      <c r="E16">
        <v>274</v>
      </c>
      <c r="F16" t="s">
        <v>692</v>
      </c>
      <c r="G16">
        <v>240</v>
      </c>
      <c r="H16">
        <v>60421</v>
      </c>
      <c r="I16" t="s">
        <v>552</v>
      </c>
      <c r="J16">
        <v>0.01</v>
      </c>
      <c r="K16">
        <v>103290</v>
      </c>
      <c r="L16">
        <v>0.5</v>
      </c>
      <c r="M16">
        <v>7.0000000000000001E-3</v>
      </c>
      <c r="N16">
        <v>1</v>
      </c>
      <c r="O16" t="s">
        <v>44</v>
      </c>
      <c r="P16">
        <v>10594</v>
      </c>
      <c r="Q16" t="s">
        <v>693</v>
      </c>
      <c r="R16" t="s">
        <v>694</v>
      </c>
      <c r="S16">
        <v>11.427899999999999</v>
      </c>
      <c r="T16" t="s">
        <v>44</v>
      </c>
      <c r="U16" t="s">
        <v>2252</v>
      </c>
      <c r="V16" t="s">
        <v>2420</v>
      </c>
      <c r="W16">
        <v>1.026E-3</v>
      </c>
      <c r="X16" t="s">
        <v>703</v>
      </c>
      <c r="Y16" t="s">
        <v>3865</v>
      </c>
    </row>
    <row r="17" spans="1:25" x14ac:dyDescent="0.35">
      <c r="A17" t="s">
        <v>2412</v>
      </c>
      <c r="B17">
        <v>60421</v>
      </c>
      <c r="C17" t="s">
        <v>207</v>
      </c>
      <c r="D17" t="s">
        <v>205</v>
      </c>
      <c r="E17">
        <v>274</v>
      </c>
      <c r="F17" t="s">
        <v>2115</v>
      </c>
      <c r="G17">
        <v>480</v>
      </c>
      <c r="H17">
        <v>60421</v>
      </c>
      <c r="I17" t="s">
        <v>552</v>
      </c>
      <c r="J17">
        <v>0.01</v>
      </c>
      <c r="K17">
        <v>77148</v>
      </c>
      <c r="L17">
        <v>0.5</v>
      </c>
      <c r="M17" t="s">
        <v>44</v>
      </c>
      <c r="N17">
        <v>1</v>
      </c>
      <c r="O17" t="s">
        <v>44</v>
      </c>
      <c r="P17">
        <v>0</v>
      </c>
      <c r="Q17" t="s">
        <v>693</v>
      </c>
      <c r="R17" t="s">
        <v>694</v>
      </c>
      <c r="S17">
        <v>11.044600000000001</v>
      </c>
      <c r="T17" t="s">
        <v>44</v>
      </c>
      <c r="U17" t="s">
        <v>2252</v>
      </c>
      <c r="V17" t="s">
        <v>2420</v>
      </c>
      <c r="W17">
        <v>0</v>
      </c>
      <c r="X17" t="s">
        <v>703</v>
      </c>
      <c r="Y17" t="s">
        <v>3865</v>
      </c>
    </row>
    <row r="18" spans="1:25" x14ac:dyDescent="0.35">
      <c r="A18" t="s">
        <v>2412</v>
      </c>
      <c r="B18">
        <v>60421</v>
      </c>
      <c r="C18" t="s">
        <v>207</v>
      </c>
      <c r="D18" t="s">
        <v>205</v>
      </c>
      <c r="E18">
        <v>274</v>
      </c>
      <c r="F18" t="s">
        <v>2115</v>
      </c>
      <c r="G18">
        <v>480</v>
      </c>
      <c r="H18">
        <v>60421</v>
      </c>
      <c r="I18" t="s">
        <v>552</v>
      </c>
      <c r="J18">
        <v>0.01</v>
      </c>
      <c r="K18">
        <v>81860</v>
      </c>
      <c r="L18">
        <v>0.5</v>
      </c>
      <c r="M18" t="s">
        <v>44</v>
      </c>
      <c r="N18">
        <v>1</v>
      </c>
      <c r="O18" t="s">
        <v>44</v>
      </c>
      <c r="P18">
        <v>0</v>
      </c>
      <c r="Q18" t="s">
        <v>693</v>
      </c>
      <c r="R18" t="s">
        <v>694</v>
      </c>
      <c r="S18">
        <v>12.370900000000001</v>
      </c>
      <c r="T18" t="s">
        <v>44</v>
      </c>
      <c r="U18" t="s">
        <v>2252</v>
      </c>
      <c r="V18" t="s">
        <v>2420</v>
      </c>
      <c r="W18">
        <v>0</v>
      </c>
      <c r="X18" t="s">
        <v>703</v>
      </c>
      <c r="Y18" t="s">
        <v>3865</v>
      </c>
    </row>
    <row r="19" spans="1:25" x14ac:dyDescent="0.35">
      <c r="A19" t="s">
        <v>2412</v>
      </c>
      <c r="B19">
        <v>60421</v>
      </c>
      <c r="C19" t="s">
        <v>207</v>
      </c>
      <c r="D19" t="s">
        <v>205</v>
      </c>
      <c r="E19">
        <v>274</v>
      </c>
      <c r="F19" t="s">
        <v>2115</v>
      </c>
      <c r="G19">
        <v>480</v>
      </c>
      <c r="H19">
        <v>60421</v>
      </c>
      <c r="I19" t="s">
        <v>552</v>
      </c>
      <c r="J19">
        <v>0.01</v>
      </c>
      <c r="K19">
        <v>83101</v>
      </c>
      <c r="L19">
        <v>0.5</v>
      </c>
      <c r="M19" t="s">
        <v>44</v>
      </c>
      <c r="N19">
        <v>1</v>
      </c>
      <c r="O19" t="s">
        <v>44</v>
      </c>
      <c r="P19">
        <v>0</v>
      </c>
      <c r="Q19" t="s">
        <v>693</v>
      </c>
      <c r="R19" t="s">
        <v>694</v>
      </c>
      <c r="S19">
        <v>11.883900000000001</v>
      </c>
      <c r="T19" t="s">
        <v>44</v>
      </c>
      <c r="U19" t="s">
        <v>2252</v>
      </c>
      <c r="V19" t="s">
        <v>2420</v>
      </c>
      <c r="W19">
        <v>0</v>
      </c>
      <c r="X19" t="s">
        <v>703</v>
      </c>
      <c r="Y19" t="s">
        <v>3865</v>
      </c>
    </row>
    <row r="20" spans="1:25" x14ac:dyDescent="0.35">
      <c r="A20" t="s">
        <v>2412</v>
      </c>
      <c r="B20">
        <v>60421</v>
      </c>
      <c r="C20" t="s">
        <v>207</v>
      </c>
      <c r="D20" t="s">
        <v>205</v>
      </c>
      <c r="E20">
        <v>274</v>
      </c>
      <c r="F20" t="s">
        <v>2115</v>
      </c>
      <c r="G20">
        <v>480</v>
      </c>
      <c r="H20">
        <v>60421</v>
      </c>
      <c r="I20" t="s">
        <v>552</v>
      </c>
      <c r="J20">
        <v>0.01</v>
      </c>
      <c r="K20">
        <v>86980</v>
      </c>
      <c r="L20">
        <v>0.5</v>
      </c>
      <c r="M20" t="s">
        <v>44</v>
      </c>
      <c r="N20">
        <v>1</v>
      </c>
      <c r="O20" t="s">
        <v>44</v>
      </c>
      <c r="P20">
        <v>0</v>
      </c>
      <c r="Q20" t="s">
        <v>693</v>
      </c>
      <c r="R20" t="s">
        <v>694</v>
      </c>
      <c r="S20">
        <v>11.707700000000001</v>
      </c>
      <c r="T20" t="s">
        <v>44</v>
      </c>
      <c r="U20" t="s">
        <v>2252</v>
      </c>
      <c r="V20" t="s">
        <v>2420</v>
      </c>
      <c r="W20">
        <v>0</v>
      </c>
      <c r="X20" t="s">
        <v>703</v>
      </c>
      <c r="Y20" t="s">
        <v>3865</v>
      </c>
    </row>
    <row r="21" spans="1:25" x14ac:dyDescent="0.35">
      <c r="A21" t="s">
        <v>2412</v>
      </c>
      <c r="B21">
        <v>60421</v>
      </c>
      <c r="C21" t="s">
        <v>207</v>
      </c>
      <c r="D21" t="s">
        <v>205</v>
      </c>
      <c r="E21">
        <v>274</v>
      </c>
      <c r="F21" t="s">
        <v>2115</v>
      </c>
      <c r="G21">
        <v>480</v>
      </c>
      <c r="H21">
        <v>60421</v>
      </c>
      <c r="I21" t="s">
        <v>552</v>
      </c>
      <c r="J21">
        <v>0.01</v>
      </c>
      <c r="K21">
        <v>87836</v>
      </c>
      <c r="L21">
        <v>0.5</v>
      </c>
      <c r="M21" t="s">
        <v>44</v>
      </c>
      <c r="N21">
        <v>1</v>
      </c>
      <c r="O21" t="s">
        <v>44</v>
      </c>
      <c r="P21">
        <v>0</v>
      </c>
      <c r="Q21" t="s">
        <v>693</v>
      </c>
      <c r="R21" t="s">
        <v>694</v>
      </c>
      <c r="S21">
        <v>10.609299999999999</v>
      </c>
      <c r="T21" t="s">
        <v>44</v>
      </c>
      <c r="U21" t="s">
        <v>2252</v>
      </c>
      <c r="V21" t="s">
        <v>2420</v>
      </c>
      <c r="W21">
        <v>0</v>
      </c>
      <c r="X21" t="s">
        <v>703</v>
      </c>
      <c r="Y21" t="s">
        <v>3865</v>
      </c>
    </row>
    <row r="22" spans="1:25" x14ac:dyDescent="0.35">
      <c r="A22" t="s">
        <v>2412</v>
      </c>
      <c r="B22">
        <v>60421</v>
      </c>
      <c r="C22" t="s">
        <v>207</v>
      </c>
      <c r="D22" t="s">
        <v>205</v>
      </c>
      <c r="E22">
        <v>274</v>
      </c>
      <c r="F22" t="s">
        <v>2115</v>
      </c>
      <c r="G22">
        <v>480</v>
      </c>
      <c r="H22">
        <v>60421</v>
      </c>
      <c r="I22" t="s">
        <v>552</v>
      </c>
      <c r="J22">
        <v>0.01</v>
      </c>
      <c r="K22">
        <v>105980</v>
      </c>
      <c r="L22">
        <v>0.5</v>
      </c>
      <c r="M22" t="s">
        <v>44</v>
      </c>
      <c r="N22">
        <v>1</v>
      </c>
      <c r="O22" t="s">
        <v>44</v>
      </c>
      <c r="P22">
        <v>0</v>
      </c>
      <c r="Q22" t="s">
        <v>693</v>
      </c>
      <c r="R22" t="s">
        <v>694</v>
      </c>
      <c r="S22">
        <v>12.0289</v>
      </c>
      <c r="T22" t="s">
        <v>44</v>
      </c>
      <c r="U22" t="s">
        <v>2252</v>
      </c>
      <c r="V22" t="s">
        <v>2420</v>
      </c>
      <c r="W22">
        <v>0</v>
      </c>
      <c r="X22" t="s">
        <v>703</v>
      </c>
      <c r="Y22" t="s">
        <v>3865</v>
      </c>
    </row>
    <row r="23" spans="1:25" x14ac:dyDescent="0.35">
      <c r="A23" t="s">
        <v>2412</v>
      </c>
      <c r="B23">
        <v>60421</v>
      </c>
      <c r="C23" t="s">
        <v>207</v>
      </c>
      <c r="D23" t="s">
        <v>205</v>
      </c>
      <c r="E23">
        <v>274</v>
      </c>
      <c r="F23" t="s">
        <v>2115</v>
      </c>
      <c r="G23">
        <v>480</v>
      </c>
      <c r="H23">
        <v>60421</v>
      </c>
      <c r="I23" t="s">
        <v>552</v>
      </c>
      <c r="J23">
        <v>0.01</v>
      </c>
      <c r="K23">
        <v>121450</v>
      </c>
      <c r="L23">
        <v>0.5</v>
      </c>
      <c r="M23" t="s">
        <v>44</v>
      </c>
      <c r="N23">
        <v>1</v>
      </c>
      <c r="O23" t="s">
        <v>44</v>
      </c>
      <c r="P23">
        <v>0</v>
      </c>
      <c r="Q23" t="s">
        <v>693</v>
      </c>
      <c r="R23" t="s">
        <v>694</v>
      </c>
      <c r="S23">
        <v>12.3605</v>
      </c>
      <c r="T23" t="s">
        <v>44</v>
      </c>
      <c r="U23" t="s">
        <v>2252</v>
      </c>
      <c r="V23" t="s">
        <v>2420</v>
      </c>
      <c r="W23">
        <v>0</v>
      </c>
      <c r="X23" t="s">
        <v>703</v>
      </c>
      <c r="Y23" t="s">
        <v>3865</v>
      </c>
    </row>
    <row r="24" spans="1:25" x14ac:dyDescent="0.35">
      <c r="A24" t="s">
        <v>2520</v>
      </c>
      <c r="B24">
        <v>60421</v>
      </c>
      <c r="C24" t="s">
        <v>207</v>
      </c>
      <c r="D24" t="s">
        <v>205</v>
      </c>
      <c r="E24">
        <v>274</v>
      </c>
      <c r="F24" t="s">
        <v>692</v>
      </c>
      <c r="G24">
        <v>240</v>
      </c>
      <c r="H24">
        <v>60421</v>
      </c>
      <c r="I24" t="s">
        <v>552</v>
      </c>
      <c r="J24">
        <v>0.01</v>
      </c>
      <c r="K24">
        <v>105980</v>
      </c>
      <c r="L24">
        <v>0.5</v>
      </c>
      <c r="M24">
        <v>5</v>
      </c>
      <c r="N24">
        <v>1</v>
      </c>
      <c r="O24" t="s">
        <v>44</v>
      </c>
      <c r="P24">
        <v>4604500</v>
      </c>
      <c r="Q24" t="s">
        <v>693</v>
      </c>
      <c r="R24" t="s">
        <v>694</v>
      </c>
      <c r="S24">
        <v>11.4175</v>
      </c>
      <c r="T24" t="s">
        <v>44</v>
      </c>
      <c r="U24" t="s">
        <v>2252</v>
      </c>
      <c r="V24" t="s">
        <v>2420</v>
      </c>
      <c r="W24">
        <v>0.4345</v>
      </c>
      <c r="X24" t="s">
        <v>703</v>
      </c>
      <c r="Y24" t="s">
        <v>3865</v>
      </c>
    </row>
    <row r="25" spans="1:25" x14ac:dyDescent="0.35">
      <c r="A25" t="s">
        <v>2520</v>
      </c>
      <c r="B25">
        <v>60421</v>
      </c>
      <c r="C25" t="s">
        <v>207</v>
      </c>
      <c r="D25" t="s">
        <v>205</v>
      </c>
      <c r="E25">
        <v>274</v>
      </c>
      <c r="F25" t="s">
        <v>692</v>
      </c>
      <c r="G25">
        <v>240</v>
      </c>
      <c r="H25">
        <v>60421</v>
      </c>
      <c r="I25" t="s">
        <v>552</v>
      </c>
      <c r="J25">
        <v>0.01</v>
      </c>
      <c r="K25">
        <v>98338</v>
      </c>
      <c r="L25">
        <v>0.5</v>
      </c>
      <c r="M25">
        <v>5</v>
      </c>
      <c r="N25">
        <v>1</v>
      </c>
      <c r="O25" t="s">
        <v>44</v>
      </c>
      <c r="P25">
        <v>4593300</v>
      </c>
      <c r="Q25" t="s">
        <v>693</v>
      </c>
      <c r="R25" t="s">
        <v>694</v>
      </c>
      <c r="S25">
        <v>11.4176</v>
      </c>
      <c r="T25" t="s">
        <v>44</v>
      </c>
      <c r="U25" t="s">
        <v>2252</v>
      </c>
      <c r="V25" t="s">
        <v>2420</v>
      </c>
      <c r="W25">
        <v>0.46710000000000002</v>
      </c>
      <c r="X25" t="s">
        <v>703</v>
      </c>
      <c r="Y25" t="s">
        <v>3865</v>
      </c>
    </row>
    <row r="26" spans="1:25" x14ac:dyDescent="0.35">
      <c r="A26" t="s">
        <v>2520</v>
      </c>
      <c r="B26">
        <v>60421</v>
      </c>
      <c r="C26" t="s">
        <v>207</v>
      </c>
      <c r="D26" t="s">
        <v>205</v>
      </c>
      <c r="E26">
        <v>274</v>
      </c>
      <c r="F26" t="s">
        <v>692</v>
      </c>
      <c r="G26">
        <v>240</v>
      </c>
      <c r="H26">
        <v>60421</v>
      </c>
      <c r="I26" t="s">
        <v>552</v>
      </c>
      <c r="J26">
        <v>0.01</v>
      </c>
      <c r="K26">
        <v>102140</v>
      </c>
      <c r="L26">
        <v>0.5</v>
      </c>
      <c r="M26">
        <v>5</v>
      </c>
      <c r="N26">
        <v>1</v>
      </c>
      <c r="O26" t="s">
        <v>44</v>
      </c>
      <c r="P26">
        <v>4268700</v>
      </c>
      <c r="Q26" t="s">
        <v>693</v>
      </c>
      <c r="R26" t="s">
        <v>694</v>
      </c>
      <c r="S26">
        <v>11.4175</v>
      </c>
      <c r="T26" t="s">
        <v>44</v>
      </c>
      <c r="U26" t="s">
        <v>2252</v>
      </c>
      <c r="V26" t="s">
        <v>2420</v>
      </c>
      <c r="W26">
        <v>0.41789999999999999</v>
      </c>
      <c r="X26" t="s">
        <v>703</v>
      </c>
      <c r="Y26" t="s">
        <v>3865</v>
      </c>
    </row>
    <row r="27" spans="1:25" x14ac:dyDescent="0.35">
      <c r="A27" t="s">
        <v>2520</v>
      </c>
      <c r="B27">
        <v>60421</v>
      </c>
      <c r="C27" t="s">
        <v>207</v>
      </c>
      <c r="D27" t="s">
        <v>205</v>
      </c>
      <c r="E27">
        <v>274</v>
      </c>
      <c r="F27" t="s">
        <v>692</v>
      </c>
      <c r="G27">
        <v>240</v>
      </c>
      <c r="H27">
        <v>60421</v>
      </c>
      <c r="I27" t="s">
        <v>552</v>
      </c>
      <c r="J27">
        <v>0.01</v>
      </c>
      <c r="K27">
        <v>113070</v>
      </c>
      <c r="L27">
        <v>0.5</v>
      </c>
      <c r="M27">
        <v>5</v>
      </c>
      <c r="N27">
        <v>1</v>
      </c>
      <c r="O27" t="s">
        <v>44</v>
      </c>
      <c r="P27">
        <v>4652400</v>
      </c>
      <c r="Q27" t="s">
        <v>693</v>
      </c>
      <c r="R27" t="s">
        <v>694</v>
      </c>
      <c r="S27">
        <v>11.4176</v>
      </c>
      <c r="T27" t="s">
        <v>44</v>
      </c>
      <c r="U27" t="s">
        <v>2252</v>
      </c>
      <c r="V27" t="s">
        <v>2420</v>
      </c>
      <c r="W27">
        <v>0.41149999999999998</v>
      </c>
      <c r="X27" t="s">
        <v>703</v>
      </c>
      <c r="Y27" t="s">
        <v>3865</v>
      </c>
    </row>
    <row r="28" spans="1:25" x14ac:dyDescent="0.35">
      <c r="A28" t="s">
        <v>2519</v>
      </c>
      <c r="B28">
        <v>60421</v>
      </c>
      <c r="C28" t="s">
        <v>207</v>
      </c>
      <c r="D28" t="s">
        <v>205</v>
      </c>
      <c r="E28">
        <v>274</v>
      </c>
      <c r="F28" t="s">
        <v>692</v>
      </c>
      <c r="G28">
        <v>240</v>
      </c>
      <c r="H28">
        <v>60421</v>
      </c>
      <c r="I28" t="s">
        <v>552</v>
      </c>
      <c r="J28">
        <v>0.01</v>
      </c>
      <c r="K28">
        <v>117970</v>
      </c>
      <c r="L28">
        <v>0.5</v>
      </c>
      <c r="M28">
        <v>0.02</v>
      </c>
      <c r="N28">
        <v>1</v>
      </c>
      <c r="O28" t="s">
        <v>44</v>
      </c>
      <c r="P28">
        <v>21277</v>
      </c>
      <c r="Q28" t="s">
        <v>693</v>
      </c>
      <c r="R28" t="s">
        <v>694</v>
      </c>
      <c r="S28">
        <v>11.427899999999999</v>
      </c>
      <c r="T28" t="s">
        <v>44</v>
      </c>
      <c r="U28" t="s">
        <v>2252</v>
      </c>
      <c r="V28" t="s">
        <v>2420</v>
      </c>
      <c r="W28">
        <v>1.804E-3</v>
      </c>
      <c r="X28" t="s">
        <v>703</v>
      </c>
      <c r="Y28" t="s">
        <v>44</v>
      </c>
    </row>
    <row r="29" spans="1:25" x14ac:dyDescent="0.35">
      <c r="A29" t="s">
        <v>2510</v>
      </c>
      <c r="B29">
        <v>60421</v>
      </c>
      <c r="C29" t="s">
        <v>207</v>
      </c>
      <c r="D29" t="s">
        <v>205</v>
      </c>
      <c r="E29">
        <v>274</v>
      </c>
      <c r="F29" t="s">
        <v>692</v>
      </c>
      <c r="G29">
        <v>240</v>
      </c>
      <c r="H29">
        <v>60421</v>
      </c>
      <c r="I29" t="s">
        <v>552</v>
      </c>
      <c r="J29">
        <v>0.01</v>
      </c>
      <c r="K29">
        <v>115240</v>
      </c>
      <c r="L29">
        <v>0.5</v>
      </c>
      <c r="M29">
        <v>0.125</v>
      </c>
      <c r="N29">
        <v>1</v>
      </c>
      <c r="O29" t="s">
        <v>44</v>
      </c>
      <c r="P29">
        <v>190430</v>
      </c>
      <c r="Q29" t="s">
        <v>693</v>
      </c>
      <c r="R29" t="s">
        <v>694</v>
      </c>
      <c r="S29">
        <v>11.4176</v>
      </c>
      <c r="T29" t="s">
        <v>44</v>
      </c>
      <c r="U29" t="s">
        <v>2252</v>
      </c>
      <c r="V29" t="s">
        <v>2420</v>
      </c>
      <c r="W29">
        <v>1.652E-2</v>
      </c>
      <c r="X29" t="s">
        <v>703</v>
      </c>
      <c r="Y29" t="s">
        <v>3865</v>
      </c>
    </row>
    <row r="30" spans="1:25" x14ac:dyDescent="0.35">
      <c r="A30" t="s">
        <v>2518</v>
      </c>
      <c r="B30">
        <v>60421</v>
      </c>
      <c r="C30" t="s">
        <v>207</v>
      </c>
      <c r="D30" t="s">
        <v>205</v>
      </c>
      <c r="E30">
        <v>274</v>
      </c>
      <c r="F30" t="s">
        <v>692</v>
      </c>
      <c r="G30">
        <v>240</v>
      </c>
      <c r="H30">
        <v>60421</v>
      </c>
      <c r="I30" t="s">
        <v>552</v>
      </c>
      <c r="J30">
        <v>0.01</v>
      </c>
      <c r="K30">
        <v>107100</v>
      </c>
      <c r="L30">
        <v>0.5</v>
      </c>
      <c r="M30">
        <v>0.2</v>
      </c>
      <c r="N30">
        <v>1</v>
      </c>
      <c r="O30" t="s">
        <v>44</v>
      </c>
      <c r="P30">
        <v>185550</v>
      </c>
      <c r="Q30" t="s">
        <v>693</v>
      </c>
      <c r="R30" t="s">
        <v>694</v>
      </c>
      <c r="S30">
        <v>11.427899999999999</v>
      </c>
      <c r="T30" t="s">
        <v>44</v>
      </c>
      <c r="U30" t="s">
        <v>2252</v>
      </c>
      <c r="V30" t="s">
        <v>2420</v>
      </c>
      <c r="W30">
        <v>1.7319999999999999E-2</v>
      </c>
      <c r="X30" t="s">
        <v>703</v>
      </c>
      <c r="Y30" t="s">
        <v>44</v>
      </c>
    </row>
    <row r="31" spans="1:25" x14ac:dyDescent="0.35">
      <c r="A31" t="s">
        <v>2513</v>
      </c>
      <c r="B31">
        <v>60421</v>
      </c>
      <c r="C31" t="s">
        <v>207</v>
      </c>
      <c r="D31" t="s">
        <v>205</v>
      </c>
      <c r="E31">
        <v>274</v>
      </c>
      <c r="F31" t="s">
        <v>692</v>
      </c>
      <c r="G31">
        <v>240</v>
      </c>
      <c r="H31">
        <v>60421</v>
      </c>
      <c r="I31" t="s">
        <v>552</v>
      </c>
      <c r="J31">
        <v>0.01</v>
      </c>
      <c r="K31">
        <v>113250</v>
      </c>
      <c r="L31">
        <v>0.5</v>
      </c>
      <c r="M31">
        <v>1.5</v>
      </c>
      <c r="N31">
        <v>1</v>
      </c>
      <c r="O31" t="s">
        <v>44</v>
      </c>
      <c r="P31">
        <v>2307500</v>
      </c>
      <c r="Q31" t="s">
        <v>693</v>
      </c>
      <c r="R31" t="s">
        <v>694</v>
      </c>
      <c r="S31">
        <v>11.4175</v>
      </c>
      <c r="T31" t="s">
        <v>44</v>
      </c>
      <c r="U31" t="s">
        <v>2252</v>
      </c>
      <c r="V31" t="s">
        <v>2420</v>
      </c>
      <c r="W31">
        <v>0.20380000000000001</v>
      </c>
      <c r="X31" t="s">
        <v>703</v>
      </c>
      <c r="Y31" t="s">
        <v>3865</v>
      </c>
    </row>
    <row r="32" spans="1:25" x14ac:dyDescent="0.35">
      <c r="A32" t="s">
        <v>2511</v>
      </c>
      <c r="B32">
        <v>60421</v>
      </c>
      <c r="C32" t="s">
        <v>207</v>
      </c>
      <c r="D32" t="s">
        <v>205</v>
      </c>
      <c r="E32">
        <v>274</v>
      </c>
      <c r="F32" t="s">
        <v>692</v>
      </c>
      <c r="G32">
        <v>240</v>
      </c>
      <c r="H32">
        <v>60421</v>
      </c>
      <c r="I32" t="s">
        <v>552</v>
      </c>
      <c r="J32">
        <v>0.01</v>
      </c>
      <c r="K32">
        <v>115340</v>
      </c>
      <c r="L32">
        <v>0.5</v>
      </c>
      <c r="M32">
        <v>0.35</v>
      </c>
      <c r="N32">
        <v>1</v>
      </c>
      <c r="O32" t="s">
        <v>44</v>
      </c>
      <c r="P32">
        <v>661640</v>
      </c>
      <c r="Q32" t="s">
        <v>693</v>
      </c>
      <c r="R32" t="s">
        <v>694</v>
      </c>
      <c r="S32">
        <v>11.4176</v>
      </c>
      <c r="T32" t="s">
        <v>44</v>
      </c>
      <c r="U32" t="s">
        <v>2252</v>
      </c>
      <c r="V32" t="s">
        <v>2420</v>
      </c>
      <c r="W32">
        <v>5.7360000000000001E-2</v>
      </c>
      <c r="X32" t="s">
        <v>703</v>
      </c>
      <c r="Y32" t="s">
        <v>3865</v>
      </c>
    </row>
    <row r="33" spans="1:25" x14ac:dyDescent="0.35">
      <c r="A33" t="s">
        <v>2517</v>
      </c>
      <c r="B33">
        <v>60421</v>
      </c>
      <c r="C33" t="s">
        <v>207</v>
      </c>
      <c r="D33" t="s">
        <v>205</v>
      </c>
      <c r="E33">
        <v>274</v>
      </c>
      <c r="F33" t="s">
        <v>692</v>
      </c>
      <c r="G33">
        <v>240</v>
      </c>
      <c r="H33">
        <v>60421</v>
      </c>
      <c r="I33" t="s">
        <v>552</v>
      </c>
      <c r="J33">
        <v>0.01</v>
      </c>
      <c r="K33">
        <v>109730</v>
      </c>
      <c r="L33">
        <v>0.5</v>
      </c>
      <c r="M33">
        <v>0.8</v>
      </c>
      <c r="N33">
        <v>1</v>
      </c>
      <c r="O33" t="s">
        <v>44</v>
      </c>
      <c r="P33">
        <v>789490</v>
      </c>
      <c r="Q33" t="s">
        <v>693</v>
      </c>
      <c r="R33" t="s">
        <v>694</v>
      </c>
      <c r="S33">
        <v>11.427899999999999</v>
      </c>
      <c r="T33" t="s">
        <v>44</v>
      </c>
      <c r="U33" t="s">
        <v>2252</v>
      </c>
      <c r="V33" t="s">
        <v>2420</v>
      </c>
      <c r="W33">
        <v>7.195E-2</v>
      </c>
      <c r="X33" t="s">
        <v>703</v>
      </c>
      <c r="Y33" t="s">
        <v>44</v>
      </c>
    </row>
    <row r="34" spans="1:25" x14ac:dyDescent="0.35">
      <c r="A34" t="s">
        <v>2516</v>
      </c>
      <c r="B34">
        <v>60421</v>
      </c>
      <c r="C34" t="s">
        <v>207</v>
      </c>
      <c r="D34" t="s">
        <v>205</v>
      </c>
      <c r="E34">
        <v>274</v>
      </c>
      <c r="F34" t="s">
        <v>692</v>
      </c>
      <c r="G34">
        <v>240</v>
      </c>
      <c r="H34">
        <v>60421</v>
      </c>
      <c r="I34" t="s">
        <v>552</v>
      </c>
      <c r="J34">
        <v>0.01</v>
      </c>
      <c r="K34">
        <v>120530</v>
      </c>
      <c r="L34">
        <v>0.5</v>
      </c>
      <c r="M34">
        <v>0.03</v>
      </c>
      <c r="N34">
        <v>1</v>
      </c>
      <c r="O34" t="s">
        <v>44</v>
      </c>
      <c r="P34">
        <v>51032</v>
      </c>
      <c r="Q34" t="s">
        <v>693</v>
      </c>
      <c r="R34" t="s">
        <v>694</v>
      </c>
      <c r="S34">
        <v>11.4175</v>
      </c>
      <c r="T34" t="s">
        <v>44</v>
      </c>
      <c r="U34" t="s">
        <v>2252</v>
      </c>
      <c r="V34" t="s">
        <v>2420</v>
      </c>
      <c r="W34">
        <v>4.2339999999999999E-3</v>
      </c>
      <c r="X34" t="s">
        <v>703</v>
      </c>
      <c r="Y34" t="s">
        <v>3865</v>
      </c>
    </row>
    <row r="35" spans="1:25" x14ac:dyDescent="0.35">
      <c r="A35" t="s">
        <v>2515</v>
      </c>
      <c r="B35">
        <v>60421</v>
      </c>
      <c r="C35" t="s">
        <v>207</v>
      </c>
      <c r="D35" t="s">
        <v>205</v>
      </c>
      <c r="E35">
        <v>274</v>
      </c>
      <c r="F35" t="s">
        <v>692</v>
      </c>
      <c r="G35">
        <v>240</v>
      </c>
      <c r="H35">
        <v>60421</v>
      </c>
      <c r="I35" t="s">
        <v>552</v>
      </c>
      <c r="J35">
        <v>0.01</v>
      </c>
      <c r="K35">
        <v>126900</v>
      </c>
      <c r="L35">
        <v>0.5</v>
      </c>
      <c r="M35">
        <v>0.2</v>
      </c>
      <c r="N35">
        <v>1</v>
      </c>
      <c r="O35" t="s">
        <v>44</v>
      </c>
      <c r="P35">
        <v>300090</v>
      </c>
      <c r="Q35" t="s">
        <v>693</v>
      </c>
      <c r="R35" t="s">
        <v>694</v>
      </c>
      <c r="S35">
        <v>11.427899999999999</v>
      </c>
      <c r="T35" t="s">
        <v>44</v>
      </c>
      <c r="U35" t="s">
        <v>2252</v>
      </c>
      <c r="V35" t="s">
        <v>2420</v>
      </c>
      <c r="W35">
        <v>2.3650000000000001E-2</v>
      </c>
      <c r="X35" t="s">
        <v>703</v>
      </c>
      <c r="Y35" t="s">
        <v>3865</v>
      </c>
    </row>
    <row r="36" spans="1:25" x14ac:dyDescent="0.35">
      <c r="A36" t="s">
        <v>2512</v>
      </c>
      <c r="B36">
        <v>60421</v>
      </c>
      <c r="C36" t="s">
        <v>207</v>
      </c>
      <c r="D36" t="s">
        <v>205</v>
      </c>
      <c r="E36">
        <v>274</v>
      </c>
      <c r="F36" t="s">
        <v>692</v>
      </c>
      <c r="G36">
        <v>240</v>
      </c>
      <c r="H36">
        <v>60421</v>
      </c>
      <c r="I36" t="s">
        <v>552</v>
      </c>
      <c r="J36">
        <v>0.01</v>
      </c>
      <c r="K36">
        <v>129630</v>
      </c>
      <c r="L36">
        <v>0.5</v>
      </c>
      <c r="M36">
        <v>0.05</v>
      </c>
      <c r="N36">
        <v>1</v>
      </c>
      <c r="O36" t="s">
        <v>44</v>
      </c>
      <c r="P36">
        <v>90613</v>
      </c>
      <c r="Q36" t="s">
        <v>693</v>
      </c>
      <c r="R36" t="s">
        <v>694</v>
      </c>
      <c r="S36">
        <v>11.4175</v>
      </c>
      <c r="T36" t="s">
        <v>44</v>
      </c>
      <c r="U36" t="s">
        <v>2252</v>
      </c>
      <c r="V36" t="s">
        <v>2420</v>
      </c>
      <c r="W36">
        <v>6.9899999999999997E-3</v>
      </c>
      <c r="X36" t="s">
        <v>703</v>
      </c>
      <c r="Y36" t="s">
        <v>3865</v>
      </c>
    </row>
    <row r="37" spans="1:25" x14ac:dyDescent="0.35">
      <c r="A37" t="s">
        <v>2514</v>
      </c>
      <c r="B37">
        <v>60421</v>
      </c>
      <c r="C37" t="s">
        <v>207</v>
      </c>
      <c r="D37" t="s">
        <v>205</v>
      </c>
      <c r="E37">
        <v>274</v>
      </c>
      <c r="F37" t="s">
        <v>692</v>
      </c>
      <c r="G37">
        <v>240</v>
      </c>
      <c r="H37">
        <v>60421</v>
      </c>
      <c r="I37" t="s">
        <v>552</v>
      </c>
      <c r="J37">
        <v>0.01</v>
      </c>
      <c r="K37">
        <v>139340</v>
      </c>
      <c r="L37">
        <v>0.5</v>
      </c>
      <c r="M37">
        <v>0.8</v>
      </c>
      <c r="N37">
        <v>1</v>
      </c>
      <c r="O37" t="s">
        <v>44</v>
      </c>
      <c r="P37">
        <v>901340</v>
      </c>
      <c r="Q37" t="s">
        <v>693</v>
      </c>
      <c r="R37" t="s">
        <v>694</v>
      </c>
      <c r="S37">
        <v>11.427899999999999</v>
      </c>
      <c r="T37" t="s">
        <v>44</v>
      </c>
      <c r="U37" t="s">
        <v>2252</v>
      </c>
      <c r="V37" t="s">
        <v>2420</v>
      </c>
      <c r="W37">
        <v>6.4689999999999998E-2</v>
      </c>
      <c r="X37" t="s">
        <v>703</v>
      </c>
      <c r="Y37" t="s">
        <v>3865</v>
      </c>
    </row>
    <row r="38" spans="1:25" x14ac:dyDescent="0.35">
      <c r="A38" t="s">
        <v>2510</v>
      </c>
      <c r="B38">
        <v>60421</v>
      </c>
      <c r="C38" t="s">
        <v>207</v>
      </c>
      <c r="D38" t="s">
        <v>205</v>
      </c>
      <c r="E38">
        <v>274</v>
      </c>
      <c r="F38" t="s">
        <v>692</v>
      </c>
      <c r="G38">
        <v>240</v>
      </c>
      <c r="H38">
        <v>60421</v>
      </c>
      <c r="I38" t="s">
        <v>552</v>
      </c>
      <c r="J38">
        <v>0.01</v>
      </c>
      <c r="K38">
        <v>131070</v>
      </c>
      <c r="L38">
        <v>0.5</v>
      </c>
      <c r="M38">
        <v>0.125</v>
      </c>
      <c r="N38">
        <v>1</v>
      </c>
      <c r="O38" t="s">
        <v>44</v>
      </c>
      <c r="P38">
        <v>127750</v>
      </c>
      <c r="Q38" t="s">
        <v>693</v>
      </c>
      <c r="R38" t="s">
        <v>694</v>
      </c>
      <c r="S38">
        <v>11.427899999999999</v>
      </c>
      <c r="T38" t="s">
        <v>44</v>
      </c>
      <c r="U38" t="s">
        <v>2252</v>
      </c>
      <c r="V38" t="s">
        <v>2420</v>
      </c>
      <c r="W38">
        <v>9.7470000000000005E-3</v>
      </c>
      <c r="X38" t="s">
        <v>703</v>
      </c>
      <c r="Y38" t="s">
        <v>3865</v>
      </c>
    </row>
    <row r="39" spans="1:25" x14ac:dyDescent="0.35">
      <c r="A39" t="s">
        <v>2513</v>
      </c>
      <c r="B39">
        <v>60421</v>
      </c>
      <c r="C39" t="s">
        <v>207</v>
      </c>
      <c r="D39" t="s">
        <v>205</v>
      </c>
      <c r="E39">
        <v>274</v>
      </c>
      <c r="F39" t="s">
        <v>692</v>
      </c>
      <c r="G39">
        <v>240</v>
      </c>
      <c r="H39">
        <v>60421</v>
      </c>
      <c r="I39" t="s">
        <v>552</v>
      </c>
      <c r="J39">
        <v>0.01</v>
      </c>
      <c r="K39">
        <v>139820</v>
      </c>
      <c r="L39">
        <v>0.5</v>
      </c>
      <c r="M39">
        <v>1.5</v>
      </c>
      <c r="N39">
        <v>1</v>
      </c>
      <c r="O39" t="s">
        <v>44</v>
      </c>
      <c r="P39">
        <v>1864400</v>
      </c>
      <c r="Q39" t="s">
        <v>693</v>
      </c>
      <c r="R39" t="s">
        <v>694</v>
      </c>
      <c r="S39">
        <v>11.427899999999999</v>
      </c>
      <c r="T39" t="s">
        <v>44</v>
      </c>
      <c r="U39" t="s">
        <v>2252</v>
      </c>
      <c r="V39" t="s">
        <v>2420</v>
      </c>
      <c r="W39">
        <v>0.1333</v>
      </c>
      <c r="X39" t="s">
        <v>703</v>
      </c>
      <c r="Y39" t="s">
        <v>3865</v>
      </c>
    </row>
    <row r="40" spans="1:25" x14ac:dyDescent="0.35">
      <c r="A40" t="s">
        <v>2512</v>
      </c>
      <c r="B40">
        <v>60421</v>
      </c>
      <c r="C40" t="s">
        <v>207</v>
      </c>
      <c r="D40" t="s">
        <v>205</v>
      </c>
      <c r="E40">
        <v>274</v>
      </c>
      <c r="F40" t="s">
        <v>692</v>
      </c>
      <c r="G40">
        <v>240</v>
      </c>
      <c r="H40">
        <v>60421</v>
      </c>
      <c r="I40" t="s">
        <v>552</v>
      </c>
      <c r="J40">
        <v>0.01</v>
      </c>
      <c r="K40">
        <v>119970</v>
      </c>
      <c r="L40">
        <v>0.5</v>
      </c>
      <c r="M40">
        <v>0.05</v>
      </c>
      <c r="N40">
        <v>1</v>
      </c>
      <c r="O40" t="s">
        <v>44</v>
      </c>
      <c r="P40">
        <v>75173</v>
      </c>
      <c r="Q40" t="s">
        <v>693</v>
      </c>
      <c r="R40" t="s">
        <v>694</v>
      </c>
      <c r="S40">
        <v>11.4176</v>
      </c>
      <c r="T40" t="s">
        <v>44</v>
      </c>
      <c r="U40" t="s">
        <v>2252</v>
      </c>
      <c r="V40" t="s">
        <v>2420</v>
      </c>
      <c r="W40">
        <v>6.2659999999999999E-3</v>
      </c>
      <c r="X40" t="s">
        <v>703</v>
      </c>
      <c r="Y40" t="s">
        <v>3865</v>
      </c>
    </row>
    <row r="41" spans="1:25" x14ac:dyDescent="0.35">
      <c r="A41" t="s">
        <v>2511</v>
      </c>
      <c r="B41">
        <v>60421</v>
      </c>
      <c r="C41" t="s">
        <v>207</v>
      </c>
      <c r="D41" t="s">
        <v>205</v>
      </c>
      <c r="E41">
        <v>274</v>
      </c>
      <c r="F41" t="s">
        <v>692</v>
      </c>
      <c r="G41">
        <v>240</v>
      </c>
      <c r="H41">
        <v>60421</v>
      </c>
      <c r="I41" t="s">
        <v>552</v>
      </c>
      <c r="J41">
        <v>0.01</v>
      </c>
      <c r="K41">
        <v>99368</v>
      </c>
      <c r="L41">
        <v>0.5</v>
      </c>
      <c r="M41">
        <v>0.35</v>
      </c>
      <c r="N41">
        <v>1</v>
      </c>
      <c r="O41" t="s">
        <v>44</v>
      </c>
      <c r="P41">
        <v>465900</v>
      </c>
      <c r="Q41" t="s">
        <v>693</v>
      </c>
      <c r="R41" t="s">
        <v>694</v>
      </c>
      <c r="S41">
        <v>11.427899999999999</v>
      </c>
      <c r="T41" t="s">
        <v>44</v>
      </c>
      <c r="U41" t="s">
        <v>2252</v>
      </c>
      <c r="V41" t="s">
        <v>2420</v>
      </c>
      <c r="W41">
        <v>4.6890000000000001E-2</v>
      </c>
      <c r="X41" t="s">
        <v>703</v>
      </c>
      <c r="Y41" t="s">
        <v>3865</v>
      </c>
    </row>
    <row r="42" spans="1:25" x14ac:dyDescent="0.35">
      <c r="A42" t="s">
        <v>2510</v>
      </c>
      <c r="B42">
        <v>60421</v>
      </c>
      <c r="C42" t="s">
        <v>207</v>
      </c>
      <c r="D42" t="s">
        <v>205</v>
      </c>
      <c r="E42">
        <v>274</v>
      </c>
      <c r="F42" t="s">
        <v>692</v>
      </c>
      <c r="G42">
        <v>240</v>
      </c>
      <c r="H42">
        <v>60421</v>
      </c>
      <c r="I42" t="s">
        <v>552</v>
      </c>
      <c r="J42">
        <v>0.01</v>
      </c>
      <c r="K42">
        <v>99028</v>
      </c>
      <c r="L42">
        <v>0.5</v>
      </c>
      <c r="M42">
        <v>0.125</v>
      </c>
      <c r="N42">
        <v>1</v>
      </c>
      <c r="O42" t="s">
        <v>44</v>
      </c>
      <c r="P42">
        <v>198220</v>
      </c>
      <c r="Q42" t="s">
        <v>693</v>
      </c>
      <c r="R42" t="s">
        <v>694</v>
      </c>
      <c r="S42">
        <v>11.427899999999999</v>
      </c>
      <c r="T42" t="s">
        <v>44</v>
      </c>
      <c r="U42" t="s">
        <v>2252</v>
      </c>
      <c r="V42" t="s">
        <v>2420</v>
      </c>
      <c r="W42">
        <v>2.002E-2</v>
      </c>
      <c r="X42" t="s">
        <v>703</v>
      </c>
      <c r="Y42" t="s">
        <v>3865</v>
      </c>
    </row>
    <row r="43" spans="1:25" x14ac:dyDescent="0.35">
      <c r="A43" t="s">
        <v>2509</v>
      </c>
      <c r="B43">
        <v>60421</v>
      </c>
      <c r="C43" t="s">
        <v>207</v>
      </c>
      <c r="D43" t="s">
        <v>205</v>
      </c>
      <c r="E43">
        <v>274</v>
      </c>
      <c r="F43" t="s">
        <v>692</v>
      </c>
      <c r="G43">
        <v>240</v>
      </c>
      <c r="H43">
        <v>60421</v>
      </c>
      <c r="I43" t="s">
        <v>552</v>
      </c>
      <c r="J43">
        <v>0.01</v>
      </c>
      <c r="K43">
        <v>111630</v>
      </c>
      <c r="L43">
        <v>0.5</v>
      </c>
      <c r="M43">
        <v>0.5</v>
      </c>
      <c r="N43">
        <v>1</v>
      </c>
      <c r="O43" t="s">
        <v>44</v>
      </c>
      <c r="P43">
        <v>546390</v>
      </c>
      <c r="Q43" t="s">
        <v>693</v>
      </c>
      <c r="R43" t="s">
        <v>694</v>
      </c>
      <c r="S43">
        <v>11.427899999999999</v>
      </c>
      <c r="T43" t="s">
        <v>44</v>
      </c>
      <c r="U43" t="s">
        <v>2252</v>
      </c>
      <c r="V43" t="s">
        <v>2420</v>
      </c>
      <c r="W43">
        <v>4.895E-2</v>
      </c>
      <c r="X43" t="s">
        <v>703</v>
      </c>
      <c r="Y43" t="s">
        <v>3865</v>
      </c>
    </row>
    <row r="44" spans="1:25" x14ac:dyDescent="0.35">
      <c r="A44" t="s">
        <v>2400</v>
      </c>
      <c r="B44">
        <v>60421</v>
      </c>
      <c r="C44" t="s">
        <v>207</v>
      </c>
      <c r="D44" t="s">
        <v>205</v>
      </c>
      <c r="E44">
        <v>274</v>
      </c>
      <c r="F44" t="s">
        <v>2118</v>
      </c>
      <c r="G44">
        <v>480</v>
      </c>
      <c r="H44">
        <v>60421</v>
      </c>
      <c r="I44" t="s">
        <v>552</v>
      </c>
      <c r="J44">
        <v>0.01</v>
      </c>
      <c r="K44">
        <v>106220</v>
      </c>
      <c r="L44">
        <v>0.5</v>
      </c>
      <c r="M44" t="s">
        <v>44</v>
      </c>
      <c r="N44">
        <v>1</v>
      </c>
      <c r="O44">
        <v>0</v>
      </c>
      <c r="P44">
        <v>0</v>
      </c>
      <c r="Q44" t="s">
        <v>693</v>
      </c>
      <c r="R44" t="s">
        <v>694</v>
      </c>
      <c r="S44">
        <v>12.2155</v>
      </c>
      <c r="T44" t="s">
        <v>44</v>
      </c>
      <c r="U44" t="s">
        <v>2252</v>
      </c>
      <c r="V44" t="s">
        <v>2420</v>
      </c>
      <c r="W44">
        <v>0</v>
      </c>
      <c r="X44" t="s">
        <v>703</v>
      </c>
      <c r="Y44" t="s">
        <v>3865</v>
      </c>
    </row>
    <row r="45" spans="1:25" x14ac:dyDescent="0.35">
      <c r="A45" t="s">
        <v>2399</v>
      </c>
      <c r="B45">
        <v>60421</v>
      </c>
      <c r="C45" t="s">
        <v>207</v>
      </c>
      <c r="D45" t="s">
        <v>205</v>
      </c>
      <c r="E45">
        <v>274</v>
      </c>
      <c r="F45" t="s">
        <v>2118</v>
      </c>
      <c r="G45">
        <v>480</v>
      </c>
      <c r="H45">
        <v>60421</v>
      </c>
      <c r="I45" t="s">
        <v>552</v>
      </c>
      <c r="J45">
        <v>0.01</v>
      </c>
      <c r="K45">
        <v>107140</v>
      </c>
      <c r="L45">
        <v>0.5</v>
      </c>
      <c r="M45" t="s">
        <v>44</v>
      </c>
      <c r="N45">
        <v>1</v>
      </c>
      <c r="O45">
        <v>0</v>
      </c>
      <c r="P45">
        <v>0</v>
      </c>
      <c r="Q45" t="s">
        <v>693</v>
      </c>
      <c r="R45" t="s">
        <v>694</v>
      </c>
      <c r="S45">
        <v>12.3916</v>
      </c>
      <c r="T45" t="s">
        <v>44</v>
      </c>
      <c r="U45" t="s">
        <v>2252</v>
      </c>
      <c r="V45" t="s">
        <v>2420</v>
      </c>
      <c r="W45">
        <v>0</v>
      </c>
      <c r="X45" t="s">
        <v>703</v>
      </c>
      <c r="Y45" t="s">
        <v>3865</v>
      </c>
    </row>
    <row r="46" spans="1:25" x14ac:dyDescent="0.35">
      <c r="A46" t="s">
        <v>2398</v>
      </c>
      <c r="B46">
        <v>60421</v>
      </c>
      <c r="C46" t="s">
        <v>207</v>
      </c>
      <c r="D46" t="s">
        <v>205</v>
      </c>
      <c r="E46">
        <v>274</v>
      </c>
      <c r="F46" t="s">
        <v>2118</v>
      </c>
      <c r="G46">
        <v>480</v>
      </c>
      <c r="H46">
        <v>60421</v>
      </c>
      <c r="I46" t="s">
        <v>552</v>
      </c>
      <c r="J46">
        <v>0.01</v>
      </c>
      <c r="K46">
        <v>113740</v>
      </c>
      <c r="L46">
        <v>0.5</v>
      </c>
      <c r="M46" t="s">
        <v>44</v>
      </c>
      <c r="N46">
        <v>1</v>
      </c>
      <c r="O46">
        <v>0</v>
      </c>
      <c r="P46">
        <v>0</v>
      </c>
      <c r="Q46" t="s">
        <v>693</v>
      </c>
      <c r="R46" t="s">
        <v>694</v>
      </c>
      <c r="S46">
        <v>10.609299999999999</v>
      </c>
      <c r="T46" t="s">
        <v>44</v>
      </c>
      <c r="U46" t="s">
        <v>2252</v>
      </c>
      <c r="V46" t="s">
        <v>2420</v>
      </c>
      <c r="W46">
        <v>0</v>
      </c>
      <c r="X46" t="s">
        <v>703</v>
      </c>
      <c r="Y46" t="s">
        <v>3865</v>
      </c>
    </row>
    <row r="47" spans="1:25" x14ac:dyDescent="0.35">
      <c r="A47" t="s">
        <v>2397</v>
      </c>
      <c r="B47">
        <v>60421</v>
      </c>
      <c r="C47" t="s">
        <v>207</v>
      </c>
      <c r="D47" t="s">
        <v>205</v>
      </c>
      <c r="E47">
        <v>274</v>
      </c>
      <c r="F47" t="s">
        <v>2180</v>
      </c>
      <c r="G47">
        <v>480</v>
      </c>
      <c r="H47">
        <v>60421</v>
      </c>
      <c r="I47" t="s">
        <v>552</v>
      </c>
      <c r="J47">
        <v>0.01</v>
      </c>
      <c r="K47">
        <v>106360</v>
      </c>
      <c r="L47">
        <v>0.5</v>
      </c>
      <c r="M47" t="s">
        <v>44</v>
      </c>
      <c r="N47">
        <v>1</v>
      </c>
      <c r="O47">
        <v>0</v>
      </c>
      <c r="P47">
        <v>0</v>
      </c>
      <c r="Q47" t="s">
        <v>693</v>
      </c>
      <c r="R47" t="s">
        <v>694</v>
      </c>
      <c r="S47">
        <v>11.1274</v>
      </c>
      <c r="T47" t="s">
        <v>44</v>
      </c>
      <c r="U47" t="s">
        <v>2252</v>
      </c>
      <c r="V47" t="s">
        <v>2420</v>
      </c>
      <c r="W47">
        <v>0</v>
      </c>
      <c r="X47" t="s">
        <v>703</v>
      </c>
      <c r="Y47" t="s">
        <v>3865</v>
      </c>
    </row>
    <row r="48" spans="1:25" x14ac:dyDescent="0.35">
      <c r="A48" t="s">
        <v>2396</v>
      </c>
      <c r="B48">
        <v>60421</v>
      </c>
      <c r="C48" t="s">
        <v>207</v>
      </c>
      <c r="D48" t="s">
        <v>205</v>
      </c>
      <c r="E48">
        <v>274</v>
      </c>
      <c r="F48" t="s">
        <v>2180</v>
      </c>
      <c r="G48">
        <v>480</v>
      </c>
      <c r="H48">
        <v>60421</v>
      </c>
      <c r="I48" t="s">
        <v>552</v>
      </c>
      <c r="J48">
        <v>0.01</v>
      </c>
      <c r="K48">
        <v>109760</v>
      </c>
      <c r="L48">
        <v>0.5</v>
      </c>
      <c r="M48" t="s">
        <v>44</v>
      </c>
      <c r="N48">
        <v>1</v>
      </c>
      <c r="O48">
        <v>0</v>
      </c>
      <c r="P48">
        <v>0</v>
      </c>
      <c r="Q48" t="s">
        <v>693</v>
      </c>
      <c r="R48" t="s">
        <v>694</v>
      </c>
      <c r="S48">
        <v>11.728400000000001</v>
      </c>
      <c r="T48" t="s">
        <v>44</v>
      </c>
      <c r="U48" t="s">
        <v>2252</v>
      </c>
      <c r="V48" t="s">
        <v>2420</v>
      </c>
      <c r="W48">
        <v>0</v>
      </c>
      <c r="X48" t="s">
        <v>703</v>
      </c>
      <c r="Y48" t="s">
        <v>3865</v>
      </c>
    </row>
    <row r="49" spans="1:25" x14ac:dyDescent="0.35">
      <c r="A49" t="s">
        <v>2395</v>
      </c>
      <c r="B49">
        <v>60421</v>
      </c>
      <c r="C49" t="s">
        <v>207</v>
      </c>
      <c r="D49" t="s">
        <v>205</v>
      </c>
      <c r="E49">
        <v>274</v>
      </c>
      <c r="F49" t="s">
        <v>2180</v>
      </c>
      <c r="G49">
        <v>480</v>
      </c>
      <c r="H49">
        <v>60421</v>
      </c>
      <c r="I49" t="s">
        <v>552</v>
      </c>
      <c r="J49">
        <v>0.01</v>
      </c>
      <c r="K49">
        <v>112780</v>
      </c>
      <c r="L49">
        <v>0.5</v>
      </c>
      <c r="M49" t="s">
        <v>44</v>
      </c>
      <c r="N49">
        <v>1</v>
      </c>
      <c r="O49">
        <v>0</v>
      </c>
      <c r="P49">
        <v>0</v>
      </c>
      <c r="Q49" t="s">
        <v>693</v>
      </c>
      <c r="R49" t="s">
        <v>694</v>
      </c>
      <c r="S49">
        <v>11.3139</v>
      </c>
      <c r="T49" t="s">
        <v>44</v>
      </c>
      <c r="U49" t="s">
        <v>2252</v>
      </c>
      <c r="V49" t="s">
        <v>2420</v>
      </c>
      <c r="W49">
        <v>0</v>
      </c>
      <c r="X49" t="s">
        <v>703</v>
      </c>
      <c r="Y49" t="s">
        <v>3865</v>
      </c>
    </row>
    <row r="50" spans="1:25" x14ac:dyDescent="0.35">
      <c r="A50" t="s">
        <v>2394</v>
      </c>
      <c r="B50">
        <v>60421</v>
      </c>
      <c r="C50" t="s">
        <v>207</v>
      </c>
      <c r="D50" t="s">
        <v>205</v>
      </c>
      <c r="E50">
        <v>274</v>
      </c>
      <c r="F50" t="s">
        <v>2118</v>
      </c>
      <c r="G50">
        <v>480</v>
      </c>
      <c r="H50">
        <v>60421</v>
      </c>
      <c r="I50" t="s">
        <v>552</v>
      </c>
      <c r="J50">
        <v>0.01</v>
      </c>
      <c r="K50">
        <v>112210</v>
      </c>
      <c r="L50">
        <v>0.5</v>
      </c>
      <c r="M50" t="s">
        <v>44</v>
      </c>
      <c r="N50">
        <v>1</v>
      </c>
      <c r="O50">
        <v>0</v>
      </c>
      <c r="P50">
        <v>0</v>
      </c>
      <c r="Q50" t="s">
        <v>693</v>
      </c>
      <c r="R50" t="s">
        <v>694</v>
      </c>
      <c r="S50">
        <v>12.267300000000001</v>
      </c>
      <c r="T50" t="s">
        <v>44</v>
      </c>
      <c r="U50" t="s">
        <v>2252</v>
      </c>
      <c r="V50" t="s">
        <v>2420</v>
      </c>
      <c r="W50">
        <v>0</v>
      </c>
      <c r="X50" t="s">
        <v>703</v>
      </c>
      <c r="Y50" t="s">
        <v>44</v>
      </c>
    </row>
    <row r="51" spans="1:25" x14ac:dyDescent="0.35">
      <c r="A51" t="s">
        <v>2393</v>
      </c>
      <c r="B51">
        <v>60421</v>
      </c>
      <c r="C51" t="s">
        <v>207</v>
      </c>
      <c r="D51" t="s">
        <v>205</v>
      </c>
      <c r="E51">
        <v>274</v>
      </c>
      <c r="F51" t="s">
        <v>2118</v>
      </c>
      <c r="G51">
        <v>480</v>
      </c>
      <c r="H51">
        <v>60421</v>
      </c>
      <c r="I51" t="s">
        <v>552</v>
      </c>
      <c r="J51">
        <v>0.01</v>
      </c>
      <c r="K51">
        <v>111900</v>
      </c>
      <c r="L51">
        <v>0.5</v>
      </c>
      <c r="M51" t="s">
        <v>44</v>
      </c>
      <c r="N51">
        <v>1</v>
      </c>
      <c r="O51">
        <v>0</v>
      </c>
      <c r="P51">
        <v>0</v>
      </c>
      <c r="Q51" t="s">
        <v>693</v>
      </c>
      <c r="R51" t="s">
        <v>694</v>
      </c>
      <c r="S51">
        <v>11.500400000000001</v>
      </c>
      <c r="T51" t="s">
        <v>44</v>
      </c>
      <c r="U51" t="s">
        <v>2252</v>
      </c>
      <c r="V51" t="s">
        <v>2420</v>
      </c>
      <c r="W51">
        <v>0</v>
      </c>
      <c r="X51" t="s">
        <v>703</v>
      </c>
      <c r="Y51" t="s">
        <v>44</v>
      </c>
    </row>
    <row r="52" spans="1:25" x14ac:dyDescent="0.35">
      <c r="A52" t="s">
        <v>2392</v>
      </c>
      <c r="B52">
        <v>60421</v>
      </c>
      <c r="C52" t="s">
        <v>207</v>
      </c>
      <c r="D52" t="s">
        <v>205</v>
      </c>
      <c r="E52">
        <v>274</v>
      </c>
      <c r="F52" t="s">
        <v>2118</v>
      </c>
      <c r="G52">
        <v>480</v>
      </c>
      <c r="H52">
        <v>60421</v>
      </c>
      <c r="I52" t="s">
        <v>552</v>
      </c>
      <c r="J52">
        <v>0.01</v>
      </c>
      <c r="K52">
        <v>122480</v>
      </c>
      <c r="L52">
        <v>0.5</v>
      </c>
      <c r="M52" t="s">
        <v>44</v>
      </c>
      <c r="N52">
        <v>1</v>
      </c>
      <c r="O52">
        <v>0</v>
      </c>
      <c r="P52">
        <v>0</v>
      </c>
      <c r="Q52" t="s">
        <v>693</v>
      </c>
      <c r="R52" t="s">
        <v>694</v>
      </c>
      <c r="S52">
        <v>11.303599999999999</v>
      </c>
      <c r="T52" t="s">
        <v>44</v>
      </c>
      <c r="U52" t="s">
        <v>2252</v>
      </c>
      <c r="V52" t="s">
        <v>2420</v>
      </c>
      <c r="W52">
        <v>0</v>
      </c>
      <c r="X52" t="s">
        <v>703</v>
      </c>
      <c r="Y52" t="s">
        <v>44</v>
      </c>
    </row>
    <row r="53" spans="1:25" x14ac:dyDescent="0.35">
      <c r="A53" t="s">
        <v>2391</v>
      </c>
      <c r="B53">
        <v>60421</v>
      </c>
      <c r="C53" t="s">
        <v>207</v>
      </c>
      <c r="D53" t="s">
        <v>205</v>
      </c>
      <c r="E53">
        <v>274</v>
      </c>
      <c r="F53" t="s">
        <v>2118</v>
      </c>
      <c r="G53">
        <v>480</v>
      </c>
      <c r="H53">
        <v>60421</v>
      </c>
      <c r="I53" t="s">
        <v>552</v>
      </c>
      <c r="J53">
        <v>0.01</v>
      </c>
      <c r="K53">
        <v>109500</v>
      </c>
      <c r="L53">
        <v>0.5</v>
      </c>
      <c r="M53" t="s">
        <v>44</v>
      </c>
      <c r="N53">
        <v>1</v>
      </c>
      <c r="O53">
        <v>0.25</v>
      </c>
      <c r="P53">
        <v>0</v>
      </c>
      <c r="Q53" t="s">
        <v>693</v>
      </c>
      <c r="R53" t="s">
        <v>694</v>
      </c>
      <c r="S53">
        <v>12.3605</v>
      </c>
      <c r="T53" t="s">
        <v>44</v>
      </c>
      <c r="U53" t="s">
        <v>2252</v>
      </c>
      <c r="V53" t="s">
        <v>2420</v>
      </c>
      <c r="W53">
        <v>0</v>
      </c>
      <c r="X53" t="s">
        <v>703</v>
      </c>
      <c r="Y53" t="s">
        <v>3865</v>
      </c>
    </row>
    <row r="54" spans="1:25" x14ac:dyDescent="0.35">
      <c r="A54" t="s">
        <v>2390</v>
      </c>
      <c r="B54">
        <v>60421</v>
      </c>
      <c r="C54" t="s">
        <v>207</v>
      </c>
      <c r="D54" t="s">
        <v>205</v>
      </c>
      <c r="E54">
        <v>274</v>
      </c>
      <c r="F54" t="s">
        <v>2118</v>
      </c>
      <c r="G54">
        <v>480</v>
      </c>
      <c r="H54">
        <v>60421</v>
      </c>
      <c r="I54" t="s">
        <v>552</v>
      </c>
      <c r="J54">
        <v>0.01</v>
      </c>
      <c r="K54">
        <v>118680</v>
      </c>
      <c r="L54">
        <v>0.5</v>
      </c>
      <c r="M54" t="s">
        <v>44</v>
      </c>
      <c r="N54">
        <v>1</v>
      </c>
      <c r="O54">
        <v>0.25</v>
      </c>
      <c r="P54">
        <v>0</v>
      </c>
      <c r="Q54" t="s">
        <v>693</v>
      </c>
      <c r="R54" t="s">
        <v>694</v>
      </c>
      <c r="S54">
        <v>12.3605</v>
      </c>
      <c r="T54" t="s">
        <v>44</v>
      </c>
      <c r="U54" t="s">
        <v>2252</v>
      </c>
      <c r="V54" t="s">
        <v>2420</v>
      </c>
      <c r="W54">
        <v>0</v>
      </c>
      <c r="X54" t="s">
        <v>703</v>
      </c>
      <c r="Y54" t="s">
        <v>3865</v>
      </c>
    </row>
    <row r="55" spans="1:25" x14ac:dyDescent="0.35">
      <c r="A55" t="s">
        <v>2389</v>
      </c>
      <c r="B55">
        <v>60421</v>
      </c>
      <c r="C55" t="s">
        <v>207</v>
      </c>
      <c r="D55" t="s">
        <v>205</v>
      </c>
      <c r="E55">
        <v>274</v>
      </c>
      <c r="F55" t="s">
        <v>2118</v>
      </c>
      <c r="G55">
        <v>480</v>
      </c>
      <c r="H55">
        <v>60421</v>
      </c>
      <c r="I55" t="s">
        <v>552</v>
      </c>
      <c r="J55">
        <v>0.01</v>
      </c>
      <c r="K55">
        <v>122340</v>
      </c>
      <c r="L55">
        <v>0.5</v>
      </c>
      <c r="M55" t="s">
        <v>44</v>
      </c>
      <c r="N55">
        <v>1</v>
      </c>
      <c r="O55">
        <v>0.25</v>
      </c>
      <c r="P55">
        <v>0</v>
      </c>
      <c r="Q55" t="s">
        <v>693</v>
      </c>
      <c r="R55" t="s">
        <v>694</v>
      </c>
      <c r="S55">
        <v>11.863099999999999</v>
      </c>
      <c r="T55" t="s">
        <v>44</v>
      </c>
      <c r="U55" t="s">
        <v>2252</v>
      </c>
      <c r="V55" t="s">
        <v>2420</v>
      </c>
      <c r="W55">
        <v>0</v>
      </c>
      <c r="X55" t="s">
        <v>703</v>
      </c>
      <c r="Y55" t="s">
        <v>3865</v>
      </c>
    </row>
    <row r="56" spans="1:25" x14ac:dyDescent="0.35">
      <c r="A56" t="s">
        <v>2388</v>
      </c>
      <c r="B56">
        <v>60421</v>
      </c>
      <c r="C56" t="s">
        <v>207</v>
      </c>
      <c r="D56" t="s">
        <v>205</v>
      </c>
      <c r="E56">
        <v>274</v>
      </c>
      <c r="F56" t="s">
        <v>2118</v>
      </c>
      <c r="G56">
        <v>480</v>
      </c>
      <c r="H56">
        <v>60421</v>
      </c>
      <c r="I56" t="s">
        <v>552</v>
      </c>
      <c r="J56">
        <v>0.01</v>
      </c>
      <c r="K56">
        <v>117440</v>
      </c>
      <c r="L56">
        <v>0.5</v>
      </c>
      <c r="M56" t="s">
        <v>44</v>
      </c>
      <c r="N56">
        <v>1</v>
      </c>
      <c r="O56">
        <v>0.5</v>
      </c>
      <c r="P56">
        <v>0</v>
      </c>
      <c r="Q56" t="s">
        <v>693</v>
      </c>
      <c r="R56" t="s">
        <v>694</v>
      </c>
      <c r="S56">
        <v>11.8528</v>
      </c>
      <c r="T56" t="s">
        <v>44</v>
      </c>
      <c r="U56" t="s">
        <v>2252</v>
      </c>
      <c r="V56" t="s">
        <v>2420</v>
      </c>
      <c r="W56">
        <v>0</v>
      </c>
      <c r="X56" t="s">
        <v>703</v>
      </c>
      <c r="Y56" t="s">
        <v>3865</v>
      </c>
    </row>
    <row r="57" spans="1:25" x14ac:dyDescent="0.35">
      <c r="A57" t="s">
        <v>2386</v>
      </c>
      <c r="B57">
        <v>60421</v>
      </c>
      <c r="C57" t="s">
        <v>207</v>
      </c>
      <c r="D57" t="s">
        <v>205</v>
      </c>
      <c r="E57">
        <v>274</v>
      </c>
      <c r="F57" t="s">
        <v>2118</v>
      </c>
      <c r="G57">
        <v>480</v>
      </c>
      <c r="H57">
        <v>60421</v>
      </c>
      <c r="I57" t="s">
        <v>552</v>
      </c>
      <c r="J57">
        <v>0.01</v>
      </c>
      <c r="K57">
        <v>116800</v>
      </c>
      <c r="L57">
        <v>0.5</v>
      </c>
      <c r="M57" t="s">
        <v>44</v>
      </c>
      <c r="N57">
        <v>1</v>
      </c>
      <c r="O57">
        <v>0.5</v>
      </c>
      <c r="P57">
        <v>0</v>
      </c>
      <c r="Q57" t="s">
        <v>693</v>
      </c>
      <c r="R57" t="s">
        <v>694</v>
      </c>
      <c r="S57">
        <v>12.246499999999999</v>
      </c>
      <c r="T57" t="s">
        <v>44</v>
      </c>
      <c r="U57" t="s">
        <v>2252</v>
      </c>
      <c r="V57" t="s">
        <v>2420</v>
      </c>
      <c r="W57">
        <v>0</v>
      </c>
      <c r="X57" t="s">
        <v>703</v>
      </c>
      <c r="Y57" t="s">
        <v>3865</v>
      </c>
    </row>
    <row r="58" spans="1:25" x14ac:dyDescent="0.35">
      <c r="A58" t="s">
        <v>2384</v>
      </c>
      <c r="B58">
        <v>60421</v>
      </c>
      <c r="C58" t="s">
        <v>207</v>
      </c>
      <c r="D58" t="s">
        <v>205</v>
      </c>
      <c r="E58">
        <v>274</v>
      </c>
      <c r="F58" t="s">
        <v>2118</v>
      </c>
      <c r="G58">
        <v>480</v>
      </c>
      <c r="H58">
        <v>60421</v>
      </c>
      <c r="I58" t="s">
        <v>552</v>
      </c>
      <c r="J58">
        <v>0.01</v>
      </c>
      <c r="K58">
        <v>117150</v>
      </c>
      <c r="L58">
        <v>0.5</v>
      </c>
      <c r="M58" t="s">
        <v>44</v>
      </c>
      <c r="N58">
        <v>1</v>
      </c>
      <c r="O58">
        <v>1</v>
      </c>
      <c r="P58">
        <v>0</v>
      </c>
      <c r="Q58" t="s">
        <v>693</v>
      </c>
      <c r="R58" t="s">
        <v>694</v>
      </c>
      <c r="S58">
        <v>10.5886</v>
      </c>
      <c r="T58" t="s">
        <v>44</v>
      </c>
      <c r="U58" t="s">
        <v>2252</v>
      </c>
      <c r="V58" t="s">
        <v>2420</v>
      </c>
      <c r="W58">
        <v>0</v>
      </c>
      <c r="X58" t="s">
        <v>703</v>
      </c>
      <c r="Y58" t="s">
        <v>3865</v>
      </c>
    </row>
    <row r="59" spans="1:25" x14ac:dyDescent="0.35">
      <c r="A59" t="s">
        <v>2383</v>
      </c>
      <c r="B59">
        <v>60421</v>
      </c>
      <c r="C59" t="s">
        <v>207</v>
      </c>
      <c r="D59" t="s">
        <v>205</v>
      </c>
      <c r="E59">
        <v>274</v>
      </c>
      <c r="F59" t="s">
        <v>2118</v>
      </c>
      <c r="G59">
        <v>480</v>
      </c>
      <c r="H59">
        <v>60421</v>
      </c>
      <c r="I59" t="s">
        <v>552</v>
      </c>
      <c r="J59">
        <v>0.01</v>
      </c>
      <c r="K59">
        <v>117240</v>
      </c>
      <c r="L59">
        <v>0.5</v>
      </c>
      <c r="M59" t="s">
        <v>44</v>
      </c>
      <c r="N59">
        <v>1</v>
      </c>
      <c r="O59">
        <v>1</v>
      </c>
      <c r="P59">
        <v>0</v>
      </c>
      <c r="Q59" t="s">
        <v>693</v>
      </c>
      <c r="R59" t="s">
        <v>694</v>
      </c>
      <c r="S59">
        <v>11.604100000000001</v>
      </c>
      <c r="T59" t="s">
        <v>44</v>
      </c>
      <c r="U59" t="s">
        <v>2252</v>
      </c>
      <c r="V59" t="s">
        <v>2420</v>
      </c>
      <c r="W59">
        <v>0</v>
      </c>
      <c r="X59" t="s">
        <v>703</v>
      </c>
      <c r="Y59" t="s">
        <v>3865</v>
      </c>
    </row>
    <row r="60" spans="1:25" x14ac:dyDescent="0.35">
      <c r="A60" t="s">
        <v>2382</v>
      </c>
      <c r="B60">
        <v>60421</v>
      </c>
      <c r="C60" t="s">
        <v>207</v>
      </c>
      <c r="D60" t="s">
        <v>205</v>
      </c>
      <c r="E60">
        <v>274</v>
      </c>
      <c r="F60" t="s">
        <v>2118</v>
      </c>
      <c r="G60">
        <v>480</v>
      </c>
      <c r="H60">
        <v>60421</v>
      </c>
      <c r="I60" t="s">
        <v>552</v>
      </c>
      <c r="J60">
        <v>0.01</v>
      </c>
      <c r="K60">
        <v>120150</v>
      </c>
      <c r="L60">
        <v>0.5</v>
      </c>
      <c r="M60" t="s">
        <v>44</v>
      </c>
      <c r="N60">
        <v>1</v>
      </c>
      <c r="O60">
        <v>2</v>
      </c>
      <c r="P60">
        <v>0</v>
      </c>
      <c r="Q60" t="s">
        <v>693</v>
      </c>
      <c r="R60" t="s">
        <v>694</v>
      </c>
      <c r="S60">
        <v>11.303599999999999</v>
      </c>
      <c r="T60" t="s">
        <v>44</v>
      </c>
      <c r="U60" t="s">
        <v>2252</v>
      </c>
      <c r="V60" t="s">
        <v>2420</v>
      </c>
      <c r="W60">
        <v>0</v>
      </c>
      <c r="X60" t="s">
        <v>703</v>
      </c>
      <c r="Y60" t="s">
        <v>3865</v>
      </c>
    </row>
    <row r="61" spans="1:25" x14ac:dyDescent="0.35">
      <c r="A61" t="s">
        <v>2381</v>
      </c>
      <c r="B61">
        <v>60421</v>
      </c>
      <c r="C61" t="s">
        <v>207</v>
      </c>
      <c r="D61" t="s">
        <v>205</v>
      </c>
      <c r="E61">
        <v>274</v>
      </c>
      <c r="F61" t="s">
        <v>2118</v>
      </c>
      <c r="G61">
        <v>480</v>
      </c>
      <c r="H61">
        <v>60421</v>
      </c>
      <c r="I61" t="s">
        <v>552</v>
      </c>
      <c r="J61">
        <v>0.01</v>
      </c>
      <c r="K61">
        <v>117770</v>
      </c>
      <c r="L61">
        <v>0.5</v>
      </c>
      <c r="M61" t="s">
        <v>44</v>
      </c>
      <c r="N61">
        <v>1</v>
      </c>
      <c r="O61">
        <v>2</v>
      </c>
      <c r="P61">
        <v>0</v>
      </c>
      <c r="Q61" t="s">
        <v>693</v>
      </c>
      <c r="R61" t="s">
        <v>694</v>
      </c>
      <c r="S61">
        <v>12.3812</v>
      </c>
      <c r="T61" t="s">
        <v>44</v>
      </c>
      <c r="U61" t="s">
        <v>2252</v>
      </c>
      <c r="V61" t="s">
        <v>2420</v>
      </c>
      <c r="W61">
        <v>0</v>
      </c>
      <c r="X61" t="s">
        <v>703</v>
      </c>
      <c r="Y61" t="s">
        <v>3865</v>
      </c>
    </row>
    <row r="62" spans="1:25" x14ac:dyDescent="0.35">
      <c r="A62" t="s">
        <v>2380</v>
      </c>
      <c r="B62">
        <v>60421</v>
      </c>
      <c r="C62" t="s">
        <v>207</v>
      </c>
      <c r="D62" t="s">
        <v>205</v>
      </c>
      <c r="E62">
        <v>274</v>
      </c>
      <c r="F62" t="s">
        <v>2118</v>
      </c>
      <c r="G62">
        <v>480</v>
      </c>
      <c r="H62">
        <v>60421</v>
      </c>
      <c r="I62" t="s">
        <v>552</v>
      </c>
      <c r="J62">
        <v>0.01</v>
      </c>
      <c r="K62">
        <v>127900</v>
      </c>
      <c r="L62">
        <v>0.5</v>
      </c>
      <c r="M62" t="s">
        <v>44</v>
      </c>
      <c r="N62">
        <v>1</v>
      </c>
      <c r="O62">
        <v>2</v>
      </c>
      <c r="P62">
        <v>0</v>
      </c>
      <c r="Q62" t="s">
        <v>693</v>
      </c>
      <c r="R62" t="s">
        <v>694</v>
      </c>
      <c r="S62">
        <v>12.2362</v>
      </c>
      <c r="T62" t="s">
        <v>44</v>
      </c>
      <c r="U62" t="s">
        <v>2252</v>
      </c>
      <c r="V62" t="s">
        <v>2420</v>
      </c>
      <c r="W62">
        <v>0</v>
      </c>
      <c r="X62" t="s">
        <v>703</v>
      </c>
      <c r="Y62" t="s">
        <v>3865</v>
      </c>
    </row>
    <row r="63" spans="1:25" x14ac:dyDescent="0.35">
      <c r="A63" t="s">
        <v>2379</v>
      </c>
      <c r="B63">
        <v>60421</v>
      </c>
      <c r="C63" t="s">
        <v>207</v>
      </c>
      <c r="D63" t="s">
        <v>205</v>
      </c>
      <c r="E63">
        <v>274</v>
      </c>
      <c r="F63" t="s">
        <v>2118</v>
      </c>
      <c r="G63">
        <v>480</v>
      </c>
      <c r="H63">
        <v>60421</v>
      </c>
      <c r="I63" t="s">
        <v>552</v>
      </c>
      <c r="J63">
        <v>0.01</v>
      </c>
      <c r="K63">
        <v>118590</v>
      </c>
      <c r="L63">
        <v>0.5</v>
      </c>
      <c r="M63" t="s">
        <v>44</v>
      </c>
      <c r="N63">
        <v>1</v>
      </c>
      <c r="O63">
        <v>4</v>
      </c>
      <c r="P63">
        <v>0</v>
      </c>
      <c r="Q63" t="s">
        <v>693</v>
      </c>
      <c r="R63" t="s">
        <v>694</v>
      </c>
      <c r="S63">
        <v>10.5989</v>
      </c>
      <c r="T63" t="s">
        <v>44</v>
      </c>
      <c r="U63" t="s">
        <v>2252</v>
      </c>
      <c r="V63" t="s">
        <v>2420</v>
      </c>
      <c r="W63">
        <v>0</v>
      </c>
      <c r="X63" t="s">
        <v>703</v>
      </c>
      <c r="Y63" t="s">
        <v>3865</v>
      </c>
    </row>
    <row r="64" spans="1:25" x14ac:dyDescent="0.35">
      <c r="A64" t="s">
        <v>2378</v>
      </c>
      <c r="B64">
        <v>60421</v>
      </c>
      <c r="C64" t="s">
        <v>207</v>
      </c>
      <c r="D64" t="s">
        <v>205</v>
      </c>
      <c r="E64">
        <v>274</v>
      </c>
      <c r="F64" t="s">
        <v>2118</v>
      </c>
      <c r="G64">
        <v>480</v>
      </c>
      <c r="H64">
        <v>60421</v>
      </c>
      <c r="I64" t="s">
        <v>552</v>
      </c>
      <c r="J64">
        <v>0.01</v>
      </c>
      <c r="K64">
        <v>117390</v>
      </c>
      <c r="L64">
        <v>0.5</v>
      </c>
      <c r="M64" t="s">
        <v>44</v>
      </c>
      <c r="N64">
        <v>1</v>
      </c>
      <c r="O64">
        <v>4</v>
      </c>
      <c r="P64">
        <v>0</v>
      </c>
      <c r="Q64" t="s">
        <v>693</v>
      </c>
      <c r="R64" t="s">
        <v>694</v>
      </c>
      <c r="S64">
        <v>12.370900000000001</v>
      </c>
      <c r="T64" t="s">
        <v>44</v>
      </c>
      <c r="U64" t="s">
        <v>2252</v>
      </c>
      <c r="V64" t="s">
        <v>2420</v>
      </c>
      <c r="W64">
        <v>0</v>
      </c>
      <c r="X64" t="s">
        <v>703</v>
      </c>
      <c r="Y64" t="s">
        <v>3865</v>
      </c>
    </row>
    <row r="65" spans="1:25" x14ac:dyDescent="0.35">
      <c r="A65" t="s">
        <v>2377</v>
      </c>
      <c r="B65">
        <v>60421</v>
      </c>
      <c r="C65" t="s">
        <v>207</v>
      </c>
      <c r="D65" t="s">
        <v>205</v>
      </c>
      <c r="E65">
        <v>274</v>
      </c>
      <c r="F65" t="s">
        <v>2118</v>
      </c>
      <c r="G65">
        <v>480</v>
      </c>
      <c r="H65">
        <v>60421</v>
      </c>
      <c r="I65" t="s">
        <v>552</v>
      </c>
      <c r="J65">
        <v>0.01</v>
      </c>
      <c r="K65">
        <v>121250</v>
      </c>
      <c r="L65">
        <v>0.5</v>
      </c>
      <c r="M65" t="s">
        <v>44</v>
      </c>
      <c r="N65">
        <v>1</v>
      </c>
      <c r="O65">
        <v>4</v>
      </c>
      <c r="P65">
        <v>0</v>
      </c>
      <c r="Q65" t="s">
        <v>693</v>
      </c>
      <c r="R65" t="s">
        <v>694</v>
      </c>
      <c r="S65">
        <v>11.0238</v>
      </c>
      <c r="T65" t="s">
        <v>44</v>
      </c>
      <c r="U65" t="s">
        <v>2252</v>
      </c>
      <c r="V65" t="s">
        <v>2420</v>
      </c>
      <c r="W65">
        <v>0</v>
      </c>
      <c r="X65" t="s">
        <v>703</v>
      </c>
      <c r="Y65" t="s">
        <v>3865</v>
      </c>
    </row>
    <row r="66" spans="1:25" x14ac:dyDescent="0.35">
      <c r="A66" t="s">
        <v>2376</v>
      </c>
      <c r="B66">
        <v>60421</v>
      </c>
      <c r="C66" t="s">
        <v>207</v>
      </c>
      <c r="D66" t="s">
        <v>205</v>
      </c>
      <c r="E66">
        <v>274</v>
      </c>
      <c r="F66" t="s">
        <v>2180</v>
      </c>
      <c r="G66">
        <v>480</v>
      </c>
      <c r="H66">
        <v>60421</v>
      </c>
      <c r="I66" t="s">
        <v>552</v>
      </c>
      <c r="J66">
        <v>0.01</v>
      </c>
      <c r="K66">
        <v>125060</v>
      </c>
      <c r="L66">
        <v>0.5</v>
      </c>
      <c r="M66" t="s">
        <v>44</v>
      </c>
      <c r="N66">
        <v>1</v>
      </c>
      <c r="O66">
        <v>4</v>
      </c>
      <c r="P66">
        <v>0</v>
      </c>
      <c r="Q66" t="s">
        <v>693</v>
      </c>
      <c r="R66" t="s">
        <v>694</v>
      </c>
      <c r="S66">
        <v>12.0497</v>
      </c>
      <c r="T66" t="s">
        <v>44</v>
      </c>
      <c r="U66" t="s">
        <v>2252</v>
      </c>
      <c r="V66" t="s">
        <v>2420</v>
      </c>
      <c r="W66">
        <v>0</v>
      </c>
      <c r="X66" t="s">
        <v>703</v>
      </c>
      <c r="Y66" t="s">
        <v>3865</v>
      </c>
    </row>
    <row r="67" spans="1:25" x14ac:dyDescent="0.35">
      <c r="A67" t="s">
        <v>2375</v>
      </c>
      <c r="B67">
        <v>60421</v>
      </c>
      <c r="C67" t="s">
        <v>207</v>
      </c>
      <c r="D67" t="s">
        <v>205</v>
      </c>
      <c r="E67">
        <v>274</v>
      </c>
      <c r="F67" t="s">
        <v>2180</v>
      </c>
      <c r="G67">
        <v>480</v>
      </c>
      <c r="H67">
        <v>60421</v>
      </c>
      <c r="I67" t="s">
        <v>552</v>
      </c>
      <c r="J67">
        <v>0.01</v>
      </c>
      <c r="K67">
        <v>135500</v>
      </c>
      <c r="L67">
        <v>0.5</v>
      </c>
      <c r="M67" t="s">
        <v>44</v>
      </c>
      <c r="N67">
        <v>1</v>
      </c>
      <c r="O67">
        <v>4</v>
      </c>
      <c r="P67">
        <v>0</v>
      </c>
      <c r="Q67" t="s">
        <v>693</v>
      </c>
      <c r="R67" t="s">
        <v>694</v>
      </c>
      <c r="S67">
        <v>10.5989</v>
      </c>
      <c r="T67" t="s">
        <v>44</v>
      </c>
      <c r="U67" t="s">
        <v>2252</v>
      </c>
      <c r="V67" t="s">
        <v>2420</v>
      </c>
      <c r="W67">
        <v>0</v>
      </c>
      <c r="X67" t="s">
        <v>703</v>
      </c>
      <c r="Y67" t="s">
        <v>3865</v>
      </c>
    </row>
    <row r="68" spans="1:25" x14ac:dyDescent="0.35">
      <c r="A68" t="s">
        <v>2374</v>
      </c>
      <c r="B68">
        <v>60421</v>
      </c>
      <c r="C68" t="s">
        <v>207</v>
      </c>
      <c r="D68" t="s">
        <v>205</v>
      </c>
      <c r="E68">
        <v>274</v>
      </c>
      <c r="F68" t="s">
        <v>2180</v>
      </c>
      <c r="G68">
        <v>480</v>
      </c>
      <c r="H68">
        <v>60421</v>
      </c>
      <c r="I68" t="s">
        <v>552</v>
      </c>
      <c r="J68">
        <v>0.01</v>
      </c>
      <c r="K68">
        <v>127330</v>
      </c>
      <c r="L68">
        <v>0.5</v>
      </c>
      <c r="M68" t="s">
        <v>44</v>
      </c>
      <c r="N68">
        <v>1</v>
      </c>
      <c r="O68">
        <v>4</v>
      </c>
      <c r="P68">
        <v>0</v>
      </c>
      <c r="Q68" t="s">
        <v>693</v>
      </c>
      <c r="R68" t="s">
        <v>694</v>
      </c>
      <c r="S68">
        <v>11.8528</v>
      </c>
      <c r="T68" t="s">
        <v>44</v>
      </c>
      <c r="U68" t="s">
        <v>2252</v>
      </c>
      <c r="V68" t="s">
        <v>2420</v>
      </c>
      <c r="W68">
        <v>0</v>
      </c>
      <c r="X68" t="s">
        <v>703</v>
      </c>
      <c r="Y68" t="s">
        <v>3865</v>
      </c>
    </row>
    <row r="69" spans="1:25" x14ac:dyDescent="0.35">
      <c r="A69" t="s">
        <v>2373</v>
      </c>
      <c r="B69">
        <v>60421</v>
      </c>
      <c r="C69" t="s">
        <v>207</v>
      </c>
      <c r="D69" t="s">
        <v>205</v>
      </c>
      <c r="E69">
        <v>274</v>
      </c>
      <c r="F69" t="s">
        <v>2118</v>
      </c>
      <c r="G69">
        <v>480</v>
      </c>
      <c r="H69">
        <v>60421</v>
      </c>
      <c r="I69" t="s">
        <v>552</v>
      </c>
      <c r="J69">
        <v>0.01</v>
      </c>
      <c r="K69">
        <v>125030</v>
      </c>
      <c r="L69">
        <v>0.5</v>
      </c>
      <c r="M69" t="s">
        <v>44</v>
      </c>
      <c r="N69">
        <v>1</v>
      </c>
      <c r="O69">
        <v>4</v>
      </c>
      <c r="P69">
        <v>0</v>
      </c>
      <c r="Q69" t="s">
        <v>693</v>
      </c>
      <c r="R69" t="s">
        <v>694</v>
      </c>
      <c r="S69">
        <v>11.728400000000001</v>
      </c>
      <c r="T69" t="s">
        <v>44</v>
      </c>
      <c r="U69" t="s">
        <v>2252</v>
      </c>
      <c r="V69" t="s">
        <v>2420</v>
      </c>
      <c r="W69">
        <v>0</v>
      </c>
      <c r="X69" t="s">
        <v>703</v>
      </c>
      <c r="Y69" t="s">
        <v>44</v>
      </c>
    </row>
    <row r="70" spans="1:25" x14ac:dyDescent="0.35">
      <c r="A70" t="s">
        <v>2372</v>
      </c>
      <c r="B70">
        <v>60421</v>
      </c>
      <c r="C70" t="s">
        <v>207</v>
      </c>
      <c r="D70" t="s">
        <v>205</v>
      </c>
      <c r="E70">
        <v>274</v>
      </c>
      <c r="F70" t="s">
        <v>2118</v>
      </c>
      <c r="G70">
        <v>480</v>
      </c>
      <c r="H70">
        <v>60421</v>
      </c>
      <c r="I70" t="s">
        <v>552</v>
      </c>
      <c r="J70">
        <v>0.01</v>
      </c>
      <c r="K70">
        <v>135690</v>
      </c>
      <c r="L70">
        <v>0.5</v>
      </c>
      <c r="M70" t="s">
        <v>44</v>
      </c>
      <c r="N70">
        <v>1</v>
      </c>
      <c r="O70">
        <v>4</v>
      </c>
      <c r="P70">
        <v>0</v>
      </c>
      <c r="Q70" t="s">
        <v>693</v>
      </c>
      <c r="R70" t="s">
        <v>694</v>
      </c>
      <c r="S70">
        <v>10.609400000000001</v>
      </c>
      <c r="T70" t="s">
        <v>44</v>
      </c>
      <c r="U70" t="s">
        <v>2252</v>
      </c>
      <c r="V70" t="s">
        <v>2420</v>
      </c>
      <c r="W70">
        <v>0</v>
      </c>
      <c r="X70" t="s">
        <v>703</v>
      </c>
      <c r="Y70" t="s">
        <v>44</v>
      </c>
    </row>
    <row r="71" spans="1:25" x14ac:dyDescent="0.35">
      <c r="A71" t="s">
        <v>2371</v>
      </c>
      <c r="B71">
        <v>60421</v>
      </c>
      <c r="C71" t="s">
        <v>207</v>
      </c>
      <c r="D71" t="s">
        <v>205</v>
      </c>
      <c r="E71">
        <v>274</v>
      </c>
      <c r="F71" t="s">
        <v>2118</v>
      </c>
      <c r="G71">
        <v>480</v>
      </c>
      <c r="H71">
        <v>60421</v>
      </c>
      <c r="I71" t="s">
        <v>552</v>
      </c>
      <c r="J71">
        <v>0.01</v>
      </c>
      <c r="K71">
        <v>122970</v>
      </c>
      <c r="L71">
        <v>0.5</v>
      </c>
      <c r="M71" t="s">
        <v>44</v>
      </c>
      <c r="N71">
        <v>1</v>
      </c>
      <c r="O71">
        <v>4</v>
      </c>
      <c r="P71">
        <v>0</v>
      </c>
      <c r="Q71" t="s">
        <v>693</v>
      </c>
      <c r="R71" t="s">
        <v>694</v>
      </c>
      <c r="S71">
        <v>12.0496</v>
      </c>
      <c r="T71" t="s">
        <v>44</v>
      </c>
      <c r="U71" t="s">
        <v>2252</v>
      </c>
      <c r="V71" t="s">
        <v>2420</v>
      </c>
      <c r="W71">
        <v>0</v>
      </c>
      <c r="X71" t="s">
        <v>703</v>
      </c>
      <c r="Y71" t="s">
        <v>44</v>
      </c>
    </row>
    <row r="72" spans="1:25" x14ac:dyDescent="0.35">
      <c r="A72" t="s">
        <v>2508</v>
      </c>
      <c r="B72">
        <v>60421</v>
      </c>
      <c r="C72" t="s">
        <v>207</v>
      </c>
      <c r="D72" t="s">
        <v>205</v>
      </c>
      <c r="E72">
        <v>274</v>
      </c>
      <c r="F72" t="s">
        <v>2118</v>
      </c>
      <c r="G72">
        <v>480</v>
      </c>
      <c r="H72">
        <v>60421</v>
      </c>
      <c r="I72" t="s">
        <v>552</v>
      </c>
      <c r="J72">
        <v>0.01</v>
      </c>
      <c r="K72">
        <v>115230</v>
      </c>
      <c r="L72">
        <v>0.5</v>
      </c>
      <c r="M72" t="s">
        <v>44</v>
      </c>
      <c r="N72">
        <v>1</v>
      </c>
      <c r="O72">
        <v>0</v>
      </c>
      <c r="P72">
        <v>0</v>
      </c>
      <c r="Q72" t="s">
        <v>693</v>
      </c>
      <c r="R72" t="s">
        <v>694</v>
      </c>
      <c r="S72">
        <v>12.0289</v>
      </c>
      <c r="T72" t="s">
        <v>44</v>
      </c>
      <c r="U72" t="s">
        <v>2252</v>
      </c>
      <c r="V72" t="s">
        <v>2420</v>
      </c>
      <c r="W72">
        <v>0</v>
      </c>
      <c r="X72" t="s">
        <v>703</v>
      </c>
      <c r="Y72" t="s">
        <v>3865</v>
      </c>
    </row>
    <row r="73" spans="1:25" x14ac:dyDescent="0.35">
      <c r="A73" t="s">
        <v>2507</v>
      </c>
      <c r="B73">
        <v>60421</v>
      </c>
      <c r="C73" t="s">
        <v>207</v>
      </c>
      <c r="D73" t="s">
        <v>205</v>
      </c>
      <c r="E73">
        <v>274</v>
      </c>
      <c r="F73" t="s">
        <v>2118</v>
      </c>
      <c r="G73">
        <v>480</v>
      </c>
      <c r="H73">
        <v>60421</v>
      </c>
      <c r="I73" t="s">
        <v>552</v>
      </c>
      <c r="J73">
        <v>0.01</v>
      </c>
      <c r="K73">
        <v>120170</v>
      </c>
      <c r="L73">
        <v>0.5</v>
      </c>
      <c r="M73" t="s">
        <v>44</v>
      </c>
      <c r="N73">
        <v>1</v>
      </c>
      <c r="O73">
        <v>0</v>
      </c>
      <c r="P73">
        <v>0</v>
      </c>
      <c r="Q73" t="s">
        <v>693</v>
      </c>
      <c r="R73" t="s">
        <v>694</v>
      </c>
      <c r="S73">
        <v>11.0756</v>
      </c>
      <c r="T73" t="s">
        <v>44</v>
      </c>
      <c r="U73" t="s">
        <v>2252</v>
      </c>
      <c r="V73" t="s">
        <v>2420</v>
      </c>
      <c r="W73">
        <v>0</v>
      </c>
      <c r="X73" t="s">
        <v>703</v>
      </c>
      <c r="Y73" t="s">
        <v>3865</v>
      </c>
    </row>
    <row r="74" spans="1:25" x14ac:dyDescent="0.35">
      <c r="A74" t="s">
        <v>2506</v>
      </c>
      <c r="B74">
        <v>60421</v>
      </c>
      <c r="C74" t="s">
        <v>207</v>
      </c>
      <c r="D74" t="s">
        <v>205</v>
      </c>
      <c r="E74">
        <v>274</v>
      </c>
      <c r="F74" t="s">
        <v>2180</v>
      </c>
      <c r="G74">
        <v>480</v>
      </c>
      <c r="H74">
        <v>60421</v>
      </c>
      <c r="I74" t="s">
        <v>552</v>
      </c>
      <c r="J74">
        <v>0.01</v>
      </c>
      <c r="K74">
        <v>119210</v>
      </c>
      <c r="L74">
        <v>0.5</v>
      </c>
      <c r="M74" t="s">
        <v>44</v>
      </c>
      <c r="N74">
        <v>1</v>
      </c>
      <c r="O74">
        <v>0</v>
      </c>
      <c r="P74">
        <v>0</v>
      </c>
      <c r="Q74" t="s">
        <v>693</v>
      </c>
      <c r="R74" t="s">
        <v>694</v>
      </c>
      <c r="S74">
        <v>12.039300000000001</v>
      </c>
      <c r="T74" t="s">
        <v>44</v>
      </c>
      <c r="U74" t="s">
        <v>2252</v>
      </c>
      <c r="V74" t="s">
        <v>2420</v>
      </c>
      <c r="W74">
        <v>0</v>
      </c>
      <c r="X74" t="s">
        <v>703</v>
      </c>
      <c r="Y74" t="s">
        <v>3865</v>
      </c>
    </row>
    <row r="75" spans="1:25" x14ac:dyDescent="0.35">
      <c r="A75" t="s">
        <v>2505</v>
      </c>
      <c r="B75">
        <v>60421</v>
      </c>
      <c r="C75" t="s">
        <v>207</v>
      </c>
      <c r="D75" t="s">
        <v>205</v>
      </c>
      <c r="E75">
        <v>274</v>
      </c>
      <c r="F75" t="s">
        <v>2180</v>
      </c>
      <c r="G75">
        <v>480</v>
      </c>
      <c r="H75">
        <v>60421</v>
      </c>
      <c r="I75" t="s">
        <v>552</v>
      </c>
      <c r="J75">
        <v>0.01</v>
      </c>
      <c r="K75">
        <v>108100</v>
      </c>
      <c r="L75">
        <v>0.5</v>
      </c>
      <c r="M75" t="s">
        <v>44</v>
      </c>
      <c r="N75">
        <v>1</v>
      </c>
      <c r="O75">
        <v>0</v>
      </c>
      <c r="P75">
        <v>0</v>
      </c>
      <c r="Q75" t="s">
        <v>693</v>
      </c>
      <c r="R75" t="s">
        <v>694</v>
      </c>
      <c r="S75">
        <v>12.3605</v>
      </c>
      <c r="T75" t="s">
        <v>44</v>
      </c>
      <c r="U75" t="s">
        <v>2252</v>
      </c>
      <c r="V75" t="s">
        <v>2420</v>
      </c>
      <c r="W75">
        <v>0</v>
      </c>
      <c r="X75" t="s">
        <v>703</v>
      </c>
      <c r="Y75" t="s">
        <v>3865</v>
      </c>
    </row>
    <row r="76" spans="1:25" x14ac:dyDescent="0.35">
      <c r="A76" t="s">
        <v>2504</v>
      </c>
      <c r="B76">
        <v>60421</v>
      </c>
      <c r="C76" t="s">
        <v>207</v>
      </c>
      <c r="D76" t="s">
        <v>205</v>
      </c>
      <c r="E76">
        <v>274</v>
      </c>
      <c r="F76" t="s">
        <v>2180</v>
      </c>
      <c r="G76">
        <v>480</v>
      </c>
      <c r="H76">
        <v>60421</v>
      </c>
      <c r="I76" t="s">
        <v>552</v>
      </c>
      <c r="J76">
        <v>0.01</v>
      </c>
      <c r="K76">
        <v>127910</v>
      </c>
      <c r="L76">
        <v>0.5</v>
      </c>
      <c r="M76" t="s">
        <v>44</v>
      </c>
      <c r="N76">
        <v>1</v>
      </c>
      <c r="O76">
        <v>0</v>
      </c>
      <c r="P76">
        <v>0</v>
      </c>
      <c r="Q76" t="s">
        <v>693</v>
      </c>
      <c r="R76" t="s">
        <v>694</v>
      </c>
      <c r="S76">
        <v>12.3605</v>
      </c>
      <c r="T76" t="s">
        <v>44</v>
      </c>
      <c r="U76" t="s">
        <v>2252</v>
      </c>
      <c r="V76" t="s">
        <v>2420</v>
      </c>
      <c r="W76">
        <v>0</v>
      </c>
      <c r="X76" t="s">
        <v>703</v>
      </c>
      <c r="Y76" t="s">
        <v>3865</v>
      </c>
    </row>
    <row r="77" spans="1:25" x14ac:dyDescent="0.35">
      <c r="A77" t="s">
        <v>2503</v>
      </c>
      <c r="B77">
        <v>60421</v>
      </c>
      <c r="C77" t="s">
        <v>207</v>
      </c>
      <c r="D77" t="s">
        <v>205</v>
      </c>
      <c r="E77">
        <v>274</v>
      </c>
      <c r="F77" t="s">
        <v>2118</v>
      </c>
      <c r="G77">
        <v>480</v>
      </c>
      <c r="H77">
        <v>60421</v>
      </c>
      <c r="I77" t="s">
        <v>552</v>
      </c>
      <c r="J77">
        <v>0.01</v>
      </c>
      <c r="K77">
        <v>125320</v>
      </c>
      <c r="L77">
        <v>0.5</v>
      </c>
      <c r="M77" t="s">
        <v>44</v>
      </c>
      <c r="N77">
        <v>1</v>
      </c>
      <c r="O77">
        <v>0</v>
      </c>
      <c r="P77">
        <v>0</v>
      </c>
      <c r="Q77" t="s">
        <v>693</v>
      </c>
      <c r="R77" t="s">
        <v>694</v>
      </c>
      <c r="S77">
        <v>10.599</v>
      </c>
      <c r="T77" t="s">
        <v>44</v>
      </c>
      <c r="U77" t="s">
        <v>2252</v>
      </c>
      <c r="V77" t="s">
        <v>2420</v>
      </c>
      <c r="W77">
        <v>0</v>
      </c>
      <c r="X77" t="s">
        <v>703</v>
      </c>
      <c r="Y77" t="s">
        <v>44</v>
      </c>
    </row>
    <row r="78" spans="1:25" x14ac:dyDescent="0.35">
      <c r="A78" t="s">
        <v>2502</v>
      </c>
      <c r="B78">
        <v>60421</v>
      </c>
      <c r="C78" t="s">
        <v>207</v>
      </c>
      <c r="D78" t="s">
        <v>205</v>
      </c>
      <c r="E78">
        <v>274</v>
      </c>
      <c r="F78" t="s">
        <v>2118</v>
      </c>
      <c r="G78">
        <v>480</v>
      </c>
      <c r="H78">
        <v>60421</v>
      </c>
      <c r="I78" t="s">
        <v>552</v>
      </c>
      <c r="J78">
        <v>0.01</v>
      </c>
      <c r="K78">
        <v>114450</v>
      </c>
      <c r="L78">
        <v>0.5</v>
      </c>
      <c r="M78" t="s">
        <v>44</v>
      </c>
      <c r="N78">
        <v>1</v>
      </c>
      <c r="O78">
        <v>0</v>
      </c>
      <c r="P78">
        <v>0</v>
      </c>
      <c r="Q78" t="s">
        <v>693</v>
      </c>
      <c r="R78" t="s">
        <v>694</v>
      </c>
      <c r="S78">
        <v>10.5886</v>
      </c>
      <c r="T78" t="s">
        <v>44</v>
      </c>
      <c r="U78" t="s">
        <v>2252</v>
      </c>
      <c r="V78" t="s">
        <v>2420</v>
      </c>
      <c r="W78">
        <v>0</v>
      </c>
      <c r="X78" t="s">
        <v>703</v>
      </c>
      <c r="Y78" t="s">
        <v>44</v>
      </c>
    </row>
    <row r="79" spans="1:25" x14ac:dyDescent="0.35">
      <c r="A79" t="s">
        <v>2501</v>
      </c>
      <c r="B79">
        <v>60421</v>
      </c>
      <c r="C79" t="s">
        <v>207</v>
      </c>
      <c r="D79" t="s">
        <v>205</v>
      </c>
      <c r="E79">
        <v>274</v>
      </c>
      <c r="F79" t="s">
        <v>2118</v>
      </c>
      <c r="G79">
        <v>480</v>
      </c>
      <c r="H79">
        <v>60421</v>
      </c>
      <c r="I79" t="s">
        <v>552</v>
      </c>
      <c r="J79">
        <v>0.01</v>
      </c>
      <c r="K79">
        <v>116170</v>
      </c>
      <c r="L79">
        <v>0.5</v>
      </c>
      <c r="M79" t="s">
        <v>44</v>
      </c>
      <c r="N79">
        <v>1</v>
      </c>
      <c r="O79">
        <v>0</v>
      </c>
      <c r="P79">
        <v>0</v>
      </c>
      <c r="Q79" t="s">
        <v>693</v>
      </c>
      <c r="R79" t="s">
        <v>694</v>
      </c>
      <c r="S79">
        <v>11.738799999999999</v>
      </c>
      <c r="T79" t="s">
        <v>44</v>
      </c>
      <c r="U79" t="s">
        <v>2252</v>
      </c>
      <c r="V79" t="s">
        <v>2420</v>
      </c>
      <c r="W79">
        <v>0</v>
      </c>
      <c r="X79" t="s">
        <v>703</v>
      </c>
      <c r="Y79" t="s">
        <v>44</v>
      </c>
    </row>
    <row r="80" spans="1:25" x14ac:dyDescent="0.35">
      <c r="A80" t="s">
        <v>2500</v>
      </c>
      <c r="B80">
        <v>60421</v>
      </c>
      <c r="C80" t="s">
        <v>207</v>
      </c>
      <c r="D80" t="s">
        <v>205</v>
      </c>
      <c r="E80">
        <v>274</v>
      </c>
      <c r="F80" t="s">
        <v>2118</v>
      </c>
      <c r="G80">
        <v>480</v>
      </c>
      <c r="H80">
        <v>60421</v>
      </c>
      <c r="I80" t="s">
        <v>552</v>
      </c>
      <c r="J80">
        <v>0.01</v>
      </c>
      <c r="K80">
        <v>170060</v>
      </c>
      <c r="L80">
        <v>0.5</v>
      </c>
      <c r="M80" t="s">
        <v>44</v>
      </c>
      <c r="N80">
        <v>1</v>
      </c>
      <c r="O80">
        <v>0.25</v>
      </c>
      <c r="P80">
        <v>0</v>
      </c>
      <c r="Q80" t="s">
        <v>693</v>
      </c>
      <c r="R80" t="s">
        <v>694</v>
      </c>
      <c r="S80">
        <v>11.8528</v>
      </c>
      <c r="T80" t="s">
        <v>44</v>
      </c>
      <c r="U80" t="s">
        <v>2252</v>
      </c>
      <c r="V80" t="s">
        <v>2420</v>
      </c>
      <c r="W80">
        <v>0</v>
      </c>
      <c r="X80" t="s">
        <v>703</v>
      </c>
      <c r="Y80" t="s">
        <v>3865</v>
      </c>
    </row>
    <row r="81" spans="1:25" x14ac:dyDescent="0.35">
      <c r="A81" t="s">
        <v>2499</v>
      </c>
      <c r="B81">
        <v>60421</v>
      </c>
      <c r="C81" t="s">
        <v>207</v>
      </c>
      <c r="D81" t="s">
        <v>205</v>
      </c>
      <c r="E81">
        <v>274</v>
      </c>
      <c r="F81" t="s">
        <v>2118</v>
      </c>
      <c r="G81">
        <v>480</v>
      </c>
      <c r="H81">
        <v>60421</v>
      </c>
      <c r="I81" t="s">
        <v>552</v>
      </c>
      <c r="J81">
        <v>0.01</v>
      </c>
      <c r="K81">
        <v>118510</v>
      </c>
      <c r="L81">
        <v>0.5</v>
      </c>
      <c r="M81" t="s">
        <v>44</v>
      </c>
      <c r="N81">
        <v>1</v>
      </c>
      <c r="O81">
        <v>0.25</v>
      </c>
      <c r="P81">
        <v>0</v>
      </c>
      <c r="Q81" t="s">
        <v>693</v>
      </c>
      <c r="R81" t="s">
        <v>694</v>
      </c>
      <c r="S81">
        <v>12.3812</v>
      </c>
      <c r="T81" t="s">
        <v>44</v>
      </c>
      <c r="U81" t="s">
        <v>2252</v>
      </c>
      <c r="V81" t="s">
        <v>2420</v>
      </c>
      <c r="W81">
        <v>0</v>
      </c>
      <c r="X81" t="s">
        <v>703</v>
      </c>
      <c r="Y81" t="s">
        <v>3865</v>
      </c>
    </row>
    <row r="82" spans="1:25" x14ac:dyDescent="0.35">
      <c r="A82" t="s">
        <v>2498</v>
      </c>
      <c r="B82">
        <v>60421</v>
      </c>
      <c r="C82" t="s">
        <v>207</v>
      </c>
      <c r="D82" t="s">
        <v>205</v>
      </c>
      <c r="E82">
        <v>274</v>
      </c>
      <c r="F82" t="s">
        <v>2118</v>
      </c>
      <c r="G82">
        <v>480</v>
      </c>
      <c r="H82">
        <v>60421</v>
      </c>
      <c r="I82" t="s">
        <v>552</v>
      </c>
      <c r="J82">
        <v>0.01</v>
      </c>
      <c r="K82">
        <v>126130</v>
      </c>
      <c r="L82">
        <v>0.5</v>
      </c>
      <c r="M82" t="s">
        <v>44</v>
      </c>
      <c r="N82">
        <v>1</v>
      </c>
      <c r="O82">
        <v>0.25</v>
      </c>
      <c r="P82">
        <v>0</v>
      </c>
      <c r="Q82" t="s">
        <v>693</v>
      </c>
      <c r="R82" t="s">
        <v>694</v>
      </c>
      <c r="S82">
        <v>12.3294</v>
      </c>
      <c r="T82" t="s">
        <v>44</v>
      </c>
      <c r="U82" t="s">
        <v>2252</v>
      </c>
      <c r="V82" t="s">
        <v>2420</v>
      </c>
      <c r="W82">
        <v>0</v>
      </c>
      <c r="X82" t="s">
        <v>703</v>
      </c>
      <c r="Y82" t="s">
        <v>3865</v>
      </c>
    </row>
    <row r="83" spans="1:25" x14ac:dyDescent="0.35">
      <c r="A83" t="s">
        <v>2497</v>
      </c>
      <c r="B83">
        <v>60421</v>
      </c>
      <c r="C83" t="s">
        <v>207</v>
      </c>
      <c r="D83" t="s">
        <v>205</v>
      </c>
      <c r="E83">
        <v>274</v>
      </c>
      <c r="F83" t="s">
        <v>2118</v>
      </c>
      <c r="G83">
        <v>480</v>
      </c>
      <c r="H83">
        <v>60421</v>
      </c>
      <c r="I83" t="s">
        <v>552</v>
      </c>
      <c r="J83">
        <v>0.01</v>
      </c>
      <c r="K83">
        <v>119600</v>
      </c>
      <c r="L83">
        <v>0.5</v>
      </c>
      <c r="M83" t="s">
        <v>44</v>
      </c>
      <c r="N83">
        <v>1</v>
      </c>
      <c r="O83">
        <v>0.5</v>
      </c>
      <c r="P83">
        <v>0</v>
      </c>
      <c r="Q83" t="s">
        <v>693</v>
      </c>
      <c r="R83" t="s">
        <v>694</v>
      </c>
      <c r="S83">
        <v>11.272500000000001</v>
      </c>
      <c r="T83" t="s">
        <v>44</v>
      </c>
      <c r="U83" t="s">
        <v>2252</v>
      </c>
      <c r="V83" t="s">
        <v>2420</v>
      </c>
      <c r="W83">
        <v>0</v>
      </c>
      <c r="X83" t="s">
        <v>703</v>
      </c>
      <c r="Y83" t="s">
        <v>3865</v>
      </c>
    </row>
    <row r="84" spans="1:25" x14ac:dyDescent="0.35">
      <c r="A84" t="s">
        <v>2496</v>
      </c>
      <c r="B84">
        <v>60421</v>
      </c>
      <c r="C84" t="s">
        <v>207</v>
      </c>
      <c r="D84" t="s">
        <v>205</v>
      </c>
      <c r="E84">
        <v>274</v>
      </c>
      <c r="F84" t="s">
        <v>2118</v>
      </c>
      <c r="G84">
        <v>480</v>
      </c>
      <c r="H84">
        <v>60421</v>
      </c>
      <c r="I84" t="s">
        <v>552</v>
      </c>
      <c r="J84">
        <v>0.01</v>
      </c>
      <c r="K84">
        <v>129170</v>
      </c>
      <c r="L84">
        <v>0.5</v>
      </c>
      <c r="M84" t="s">
        <v>44</v>
      </c>
      <c r="N84">
        <v>1</v>
      </c>
      <c r="O84">
        <v>0.5</v>
      </c>
      <c r="P84">
        <v>0</v>
      </c>
      <c r="Q84" t="s">
        <v>693</v>
      </c>
      <c r="R84" t="s">
        <v>694</v>
      </c>
      <c r="S84">
        <v>11.8528</v>
      </c>
      <c r="T84" t="s">
        <v>44</v>
      </c>
      <c r="U84" t="s">
        <v>2252</v>
      </c>
      <c r="V84" t="s">
        <v>2420</v>
      </c>
      <c r="W84">
        <v>0</v>
      </c>
      <c r="X84" t="s">
        <v>703</v>
      </c>
      <c r="Y84" t="s">
        <v>3865</v>
      </c>
    </row>
    <row r="85" spans="1:25" x14ac:dyDescent="0.35">
      <c r="A85" t="s">
        <v>2495</v>
      </c>
      <c r="B85">
        <v>60421</v>
      </c>
      <c r="C85" t="s">
        <v>207</v>
      </c>
      <c r="D85" t="s">
        <v>205</v>
      </c>
      <c r="E85">
        <v>274</v>
      </c>
      <c r="F85" t="s">
        <v>2118</v>
      </c>
      <c r="G85">
        <v>480</v>
      </c>
      <c r="H85">
        <v>60421</v>
      </c>
      <c r="I85" t="s">
        <v>552</v>
      </c>
      <c r="J85">
        <v>0.01</v>
      </c>
      <c r="K85">
        <v>127030</v>
      </c>
      <c r="L85">
        <v>0.5</v>
      </c>
      <c r="M85" t="s">
        <v>44</v>
      </c>
      <c r="N85">
        <v>1</v>
      </c>
      <c r="O85">
        <v>0.5</v>
      </c>
      <c r="P85">
        <v>0</v>
      </c>
      <c r="Q85" t="s">
        <v>693</v>
      </c>
      <c r="R85" t="s">
        <v>694</v>
      </c>
      <c r="S85">
        <v>10.578200000000001</v>
      </c>
      <c r="T85" t="s">
        <v>44</v>
      </c>
      <c r="U85" t="s">
        <v>2252</v>
      </c>
      <c r="V85" t="s">
        <v>2420</v>
      </c>
      <c r="W85">
        <v>0</v>
      </c>
      <c r="X85" t="s">
        <v>703</v>
      </c>
      <c r="Y85" t="s">
        <v>3865</v>
      </c>
    </row>
    <row r="86" spans="1:25" x14ac:dyDescent="0.35">
      <c r="A86" t="s">
        <v>2494</v>
      </c>
      <c r="B86">
        <v>60421</v>
      </c>
      <c r="C86" t="s">
        <v>207</v>
      </c>
      <c r="D86" t="s">
        <v>205</v>
      </c>
      <c r="E86">
        <v>274</v>
      </c>
      <c r="F86" t="s">
        <v>2118</v>
      </c>
      <c r="G86">
        <v>480</v>
      </c>
      <c r="H86">
        <v>60421</v>
      </c>
      <c r="I86" t="s">
        <v>552</v>
      </c>
      <c r="J86">
        <v>0.01</v>
      </c>
      <c r="K86">
        <v>130520</v>
      </c>
      <c r="L86">
        <v>0.5</v>
      </c>
      <c r="M86" t="s">
        <v>44</v>
      </c>
      <c r="N86">
        <v>1</v>
      </c>
      <c r="O86">
        <v>1</v>
      </c>
      <c r="P86">
        <v>0</v>
      </c>
      <c r="Q86" t="s">
        <v>693</v>
      </c>
      <c r="R86" t="s">
        <v>694</v>
      </c>
      <c r="S86">
        <v>11.8528</v>
      </c>
      <c r="T86" t="s">
        <v>44</v>
      </c>
      <c r="U86" t="s">
        <v>2252</v>
      </c>
      <c r="V86" t="s">
        <v>2420</v>
      </c>
      <c r="W86">
        <v>0</v>
      </c>
      <c r="X86" t="s">
        <v>703</v>
      </c>
      <c r="Y86" t="s">
        <v>3865</v>
      </c>
    </row>
    <row r="87" spans="1:25" x14ac:dyDescent="0.35">
      <c r="A87" t="s">
        <v>2493</v>
      </c>
      <c r="B87">
        <v>60421</v>
      </c>
      <c r="C87" t="s">
        <v>207</v>
      </c>
      <c r="D87" t="s">
        <v>205</v>
      </c>
      <c r="E87">
        <v>274</v>
      </c>
      <c r="F87" t="s">
        <v>2118</v>
      </c>
      <c r="G87">
        <v>480</v>
      </c>
      <c r="H87">
        <v>60421</v>
      </c>
      <c r="I87" t="s">
        <v>552</v>
      </c>
      <c r="J87">
        <v>0.01</v>
      </c>
      <c r="K87">
        <v>160380</v>
      </c>
      <c r="L87">
        <v>0.5</v>
      </c>
      <c r="M87" t="s">
        <v>44</v>
      </c>
      <c r="N87">
        <v>1</v>
      </c>
      <c r="O87">
        <v>1</v>
      </c>
      <c r="P87">
        <v>0</v>
      </c>
      <c r="Q87" t="s">
        <v>693</v>
      </c>
      <c r="R87" t="s">
        <v>694</v>
      </c>
      <c r="S87">
        <v>12.3398</v>
      </c>
      <c r="T87" t="s">
        <v>44</v>
      </c>
      <c r="U87" t="s">
        <v>2252</v>
      </c>
      <c r="V87" t="s">
        <v>2420</v>
      </c>
      <c r="W87">
        <v>0</v>
      </c>
      <c r="X87" t="s">
        <v>703</v>
      </c>
      <c r="Y87" t="s">
        <v>3865</v>
      </c>
    </row>
    <row r="88" spans="1:25" x14ac:dyDescent="0.35">
      <c r="A88" t="s">
        <v>2492</v>
      </c>
      <c r="B88">
        <v>60421</v>
      </c>
      <c r="C88" t="s">
        <v>207</v>
      </c>
      <c r="D88" t="s">
        <v>205</v>
      </c>
      <c r="E88">
        <v>274</v>
      </c>
      <c r="F88" t="s">
        <v>2118</v>
      </c>
      <c r="G88">
        <v>480</v>
      </c>
      <c r="H88">
        <v>60421</v>
      </c>
      <c r="I88" t="s">
        <v>552</v>
      </c>
      <c r="J88">
        <v>0.01</v>
      </c>
      <c r="K88">
        <v>123020</v>
      </c>
      <c r="L88">
        <v>0.5</v>
      </c>
      <c r="M88" t="s">
        <v>44</v>
      </c>
      <c r="N88">
        <v>1</v>
      </c>
      <c r="O88">
        <v>2</v>
      </c>
      <c r="P88">
        <v>0</v>
      </c>
      <c r="Q88" t="s">
        <v>693</v>
      </c>
      <c r="R88" t="s">
        <v>694</v>
      </c>
      <c r="S88">
        <v>11.728400000000001</v>
      </c>
      <c r="T88" t="s">
        <v>44</v>
      </c>
      <c r="U88" t="s">
        <v>2252</v>
      </c>
      <c r="V88" t="s">
        <v>2420</v>
      </c>
      <c r="W88">
        <v>0</v>
      </c>
      <c r="X88" t="s">
        <v>703</v>
      </c>
      <c r="Y88" t="s">
        <v>3865</v>
      </c>
    </row>
    <row r="89" spans="1:25" x14ac:dyDescent="0.35">
      <c r="A89" t="s">
        <v>2491</v>
      </c>
      <c r="B89">
        <v>60421</v>
      </c>
      <c r="C89" t="s">
        <v>207</v>
      </c>
      <c r="D89" t="s">
        <v>205</v>
      </c>
      <c r="E89">
        <v>274</v>
      </c>
      <c r="F89" t="s">
        <v>2118</v>
      </c>
      <c r="G89">
        <v>480</v>
      </c>
      <c r="H89">
        <v>60421</v>
      </c>
      <c r="I89" t="s">
        <v>552</v>
      </c>
      <c r="J89">
        <v>0.01</v>
      </c>
      <c r="K89">
        <v>122430</v>
      </c>
      <c r="L89">
        <v>0.5</v>
      </c>
      <c r="M89" t="s">
        <v>44</v>
      </c>
      <c r="N89">
        <v>1</v>
      </c>
      <c r="O89">
        <v>2</v>
      </c>
      <c r="P89">
        <v>0</v>
      </c>
      <c r="Q89" t="s">
        <v>693</v>
      </c>
      <c r="R89" t="s">
        <v>694</v>
      </c>
      <c r="S89">
        <v>10.5989</v>
      </c>
      <c r="T89" t="s">
        <v>44</v>
      </c>
      <c r="U89" t="s">
        <v>2252</v>
      </c>
      <c r="V89" t="s">
        <v>2420</v>
      </c>
      <c r="W89">
        <v>0</v>
      </c>
      <c r="X89" t="s">
        <v>703</v>
      </c>
      <c r="Y89" t="s">
        <v>3865</v>
      </c>
    </row>
    <row r="90" spans="1:25" x14ac:dyDescent="0.35">
      <c r="A90" t="s">
        <v>2490</v>
      </c>
      <c r="B90">
        <v>60421</v>
      </c>
      <c r="C90" t="s">
        <v>207</v>
      </c>
      <c r="D90" t="s">
        <v>205</v>
      </c>
      <c r="E90">
        <v>274</v>
      </c>
      <c r="F90" t="s">
        <v>2118</v>
      </c>
      <c r="G90">
        <v>480</v>
      </c>
      <c r="H90">
        <v>60421</v>
      </c>
      <c r="I90" t="s">
        <v>552</v>
      </c>
      <c r="J90">
        <v>0.01</v>
      </c>
      <c r="K90">
        <v>104460</v>
      </c>
      <c r="L90">
        <v>0.5</v>
      </c>
      <c r="M90" t="s">
        <v>44</v>
      </c>
      <c r="N90">
        <v>1</v>
      </c>
      <c r="O90">
        <v>2</v>
      </c>
      <c r="P90">
        <v>0</v>
      </c>
      <c r="Q90" t="s">
        <v>693</v>
      </c>
      <c r="R90" t="s">
        <v>694</v>
      </c>
      <c r="S90">
        <v>12.3605</v>
      </c>
      <c r="T90" t="s">
        <v>44</v>
      </c>
      <c r="U90" t="s">
        <v>2252</v>
      </c>
      <c r="V90" t="s">
        <v>2420</v>
      </c>
      <c r="W90">
        <v>0</v>
      </c>
      <c r="X90" t="s">
        <v>703</v>
      </c>
      <c r="Y90" t="s">
        <v>3865</v>
      </c>
    </row>
    <row r="91" spans="1:25" x14ac:dyDescent="0.35">
      <c r="A91" t="s">
        <v>2489</v>
      </c>
      <c r="B91">
        <v>60421</v>
      </c>
      <c r="C91" t="s">
        <v>207</v>
      </c>
      <c r="D91" t="s">
        <v>205</v>
      </c>
      <c r="E91">
        <v>274</v>
      </c>
      <c r="F91" t="s">
        <v>2118</v>
      </c>
      <c r="G91">
        <v>480</v>
      </c>
      <c r="H91">
        <v>60421</v>
      </c>
      <c r="I91" t="s">
        <v>552</v>
      </c>
      <c r="J91">
        <v>0.01</v>
      </c>
      <c r="K91">
        <v>123390</v>
      </c>
      <c r="L91">
        <v>0.5</v>
      </c>
      <c r="M91" t="s">
        <v>44</v>
      </c>
      <c r="N91">
        <v>1</v>
      </c>
      <c r="O91">
        <v>4</v>
      </c>
      <c r="P91">
        <v>0</v>
      </c>
      <c r="Q91" t="s">
        <v>693</v>
      </c>
      <c r="R91" t="s">
        <v>694</v>
      </c>
      <c r="S91">
        <v>10.5886</v>
      </c>
      <c r="T91" t="s">
        <v>44</v>
      </c>
      <c r="U91" t="s">
        <v>2252</v>
      </c>
      <c r="V91" t="s">
        <v>2420</v>
      </c>
      <c r="W91">
        <v>0</v>
      </c>
      <c r="X91" t="s">
        <v>703</v>
      </c>
      <c r="Y91" t="s">
        <v>3865</v>
      </c>
    </row>
    <row r="92" spans="1:25" x14ac:dyDescent="0.35">
      <c r="A92" t="s">
        <v>2488</v>
      </c>
      <c r="B92">
        <v>60421</v>
      </c>
      <c r="C92" t="s">
        <v>207</v>
      </c>
      <c r="D92" t="s">
        <v>205</v>
      </c>
      <c r="E92">
        <v>274</v>
      </c>
      <c r="F92" t="s">
        <v>2118</v>
      </c>
      <c r="G92">
        <v>480</v>
      </c>
      <c r="H92">
        <v>60421</v>
      </c>
      <c r="I92" t="s">
        <v>552</v>
      </c>
      <c r="J92">
        <v>0.01</v>
      </c>
      <c r="K92">
        <v>111350</v>
      </c>
      <c r="L92">
        <v>0.5</v>
      </c>
      <c r="M92" t="s">
        <v>44</v>
      </c>
      <c r="N92">
        <v>1</v>
      </c>
      <c r="O92">
        <v>4</v>
      </c>
      <c r="P92">
        <v>0</v>
      </c>
      <c r="Q92" t="s">
        <v>693</v>
      </c>
      <c r="R92" t="s">
        <v>694</v>
      </c>
      <c r="S92">
        <v>12.018599999999999</v>
      </c>
      <c r="T92" t="s">
        <v>44</v>
      </c>
      <c r="U92" t="s">
        <v>2252</v>
      </c>
      <c r="V92" t="s">
        <v>2420</v>
      </c>
      <c r="W92">
        <v>0</v>
      </c>
      <c r="X92" t="s">
        <v>703</v>
      </c>
      <c r="Y92" t="s">
        <v>3865</v>
      </c>
    </row>
    <row r="93" spans="1:25" x14ac:dyDescent="0.35">
      <c r="A93" t="s">
        <v>2487</v>
      </c>
      <c r="B93">
        <v>60421</v>
      </c>
      <c r="C93" t="s">
        <v>207</v>
      </c>
      <c r="D93" t="s">
        <v>205</v>
      </c>
      <c r="E93">
        <v>274</v>
      </c>
      <c r="F93" t="s">
        <v>2118</v>
      </c>
      <c r="G93">
        <v>480</v>
      </c>
      <c r="H93">
        <v>60421</v>
      </c>
      <c r="I93" t="s">
        <v>552</v>
      </c>
      <c r="J93">
        <v>0.01</v>
      </c>
      <c r="K93">
        <v>116410</v>
      </c>
      <c r="L93">
        <v>0.5</v>
      </c>
      <c r="M93" t="s">
        <v>44</v>
      </c>
      <c r="N93">
        <v>1</v>
      </c>
      <c r="O93">
        <v>4</v>
      </c>
      <c r="P93">
        <v>0</v>
      </c>
      <c r="Q93" t="s">
        <v>693</v>
      </c>
      <c r="R93" t="s">
        <v>694</v>
      </c>
      <c r="S93">
        <v>11.272500000000001</v>
      </c>
      <c r="T93" t="s">
        <v>44</v>
      </c>
      <c r="U93" t="s">
        <v>2252</v>
      </c>
      <c r="V93" t="s">
        <v>2420</v>
      </c>
      <c r="W93">
        <v>0</v>
      </c>
      <c r="X93" t="s">
        <v>703</v>
      </c>
      <c r="Y93" t="s">
        <v>3865</v>
      </c>
    </row>
    <row r="94" spans="1:25" x14ac:dyDescent="0.35">
      <c r="A94" t="s">
        <v>2486</v>
      </c>
      <c r="B94">
        <v>60421</v>
      </c>
      <c r="C94" t="s">
        <v>207</v>
      </c>
      <c r="D94" t="s">
        <v>205</v>
      </c>
      <c r="E94">
        <v>274</v>
      </c>
      <c r="F94" t="s">
        <v>2180</v>
      </c>
      <c r="G94">
        <v>480</v>
      </c>
      <c r="H94">
        <v>60421</v>
      </c>
      <c r="I94" t="s">
        <v>552</v>
      </c>
      <c r="J94">
        <v>0.01</v>
      </c>
      <c r="K94">
        <v>108230</v>
      </c>
      <c r="L94">
        <v>0.5</v>
      </c>
      <c r="M94" t="s">
        <v>44</v>
      </c>
      <c r="N94">
        <v>1</v>
      </c>
      <c r="O94">
        <v>4</v>
      </c>
      <c r="P94">
        <v>0</v>
      </c>
      <c r="Q94" t="s">
        <v>693</v>
      </c>
      <c r="R94" t="s">
        <v>694</v>
      </c>
      <c r="S94">
        <v>10.5886</v>
      </c>
      <c r="T94" t="s">
        <v>44</v>
      </c>
      <c r="U94" t="s">
        <v>2252</v>
      </c>
      <c r="V94" t="s">
        <v>2420</v>
      </c>
      <c r="W94">
        <v>0</v>
      </c>
      <c r="X94" t="s">
        <v>703</v>
      </c>
      <c r="Y94" t="s">
        <v>3865</v>
      </c>
    </row>
    <row r="95" spans="1:25" x14ac:dyDescent="0.35">
      <c r="A95" t="s">
        <v>2485</v>
      </c>
      <c r="B95">
        <v>60421</v>
      </c>
      <c r="C95" t="s">
        <v>207</v>
      </c>
      <c r="D95" t="s">
        <v>205</v>
      </c>
      <c r="E95">
        <v>274</v>
      </c>
      <c r="F95" t="s">
        <v>2180</v>
      </c>
      <c r="G95">
        <v>480</v>
      </c>
      <c r="H95">
        <v>60421</v>
      </c>
      <c r="I95" t="s">
        <v>552</v>
      </c>
      <c r="J95">
        <v>0.01</v>
      </c>
      <c r="K95">
        <v>112130</v>
      </c>
      <c r="L95">
        <v>0.5</v>
      </c>
      <c r="M95" t="s">
        <v>44</v>
      </c>
      <c r="N95">
        <v>1</v>
      </c>
      <c r="O95">
        <v>4</v>
      </c>
      <c r="P95">
        <v>0</v>
      </c>
      <c r="Q95" t="s">
        <v>693</v>
      </c>
      <c r="R95" t="s">
        <v>694</v>
      </c>
      <c r="S95">
        <v>12.3398</v>
      </c>
      <c r="T95" t="s">
        <v>44</v>
      </c>
      <c r="U95" t="s">
        <v>2252</v>
      </c>
      <c r="V95" t="s">
        <v>2420</v>
      </c>
      <c r="W95">
        <v>0</v>
      </c>
      <c r="X95" t="s">
        <v>703</v>
      </c>
      <c r="Y95" t="s">
        <v>3865</v>
      </c>
    </row>
    <row r="96" spans="1:25" x14ac:dyDescent="0.35">
      <c r="A96" t="s">
        <v>2484</v>
      </c>
      <c r="B96">
        <v>60421</v>
      </c>
      <c r="C96" t="s">
        <v>207</v>
      </c>
      <c r="D96" t="s">
        <v>205</v>
      </c>
      <c r="E96">
        <v>274</v>
      </c>
      <c r="F96" t="s">
        <v>2180</v>
      </c>
      <c r="G96">
        <v>480</v>
      </c>
      <c r="H96">
        <v>60421</v>
      </c>
      <c r="I96" t="s">
        <v>552</v>
      </c>
      <c r="J96">
        <v>0.01</v>
      </c>
      <c r="K96">
        <v>141580</v>
      </c>
      <c r="L96">
        <v>0.5</v>
      </c>
      <c r="M96" t="s">
        <v>44</v>
      </c>
      <c r="N96">
        <v>1</v>
      </c>
      <c r="O96">
        <v>4</v>
      </c>
      <c r="P96">
        <v>0</v>
      </c>
      <c r="Q96" t="s">
        <v>693</v>
      </c>
      <c r="R96" t="s">
        <v>694</v>
      </c>
      <c r="S96">
        <v>11.272500000000001</v>
      </c>
      <c r="T96" t="s">
        <v>44</v>
      </c>
      <c r="U96" t="s">
        <v>2252</v>
      </c>
      <c r="V96" t="s">
        <v>2420</v>
      </c>
      <c r="W96">
        <v>0</v>
      </c>
      <c r="X96" t="s">
        <v>703</v>
      </c>
      <c r="Y96" t="s">
        <v>3865</v>
      </c>
    </row>
    <row r="97" spans="1:25" x14ac:dyDescent="0.35">
      <c r="A97" t="s">
        <v>2483</v>
      </c>
      <c r="B97">
        <v>60421</v>
      </c>
      <c r="C97" t="s">
        <v>207</v>
      </c>
      <c r="D97" t="s">
        <v>205</v>
      </c>
      <c r="E97">
        <v>274</v>
      </c>
      <c r="F97" t="s">
        <v>2118</v>
      </c>
      <c r="G97">
        <v>480</v>
      </c>
      <c r="H97">
        <v>60421</v>
      </c>
      <c r="I97" t="s">
        <v>552</v>
      </c>
      <c r="J97">
        <v>0.01</v>
      </c>
      <c r="K97">
        <v>118420</v>
      </c>
      <c r="L97">
        <v>0.5</v>
      </c>
      <c r="M97" t="s">
        <v>44</v>
      </c>
      <c r="N97">
        <v>1</v>
      </c>
      <c r="O97">
        <v>4</v>
      </c>
      <c r="P97">
        <v>0</v>
      </c>
      <c r="Q97" t="s">
        <v>693</v>
      </c>
      <c r="R97" t="s">
        <v>694</v>
      </c>
      <c r="S97">
        <v>10.5886</v>
      </c>
      <c r="T97" t="s">
        <v>44</v>
      </c>
      <c r="U97" t="s">
        <v>2252</v>
      </c>
      <c r="V97" t="s">
        <v>2420</v>
      </c>
      <c r="W97">
        <v>0</v>
      </c>
      <c r="X97" t="s">
        <v>703</v>
      </c>
      <c r="Y97" t="s">
        <v>44</v>
      </c>
    </row>
    <row r="98" spans="1:25" x14ac:dyDescent="0.35">
      <c r="A98" t="s">
        <v>2482</v>
      </c>
      <c r="B98">
        <v>60421</v>
      </c>
      <c r="C98" t="s">
        <v>207</v>
      </c>
      <c r="D98" t="s">
        <v>205</v>
      </c>
      <c r="E98">
        <v>274</v>
      </c>
      <c r="F98" t="s">
        <v>2118</v>
      </c>
      <c r="G98">
        <v>480</v>
      </c>
      <c r="H98">
        <v>60421</v>
      </c>
      <c r="I98" t="s">
        <v>552</v>
      </c>
      <c r="J98">
        <v>0.01</v>
      </c>
      <c r="K98">
        <v>119630</v>
      </c>
      <c r="L98">
        <v>0.5</v>
      </c>
      <c r="M98" t="s">
        <v>44</v>
      </c>
      <c r="N98">
        <v>1</v>
      </c>
      <c r="O98">
        <v>4</v>
      </c>
      <c r="P98">
        <v>0</v>
      </c>
      <c r="Q98" t="s">
        <v>693</v>
      </c>
      <c r="R98" t="s">
        <v>694</v>
      </c>
      <c r="S98">
        <v>12.3916</v>
      </c>
      <c r="T98" t="s">
        <v>44</v>
      </c>
      <c r="U98" t="s">
        <v>2252</v>
      </c>
      <c r="V98" t="s">
        <v>2420</v>
      </c>
      <c r="W98">
        <v>0</v>
      </c>
      <c r="X98" t="s">
        <v>703</v>
      </c>
      <c r="Y98" t="s">
        <v>44</v>
      </c>
    </row>
    <row r="99" spans="1:25" x14ac:dyDescent="0.35">
      <c r="A99" t="s">
        <v>2481</v>
      </c>
      <c r="B99">
        <v>60421</v>
      </c>
      <c r="C99" t="s">
        <v>207</v>
      </c>
      <c r="D99" t="s">
        <v>205</v>
      </c>
      <c r="E99">
        <v>274</v>
      </c>
      <c r="F99" t="s">
        <v>2118</v>
      </c>
      <c r="G99">
        <v>480</v>
      </c>
      <c r="H99">
        <v>60421</v>
      </c>
      <c r="I99" t="s">
        <v>552</v>
      </c>
      <c r="J99">
        <v>0.01</v>
      </c>
      <c r="K99">
        <v>91042</v>
      </c>
      <c r="L99">
        <v>0.5</v>
      </c>
      <c r="M99" t="s">
        <v>44</v>
      </c>
      <c r="N99">
        <v>1</v>
      </c>
      <c r="O99">
        <v>4</v>
      </c>
      <c r="P99">
        <v>0</v>
      </c>
      <c r="Q99" t="s">
        <v>693</v>
      </c>
      <c r="R99" t="s">
        <v>694</v>
      </c>
      <c r="S99">
        <v>12.246499999999999</v>
      </c>
      <c r="T99" t="s">
        <v>44</v>
      </c>
      <c r="U99" t="s">
        <v>2252</v>
      </c>
      <c r="V99" t="s">
        <v>2420</v>
      </c>
      <c r="W99">
        <v>0</v>
      </c>
      <c r="X99" t="s">
        <v>703</v>
      </c>
      <c r="Y99" t="s">
        <v>44</v>
      </c>
    </row>
    <row r="100" spans="1:25" x14ac:dyDescent="0.35">
      <c r="A100" t="s">
        <v>2480</v>
      </c>
      <c r="B100">
        <v>60421</v>
      </c>
      <c r="C100" t="s">
        <v>207</v>
      </c>
      <c r="D100" t="s">
        <v>205</v>
      </c>
      <c r="E100">
        <v>274</v>
      </c>
      <c r="F100" t="s">
        <v>2118</v>
      </c>
      <c r="G100">
        <v>480</v>
      </c>
      <c r="H100">
        <v>60421</v>
      </c>
      <c r="I100" t="s">
        <v>552</v>
      </c>
      <c r="J100">
        <v>0.01</v>
      </c>
      <c r="K100">
        <v>109950</v>
      </c>
      <c r="L100">
        <v>0.5</v>
      </c>
      <c r="M100" t="s">
        <v>44</v>
      </c>
      <c r="N100">
        <v>1</v>
      </c>
      <c r="O100">
        <v>0</v>
      </c>
      <c r="P100">
        <v>582930</v>
      </c>
      <c r="Q100" t="s">
        <v>693</v>
      </c>
      <c r="R100" t="s">
        <v>694</v>
      </c>
      <c r="S100">
        <v>11.427899999999999</v>
      </c>
      <c r="T100" t="s">
        <v>44</v>
      </c>
      <c r="U100" t="s">
        <v>2252</v>
      </c>
      <c r="V100" t="s">
        <v>2420</v>
      </c>
      <c r="W100">
        <v>5.3019999999999998E-2</v>
      </c>
      <c r="X100" t="s">
        <v>703</v>
      </c>
      <c r="Y100" t="s">
        <v>3865</v>
      </c>
    </row>
    <row r="101" spans="1:25" x14ac:dyDescent="0.35">
      <c r="A101" t="s">
        <v>2479</v>
      </c>
      <c r="B101">
        <v>60421</v>
      </c>
      <c r="C101" t="s">
        <v>207</v>
      </c>
      <c r="D101" t="s">
        <v>205</v>
      </c>
      <c r="E101">
        <v>274</v>
      </c>
      <c r="F101" t="s">
        <v>2118</v>
      </c>
      <c r="G101">
        <v>480</v>
      </c>
      <c r="H101">
        <v>60421</v>
      </c>
      <c r="I101" t="s">
        <v>552</v>
      </c>
      <c r="J101">
        <v>0.01</v>
      </c>
      <c r="K101">
        <v>106480</v>
      </c>
      <c r="L101">
        <v>0.5</v>
      </c>
      <c r="M101" t="s">
        <v>44</v>
      </c>
      <c r="N101">
        <v>1</v>
      </c>
      <c r="O101">
        <v>0</v>
      </c>
      <c r="P101">
        <v>542080</v>
      </c>
      <c r="Q101" t="s">
        <v>693</v>
      </c>
      <c r="R101" t="s">
        <v>694</v>
      </c>
      <c r="S101">
        <v>11.427899999999999</v>
      </c>
      <c r="T101" t="s">
        <v>44</v>
      </c>
      <c r="U101" t="s">
        <v>2252</v>
      </c>
      <c r="V101" t="s">
        <v>2420</v>
      </c>
      <c r="W101">
        <v>5.0909999999999997E-2</v>
      </c>
      <c r="X101" t="s">
        <v>703</v>
      </c>
      <c r="Y101" t="s">
        <v>3865</v>
      </c>
    </row>
    <row r="102" spans="1:25" x14ac:dyDescent="0.35">
      <c r="A102" t="s">
        <v>2478</v>
      </c>
      <c r="B102">
        <v>60421</v>
      </c>
      <c r="C102" t="s">
        <v>207</v>
      </c>
      <c r="D102" t="s">
        <v>205</v>
      </c>
      <c r="E102">
        <v>274</v>
      </c>
      <c r="F102" t="s">
        <v>2118</v>
      </c>
      <c r="G102">
        <v>480</v>
      </c>
      <c r="H102">
        <v>60421</v>
      </c>
      <c r="I102" t="s">
        <v>552</v>
      </c>
      <c r="J102">
        <v>0.01</v>
      </c>
      <c r="K102">
        <v>129160</v>
      </c>
      <c r="L102">
        <v>0.5</v>
      </c>
      <c r="M102" t="s">
        <v>44</v>
      </c>
      <c r="N102">
        <v>1</v>
      </c>
      <c r="O102">
        <v>0</v>
      </c>
      <c r="P102">
        <v>559960</v>
      </c>
      <c r="Q102" t="s">
        <v>693</v>
      </c>
      <c r="R102" t="s">
        <v>694</v>
      </c>
      <c r="S102">
        <v>11.427899999999999</v>
      </c>
      <c r="T102" t="s">
        <v>44</v>
      </c>
      <c r="U102" t="s">
        <v>2252</v>
      </c>
      <c r="V102" t="s">
        <v>2420</v>
      </c>
      <c r="W102">
        <v>4.335E-2</v>
      </c>
      <c r="X102" t="s">
        <v>703</v>
      </c>
      <c r="Y102" t="s">
        <v>3865</v>
      </c>
    </row>
    <row r="103" spans="1:25" x14ac:dyDescent="0.35">
      <c r="A103" t="s">
        <v>2477</v>
      </c>
      <c r="B103">
        <v>60421</v>
      </c>
      <c r="C103" t="s">
        <v>207</v>
      </c>
      <c r="D103" t="s">
        <v>205</v>
      </c>
      <c r="E103">
        <v>274</v>
      </c>
      <c r="F103" t="s">
        <v>2180</v>
      </c>
      <c r="G103">
        <v>480</v>
      </c>
      <c r="H103">
        <v>60421</v>
      </c>
      <c r="I103" t="s">
        <v>552</v>
      </c>
      <c r="J103">
        <v>0.01</v>
      </c>
      <c r="K103">
        <v>120360</v>
      </c>
      <c r="L103">
        <v>0.5</v>
      </c>
      <c r="M103" t="s">
        <v>44</v>
      </c>
      <c r="N103">
        <v>1</v>
      </c>
      <c r="O103">
        <v>0</v>
      </c>
      <c r="P103">
        <v>470280</v>
      </c>
      <c r="Q103" t="s">
        <v>693</v>
      </c>
      <c r="R103" t="s">
        <v>694</v>
      </c>
      <c r="S103">
        <v>11.427899999999999</v>
      </c>
      <c r="T103" t="s">
        <v>44</v>
      </c>
      <c r="U103" t="s">
        <v>2252</v>
      </c>
      <c r="V103" t="s">
        <v>2420</v>
      </c>
      <c r="W103">
        <v>3.9070000000000001E-2</v>
      </c>
      <c r="X103" t="s">
        <v>703</v>
      </c>
      <c r="Y103" t="s">
        <v>3865</v>
      </c>
    </row>
    <row r="104" spans="1:25" x14ac:dyDescent="0.35">
      <c r="A104" t="s">
        <v>2476</v>
      </c>
      <c r="B104">
        <v>60421</v>
      </c>
      <c r="C104" t="s">
        <v>207</v>
      </c>
      <c r="D104" t="s">
        <v>205</v>
      </c>
      <c r="E104">
        <v>274</v>
      </c>
      <c r="F104" t="s">
        <v>2180</v>
      </c>
      <c r="G104">
        <v>480</v>
      </c>
      <c r="H104">
        <v>60421</v>
      </c>
      <c r="I104" t="s">
        <v>552</v>
      </c>
      <c r="J104">
        <v>0.01</v>
      </c>
      <c r="K104">
        <v>128610</v>
      </c>
      <c r="L104">
        <v>0.5</v>
      </c>
      <c r="M104" t="s">
        <v>44</v>
      </c>
      <c r="N104">
        <v>1</v>
      </c>
      <c r="O104">
        <v>0</v>
      </c>
      <c r="P104">
        <v>507070</v>
      </c>
      <c r="Q104" t="s">
        <v>693</v>
      </c>
      <c r="R104" t="s">
        <v>694</v>
      </c>
      <c r="S104">
        <v>11.427899999999999</v>
      </c>
      <c r="T104" t="s">
        <v>44</v>
      </c>
      <c r="U104" t="s">
        <v>2252</v>
      </c>
      <c r="V104" t="s">
        <v>2420</v>
      </c>
      <c r="W104">
        <v>3.943E-2</v>
      </c>
      <c r="X104" t="s">
        <v>703</v>
      </c>
      <c r="Y104" t="s">
        <v>3865</v>
      </c>
    </row>
    <row r="105" spans="1:25" x14ac:dyDescent="0.35">
      <c r="A105" t="s">
        <v>2475</v>
      </c>
      <c r="B105">
        <v>60421</v>
      </c>
      <c r="C105" t="s">
        <v>207</v>
      </c>
      <c r="D105" t="s">
        <v>205</v>
      </c>
      <c r="E105">
        <v>274</v>
      </c>
      <c r="F105" t="s">
        <v>2180</v>
      </c>
      <c r="G105">
        <v>480</v>
      </c>
      <c r="H105">
        <v>60421</v>
      </c>
      <c r="I105" t="s">
        <v>552</v>
      </c>
      <c r="J105">
        <v>0.01</v>
      </c>
      <c r="K105">
        <v>122680</v>
      </c>
      <c r="L105">
        <v>0.5</v>
      </c>
      <c r="M105" t="s">
        <v>44</v>
      </c>
      <c r="N105">
        <v>1</v>
      </c>
      <c r="O105">
        <v>0</v>
      </c>
      <c r="P105">
        <v>544720</v>
      </c>
      <c r="Q105" t="s">
        <v>693</v>
      </c>
      <c r="R105" t="s">
        <v>694</v>
      </c>
      <c r="S105">
        <v>11.427899999999999</v>
      </c>
      <c r="T105" t="s">
        <v>44</v>
      </c>
      <c r="U105" t="s">
        <v>2252</v>
      </c>
      <c r="V105" t="s">
        <v>2420</v>
      </c>
      <c r="W105">
        <v>4.4400000000000002E-2</v>
      </c>
      <c r="X105" t="s">
        <v>703</v>
      </c>
      <c r="Y105" t="s">
        <v>3865</v>
      </c>
    </row>
    <row r="106" spans="1:25" x14ac:dyDescent="0.35">
      <c r="A106" t="s">
        <v>2474</v>
      </c>
      <c r="B106">
        <v>60421</v>
      </c>
      <c r="C106" t="s">
        <v>207</v>
      </c>
      <c r="D106" t="s">
        <v>205</v>
      </c>
      <c r="E106">
        <v>274</v>
      </c>
      <c r="F106" t="s">
        <v>2118</v>
      </c>
      <c r="G106">
        <v>480</v>
      </c>
      <c r="H106">
        <v>60421</v>
      </c>
      <c r="I106" t="s">
        <v>552</v>
      </c>
      <c r="J106">
        <v>0.01</v>
      </c>
      <c r="K106">
        <v>169500</v>
      </c>
      <c r="L106">
        <v>0.5</v>
      </c>
      <c r="M106" t="s">
        <v>44</v>
      </c>
      <c r="N106">
        <v>1</v>
      </c>
      <c r="O106">
        <v>0</v>
      </c>
      <c r="P106">
        <v>706130</v>
      </c>
      <c r="Q106" t="s">
        <v>693</v>
      </c>
      <c r="R106" t="s">
        <v>694</v>
      </c>
      <c r="S106">
        <v>11.427899999999999</v>
      </c>
      <c r="T106" t="s">
        <v>44</v>
      </c>
      <c r="U106" t="s">
        <v>2252</v>
      </c>
      <c r="V106" t="s">
        <v>2420</v>
      </c>
      <c r="W106">
        <v>4.1660000000000003E-2</v>
      </c>
      <c r="X106" t="s">
        <v>703</v>
      </c>
      <c r="Y106" t="s">
        <v>44</v>
      </c>
    </row>
    <row r="107" spans="1:25" x14ac:dyDescent="0.35">
      <c r="A107" t="s">
        <v>2473</v>
      </c>
      <c r="B107">
        <v>60421</v>
      </c>
      <c r="C107" t="s">
        <v>207</v>
      </c>
      <c r="D107" t="s">
        <v>205</v>
      </c>
      <c r="E107">
        <v>274</v>
      </c>
      <c r="F107" t="s">
        <v>2118</v>
      </c>
      <c r="G107">
        <v>480</v>
      </c>
      <c r="H107">
        <v>60421</v>
      </c>
      <c r="I107" t="s">
        <v>552</v>
      </c>
      <c r="J107">
        <v>0.01</v>
      </c>
      <c r="K107">
        <v>127980</v>
      </c>
      <c r="L107">
        <v>0.5</v>
      </c>
      <c r="M107" t="s">
        <v>44</v>
      </c>
      <c r="N107">
        <v>1</v>
      </c>
      <c r="O107">
        <v>0</v>
      </c>
      <c r="P107">
        <v>530800</v>
      </c>
      <c r="Q107" t="s">
        <v>693</v>
      </c>
      <c r="R107" t="s">
        <v>694</v>
      </c>
      <c r="S107">
        <v>11.4175</v>
      </c>
      <c r="T107" t="s">
        <v>44</v>
      </c>
      <c r="U107" t="s">
        <v>2252</v>
      </c>
      <c r="V107" t="s">
        <v>2420</v>
      </c>
      <c r="W107">
        <v>4.1480000000000003E-2</v>
      </c>
      <c r="X107" t="s">
        <v>703</v>
      </c>
      <c r="Y107" t="s">
        <v>44</v>
      </c>
    </row>
    <row r="108" spans="1:25" x14ac:dyDescent="0.35">
      <c r="A108" t="s">
        <v>2472</v>
      </c>
      <c r="B108">
        <v>60421</v>
      </c>
      <c r="C108" t="s">
        <v>207</v>
      </c>
      <c r="D108" t="s">
        <v>205</v>
      </c>
      <c r="E108">
        <v>274</v>
      </c>
      <c r="F108" t="s">
        <v>2118</v>
      </c>
      <c r="G108">
        <v>480</v>
      </c>
      <c r="H108">
        <v>60421</v>
      </c>
      <c r="I108" t="s">
        <v>552</v>
      </c>
      <c r="J108">
        <v>0.01</v>
      </c>
      <c r="K108">
        <v>122390</v>
      </c>
      <c r="L108">
        <v>0.5</v>
      </c>
      <c r="M108" t="s">
        <v>44</v>
      </c>
      <c r="N108">
        <v>1</v>
      </c>
      <c r="O108">
        <v>0</v>
      </c>
      <c r="P108">
        <v>517160</v>
      </c>
      <c r="Q108" t="s">
        <v>693</v>
      </c>
      <c r="R108" t="s">
        <v>694</v>
      </c>
      <c r="S108">
        <v>11.427899999999999</v>
      </c>
      <c r="T108" t="s">
        <v>44</v>
      </c>
      <c r="U108" t="s">
        <v>2252</v>
      </c>
      <c r="V108" t="s">
        <v>2420</v>
      </c>
      <c r="W108">
        <v>4.2259999999999999E-2</v>
      </c>
      <c r="X108" t="s">
        <v>703</v>
      </c>
      <c r="Y108" t="s">
        <v>44</v>
      </c>
    </row>
    <row r="109" spans="1:25" x14ac:dyDescent="0.35">
      <c r="A109" t="s">
        <v>2471</v>
      </c>
      <c r="B109">
        <v>60421</v>
      </c>
      <c r="C109" t="s">
        <v>207</v>
      </c>
      <c r="D109" t="s">
        <v>205</v>
      </c>
      <c r="E109">
        <v>274</v>
      </c>
      <c r="F109" t="s">
        <v>2118</v>
      </c>
      <c r="G109">
        <v>480</v>
      </c>
      <c r="H109">
        <v>60421</v>
      </c>
      <c r="I109" t="s">
        <v>552</v>
      </c>
      <c r="J109">
        <v>0.01</v>
      </c>
      <c r="K109">
        <v>127490</v>
      </c>
      <c r="L109">
        <v>0.5</v>
      </c>
      <c r="M109" t="s">
        <v>44</v>
      </c>
      <c r="N109">
        <v>1</v>
      </c>
      <c r="O109">
        <v>0.25</v>
      </c>
      <c r="P109">
        <v>245390</v>
      </c>
      <c r="Q109" t="s">
        <v>693</v>
      </c>
      <c r="R109" t="s">
        <v>694</v>
      </c>
      <c r="S109">
        <v>11.427899999999999</v>
      </c>
      <c r="T109" t="s">
        <v>44</v>
      </c>
      <c r="U109" t="s">
        <v>2252</v>
      </c>
      <c r="V109" t="s">
        <v>2420</v>
      </c>
      <c r="W109">
        <v>1.925E-2</v>
      </c>
      <c r="X109" t="s">
        <v>703</v>
      </c>
      <c r="Y109" t="s">
        <v>3865</v>
      </c>
    </row>
    <row r="110" spans="1:25" x14ac:dyDescent="0.35">
      <c r="A110" t="s">
        <v>2470</v>
      </c>
      <c r="B110">
        <v>60421</v>
      </c>
      <c r="C110" t="s">
        <v>207</v>
      </c>
      <c r="D110" t="s">
        <v>205</v>
      </c>
      <c r="E110">
        <v>274</v>
      </c>
      <c r="F110" t="s">
        <v>2118</v>
      </c>
      <c r="G110">
        <v>480</v>
      </c>
      <c r="H110">
        <v>60421</v>
      </c>
      <c r="I110" t="s">
        <v>552</v>
      </c>
      <c r="J110">
        <v>0.01</v>
      </c>
      <c r="K110">
        <v>131210</v>
      </c>
      <c r="L110">
        <v>0.5</v>
      </c>
      <c r="M110" t="s">
        <v>44</v>
      </c>
      <c r="N110">
        <v>1</v>
      </c>
      <c r="O110">
        <v>0.25</v>
      </c>
      <c r="P110">
        <v>439340</v>
      </c>
      <c r="Q110" t="s">
        <v>693</v>
      </c>
      <c r="R110" t="s">
        <v>694</v>
      </c>
      <c r="S110">
        <v>11.427899999999999</v>
      </c>
      <c r="T110" t="s">
        <v>44</v>
      </c>
      <c r="U110" t="s">
        <v>2252</v>
      </c>
      <c r="V110" t="s">
        <v>2420</v>
      </c>
      <c r="W110">
        <v>3.3480000000000003E-2</v>
      </c>
      <c r="X110" t="s">
        <v>703</v>
      </c>
      <c r="Y110" t="s">
        <v>3865</v>
      </c>
    </row>
    <row r="111" spans="1:25" x14ac:dyDescent="0.35">
      <c r="A111" t="s">
        <v>2469</v>
      </c>
      <c r="B111">
        <v>60421</v>
      </c>
      <c r="C111" t="s">
        <v>207</v>
      </c>
      <c r="D111" t="s">
        <v>205</v>
      </c>
      <c r="E111">
        <v>274</v>
      </c>
      <c r="F111" t="s">
        <v>2118</v>
      </c>
      <c r="G111">
        <v>480</v>
      </c>
      <c r="H111">
        <v>60421</v>
      </c>
      <c r="I111" t="s">
        <v>552</v>
      </c>
      <c r="J111">
        <v>0.01</v>
      </c>
      <c r="K111">
        <v>127490</v>
      </c>
      <c r="L111">
        <v>0.5</v>
      </c>
      <c r="M111" t="s">
        <v>44</v>
      </c>
      <c r="N111">
        <v>1</v>
      </c>
      <c r="O111">
        <v>0.25</v>
      </c>
      <c r="P111">
        <v>364970</v>
      </c>
      <c r="Q111" t="s">
        <v>693</v>
      </c>
      <c r="R111" t="s">
        <v>694</v>
      </c>
      <c r="S111">
        <v>11.427899999999999</v>
      </c>
      <c r="T111" t="s">
        <v>44</v>
      </c>
      <c r="U111" t="s">
        <v>2252</v>
      </c>
      <c r="V111" t="s">
        <v>2420</v>
      </c>
      <c r="W111">
        <v>2.8629999999999999E-2</v>
      </c>
      <c r="X111" t="s">
        <v>703</v>
      </c>
      <c r="Y111" t="s">
        <v>3865</v>
      </c>
    </row>
    <row r="112" spans="1:25" x14ac:dyDescent="0.35">
      <c r="A112" t="s">
        <v>2468</v>
      </c>
      <c r="B112">
        <v>60421</v>
      </c>
      <c r="C112" t="s">
        <v>207</v>
      </c>
      <c r="D112" t="s">
        <v>205</v>
      </c>
      <c r="E112">
        <v>274</v>
      </c>
      <c r="F112" t="s">
        <v>2118</v>
      </c>
      <c r="G112">
        <v>480</v>
      </c>
      <c r="H112">
        <v>60421</v>
      </c>
      <c r="I112" t="s">
        <v>552</v>
      </c>
      <c r="J112">
        <v>0.01</v>
      </c>
      <c r="K112">
        <v>130040</v>
      </c>
      <c r="L112">
        <v>0.5</v>
      </c>
      <c r="M112" t="s">
        <v>44</v>
      </c>
      <c r="N112">
        <v>1</v>
      </c>
      <c r="O112">
        <v>0.5</v>
      </c>
      <c r="P112">
        <v>286340</v>
      </c>
      <c r="Q112" t="s">
        <v>693</v>
      </c>
      <c r="R112" t="s">
        <v>694</v>
      </c>
      <c r="S112">
        <v>11.427899999999999</v>
      </c>
      <c r="T112" t="s">
        <v>44</v>
      </c>
      <c r="U112" t="s">
        <v>2252</v>
      </c>
      <c r="V112" t="s">
        <v>2420</v>
      </c>
      <c r="W112">
        <v>2.2020000000000001E-2</v>
      </c>
      <c r="X112" t="s">
        <v>703</v>
      </c>
      <c r="Y112" t="s">
        <v>3865</v>
      </c>
    </row>
    <row r="113" spans="1:25" x14ac:dyDescent="0.35">
      <c r="A113" t="s">
        <v>2467</v>
      </c>
      <c r="B113">
        <v>60421</v>
      </c>
      <c r="C113" t="s">
        <v>207</v>
      </c>
      <c r="D113" t="s">
        <v>205</v>
      </c>
      <c r="E113">
        <v>274</v>
      </c>
      <c r="F113" t="s">
        <v>2118</v>
      </c>
      <c r="G113">
        <v>480</v>
      </c>
      <c r="H113">
        <v>60421</v>
      </c>
      <c r="I113" t="s">
        <v>552</v>
      </c>
      <c r="J113">
        <v>0.01</v>
      </c>
      <c r="K113">
        <v>136980</v>
      </c>
      <c r="L113">
        <v>0.5</v>
      </c>
      <c r="M113" t="s">
        <v>44</v>
      </c>
      <c r="N113">
        <v>1</v>
      </c>
      <c r="O113">
        <v>0.5</v>
      </c>
      <c r="P113">
        <v>295510</v>
      </c>
      <c r="Q113" t="s">
        <v>693</v>
      </c>
      <c r="R113" t="s">
        <v>694</v>
      </c>
      <c r="S113">
        <v>11.4175</v>
      </c>
      <c r="T113" t="s">
        <v>44</v>
      </c>
      <c r="U113" t="s">
        <v>2252</v>
      </c>
      <c r="V113" t="s">
        <v>2420</v>
      </c>
      <c r="W113">
        <v>2.1569999999999999E-2</v>
      </c>
      <c r="X113" t="s">
        <v>703</v>
      </c>
      <c r="Y113" t="s">
        <v>3865</v>
      </c>
    </row>
    <row r="114" spans="1:25" x14ac:dyDescent="0.35">
      <c r="A114" t="s">
        <v>2466</v>
      </c>
      <c r="B114">
        <v>60421</v>
      </c>
      <c r="C114" t="s">
        <v>207</v>
      </c>
      <c r="D114" t="s">
        <v>205</v>
      </c>
      <c r="E114">
        <v>274</v>
      </c>
      <c r="F114" t="s">
        <v>2118</v>
      </c>
      <c r="G114">
        <v>480</v>
      </c>
      <c r="H114">
        <v>60421</v>
      </c>
      <c r="I114" t="s">
        <v>552</v>
      </c>
      <c r="J114">
        <v>0.01</v>
      </c>
      <c r="K114">
        <v>137200</v>
      </c>
      <c r="L114">
        <v>0.5</v>
      </c>
      <c r="M114" t="s">
        <v>44</v>
      </c>
      <c r="N114">
        <v>1</v>
      </c>
      <c r="O114">
        <v>0.5</v>
      </c>
      <c r="P114">
        <v>156610</v>
      </c>
      <c r="Q114" t="s">
        <v>693</v>
      </c>
      <c r="R114" t="s">
        <v>694</v>
      </c>
      <c r="S114">
        <v>11.427899999999999</v>
      </c>
      <c r="T114" t="s">
        <v>44</v>
      </c>
      <c r="U114" t="s">
        <v>2252</v>
      </c>
      <c r="V114" t="s">
        <v>2420</v>
      </c>
      <c r="W114">
        <v>1.141E-2</v>
      </c>
      <c r="X114" t="s">
        <v>703</v>
      </c>
      <c r="Y114" t="s">
        <v>3865</v>
      </c>
    </row>
    <row r="115" spans="1:25" x14ac:dyDescent="0.35">
      <c r="A115" t="s">
        <v>2465</v>
      </c>
      <c r="B115">
        <v>60421</v>
      </c>
      <c r="C115" t="s">
        <v>207</v>
      </c>
      <c r="D115" t="s">
        <v>205</v>
      </c>
      <c r="E115">
        <v>274</v>
      </c>
      <c r="F115" t="s">
        <v>2118</v>
      </c>
      <c r="G115">
        <v>480</v>
      </c>
      <c r="H115">
        <v>60421</v>
      </c>
      <c r="I115" t="s">
        <v>552</v>
      </c>
      <c r="J115">
        <v>0.01</v>
      </c>
      <c r="K115">
        <v>137960</v>
      </c>
      <c r="L115">
        <v>0.5</v>
      </c>
      <c r="M115" t="s">
        <v>44</v>
      </c>
      <c r="N115">
        <v>1</v>
      </c>
      <c r="O115">
        <v>1</v>
      </c>
      <c r="P115">
        <v>26376</v>
      </c>
      <c r="Q115" t="s">
        <v>693</v>
      </c>
      <c r="R115" t="s">
        <v>694</v>
      </c>
      <c r="S115">
        <v>11.427899999999999</v>
      </c>
      <c r="T115" t="s">
        <v>44</v>
      </c>
      <c r="U115" t="s">
        <v>2252</v>
      </c>
      <c r="V115" t="s">
        <v>2420</v>
      </c>
      <c r="W115">
        <v>1.9120000000000001E-3</v>
      </c>
      <c r="X115" t="s">
        <v>703</v>
      </c>
      <c r="Y115" t="s">
        <v>3865</v>
      </c>
    </row>
    <row r="116" spans="1:25" x14ac:dyDescent="0.35">
      <c r="A116" t="s">
        <v>2464</v>
      </c>
      <c r="B116">
        <v>60421</v>
      </c>
      <c r="C116" t="s">
        <v>207</v>
      </c>
      <c r="D116" t="s">
        <v>205</v>
      </c>
      <c r="E116">
        <v>274</v>
      </c>
      <c r="F116" t="s">
        <v>2118</v>
      </c>
      <c r="G116">
        <v>480</v>
      </c>
      <c r="H116">
        <v>60421</v>
      </c>
      <c r="I116" t="s">
        <v>552</v>
      </c>
      <c r="J116">
        <v>0.01</v>
      </c>
      <c r="K116">
        <v>133340</v>
      </c>
      <c r="L116">
        <v>0.5</v>
      </c>
      <c r="M116" t="s">
        <v>44</v>
      </c>
      <c r="N116">
        <v>1</v>
      </c>
      <c r="O116">
        <v>1</v>
      </c>
      <c r="P116">
        <v>237280</v>
      </c>
      <c r="Q116" t="s">
        <v>693</v>
      </c>
      <c r="R116" t="s">
        <v>694</v>
      </c>
      <c r="S116">
        <v>11.427899999999999</v>
      </c>
      <c r="T116" t="s">
        <v>44</v>
      </c>
      <c r="U116" t="s">
        <v>2252</v>
      </c>
      <c r="V116" t="s">
        <v>2420</v>
      </c>
      <c r="W116">
        <v>1.78E-2</v>
      </c>
      <c r="X116" t="s">
        <v>703</v>
      </c>
      <c r="Y116" t="s">
        <v>3865</v>
      </c>
    </row>
    <row r="117" spans="1:25" x14ac:dyDescent="0.35">
      <c r="A117" t="s">
        <v>2463</v>
      </c>
      <c r="B117">
        <v>60421</v>
      </c>
      <c r="C117" t="s">
        <v>207</v>
      </c>
      <c r="D117" t="s">
        <v>205</v>
      </c>
      <c r="E117">
        <v>274</v>
      </c>
      <c r="F117" t="s">
        <v>2118</v>
      </c>
      <c r="G117">
        <v>480</v>
      </c>
      <c r="H117">
        <v>60421</v>
      </c>
      <c r="I117" t="s">
        <v>552</v>
      </c>
      <c r="J117">
        <v>0.01</v>
      </c>
      <c r="K117">
        <v>129150</v>
      </c>
      <c r="L117">
        <v>0.5</v>
      </c>
      <c r="M117" t="s">
        <v>44</v>
      </c>
      <c r="N117">
        <v>1</v>
      </c>
      <c r="O117">
        <v>1</v>
      </c>
      <c r="P117">
        <v>23539</v>
      </c>
      <c r="Q117" t="s">
        <v>693</v>
      </c>
      <c r="R117" t="s">
        <v>694</v>
      </c>
      <c r="S117">
        <v>11.427899999999999</v>
      </c>
      <c r="T117" t="s">
        <v>44</v>
      </c>
      <c r="U117" t="s">
        <v>2252</v>
      </c>
      <c r="V117" t="s">
        <v>2420</v>
      </c>
      <c r="W117">
        <v>1.823E-3</v>
      </c>
      <c r="X117" t="s">
        <v>703</v>
      </c>
      <c r="Y117" t="s">
        <v>3865</v>
      </c>
    </row>
    <row r="118" spans="1:25" x14ac:dyDescent="0.35">
      <c r="A118" t="s">
        <v>2462</v>
      </c>
      <c r="B118">
        <v>60421</v>
      </c>
      <c r="C118" t="s">
        <v>207</v>
      </c>
      <c r="D118" t="s">
        <v>205</v>
      </c>
      <c r="E118">
        <v>274</v>
      </c>
      <c r="F118" t="s">
        <v>2118</v>
      </c>
      <c r="G118">
        <v>480</v>
      </c>
      <c r="H118">
        <v>60421</v>
      </c>
      <c r="I118" t="s">
        <v>552</v>
      </c>
      <c r="J118">
        <v>0.01</v>
      </c>
      <c r="K118">
        <v>135680</v>
      </c>
      <c r="L118">
        <v>0.5</v>
      </c>
      <c r="M118" t="s">
        <v>44</v>
      </c>
      <c r="N118">
        <v>1</v>
      </c>
      <c r="O118">
        <v>2</v>
      </c>
      <c r="P118">
        <v>0</v>
      </c>
      <c r="Q118" t="s">
        <v>693</v>
      </c>
      <c r="R118" t="s">
        <v>694</v>
      </c>
      <c r="S118">
        <v>11.8735</v>
      </c>
      <c r="T118" t="s">
        <v>44</v>
      </c>
      <c r="U118" t="s">
        <v>2252</v>
      </c>
      <c r="V118" t="s">
        <v>2420</v>
      </c>
      <c r="W118">
        <v>0</v>
      </c>
      <c r="X118" t="s">
        <v>703</v>
      </c>
      <c r="Y118" t="s">
        <v>3865</v>
      </c>
    </row>
    <row r="119" spans="1:25" x14ac:dyDescent="0.35">
      <c r="A119" t="s">
        <v>2461</v>
      </c>
      <c r="B119">
        <v>60421</v>
      </c>
      <c r="C119" t="s">
        <v>207</v>
      </c>
      <c r="D119" t="s">
        <v>205</v>
      </c>
      <c r="E119">
        <v>274</v>
      </c>
      <c r="F119" t="s">
        <v>2118</v>
      </c>
      <c r="G119">
        <v>480</v>
      </c>
      <c r="H119">
        <v>60421</v>
      </c>
      <c r="I119" t="s">
        <v>552</v>
      </c>
      <c r="J119">
        <v>0.01</v>
      </c>
      <c r="K119">
        <v>132070</v>
      </c>
      <c r="L119">
        <v>0.5</v>
      </c>
      <c r="M119" t="s">
        <v>44</v>
      </c>
      <c r="N119">
        <v>1</v>
      </c>
      <c r="O119">
        <v>2</v>
      </c>
      <c r="P119">
        <v>0</v>
      </c>
      <c r="Q119" t="s">
        <v>693</v>
      </c>
      <c r="R119" t="s">
        <v>694</v>
      </c>
      <c r="S119">
        <v>12.06</v>
      </c>
      <c r="T119" t="s">
        <v>44</v>
      </c>
      <c r="U119" t="s">
        <v>2252</v>
      </c>
      <c r="V119" t="s">
        <v>2420</v>
      </c>
      <c r="W119">
        <v>0</v>
      </c>
      <c r="X119" t="s">
        <v>703</v>
      </c>
      <c r="Y119" t="s">
        <v>3865</v>
      </c>
    </row>
    <row r="120" spans="1:25" x14ac:dyDescent="0.35">
      <c r="A120" t="s">
        <v>2460</v>
      </c>
      <c r="B120">
        <v>60421</v>
      </c>
      <c r="C120" t="s">
        <v>207</v>
      </c>
      <c r="D120" t="s">
        <v>205</v>
      </c>
      <c r="E120">
        <v>274</v>
      </c>
      <c r="F120" t="s">
        <v>2118</v>
      </c>
      <c r="G120">
        <v>480</v>
      </c>
      <c r="H120">
        <v>60421</v>
      </c>
      <c r="I120" t="s">
        <v>552</v>
      </c>
      <c r="J120">
        <v>0.01</v>
      </c>
      <c r="K120">
        <v>134160</v>
      </c>
      <c r="L120">
        <v>0.5</v>
      </c>
      <c r="M120" t="s">
        <v>44</v>
      </c>
      <c r="N120">
        <v>1</v>
      </c>
      <c r="O120">
        <v>2</v>
      </c>
      <c r="P120">
        <v>0</v>
      </c>
      <c r="Q120" t="s">
        <v>693</v>
      </c>
      <c r="R120" t="s">
        <v>694</v>
      </c>
      <c r="S120">
        <v>11.2621</v>
      </c>
      <c r="T120" t="s">
        <v>44</v>
      </c>
      <c r="U120" t="s">
        <v>2252</v>
      </c>
      <c r="V120" t="s">
        <v>2420</v>
      </c>
      <c r="W120">
        <v>0</v>
      </c>
      <c r="X120" t="s">
        <v>703</v>
      </c>
      <c r="Y120" t="s">
        <v>3865</v>
      </c>
    </row>
    <row r="121" spans="1:25" x14ac:dyDescent="0.35">
      <c r="A121" t="s">
        <v>2459</v>
      </c>
      <c r="B121">
        <v>60421</v>
      </c>
      <c r="C121" t="s">
        <v>207</v>
      </c>
      <c r="D121" t="s">
        <v>205</v>
      </c>
      <c r="E121">
        <v>274</v>
      </c>
      <c r="F121" t="s">
        <v>2118</v>
      </c>
      <c r="G121">
        <v>480</v>
      </c>
      <c r="H121">
        <v>60421</v>
      </c>
      <c r="I121" t="s">
        <v>552</v>
      </c>
      <c r="J121">
        <v>0.01</v>
      </c>
      <c r="K121">
        <v>131970</v>
      </c>
      <c r="L121">
        <v>0.5</v>
      </c>
      <c r="M121" t="s">
        <v>44</v>
      </c>
      <c r="N121">
        <v>1</v>
      </c>
      <c r="O121">
        <v>4</v>
      </c>
      <c r="P121">
        <v>0</v>
      </c>
      <c r="Q121" t="s">
        <v>693</v>
      </c>
      <c r="R121" t="s">
        <v>694</v>
      </c>
      <c r="S121">
        <v>10.5886</v>
      </c>
      <c r="T121" t="s">
        <v>44</v>
      </c>
      <c r="U121" t="s">
        <v>2252</v>
      </c>
      <c r="V121" t="s">
        <v>2420</v>
      </c>
      <c r="W121">
        <v>0</v>
      </c>
      <c r="X121" t="s">
        <v>703</v>
      </c>
      <c r="Y121" t="s">
        <v>3865</v>
      </c>
    </row>
    <row r="122" spans="1:25" x14ac:dyDescent="0.35">
      <c r="A122" t="s">
        <v>2458</v>
      </c>
      <c r="B122">
        <v>60421</v>
      </c>
      <c r="C122" t="s">
        <v>207</v>
      </c>
      <c r="D122" t="s">
        <v>205</v>
      </c>
      <c r="E122">
        <v>274</v>
      </c>
      <c r="F122" t="s">
        <v>2118</v>
      </c>
      <c r="G122">
        <v>480</v>
      </c>
      <c r="H122">
        <v>60421</v>
      </c>
      <c r="I122" t="s">
        <v>552</v>
      </c>
      <c r="J122">
        <v>0.01</v>
      </c>
      <c r="K122">
        <v>133980</v>
      </c>
      <c r="L122">
        <v>0.5</v>
      </c>
      <c r="M122" t="s">
        <v>44</v>
      </c>
      <c r="N122">
        <v>1</v>
      </c>
      <c r="O122">
        <v>4</v>
      </c>
      <c r="P122">
        <v>0</v>
      </c>
      <c r="Q122" t="s">
        <v>693</v>
      </c>
      <c r="R122" t="s">
        <v>694</v>
      </c>
      <c r="S122">
        <v>11.2621</v>
      </c>
      <c r="T122" t="s">
        <v>44</v>
      </c>
      <c r="U122" t="s">
        <v>2252</v>
      </c>
      <c r="V122" t="s">
        <v>2420</v>
      </c>
      <c r="W122">
        <v>0</v>
      </c>
      <c r="X122" t="s">
        <v>703</v>
      </c>
      <c r="Y122" t="s">
        <v>3865</v>
      </c>
    </row>
    <row r="123" spans="1:25" x14ac:dyDescent="0.35">
      <c r="A123" t="s">
        <v>2457</v>
      </c>
      <c r="B123">
        <v>60421</v>
      </c>
      <c r="C123" t="s">
        <v>207</v>
      </c>
      <c r="D123" t="s">
        <v>205</v>
      </c>
      <c r="E123">
        <v>274</v>
      </c>
      <c r="F123" t="s">
        <v>2118</v>
      </c>
      <c r="G123">
        <v>480</v>
      </c>
      <c r="H123">
        <v>60421</v>
      </c>
      <c r="I123" t="s">
        <v>552</v>
      </c>
      <c r="J123">
        <v>0.01</v>
      </c>
      <c r="K123">
        <v>139060</v>
      </c>
      <c r="L123">
        <v>0.5</v>
      </c>
      <c r="M123" t="s">
        <v>44</v>
      </c>
      <c r="N123">
        <v>1</v>
      </c>
      <c r="O123">
        <v>4</v>
      </c>
      <c r="P123">
        <v>0</v>
      </c>
      <c r="Q123" t="s">
        <v>693</v>
      </c>
      <c r="R123" t="s">
        <v>694</v>
      </c>
      <c r="S123">
        <v>11.448600000000001</v>
      </c>
      <c r="T123" t="s">
        <v>44</v>
      </c>
      <c r="U123" t="s">
        <v>2252</v>
      </c>
      <c r="V123" t="s">
        <v>2420</v>
      </c>
      <c r="W123">
        <v>0</v>
      </c>
      <c r="X123" t="s">
        <v>703</v>
      </c>
      <c r="Y123" t="s">
        <v>3865</v>
      </c>
    </row>
    <row r="124" spans="1:25" x14ac:dyDescent="0.35">
      <c r="A124" t="s">
        <v>2456</v>
      </c>
      <c r="B124">
        <v>60421</v>
      </c>
      <c r="C124" t="s">
        <v>207</v>
      </c>
      <c r="D124" t="s">
        <v>205</v>
      </c>
      <c r="E124">
        <v>274</v>
      </c>
      <c r="F124" t="s">
        <v>2180</v>
      </c>
      <c r="G124">
        <v>480</v>
      </c>
      <c r="H124">
        <v>60421</v>
      </c>
      <c r="I124" t="s">
        <v>552</v>
      </c>
      <c r="J124">
        <v>0.01</v>
      </c>
      <c r="K124">
        <v>137240</v>
      </c>
      <c r="L124">
        <v>0.5</v>
      </c>
      <c r="M124" t="s">
        <v>44</v>
      </c>
      <c r="N124">
        <v>1</v>
      </c>
      <c r="O124">
        <v>4</v>
      </c>
      <c r="P124">
        <v>307280</v>
      </c>
      <c r="Q124" t="s">
        <v>693</v>
      </c>
      <c r="R124" t="s">
        <v>694</v>
      </c>
      <c r="S124">
        <v>11.427899999999999</v>
      </c>
      <c r="T124" t="s">
        <v>44</v>
      </c>
      <c r="U124" t="s">
        <v>2252</v>
      </c>
      <c r="V124" t="s">
        <v>2420</v>
      </c>
      <c r="W124">
        <v>2.239E-2</v>
      </c>
      <c r="X124" t="s">
        <v>703</v>
      </c>
      <c r="Y124" t="s">
        <v>3865</v>
      </c>
    </row>
    <row r="125" spans="1:25" x14ac:dyDescent="0.35">
      <c r="A125" t="s">
        <v>2455</v>
      </c>
      <c r="B125">
        <v>60421</v>
      </c>
      <c r="C125" t="s">
        <v>207</v>
      </c>
      <c r="D125" t="s">
        <v>205</v>
      </c>
      <c r="E125">
        <v>274</v>
      </c>
      <c r="F125" t="s">
        <v>2180</v>
      </c>
      <c r="G125">
        <v>480</v>
      </c>
      <c r="H125">
        <v>60421</v>
      </c>
      <c r="I125" t="s">
        <v>552</v>
      </c>
      <c r="J125">
        <v>0.01</v>
      </c>
      <c r="K125">
        <v>135880</v>
      </c>
      <c r="L125">
        <v>0.5</v>
      </c>
      <c r="M125" t="s">
        <v>44</v>
      </c>
      <c r="N125">
        <v>1</v>
      </c>
      <c r="O125">
        <v>4</v>
      </c>
      <c r="P125">
        <v>347730</v>
      </c>
      <c r="Q125" t="s">
        <v>693</v>
      </c>
      <c r="R125" t="s">
        <v>694</v>
      </c>
      <c r="S125">
        <v>11.427899999999999</v>
      </c>
      <c r="T125" t="s">
        <v>44</v>
      </c>
      <c r="U125" t="s">
        <v>2252</v>
      </c>
      <c r="V125" t="s">
        <v>2420</v>
      </c>
      <c r="W125">
        <v>2.5590000000000002E-2</v>
      </c>
      <c r="X125" t="s">
        <v>703</v>
      </c>
      <c r="Y125" t="s">
        <v>3865</v>
      </c>
    </row>
    <row r="126" spans="1:25" x14ac:dyDescent="0.35">
      <c r="A126" t="s">
        <v>2454</v>
      </c>
      <c r="B126">
        <v>60421</v>
      </c>
      <c r="C126" t="s">
        <v>207</v>
      </c>
      <c r="D126" t="s">
        <v>205</v>
      </c>
      <c r="E126">
        <v>274</v>
      </c>
      <c r="F126" t="s">
        <v>2180</v>
      </c>
      <c r="G126">
        <v>480</v>
      </c>
      <c r="H126">
        <v>60421</v>
      </c>
      <c r="I126" t="s">
        <v>552</v>
      </c>
      <c r="J126">
        <v>0.01</v>
      </c>
      <c r="K126">
        <v>129440</v>
      </c>
      <c r="L126">
        <v>0.5</v>
      </c>
      <c r="M126" t="s">
        <v>44</v>
      </c>
      <c r="N126">
        <v>1</v>
      </c>
      <c r="O126">
        <v>4</v>
      </c>
      <c r="P126">
        <v>259520</v>
      </c>
      <c r="Q126" t="s">
        <v>693</v>
      </c>
      <c r="R126" t="s">
        <v>694</v>
      </c>
      <c r="S126">
        <v>11.427899999999999</v>
      </c>
      <c r="T126" t="s">
        <v>44</v>
      </c>
      <c r="U126" t="s">
        <v>2252</v>
      </c>
      <c r="V126" t="s">
        <v>2420</v>
      </c>
      <c r="W126">
        <v>2.0049999999999998E-2</v>
      </c>
      <c r="X126" t="s">
        <v>703</v>
      </c>
      <c r="Y126" t="s">
        <v>3865</v>
      </c>
    </row>
    <row r="127" spans="1:25" x14ac:dyDescent="0.35">
      <c r="A127" t="s">
        <v>2453</v>
      </c>
      <c r="B127">
        <v>60421</v>
      </c>
      <c r="C127" t="s">
        <v>207</v>
      </c>
      <c r="D127" t="s">
        <v>205</v>
      </c>
      <c r="E127">
        <v>274</v>
      </c>
      <c r="F127" t="s">
        <v>2118</v>
      </c>
      <c r="G127">
        <v>480</v>
      </c>
      <c r="H127">
        <v>60421</v>
      </c>
      <c r="I127" t="s">
        <v>552</v>
      </c>
      <c r="J127">
        <v>0.01</v>
      </c>
      <c r="K127">
        <v>146880</v>
      </c>
      <c r="L127">
        <v>0.5</v>
      </c>
      <c r="M127" t="s">
        <v>44</v>
      </c>
      <c r="N127">
        <v>1</v>
      </c>
      <c r="O127">
        <v>4</v>
      </c>
      <c r="P127">
        <v>319870</v>
      </c>
      <c r="Q127" t="s">
        <v>693</v>
      </c>
      <c r="R127" t="s">
        <v>694</v>
      </c>
      <c r="S127">
        <v>11.427899999999999</v>
      </c>
      <c r="T127" t="s">
        <v>44</v>
      </c>
      <c r="U127" t="s">
        <v>2252</v>
      </c>
      <c r="V127" t="s">
        <v>2420</v>
      </c>
      <c r="W127">
        <v>2.1780000000000001E-2</v>
      </c>
      <c r="X127" t="s">
        <v>703</v>
      </c>
      <c r="Y127" t="s">
        <v>44</v>
      </c>
    </row>
    <row r="128" spans="1:25" x14ac:dyDescent="0.35">
      <c r="A128" t="s">
        <v>2452</v>
      </c>
      <c r="B128">
        <v>60421</v>
      </c>
      <c r="C128" t="s">
        <v>207</v>
      </c>
      <c r="D128" t="s">
        <v>205</v>
      </c>
      <c r="E128">
        <v>274</v>
      </c>
      <c r="F128" t="s">
        <v>2118</v>
      </c>
      <c r="G128">
        <v>480</v>
      </c>
      <c r="H128">
        <v>60421</v>
      </c>
      <c r="I128" t="s">
        <v>552</v>
      </c>
      <c r="J128">
        <v>0.01</v>
      </c>
      <c r="K128">
        <v>140130</v>
      </c>
      <c r="L128">
        <v>0.5</v>
      </c>
      <c r="M128" t="s">
        <v>44</v>
      </c>
      <c r="N128">
        <v>1</v>
      </c>
      <c r="O128">
        <v>4</v>
      </c>
      <c r="P128">
        <v>234570</v>
      </c>
      <c r="Q128" t="s">
        <v>693</v>
      </c>
      <c r="R128" t="s">
        <v>694</v>
      </c>
      <c r="S128">
        <v>11.427899999999999</v>
      </c>
      <c r="T128" t="s">
        <v>44</v>
      </c>
      <c r="U128" t="s">
        <v>2252</v>
      </c>
      <c r="V128" t="s">
        <v>2420</v>
      </c>
      <c r="W128">
        <v>1.6740000000000001E-2</v>
      </c>
      <c r="X128" t="s">
        <v>703</v>
      </c>
      <c r="Y128" t="s">
        <v>44</v>
      </c>
    </row>
    <row r="129" spans="1:25" x14ac:dyDescent="0.35">
      <c r="A129" t="s">
        <v>2451</v>
      </c>
      <c r="B129">
        <v>60421</v>
      </c>
      <c r="C129" t="s">
        <v>207</v>
      </c>
      <c r="D129" t="s">
        <v>205</v>
      </c>
      <c r="E129">
        <v>274</v>
      </c>
      <c r="F129" t="s">
        <v>2118</v>
      </c>
      <c r="G129">
        <v>480</v>
      </c>
      <c r="H129">
        <v>60421</v>
      </c>
      <c r="I129" t="s">
        <v>552</v>
      </c>
      <c r="J129">
        <v>0.01</v>
      </c>
      <c r="K129">
        <v>147590</v>
      </c>
      <c r="L129">
        <v>0.5</v>
      </c>
      <c r="M129" t="s">
        <v>44</v>
      </c>
      <c r="N129">
        <v>1</v>
      </c>
      <c r="O129">
        <v>4</v>
      </c>
      <c r="P129">
        <v>265660</v>
      </c>
      <c r="Q129" t="s">
        <v>693</v>
      </c>
      <c r="R129" t="s">
        <v>694</v>
      </c>
      <c r="S129">
        <v>11.427899999999999</v>
      </c>
      <c r="T129" t="s">
        <v>44</v>
      </c>
      <c r="U129" t="s">
        <v>2252</v>
      </c>
      <c r="V129" t="s">
        <v>2420</v>
      </c>
      <c r="W129">
        <v>1.7999999999999999E-2</v>
      </c>
      <c r="X129" t="s">
        <v>703</v>
      </c>
      <c r="Y129" t="s">
        <v>44</v>
      </c>
    </row>
    <row r="130" spans="1:25" x14ac:dyDescent="0.35">
      <c r="A130" t="s">
        <v>2450</v>
      </c>
      <c r="B130">
        <v>60421</v>
      </c>
      <c r="C130" t="s">
        <v>207</v>
      </c>
      <c r="D130" t="s">
        <v>205</v>
      </c>
      <c r="E130">
        <v>274</v>
      </c>
      <c r="F130" t="s">
        <v>2118</v>
      </c>
      <c r="G130">
        <v>480</v>
      </c>
      <c r="H130">
        <v>60421</v>
      </c>
      <c r="I130" t="s">
        <v>552</v>
      </c>
      <c r="J130">
        <v>0.01</v>
      </c>
      <c r="K130">
        <v>130240</v>
      </c>
      <c r="L130">
        <v>0.5</v>
      </c>
      <c r="M130" t="s">
        <v>44</v>
      </c>
      <c r="N130">
        <v>1</v>
      </c>
      <c r="O130">
        <v>0</v>
      </c>
      <c r="P130">
        <v>0</v>
      </c>
      <c r="Q130" t="s">
        <v>693</v>
      </c>
      <c r="R130" t="s">
        <v>694</v>
      </c>
      <c r="S130">
        <v>12.0808</v>
      </c>
      <c r="T130" t="s">
        <v>44</v>
      </c>
      <c r="U130" t="s">
        <v>2252</v>
      </c>
      <c r="V130" t="s">
        <v>2420</v>
      </c>
      <c r="W130">
        <v>0</v>
      </c>
      <c r="X130" t="s">
        <v>703</v>
      </c>
      <c r="Y130" t="s">
        <v>3865</v>
      </c>
    </row>
    <row r="131" spans="1:25" x14ac:dyDescent="0.35">
      <c r="A131" t="s">
        <v>2449</v>
      </c>
      <c r="B131">
        <v>60421</v>
      </c>
      <c r="C131" t="s">
        <v>207</v>
      </c>
      <c r="D131" t="s">
        <v>205</v>
      </c>
      <c r="E131">
        <v>274</v>
      </c>
      <c r="F131" t="s">
        <v>2118</v>
      </c>
      <c r="G131">
        <v>480</v>
      </c>
      <c r="H131">
        <v>60421</v>
      </c>
      <c r="I131" t="s">
        <v>552</v>
      </c>
      <c r="J131">
        <v>0.01</v>
      </c>
      <c r="K131">
        <v>150950</v>
      </c>
      <c r="L131">
        <v>0.5</v>
      </c>
      <c r="M131" t="s">
        <v>44</v>
      </c>
      <c r="N131">
        <v>1</v>
      </c>
      <c r="O131">
        <v>0</v>
      </c>
      <c r="P131">
        <v>0</v>
      </c>
      <c r="Q131" t="s">
        <v>693</v>
      </c>
      <c r="R131" t="s">
        <v>694</v>
      </c>
      <c r="S131">
        <v>12.0289</v>
      </c>
      <c r="T131" t="s">
        <v>44</v>
      </c>
      <c r="U131" t="s">
        <v>2252</v>
      </c>
      <c r="V131" t="s">
        <v>2420</v>
      </c>
      <c r="W131">
        <v>0</v>
      </c>
      <c r="X131" t="s">
        <v>703</v>
      </c>
      <c r="Y131" t="s">
        <v>3865</v>
      </c>
    </row>
    <row r="132" spans="1:25" x14ac:dyDescent="0.35">
      <c r="A132" t="s">
        <v>2448</v>
      </c>
      <c r="B132">
        <v>60421</v>
      </c>
      <c r="C132" t="s">
        <v>207</v>
      </c>
      <c r="D132" t="s">
        <v>205</v>
      </c>
      <c r="E132">
        <v>274</v>
      </c>
      <c r="F132" t="s">
        <v>2118</v>
      </c>
      <c r="G132">
        <v>480</v>
      </c>
      <c r="H132">
        <v>60421</v>
      </c>
      <c r="I132" t="s">
        <v>552</v>
      </c>
      <c r="J132">
        <v>0.01</v>
      </c>
      <c r="K132">
        <v>145700</v>
      </c>
      <c r="L132">
        <v>0.5</v>
      </c>
      <c r="M132" t="s">
        <v>44</v>
      </c>
      <c r="N132">
        <v>1</v>
      </c>
      <c r="O132">
        <v>0</v>
      </c>
      <c r="P132">
        <v>0</v>
      </c>
      <c r="Q132" t="s">
        <v>693</v>
      </c>
      <c r="R132" t="s">
        <v>694</v>
      </c>
      <c r="S132">
        <v>12.06</v>
      </c>
      <c r="T132" t="s">
        <v>44</v>
      </c>
      <c r="U132" t="s">
        <v>2252</v>
      </c>
      <c r="V132" t="s">
        <v>2420</v>
      </c>
      <c r="W132">
        <v>0</v>
      </c>
      <c r="X132" t="s">
        <v>703</v>
      </c>
      <c r="Y132" t="s">
        <v>3865</v>
      </c>
    </row>
    <row r="133" spans="1:25" x14ac:dyDescent="0.35">
      <c r="A133" t="s">
        <v>2447</v>
      </c>
      <c r="B133">
        <v>60421</v>
      </c>
      <c r="C133" t="s">
        <v>207</v>
      </c>
      <c r="D133" t="s">
        <v>205</v>
      </c>
      <c r="E133">
        <v>274</v>
      </c>
      <c r="F133" t="s">
        <v>2180</v>
      </c>
      <c r="G133">
        <v>480</v>
      </c>
      <c r="H133">
        <v>60421</v>
      </c>
      <c r="I133" t="s">
        <v>552</v>
      </c>
      <c r="J133">
        <v>0.01</v>
      </c>
      <c r="K133">
        <v>155210</v>
      </c>
      <c r="L133">
        <v>0.5</v>
      </c>
      <c r="M133" t="s">
        <v>44</v>
      </c>
      <c r="N133">
        <v>1</v>
      </c>
      <c r="O133">
        <v>0</v>
      </c>
      <c r="P133">
        <v>0</v>
      </c>
      <c r="Q133" t="s">
        <v>693</v>
      </c>
      <c r="R133" t="s">
        <v>694</v>
      </c>
      <c r="S133">
        <v>11.5937</v>
      </c>
      <c r="T133" t="s">
        <v>44</v>
      </c>
      <c r="U133" t="s">
        <v>2252</v>
      </c>
      <c r="V133" t="s">
        <v>2420</v>
      </c>
      <c r="W133">
        <v>0</v>
      </c>
      <c r="X133" t="s">
        <v>703</v>
      </c>
      <c r="Y133" t="s">
        <v>3865</v>
      </c>
    </row>
    <row r="134" spans="1:25" x14ac:dyDescent="0.35">
      <c r="A134" t="s">
        <v>2446</v>
      </c>
      <c r="B134">
        <v>60421</v>
      </c>
      <c r="C134" t="s">
        <v>207</v>
      </c>
      <c r="D134" t="s">
        <v>205</v>
      </c>
      <c r="E134">
        <v>274</v>
      </c>
      <c r="F134" t="s">
        <v>2180</v>
      </c>
      <c r="G134">
        <v>480</v>
      </c>
      <c r="H134">
        <v>60421</v>
      </c>
      <c r="I134" t="s">
        <v>552</v>
      </c>
      <c r="J134">
        <v>0.01</v>
      </c>
      <c r="K134">
        <v>150090</v>
      </c>
      <c r="L134">
        <v>0.5</v>
      </c>
      <c r="M134" t="s">
        <v>44</v>
      </c>
      <c r="N134">
        <v>1</v>
      </c>
      <c r="O134">
        <v>0</v>
      </c>
      <c r="P134">
        <v>0</v>
      </c>
      <c r="Q134" t="s">
        <v>693</v>
      </c>
      <c r="R134" t="s">
        <v>694</v>
      </c>
      <c r="S134">
        <v>11.8528</v>
      </c>
      <c r="T134" t="s">
        <v>44</v>
      </c>
      <c r="U134" t="s">
        <v>2252</v>
      </c>
      <c r="V134" t="s">
        <v>2420</v>
      </c>
      <c r="W134">
        <v>0</v>
      </c>
      <c r="X134" t="s">
        <v>703</v>
      </c>
      <c r="Y134" t="s">
        <v>3865</v>
      </c>
    </row>
    <row r="135" spans="1:25" x14ac:dyDescent="0.35">
      <c r="A135" t="s">
        <v>2445</v>
      </c>
      <c r="B135">
        <v>60421</v>
      </c>
      <c r="C135" t="s">
        <v>207</v>
      </c>
      <c r="D135" t="s">
        <v>205</v>
      </c>
      <c r="E135">
        <v>274</v>
      </c>
      <c r="F135" t="s">
        <v>2180</v>
      </c>
      <c r="G135">
        <v>480</v>
      </c>
      <c r="H135">
        <v>60421</v>
      </c>
      <c r="I135" t="s">
        <v>552</v>
      </c>
      <c r="J135">
        <v>0.01</v>
      </c>
      <c r="K135">
        <v>142820</v>
      </c>
      <c r="L135">
        <v>0.5</v>
      </c>
      <c r="M135" t="s">
        <v>44</v>
      </c>
      <c r="N135">
        <v>1</v>
      </c>
      <c r="O135">
        <v>0</v>
      </c>
      <c r="P135">
        <v>0</v>
      </c>
      <c r="Q135" t="s">
        <v>693</v>
      </c>
      <c r="R135" t="s">
        <v>694</v>
      </c>
      <c r="S135">
        <v>11.4383</v>
      </c>
      <c r="T135" t="s">
        <v>44</v>
      </c>
      <c r="U135" t="s">
        <v>2252</v>
      </c>
      <c r="V135" t="s">
        <v>2420</v>
      </c>
      <c r="W135">
        <v>0</v>
      </c>
      <c r="X135" t="s">
        <v>703</v>
      </c>
      <c r="Y135" t="s">
        <v>3865</v>
      </c>
    </row>
    <row r="136" spans="1:25" x14ac:dyDescent="0.35">
      <c r="A136" t="s">
        <v>2444</v>
      </c>
      <c r="B136">
        <v>60421</v>
      </c>
      <c r="C136" t="s">
        <v>207</v>
      </c>
      <c r="D136" t="s">
        <v>205</v>
      </c>
      <c r="E136">
        <v>274</v>
      </c>
      <c r="F136" t="s">
        <v>2118</v>
      </c>
      <c r="G136">
        <v>480</v>
      </c>
      <c r="H136">
        <v>60421</v>
      </c>
      <c r="I136" t="s">
        <v>552</v>
      </c>
      <c r="J136">
        <v>0.01</v>
      </c>
      <c r="K136">
        <v>143950</v>
      </c>
      <c r="L136">
        <v>0.5</v>
      </c>
      <c r="M136" t="s">
        <v>44</v>
      </c>
      <c r="N136">
        <v>1</v>
      </c>
      <c r="O136">
        <v>0</v>
      </c>
      <c r="P136">
        <v>0</v>
      </c>
      <c r="Q136" t="s">
        <v>693</v>
      </c>
      <c r="R136" t="s">
        <v>694</v>
      </c>
      <c r="S136">
        <v>11.863099999999999</v>
      </c>
      <c r="T136" t="s">
        <v>44</v>
      </c>
      <c r="U136" t="s">
        <v>2252</v>
      </c>
      <c r="V136" t="s">
        <v>2420</v>
      </c>
      <c r="W136">
        <v>0</v>
      </c>
      <c r="X136" t="s">
        <v>703</v>
      </c>
      <c r="Y136" t="s">
        <v>44</v>
      </c>
    </row>
    <row r="137" spans="1:25" x14ac:dyDescent="0.35">
      <c r="A137" t="s">
        <v>2443</v>
      </c>
      <c r="B137">
        <v>60421</v>
      </c>
      <c r="C137" t="s">
        <v>207</v>
      </c>
      <c r="D137" t="s">
        <v>205</v>
      </c>
      <c r="E137">
        <v>274</v>
      </c>
      <c r="F137" t="s">
        <v>2118</v>
      </c>
      <c r="G137">
        <v>480</v>
      </c>
      <c r="H137">
        <v>60421</v>
      </c>
      <c r="I137" t="s">
        <v>552</v>
      </c>
      <c r="J137">
        <v>0.01</v>
      </c>
      <c r="K137">
        <v>146120</v>
      </c>
      <c r="L137">
        <v>0.5</v>
      </c>
      <c r="M137" t="s">
        <v>44</v>
      </c>
      <c r="N137">
        <v>1</v>
      </c>
      <c r="O137">
        <v>0</v>
      </c>
      <c r="P137">
        <v>0</v>
      </c>
      <c r="Q137" t="s">
        <v>693</v>
      </c>
      <c r="R137" t="s">
        <v>694</v>
      </c>
      <c r="S137">
        <v>12.246499999999999</v>
      </c>
      <c r="T137" t="s">
        <v>44</v>
      </c>
      <c r="U137" t="s">
        <v>2252</v>
      </c>
      <c r="V137" t="s">
        <v>2420</v>
      </c>
      <c r="W137">
        <v>0</v>
      </c>
      <c r="X137" t="s">
        <v>703</v>
      </c>
      <c r="Y137" t="s">
        <v>44</v>
      </c>
    </row>
    <row r="138" spans="1:25" x14ac:dyDescent="0.35">
      <c r="A138" t="s">
        <v>2442</v>
      </c>
      <c r="B138">
        <v>60421</v>
      </c>
      <c r="C138" t="s">
        <v>207</v>
      </c>
      <c r="D138" t="s">
        <v>205</v>
      </c>
      <c r="E138">
        <v>274</v>
      </c>
      <c r="F138" t="s">
        <v>2118</v>
      </c>
      <c r="G138">
        <v>480</v>
      </c>
      <c r="H138">
        <v>60421</v>
      </c>
      <c r="I138" t="s">
        <v>552</v>
      </c>
      <c r="J138">
        <v>0.01</v>
      </c>
      <c r="K138">
        <v>146750</v>
      </c>
      <c r="L138">
        <v>0.5</v>
      </c>
      <c r="M138" t="s">
        <v>44</v>
      </c>
      <c r="N138">
        <v>1</v>
      </c>
      <c r="O138">
        <v>0</v>
      </c>
      <c r="P138">
        <v>0</v>
      </c>
      <c r="Q138" t="s">
        <v>693</v>
      </c>
      <c r="R138" t="s">
        <v>694</v>
      </c>
      <c r="S138">
        <v>12.039300000000001</v>
      </c>
      <c r="T138" t="s">
        <v>44</v>
      </c>
      <c r="U138" t="s">
        <v>2252</v>
      </c>
      <c r="V138" t="s">
        <v>2420</v>
      </c>
      <c r="W138">
        <v>0</v>
      </c>
      <c r="X138" t="s">
        <v>703</v>
      </c>
      <c r="Y138" t="s">
        <v>44</v>
      </c>
    </row>
    <row r="139" spans="1:25" x14ac:dyDescent="0.35">
      <c r="A139" t="s">
        <v>2441</v>
      </c>
      <c r="B139">
        <v>60421</v>
      </c>
      <c r="C139" t="s">
        <v>207</v>
      </c>
      <c r="D139" t="s">
        <v>205</v>
      </c>
      <c r="E139">
        <v>274</v>
      </c>
      <c r="F139" t="s">
        <v>2118</v>
      </c>
      <c r="G139">
        <v>480</v>
      </c>
      <c r="H139">
        <v>60421</v>
      </c>
      <c r="I139" t="s">
        <v>552</v>
      </c>
      <c r="J139">
        <v>0.01</v>
      </c>
      <c r="K139">
        <v>125740</v>
      </c>
      <c r="L139">
        <v>0.5</v>
      </c>
      <c r="M139" t="s">
        <v>44</v>
      </c>
      <c r="N139">
        <v>1</v>
      </c>
      <c r="O139">
        <v>0.25</v>
      </c>
      <c r="P139">
        <v>0</v>
      </c>
      <c r="Q139" t="s">
        <v>693</v>
      </c>
      <c r="R139" t="s">
        <v>694</v>
      </c>
      <c r="S139">
        <v>12.3398</v>
      </c>
      <c r="T139" t="s">
        <v>44</v>
      </c>
      <c r="U139" t="s">
        <v>2252</v>
      </c>
      <c r="V139" t="s">
        <v>2420</v>
      </c>
      <c r="W139">
        <v>0</v>
      </c>
      <c r="X139" t="s">
        <v>703</v>
      </c>
      <c r="Y139" t="s">
        <v>3865</v>
      </c>
    </row>
    <row r="140" spans="1:25" x14ac:dyDescent="0.35">
      <c r="A140" t="s">
        <v>2440</v>
      </c>
      <c r="B140">
        <v>60421</v>
      </c>
      <c r="C140" t="s">
        <v>207</v>
      </c>
      <c r="D140" t="s">
        <v>205</v>
      </c>
      <c r="E140">
        <v>274</v>
      </c>
      <c r="F140" t="s">
        <v>2118</v>
      </c>
      <c r="G140">
        <v>480</v>
      </c>
      <c r="H140">
        <v>60421</v>
      </c>
      <c r="I140" t="s">
        <v>552</v>
      </c>
      <c r="J140">
        <v>0.01</v>
      </c>
      <c r="K140">
        <v>118660</v>
      </c>
      <c r="L140">
        <v>0.5</v>
      </c>
      <c r="M140" t="s">
        <v>44</v>
      </c>
      <c r="N140">
        <v>1</v>
      </c>
      <c r="O140">
        <v>0.25</v>
      </c>
      <c r="P140">
        <v>0</v>
      </c>
      <c r="Q140" t="s">
        <v>693</v>
      </c>
      <c r="R140" t="s">
        <v>694</v>
      </c>
      <c r="S140">
        <v>10.526400000000001</v>
      </c>
      <c r="T140" t="s">
        <v>44</v>
      </c>
      <c r="U140" t="s">
        <v>2252</v>
      </c>
      <c r="V140" t="s">
        <v>2420</v>
      </c>
      <c r="W140">
        <v>0</v>
      </c>
      <c r="X140" t="s">
        <v>703</v>
      </c>
      <c r="Y140" t="s">
        <v>3865</v>
      </c>
    </row>
    <row r="141" spans="1:25" x14ac:dyDescent="0.35">
      <c r="A141" t="s">
        <v>2439</v>
      </c>
      <c r="B141">
        <v>60421</v>
      </c>
      <c r="C141" t="s">
        <v>207</v>
      </c>
      <c r="D141" t="s">
        <v>205</v>
      </c>
      <c r="E141">
        <v>274</v>
      </c>
      <c r="F141" t="s">
        <v>2118</v>
      </c>
      <c r="G141">
        <v>480</v>
      </c>
      <c r="H141">
        <v>60421</v>
      </c>
      <c r="I141" t="s">
        <v>552</v>
      </c>
      <c r="J141">
        <v>0.01</v>
      </c>
      <c r="K141">
        <v>128120</v>
      </c>
      <c r="L141">
        <v>0.5</v>
      </c>
      <c r="M141" t="s">
        <v>44</v>
      </c>
      <c r="N141">
        <v>1</v>
      </c>
      <c r="O141">
        <v>0.25</v>
      </c>
      <c r="P141">
        <v>0</v>
      </c>
      <c r="Q141" t="s">
        <v>693</v>
      </c>
      <c r="R141" t="s">
        <v>694</v>
      </c>
      <c r="S141">
        <v>10.526400000000001</v>
      </c>
      <c r="T141" t="s">
        <v>44</v>
      </c>
      <c r="U141" t="s">
        <v>2252</v>
      </c>
      <c r="V141" t="s">
        <v>2420</v>
      </c>
      <c r="W141">
        <v>0</v>
      </c>
      <c r="X141" t="s">
        <v>703</v>
      </c>
      <c r="Y141" t="s">
        <v>3865</v>
      </c>
    </row>
    <row r="142" spans="1:25" x14ac:dyDescent="0.35">
      <c r="A142" t="s">
        <v>2412</v>
      </c>
      <c r="B142">
        <v>60421</v>
      </c>
      <c r="C142" t="s">
        <v>207</v>
      </c>
      <c r="D142" t="s">
        <v>205</v>
      </c>
      <c r="E142">
        <v>274</v>
      </c>
      <c r="F142" t="s">
        <v>2115</v>
      </c>
      <c r="G142">
        <v>480</v>
      </c>
      <c r="H142">
        <v>60421</v>
      </c>
      <c r="I142" t="s">
        <v>552</v>
      </c>
      <c r="J142">
        <v>0.01</v>
      </c>
      <c r="K142">
        <v>144030</v>
      </c>
      <c r="L142">
        <v>0.5</v>
      </c>
      <c r="M142" t="s">
        <v>44</v>
      </c>
      <c r="N142">
        <v>1</v>
      </c>
      <c r="O142" t="s">
        <v>44</v>
      </c>
      <c r="P142">
        <v>0</v>
      </c>
      <c r="Q142" t="s">
        <v>693</v>
      </c>
      <c r="R142" t="s">
        <v>694</v>
      </c>
      <c r="S142">
        <v>12.0289</v>
      </c>
      <c r="T142" t="s">
        <v>44</v>
      </c>
      <c r="U142" t="s">
        <v>2252</v>
      </c>
      <c r="V142" t="s">
        <v>2420</v>
      </c>
      <c r="W142">
        <v>0</v>
      </c>
      <c r="X142" t="s">
        <v>703</v>
      </c>
      <c r="Y142" t="s">
        <v>3865</v>
      </c>
    </row>
    <row r="143" spans="1:25" x14ac:dyDescent="0.35">
      <c r="A143" t="s">
        <v>2438</v>
      </c>
      <c r="B143">
        <v>60421</v>
      </c>
      <c r="C143" t="s">
        <v>207</v>
      </c>
      <c r="D143" t="s">
        <v>205</v>
      </c>
      <c r="E143">
        <v>274</v>
      </c>
      <c r="F143" t="s">
        <v>2118</v>
      </c>
      <c r="G143">
        <v>480</v>
      </c>
      <c r="H143">
        <v>60421</v>
      </c>
      <c r="I143" t="s">
        <v>552</v>
      </c>
      <c r="J143">
        <v>0.01</v>
      </c>
      <c r="K143">
        <v>137450</v>
      </c>
      <c r="L143">
        <v>0.5</v>
      </c>
      <c r="M143" t="s">
        <v>44</v>
      </c>
      <c r="N143">
        <v>1</v>
      </c>
      <c r="O143">
        <v>0.5</v>
      </c>
      <c r="P143">
        <v>0</v>
      </c>
      <c r="Q143" t="s">
        <v>693</v>
      </c>
      <c r="R143" t="s">
        <v>694</v>
      </c>
      <c r="S143">
        <v>10.526400000000001</v>
      </c>
      <c r="T143" t="s">
        <v>44</v>
      </c>
      <c r="U143" t="s">
        <v>2252</v>
      </c>
      <c r="V143" t="s">
        <v>2420</v>
      </c>
      <c r="W143">
        <v>0</v>
      </c>
      <c r="X143" t="s">
        <v>703</v>
      </c>
      <c r="Y143" t="s">
        <v>3865</v>
      </c>
    </row>
    <row r="144" spans="1:25" x14ac:dyDescent="0.35">
      <c r="A144" t="s">
        <v>2437</v>
      </c>
      <c r="B144">
        <v>60421</v>
      </c>
      <c r="C144" t="s">
        <v>207</v>
      </c>
      <c r="D144" t="s">
        <v>205</v>
      </c>
      <c r="E144">
        <v>274</v>
      </c>
      <c r="F144" t="s">
        <v>2118</v>
      </c>
      <c r="G144">
        <v>480</v>
      </c>
      <c r="H144">
        <v>60421</v>
      </c>
      <c r="I144" t="s">
        <v>552</v>
      </c>
      <c r="J144">
        <v>0.01</v>
      </c>
      <c r="K144">
        <v>136280</v>
      </c>
      <c r="L144">
        <v>0.5</v>
      </c>
      <c r="M144" t="s">
        <v>44</v>
      </c>
      <c r="N144">
        <v>1</v>
      </c>
      <c r="O144">
        <v>0.5</v>
      </c>
      <c r="P144">
        <v>0</v>
      </c>
      <c r="Q144" t="s">
        <v>693</v>
      </c>
      <c r="R144" t="s">
        <v>694</v>
      </c>
      <c r="S144">
        <v>11.6663</v>
      </c>
      <c r="T144" t="s">
        <v>44</v>
      </c>
      <c r="U144" t="s">
        <v>2252</v>
      </c>
      <c r="V144" t="s">
        <v>2420</v>
      </c>
      <c r="W144">
        <v>0</v>
      </c>
      <c r="X144" t="s">
        <v>703</v>
      </c>
      <c r="Y144" t="s">
        <v>3865</v>
      </c>
    </row>
    <row r="145" spans="1:25" x14ac:dyDescent="0.35">
      <c r="A145" t="s">
        <v>2436</v>
      </c>
      <c r="B145">
        <v>60421</v>
      </c>
      <c r="C145" t="s">
        <v>207</v>
      </c>
      <c r="D145" t="s">
        <v>205</v>
      </c>
      <c r="E145">
        <v>274</v>
      </c>
      <c r="F145" t="s">
        <v>2118</v>
      </c>
      <c r="G145">
        <v>480</v>
      </c>
      <c r="H145">
        <v>60421</v>
      </c>
      <c r="I145" t="s">
        <v>552</v>
      </c>
      <c r="J145">
        <v>0.01</v>
      </c>
      <c r="K145">
        <v>137590</v>
      </c>
      <c r="L145">
        <v>0.5</v>
      </c>
      <c r="M145" t="s">
        <v>44</v>
      </c>
      <c r="N145">
        <v>1</v>
      </c>
      <c r="O145">
        <v>0.5</v>
      </c>
      <c r="P145">
        <v>0</v>
      </c>
      <c r="Q145" t="s">
        <v>693</v>
      </c>
      <c r="R145" t="s">
        <v>694</v>
      </c>
      <c r="S145">
        <v>11.272500000000001</v>
      </c>
      <c r="T145" t="s">
        <v>44</v>
      </c>
      <c r="U145" t="s">
        <v>2252</v>
      </c>
      <c r="V145" t="s">
        <v>2420</v>
      </c>
      <c r="W145">
        <v>0</v>
      </c>
      <c r="X145" t="s">
        <v>703</v>
      </c>
      <c r="Y145" t="s">
        <v>3865</v>
      </c>
    </row>
    <row r="146" spans="1:25" x14ac:dyDescent="0.35">
      <c r="A146" t="s">
        <v>2435</v>
      </c>
      <c r="B146">
        <v>60421</v>
      </c>
      <c r="C146" t="s">
        <v>207</v>
      </c>
      <c r="D146" t="s">
        <v>205</v>
      </c>
      <c r="E146">
        <v>274</v>
      </c>
      <c r="F146" t="s">
        <v>2118</v>
      </c>
      <c r="G146">
        <v>480</v>
      </c>
      <c r="H146">
        <v>60421</v>
      </c>
      <c r="I146" t="s">
        <v>552</v>
      </c>
      <c r="J146">
        <v>0.01</v>
      </c>
      <c r="K146">
        <v>130860</v>
      </c>
      <c r="L146">
        <v>0.5</v>
      </c>
      <c r="M146" t="s">
        <v>44</v>
      </c>
      <c r="N146">
        <v>1</v>
      </c>
      <c r="O146">
        <v>1</v>
      </c>
      <c r="P146">
        <v>0</v>
      </c>
      <c r="Q146" t="s">
        <v>693</v>
      </c>
      <c r="R146" t="s">
        <v>694</v>
      </c>
      <c r="S146">
        <v>11.251799999999999</v>
      </c>
      <c r="T146" t="s">
        <v>44</v>
      </c>
      <c r="U146" t="s">
        <v>2252</v>
      </c>
      <c r="V146" t="s">
        <v>2420</v>
      </c>
      <c r="W146">
        <v>0</v>
      </c>
      <c r="X146" t="s">
        <v>703</v>
      </c>
      <c r="Y146" t="s">
        <v>3865</v>
      </c>
    </row>
    <row r="147" spans="1:25" x14ac:dyDescent="0.35">
      <c r="A147" t="s">
        <v>2434</v>
      </c>
      <c r="B147">
        <v>60421</v>
      </c>
      <c r="C147" t="s">
        <v>207</v>
      </c>
      <c r="D147" t="s">
        <v>205</v>
      </c>
      <c r="E147">
        <v>274</v>
      </c>
      <c r="F147" t="s">
        <v>2118</v>
      </c>
      <c r="G147">
        <v>480</v>
      </c>
      <c r="H147">
        <v>60421</v>
      </c>
      <c r="I147" t="s">
        <v>552</v>
      </c>
      <c r="J147">
        <v>0.01</v>
      </c>
      <c r="K147">
        <v>123360</v>
      </c>
      <c r="L147">
        <v>0.5</v>
      </c>
      <c r="M147" t="s">
        <v>44</v>
      </c>
      <c r="N147">
        <v>1</v>
      </c>
      <c r="O147">
        <v>1</v>
      </c>
      <c r="P147">
        <v>0</v>
      </c>
      <c r="Q147" t="s">
        <v>693</v>
      </c>
      <c r="R147" t="s">
        <v>694</v>
      </c>
      <c r="S147">
        <v>10.526400000000001</v>
      </c>
      <c r="T147" t="s">
        <v>44</v>
      </c>
      <c r="U147" t="s">
        <v>2252</v>
      </c>
      <c r="V147" t="s">
        <v>2420</v>
      </c>
      <c r="W147">
        <v>0</v>
      </c>
      <c r="X147" t="s">
        <v>703</v>
      </c>
      <c r="Y147" t="s">
        <v>3865</v>
      </c>
    </row>
    <row r="148" spans="1:25" x14ac:dyDescent="0.35">
      <c r="A148" t="s">
        <v>2433</v>
      </c>
      <c r="B148">
        <v>60421</v>
      </c>
      <c r="C148" t="s">
        <v>207</v>
      </c>
      <c r="D148" t="s">
        <v>205</v>
      </c>
      <c r="E148">
        <v>274</v>
      </c>
      <c r="F148" t="s">
        <v>2118</v>
      </c>
      <c r="G148">
        <v>480</v>
      </c>
      <c r="H148">
        <v>60421</v>
      </c>
      <c r="I148" t="s">
        <v>552</v>
      </c>
      <c r="J148">
        <v>0.01</v>
      </c>
      <c r="K148">
        <v>136240</v>
      </c>
      <c r="L148">
        <v>0.5</v>
      </c>
      <c r="M148" t="s">
        <v>44</v>
      </c>
      <c r="N148">
        <v>1</v>
      </c>
      <c r="O148">
        <v>1</v>
      </c>
      <c r="P148">
        <v>0</v>
      </c>
      <c r="Q148" t="s">
        <v>693</v>
      </c>
      <c r="R148" t="s">
        <v>694</v>
      </c>
      <c r="S148">
        <v>11.863099999999999</v>
      </c>
      <c r="T148" t="s">
        <v>44</v>
      </c>
      <c r="U148" t="s">
        <v>2252</v>
      </c>
      <c r="V148" t="s">
        <v>2420</v>
      </c>
      <c r="W148">
        <v>0</v>
      </c>
      <c r="X148" t="s">
        <v>703</v>
      </c>
      <c r="Y148" t="s">
        <v>3865</v>
      </c>
    </row>
    <row r="149" spans="1:25" x14ac:dyDescent="0.35">
      <c r="A149" t="s">
        <v>2432</v>
      </c>
      <c r="B149">
        <v>60421</v>
      </c>
      <c r="C149" t="s">
        <v>207</v>
      </c>
      <c r="D149" t="s">
        <v>205</v>
      </c>
      <c r="E149">
        <v>274</v>
      </c>
      <c r="F149" t="s">
        <v>2118</v>
      </c>
      <c r="G149">
        <v>480</v>
      </c>
      <c r="H149">
        <v>60421</v>
      </c>
      <c r="I149" t="s">
        <v>552</v>
      </c>
      <c r="J149">
        <v>0.01</v>
      </c>
      <c r="K149">
        <v>113810</v>
      </c>
      <c r="L149">
        <v>0.5</v>
      </c>
      <c r="M149" t="s">
        <v>44</v>
      </c>
      <c r="N149">
        <v>1</v>
      </c>
      <c r="O149">
        <v>2</v>
      </c>
      <c r="P149">
        <v>0</v>
      </c>
      <c r="Q149" t="s">
        <v>693</v>
      </c>
      <c r="R149" t="s">
        <v>694</v>
      </c>
      <c r="S149">
        <v>11.2621</v>
      </c>
      <c r="T149" t="s">
        <v>44</v>
      </c>
      <c r="U149" t="s">
        <v>2252</v>
      </c>
      <c r="V149" t="s">
        <v>2420</v>
      </c>
      <c r="W149">
        <v>0</v>
      </c>
      <c r="X149" t="s">
        <v>703</v>
      </c>
      <c r="Y149" t="s">
        <v>3865</v>
      </c>
    </row>
    <row r="150" spans="1:25" x14ac:dyDescent="0.35">
      <c r="A150" t="s">
        <v>2431</v>
      </c>
      <c r="B150">
        <v>60421</v>
      </c>
      <c r="C150" t="s">
        <v>207</v>
      </c>
      <c r="D150" t="s">
        <v>205</v>
      </c>
      <c r="E150">
        <v>274</v>
      </c>
      <c r="F150" t="s">
        <v>2118</v>
      </c>
      <c r="G150">
        <v>480</v>
      </c>
      <c r="H150">
        <v>60421</v>
      </c>
      <c r="I150" t="s">
        <v>552</v>
      </c>
      <c r="J150">
        <v>0.01</v>
      </c>
      <c r="K150">
        <v>132740</v>
      </c>
      <c r="L150">
        <v>0.5</v>
      </c>
      <c r="M150" t="s">
        <v>44</v>
      </c>
      <c r="N150">
        <v>1</v>
      </c>
      <c r="O150">
        <v>2</v>
      </c>
      <c r="P150">
        <v>0</v>
      </c>
      <c r="Q150" t="s">
        <v>693</v>
      </c>
      <c r="R150" t="s">
        <v>694</v>
      </c>
      <c r="S150">
        <v>10.526400000000001</v>
      </c>
      <c r="T150" t="s">
        <v>44</v>
      </c>
      <c r="U150" t="s">
        <v>2252</v>
      </c>
      <c r="V150" t="s">
        <v>2420</v>
      </c>
      <c r="W150">
        <v>0</v>
      </c>
      <c r="X150" t="s">
        <v>703</v>
      </c>
      <c r="Y150" t="s">
        <v>3865</v>
      </c>
    </row>
    <row r="151" spans="1:25" x14ac:dyDescent="0.35">
      <c r="A151" t="s">
        <v>2430</v>
      </c>
      <c r="B151">
        <v>60421</v>
      </c>
      <c r="C151" t="s">
        <v>207</v>
      </c>
      <c r="D151" t="s">
        <v>205</v>
      </c>
      <c r="E151">
        <v>274</v>
      </c>
      <c r="F151" t="s">
        <v>2118</v>
      </c>
      <c r="G151">
        <v>480</v>
      </c>
      <c r="H151">
        <v>60421</v>
      </c>
      <c r="I151" t="s">
        <v>552</v>
      </c>
      <c r="J151">
        <v>0.01</v>
      </c>
      <c r="K151">
        <v>150120</v>
      </c>
      <c r="L151">
        <v>0.5</v>
      </c>
      <c r="M151" t="s">
        <v>44</v>
      </c>
      <c r="N151">
        <v>1</v>
      </c>
      <c r="O151">
        <v>2</v>
      </c>
      <c r="P151">
        <v>0</v>
      </c>
      <c r="Q151" t="s">
        <v>693</v>
      </c>
      <c r="R151" t="s">
        <v>694</v>
      </c>
      <c r="S151">
        <v>10.526400000000001</v>
      </c>
      <c r="T151" t="s">
        <v>44</v>
      </c>
      <c r="U151" t="s">
        <v>2252</v>
      </c>
      <c r="V151" t="s">
        <v>2420</v>
      </c>
      <c r="W151">
        <v>0</v>
      </c>
      <c r="X151" t="s">
        <v>703</v>
      </c>
      <c r="Y151" t="s">
        <v>3865</v>
      </c>
    </row>
    <row r="152" spans="1:25" x14ac:dyDescent="0.35">
      <c r="A152" t="s">
        <v>2429</v>
      </c>
      <c r="B152">
        <v>60421</v>
      </c>
      <c r="C152" t="s">
        <v>207</v>
      </c>
      <c r="D152" t="s">
        <v>205</v>
      </c>
      <c r="E152">
        <v>274</v>
      </c>
      <c r="F152" t="s">
        <v>2118</v>
      </c>
      <c r="G152">
        <v>480</v>
      </c>
      <c r="H152">
        <v>60421</v>
      </c>
      <c r="I152" t="s">
        <v>552</v>
      </c>
      <c r="J152">
        <v>0.01</v>
      </c>
      <c r="K152">
        <v>132480</v>
      </c>
      <c r="L152">
        <v>0.5</v>
      </c>
      <c r="M152" t="s">
        <v>44</v>
      </c>
      <c r="N152">
        <v>1</v>
      </c>
      <c r="O152">
        <v>4</v>
      </c>
      <c r="P152">
        <v>0</v>
      </c>
      <c r="Q152" t="s">
        <v>693</v>
      </c>
      <c r="R152" t="s">
        <v>694</v>
      </c>
      <c r="S152">
        <v>11.427899999999999</v>
      </c>
      <c r="T152" t="s">
        <v>44</v>
      </c>
      <c r="U152" t="s">
        <v>2252</v>
      </c>
      <c r="V152" t="s">
        <v>2420</v>
      </c>
      <c r="W152">
        <v>0</v>
      </c>
      <c r="X152" t="s">
        <v>703</v>
      </c>
      <c r="Y152" t="s">
        <v>3865</v>
      </c>
    </row>
    <row r="153" spans="1:25" x14ac:dyDescent="0.35">
      <c r="A153" t="s">
        <v>2428</v>
      </c>
      <c r="B153">
        <v>60421</v>
      </c>
      <c r="C153" t="s">
        <v>207</v>
      </c>
      <c r="D153" t="s">
        <v>205</v>
      </c>
      <c r="E153">
        <v>274</v>
      </c>
      <c r="F153" t="s">
        <v>2118</v>
      </c>
      <c r="G153">
        <v>480</v>
      </c>
      <c r="H153">
        <v>60421</v>
      </c>
      <c r="I153" t="s">
        <v>552</v>
      </c>
      <c r="J153">
        <v>0.01</v>
      </c>
      <c r="K153">
        <v>135800</v>
      </c>
      <c r="L153">
        <v>0.5</v>
      </c>
      <c r="M153" t="s">
        <v>44</v>
      </c>
      <c r="N153">
        <v>1</v>
      </c>
      <c r="O153">
        <v>4</v>
      </c>
      <c r="P153">
        <v>0</v>
      </c>
      <c r="Q153" t="s">
        <v>693</v>
      </c>
      <c r="R153" t="s">
        <v>694</v>
      </c>
      <c r="S153">
        <v>11.728400000000001</v>
      </c>
      <c r="T153" t="s">
        <v>44</v>
      </c>
      <c r="U153" t="s">
        <v>2252</v>
      </c>
      <c r="V153" t="s">
        <v>2420</v>
      </c>
      <c r="W153">
        <v>0</v>
      </c>
      <c r="X153" t="s">
        <v>703</v>
      </c>
      <c r="Y153" t="s">
        <v>3865</v>
      </c>
    </row>
    <row r="154" spans="1:25" x14ac:dyDescent="0.35">
      <c r="A154" t="s">
        <v>2427</v>
      </c>
      <c r="B154">
        <v>60421</v>
      </c>
      <c r="C154" t="s">
        <v>207</v>
      </c>
      <c r="D154" t="s">
        <v>205</v>
      </c>
      <c r="E154">
        <v>274</v>
      </c>
      <c r="F154" t="s">
        <v>2118</v>
      </c>
      <c r="G154">
        <v>480</v>
      </c>
      <c r="H154">
        <v>60421</v>
      </c>
      <c r="I154" t="s">
        <v>552</v>
      </c>
      <c r="J154">
        <v>0.01</v>
      </c>
      <c r="K154">
        <v>142540</v>
      </c>
      <c r="L154">
        <v>0.5</v>
      </c>
      <c r="M154" t="s">
        <v>44</v>
      </c>
      <c r="N154">
        <v>1</v>
      </c>
      <c r="O154">
        <v>4</v>
      </c>
      <c r="P154">
        <v>0</v>
      </c>
      <c r="Q154" t="s">
        <v>693</v>
      </c>
      <c r="R154" t="s">
        <v>694</v>
      </c>
      <c r="S154">
        <v>11.2621</v>
      </c>
      <c r="T154" t="s">
        <v>44</v>
      </c>
      <c r="U154" t="s">
        <v>2252</v>
      </c>
      <c r="V154" t="s">
        <v>2420</v>
      </c>
      <c r="W154">
        <v>0</v>
      </c>
      <c r="X154" t="s">
        <v>703</v>
      </c>
      <c r="Y154" t="s">
        <v>3865</v>
      </c>
    </row>
    <row r="155" spans="1:25" x14ac:dyDescent="0.35">
      <c r="A155" t="s">
        <v>2426</v>
      </c>
      <c r="B155">
        <v>60421</v>
      </c>
      <c r="C155" t="s">
        <v>207</v>
      </c>
      <c r="D155" t="s">
        <v>205</v>
      </c>
      <c r="E155">
        <v>274</v>
      </c>
      <c r="F155" t="s">
        <v>2180</v>
      </c>
      <c r="G155">
        <v>480</v>
      </c>
      <c r="H155">
        <v>60421</v>
      </c>
      <c r="I155" t="s">
        <v>552</v>
      </c>
      <c r="J155">
        <v>0.01</v>
      </c>
      <c r="K155">
        <v>140120</v>
      </c>
      <c r="L155">
        <v>0.5</v>
      </c>
      <c r="M155" t="s">
        <v>44</v>
      </c>
      <c r="N155">
        <v>1</v>
      </c>
      <c r="O155">
        <v>4</v>
      </c>
      <c r="P155">
        <v>0</v>
      </c>
      <c r="Q155" t="s">
        <v>693</v>
      </c>
      <c r="R155" t="s">
        <v>694</v>
      </c>
      <c r="S155">
        <v>10.526400000000001</v>
      </c>
      <c r="T155" t="s">
        <v>44</v>
      </c>
      <c r="U155" t="s">
        <v>2252</v>
      </c>
      <c r="V155" t="s">
        <v>2420</v>
      </c>
      <c r="W155">
        <v>0</v>
      </c>
      <c r="X155" t="s">
        <v>703</v>
      </c>
      <c r="Y155" t="s">
        <v>3865</v>
      </c>
    </row>
    <row r="156" spans="1:25" x14ac:dyDescent="0.35">
      <c r="A156" t="s">
        <v>2425</v>
      </c>
      <c r="B156">
        <v>60421</v>
      </c>
      <c r="C156" t="s">
        <v>207</v>
      </c>
      <c r="D156" t="s">
        <v>205</v>
      </c>
      <c r="E156">
        <v>274</v>
      </c>
      <c r="F156" t="s">
        <v>2180</v>
      </c>
      <c r="G156">
        <v>480</v>
      </c>
      <c r="H156">
        <v>60421</v>
      </c>
      <c r="I156" t="s">
        <v>552</v>
      </c>
      <c r="J156">
        <v>0.01</v>
      </c>
      <c r="K156">
        <v>109570</v>
      </c>
      <c r="L156">
        <v>0.5</v>
      </c>
      <c r="M156" t="s">
        <v>44</v>
      </c>
      <c r="N156">
        <v>1</v>
      </c>
      <c r="O156">
        <v>4</v>
      </c>
      <c r="P156">
        <v>0</v>
      </c>
      <c r="Q156" t="s">
        <v>693</v>
      </c>
      <c r="R156" t="s">
        <v>694</v>
      </c>
      <c r="S156">
        <v>10.526400000000001</v>
      </c>
      <c r="T156" t="s">
        <v>44</v>
      </c>
      <c r="U156" t="s">
        <v>2252</v>
      </c>
      <c r="V156" t="s">
        <v>2420</v>
      </c>
      <c r="W156">
        <v>0</v>
      </c>
      <c r="X156" t="s">
        <v>703</v>
      </c>
      <c r="Y156" t="s">
        <v>3865</v>
      </c>
    </row>
    <row r="157" spans="1:25" x14ac:dyDescent="0.35">
      <c r="A157" t="s">
        <v>2424</v>
      </c>
      <c r="B157">
        <v>60421</v>
      </c>
      <c r="C157" t="s">
        <v>207</v>
      </c>
      <c r="D157" t="s">
        <v>205</v>
      </c>
      <c r="E157">
        <v>274</v>
      </c>
      <c r="F157" t="s">
        <v>2180</v>
      </c>
      <c r="G157">
        <v>480</v>
      </c>
      <c r="H157">
        <v>60421</v>
      </c>
      <c r="I157" t="s">
        <v>552</v>
      </c>
      <c r="J157">
        <v>0.01</v>
      </c>
      <c r="K157">
        <v>140310</v>
      </c>
      <c r="L157">
        <v>0.5</v>
      </c>
      <c r="M157" t="s">
        <v>44</v>
      </c>
      <c r="N157">
        <v>1</v>
      </c>
      <c r="O157">
        <v>4</v>
      </c>
      <c r="P157">
        <v>0</v>
      </c>
      <c r="Q157" t="s">
        <v>693</v>
      </c>
      <c r="R157" t="s">
        <v>694</v>
      </c>
      <c r="S157">
        <v>12.3605</v>
      </c>
      <c r="T157" t="s">
        <v>44</v>
      </c>
      <c r="U157" t="s">
        <v>2252</v>
      </c>
      <c r="V157" t="s">
        <v>2420</v>
      </c>
      <c r="W157">
        <v>0</v>
      </c>
      <c r="X157" t="s">
        <v>703</v>
      </c>
      <c r="Y157" t="s">
        <v>3865</v>
      </c>
    </row>
    <row r="158" spans="1:25" x14ac:dyDescent="0.35">
      <c r="A158" t="s">
        <v>2423</v>
      </c>
      <c r="B158">
        <v>60421</v>
      </c>
      <c r="C158" t="s">
        <v>207</v>
      </c>
      <c r="D158" t="s">
        <v>205</v>
      </c>
      <c r="E158">
        <v>274</v>
      </c>
      <c r="F158" t="s">
        <v>2118</v>
      </c>
      <c r="G158">
        <v>480</v>
      </c>
      <c r="H158">
        <v>60421</v>
      </c>
      <c r="I158" t="s">
        <v>552</v>
      </c>
      <c r="J158">
        <v>0.01</v>
      </c>
      <c r="K158">
        <v>145940</v>
      </c>
      <c r="L158">
        <v>0.5</v>
      </c>
      <c r="M158" t="s">
        <v>44</v>
      </c>
      <c r="N158">
        <v>1</v>
      </c>
      <c r="O158">
        <v>4</v>
      </c>
      <c r="P158">
        <v>0</v>
      </c>
      <c r="Q158" t="s">
        <v>693</v>
      </c>
      <c r="R158" t="s">
        <v>694</v>
      </c>
      <c r="S158">
        <v>10.526400000000001</v>
      </c>
      <c r="T158" t="s">
        <v>44</v>
      </c>
      <c r="U158" t="s">
        <v>2252</v>
      </c>
      <c r="V158" t="s">
        <v>2420</v>
      </c>
      <c r="W158">
        <v>0</v>
      </c>
      <c r="X158" t="s">
        <v>703</v>
      </c>
      <c r="Y158" t="s">
        <v>44</v>
      </c>
    </row>
    <row r="159" spans="1:25" x14ac:dyDescent="0.35">
      <c r="A159" t="s">
        <v>2422</v>
      </c>
      <c r="B159">
        <v>60421</v>
      </c>
      <c r="C159" t="s">
        <v>207</v>
      </c>
      <c r="D159" t="s">
        <v>205</v>
      </c>
      <c r="E159">
        <v>274</v>
      </c>
      <c r="F159" t="s">
        <v>2118</v>
      </c>
      <c r="G159">
        <v>480</v>
      </c>
      <c r="H159">
        <v>60421</v>
      </c>
      <c r="I159" t="s">
        <v>552</v>
      </c>
      <c r="J159">
        <v>0.01</v>
      </c>
      <c r="K159">
        <v>129800</v>
      </c>
      <c r="L159">
        <v>0.5</v>
      </c>
      <c r="M159" t="s">
        <v>44</v>
      </c>
      <c r="N159">
        <v>1</v>
      </c>
      <c r="O159">
        <v>4</v>
      </c>
      <c r="P159">
        <v>0</v>
      </c>
      <c r="Q159" t="s">
        <v>693</v>
      </c>
      <c r="R159" t="s">
        <v>694</v>
      </c>
      <c r="S159">
        <v>10.526400000000001</v>
      </c>
      <c r="T159" t="s">
        <v>44</v>
      </c>
      <c r="U159" t="s">
        <v>2252</v>
      </c>
      <c r="V159" t="s">
        <v>2420</v>
      </c>
      <c r="W159">
        <v>0</v>
      </c>
      <c r="X159" t="s">
        <v>703</v>
      </c>
      <c r="Y159" t="s">
        <v>44</v>
      </c>
    </row>
    <row r="160" spans="1:25" x14ac:dyDescent="0.35">
      <c r="A160" t="s">
        <v>2421</v>
      </c>
      <c r="B160">
        <v>60421</v>
      </c>
      <c r="C160" t="s">
        <v>207</v>
      </c>
      <c r="D160" t="s">
        <v>205</v>
      </c>
      <c r="E160">
        <v>274</v>
      </c>
      <c r="F160" t="s">
        <v>2118</v>
      </c>
      <c r="G160">
        <v>480</v>
      </c>
      <c r="H160">
        <v>60421</v>
      </c>
      <c r="I160" t="s">
        <v>552</v>
      </c>
      <c r="J160">
        <v>0.01</v>
      </c>
      <c r="K160">
        <v>146300</v>
      </c>
      <c r="L160">
        <v>0.5</v>
      </c>
      <c r="M160" t="s">
        <v>44</v>
      </c>
      <c r="N160">
        <v>1</v>
      </c>
      <c r="O160">
        <v>4</v>
      </c>
      <c r="P160">
        <v>0</v>
      </c>
      <c r="Q160" t="s">
        <v>693</v>
      </c>
      <c r="R160" t="s">
        <v>694</v>
      </c>
      <c r="S160">
        <v>10.526400000000001</v>
      </c>
      <c r="T160" t="s">
        <v>44</v>
      </c>
      <c r="U160" t="s">
        <v>2252</v>
      </c>
      <c r="V160" t="s">
        <v>2420</v>
      </c>
      <c r="W160">
        <v>0</v>
      </c>
      <c r="X160" t="s">
        <v>703</v>
      </c>
      <c r="Y160" t="s">
        <v>44</v>
      </c>
    </row>
    <row r="161" spans="1:25" x14ac:dyDescent="0.35">
      <c r="A161" t="s">
        <v>2311</v>
      </c>
      <c r="B161">
        <v>60421</v>
      </c>
      <c r="C161" t="s">
        <v>207</v>
      </c>
      <c r="D161" t="s">
        <v>205</v>
      </c>
      <c r="E161">
        <v>274</v>
      </c>
      <c r="F161" t="s">
        <v>2118</v>
      </c>
      <c r="G161">
        <v>480</v>
      </c>
      <c r="H161">
        <v>60421</v>
      </c>
      <c r="I161" t="s">
        <v>552</v>
      </c>
      <c r="J161">
        <v>0.01</v>
      </c>
      <c r="K161">
        <v>129050</v>
      </c>
      <c r="L161">
        <v>0.5</v>
      </c>
      <c r="M161" t="s">
        <v>44</v>
      </c>
      <c r="N161">
        <v>1</v>
      </c>
      <c r="O161">
        <v>0</v>
      </c>
      <c r="P161">
        <v>0</v>
      </c>
      <c r="Q161" t="s">
        <v>693</v>
      </c>
      <c r="R161" t="s">
        <v>694</v>
      </c>
      <c r="S161">
        <v>11.2621</v>
      </c>
      <c r="T161" t="s">
        <v>44</v>
      </c>
      <c r="U161" t="s">
        <v>2252</v>
      </c>
      <c r="V161" t="s">
        <v>2420</v>
      </c>
      <c r="W161">
        <v>0</v>
      </c>
      <c r="X161" t="s">
        <v>703</v>
      </c>
      <c r="Y161" t="s">
        <v>3865</v>
      </c>
    </row>
    <row r="162" spans="1:25" x14ac:dyDescent="0.35">
      <c r="A162" t="s">
        <v>2310</v>
      </c>
      <c r="B162">
        <v>60421</v>
      </c>
      <c r="C162" t="s">
        <v>207</v>
      </c>
      <c r="D162" t="s">
        <v>205</v>
      </c>
      <c r="E162">
        <v>274</v>
      </c>
      <c r="F162" t="s">
        <v>2118</v>
      </c>
      <c r="G162">
        <v>480</v>
      </c>
      <c r="H162">
        <v>60421</v>
      </c>
      <c r="I162" t="s">
        <v>552</v>
      </c>
      <c r="J162">
        <v>0.01</v>
      </c>
      <c r="K162">
        <v>137700</v>
      </c>
      <c r="L162">
        <v>0.5</v>
      </c>
      <c r="M162" t="s">
        <v>44</v>
      </c>
      <c r="N162">
        <v>1</v>
      </c>
      <c r="O162">
        <v>0</v>
      </c>
      <c r="P162">
        <v>0</v>
      </c>
      <c r="Q162" t="s">
        <v>693</v>
      </c>
      <c r="R162" t="s">
        <v>694</v>
      </c>
      <c r="S162">
        <v>12.3087</v>
      </c>
      <c r="T162" t="s">
        <v>44</v>
      </c>
      <c r="U162" t="s">
        <v>2252</v>
      </c>
      <c r="V162" t="s">
        <v>2420</v>
      </c>
      <c r="W162">
        <v>0</v>
      </c>
      <c r="X162" t="s">
        <v>703</v>
      </c>
      <c r="Y162" t="s">
        <v>3865</v>
      </c>
    </row>
    <row r="163" spans="1:25" x14ac:dyDescent="0.35">
      <c r="A163" t="s">
        <v>2309</v>
      </c>
      <c r="B163">
        <v>60421</v>
      </c>
      <c r="C163" t="s">
        <v>207</v>
      </c>
      <c r="D163" t="s">
        <v>205</v>
      </c>
      <c r="E163">
        <v>274</v>
      </c>
      <c r="F163" t="s">
        <v>2118</v>
      </c>
      <c r="G163">
        <v>480</v>
      </c>
      <c r="H163">
        <v>60421</v>
      </c>
      <c r="I163" t="s">
        <v>552</v>
      </c>
      <c r="J163">
        <v>0.01</v>
      </c>
      <c r="K163">
        <v>148060</v>
      </c>
      <c r="L163">
        <v>0.5</v>
      </c>
      <c r="M163" t="s">
        <v>44</v>
      </c>
      <c r="N163">
        <v>1</v>
      </c>
      <c r="O163">
        <v>0</v>
      </c>
      <c r="P163">
        <v>0</v>
      </c>
      <c r="Q163" t="s">
        <v>693</v>
      </c>
      <c r="R163" t="s">
        <v>694</v>
      </c>
      <c r="S163">
        <v>12.370900000000001</v>
      </c>
      <c r="T163" t="s">
        <v>44</v>
      </c>
      <c r="U163" t="s">
        <v>2252</v>
      </c>
      <c r="V163" t="s">
        <v>2420</v>
      </c>
      <c r="W163">
        <v>0</v>
      </c>
      <c r="X163" t="s">
        <v>703</v>
      </c>
      <c r="Y163" t="s">
        <v>3865</v>
      </c>
    </row>
    <row r="164" spans="1:25" x14ac:dyDescent="0.35">
      <c r="A164" t="s">
        <v>2308</v>
      </c>
      <c r="B164">
        <v>60421</v>
      </c>
      <c r="C164" t="s">
        <v>207</v>
      </c>
      <c r="D164" t="s">
        <v>205</v>
      </c>
      <c r="E164">
        <v>274</v>
      </c>
      <c r="F164" t="s">
        <v>2180</v>
      </c>
      <c r="G164">
        <v>480</v>
      </c>
      <c r="H164">
        <v>60421</v>
      </c>
      <c r="I164" t="s">
        <v>552</v>
      </c>
      <c r="J164">
        <v>0.01</v>
      </c>
      <c r="K164">
        <v>151200</v>
      </c>
      <c r="L164">
        <v>0.5</v>
      </c>
      <c r="M164" t="s">
        <v>44</v>
      </c>
      <c r="N164">
        <v>1</v>
      </c>
      <c r="O164">
        <v>0</v>
      </c>
      <c r="P164">
        <v>0</v>
      </c>
      <c r="Q164" t="s">
        <v>693</v>
      </c>
      <c r="R164" t="s">
        <v>694</v>
      </c>
      <c r="S164">
        <v>11.4694</v>
      </c>
      <c r="T164" t="s">
        <v>44</v>
      </c>
      <c r="U164" t="s">
        <v>2252</v>
      </c>
      <c r="V164" t="s">
        <v>2420</v>
      </c>
      <c r="W164">
        <v>0</v>
      </c>
      <c r="X164" t="s">
        <v>703</v>
      </c>
      <c r="Y164" t="s">
        <v>3865</v>
      </c>
    </row>
    <row r="165" spans="1:25" x14ac:dyDescent="0.35">
      <c r="A165" t="s">
        <v>2306</v>
      </c>
      <c r="B165">
        <v>60421</v>
      </c>
      <c r="C165" t="s">
        <v>207</v>
      </c>
      <c r="D165" t="s">
        <v>205</v>
      </c>
      <c r="E165">
        <v>274</v>
      </c>
      <c r="F165" t="s">
        <v>2180</v>
      </c>
      <c r="G165">
        <v>480</v>
      </c>
      <c r="H165">
        <v>60421</v>
      </c>
      <c r="I165" t="s">
        <v>552</v>
      </c>
      <c r="J165">
        <v>0.01</v>
      </c>
      <c r="K165">
        <v>139090</v>
      </c>
      <c r="L165">
        <v>0.5</v>
      </c>
      <c r="M165" t="s">
        <v>44</v>
      </c>
      <c r="N165">
        <v>1</v>
      </c>
      <c r="O165">
        <v>0</v>
      </c>
      <c r="P165">
        <v>0</v>
      </c>
      <c r="Q165" t="s">
        <v>693</v>
      </c>
      <c r="R165" t="s">
        <v>694</v>
      </c>
      <c r="S165">
        <v>10.557499999999999</v>
      </c>
      <c r="T165" t="s">
        <v>44</v>
      </c>
      <c r="U165" t="s">
        <v>2252</v>
      </c>
      <c r="V165" t="s">
        <v>2420</v>
      </c>
      <c r="W165">
        <v>0</v>
      </c>
      <c r="X165" t="s">
        <v>703</v>
      </c>
      <c r="Y165" t="s">
        <v>3865</v>
      </c>
    </row>
    <row r="166" spans="1:25" x14ac:dyDescent="0.35">
      <c r="A166" t="s">
        <v>2305</v>
      </c>
      <c r="B166">
        <v>60421</v>
      </c>
      <c r="C166" t="s">
        <v>207</v>
      </c>
      <c r="D166" t="s">
        <v>205</v>
      </c>
      <c r="E166">
        <v>274</v>
      </c>
      <c r="F166" t="s">
        <v>2118</v>
      </c>
      <c r="G166">
        <v>480</v>
      </c>
      <c r="H166">
        <v>60421</v>
      </c>
      <c r="I166" t="s">
        <v>552</v>
      </c>
      <c r="J166">
        <v>0.01</v>
      </c>
      <c r="K166">
        <v>115700</v>
      </c>
      <c r="L166">
        <v>0.5</v>
      </c>
      <c r="M166" t="s">
        <v>44</v>
      </c>
      <c r="N166">
        <v>1</v>
      </c>
      <c r="O166">
        <v>0</v>
      </c>
      <c r="P166">
        <v>0</v>
      </c>
      <c r="Q166" t="s">
        <v>693</v>
      </c>
      <c r="R166" t="s">
        <v>694</v>
      </c>
      <c r="S166">
        <v>11.728400000000001</v>
      </c>
      <c r="T166" t="s">
        <v>44</v>
      </c>
      <c r="U166" t="s">
        <v>2252</v>
      </c>
      <c r="V166" t="s">
        <v>2420</v>
      </c>
      <c r="W166">
        <v>0</v>
      </c>
      <c r="X166" t="s">
        <v>703</v>
      </c>
      <c r="Y166" t="s">
        <v>44</v>
      </c>
    </row>
    <row r="167" spans="1:25" x14ac:dyDescent="0.35">
      <c r="A167" t="s">
        <v>2304</v>
      </c>
      <c r="B167">
        <v>60421</v>
      </c>
      <c r="C167" t="s">
        <v>207</v>
      </c>
      <c r="D167" t="s">
        <v>205</v>
      </c>
      <c r="E167">
        <v>274</v>
      </c>
      <c r="F167" t="s">
        <v>2118</v>
      </c>
      <c r="G167">
        <v>480</v>
      </c>
      <c r="H167">
        <v>60421</v>
      </c>
      <c r="I167" t="s">
        <v>552</v>
      </c>
      <c r="J167">
        <v>0.01</v>
      </c>
      <c r="K167">
        <v>118170</v>
      </c>
      <c r="L167">
        <v>0.5</v>
      </c>
      <c r="M167" t="s">
        <v>44</v>
      </c>
      <c r="N167">
        <v>1</v>
      </c>
      <c r="O167">
        <v>0</v>
      </c>
      <c r="P167">
        <v>0</v>
      </c>
      <c r="Q167" t="s">
        <v>693</v>
      </c>
      <c r="R167" t="s">
        <v>694</v>
      </c>
      <c r="S167">
        <v>12.3605</v>
      </c>
      <c r="T167" t="s">
        <v>44</v>
      </c>
      <c r="U167" t="s">
        <v>2252</v>
      </c>
      <c r="V167" t="s">
        <v>2420</v>
      </c>
      <c r="W167">
        <v>0</v>
      </c>
      <c r="X167" t="s">
        <v>703</v>
      </c>
      <c r="Y167" t="s">
        <v>44</v>
      </c>
    </row>
    <row r="168" spans="1:25" x14ac:dyDescent="0.35">
      <c r="A168" t="s">
        <v>2303</v>
      </c>
      <c r="B168">
        <v>60421</v>
      </c>
      <c r="C168" t="s">
        <v>207</v>
      </c>
      <c r="D168" t="s">
        <v>205</v>
      </c>
      <c r="E168">
        <v>274</v>
      </c>
      <c r="F168" t="s">
        <v>2118</v>
      </c>
      <c r="G168">
        <v>480</v>
      </c>
      <c r="H168">
        <v>60421</v>
      </c>
      <c r="I168" t="s">
        <v>552</v>
      </c>
      <c r="J168">
        <v>0.01</v>
      </c>
      <c r="K168">
        <v>97849</v>
      </c>
      <c r="L168">
        <v>0.5</v>
      </c>
      <c r="M168" t="s">
        <v>44</v>
      </c>
      <c r="N168">
        <v>1</v>
      </c>
      <c r="O168">
        <v>0</v>
      </c>
      <c r="P168">
        <v>0</v>
      </c>
      <c r="Q168" t="s">
        <v>693</v>
      </c>
      <c r="R168" t="s">
        <v>694</v>
      </c>
      <c r="S168">
        <v>12.3294</v>
      </c>
      <c r="T168" t="s">
        <v>44</v>
      </c>
      <c r="U168" t="s">
        <v>2252</v>
      </c>
      <c r="V168" t="s">
        <v>2420</v>
      </c>
      <c r="W168">
        <v>0</v>
      </c>
      <c r="X168" t="s">
        <v>703</v>
      </c>
      <c r="Y168" t="s">
        <v>44</v>
      </c>
    </row>
    <row r="169" spans="1:25" x14ac:dyDescent="0.35">
      <c r="A169" t="s">
        <v>2302</v>
      </c>
      <c r="B169">
        <v>60421</v>
      </c>
      <c r="C169" t="s">
        <v>207</v>
      </c>
      <c r="D169" t="s">
        <v>205</v>
      </c>
      <c r="E169">
        <v>274</v>
      </c>
      <c r="F169" t="s">
        <v>2118</v>
      </c>
      <c r="G169">
        <v>480</v>
      </c>
      <c r="H169">
        <v>60421</v>
      </c>
      <c r="I169" t="s">
        <v>552</v>
      </c>
      <c r="J169">
        <v>0.01</v>
      </c>
      <c r="K169">
        <v>99358</v>
      </c>
      <c r="L169">
        <v>0.5</v>
      </c>
      <c r="M169" t="s">
        <v>44</v>
      </c>
      <c r="N169">
        <v>1</v>
      </c>
      <c r="O169">
        <v>0.25</v>
      </c>
      <c r="P169">
        <v>0</v>
      </c>
      <c r="Q169" t="s">
        <v>693</v>
      </c>
      <c r="R169" t="s">
        <v>694</v>
      </c>
      <c r="S169">
        <v>12.111800000000001</v>
      </c>
      <c r="T169" t="s">
        <v>44</v>
      </c>
      <c r="U169" t="s">
        <v>2252</v>
      </c>
      <c r="V169" t="s">
        <v>2420</v>
      </c>
      <c r="W169">
        <v>0</v>
      </c>
      <c r="X169" t="s">
        <v>703</v>
      </c>
      <c r="Y169" t="s">
        <v>3865</v>
      </c>
    </row>
    <row r="170" spans="1:25" x14ac:dyDescent="0.35">
      <c r="A170" t="s">
        <v>2301</v>
      </c>
      <c r="B170">
        <v>60421</v>
      </c>
      <c r="C170" t="s">
        <v>207</v>
      </c>
      <c r="D170" t="s">
        <v>205</v>
      </c>
      <c r="E170">
        <v>274</v>
      </c>
      <c r="F170" t="s">
        <v>2118</v>
      </c>
      <c r="G170">
        <v>480</v>
      </c>
      <c r="H170">
        <v>60421</v>
      </c>
      <c r="I170" t="s">
        <v>552</v>
      </c>
      <c r="J170">
        <v>0.01</v>
      </c>
      <c r="K170">
        <v>102100</v>
      </c>
      <c r="L170">
        <v>0.5</v>
      </c>
      <c r="M170" t="s">
        <v>44</v>
      </c>
      <c r="N170">
        <v>1</v>
      </c>
      <c r="O170">
        <v>0.25</v>
      </c>
      <c r="P170">
        <v>0</v>
      </c>
      <c r="Q170" t="s">
        <v>693</v>
      </c>
      <c r="R170" t="s">
        <v>694</v>
      </c>
      <c r="S170">
        <v>11.500500000000001</v>
      </c>
      <c r="T170" t="s">
        <v>44</v>
      </c>
      <c r="U170" t="s">
        <v>2252</v>
      </c>
      <c r="V170" t="s">
        <v>2420</v>
      </c>
      <c r="W170">
        <v>0</v>
      </c>
      <c r="X170" t="s">
        <v>703</v>
      </c>
      <c r="Y170" t="s">
        <v>3865</v>
      </c>
    </row>
    <row r="171" spans="1:25" x14ac:dyDescent="0.35">
      <c r="A171" t="s">
        <v>2300</v>
      </c>
      <c r="B171">
        <v>60421</v>
      </c>
      <c r="C171" t="s">
        <v>207</v>
      </c>
      <c r="D171" t="s">
        <v>205</v>
      </c>
      <c r="E171">
        <v>274</v>
      </c>
      <c r="F171" t="s">
        <v>2118</v>
      </c>
      <c r="G171">
        <v>480</v>
      </c>
      <c r="H171">
        <v>60421</v>
      </c>
      <c r="I171" t="s">
        <v>552</v>
      </c>
      <c r="J171">
        <v>0.01</v>
      </c>
      <c r="K171">
        <v>90021</v>
      </c>
      <c r="L171">
        <v>0.5</v>
      </c>
      <c r="M171" t="s">
        <v>44</v>
      </c>
      <c r="N171">
        <v>1</v>
      </c>
      <c r="O171">
        <v>0.25</v>
      </c>
      <c r="P171">
        <v>0</v>
      </c>
      <c r="Q171" t="s">
        <v>693</v>
      </c>
      <c r="R171" t="s">
        <v>694</v>
      </c>
      <c r="S171">
        <v>12.246499999999999</v>
      </c>
      <c r="T171" t="s">
        <v>44</v>
      </c>
      <c r="U171" t="s">
        <v>2252</v>
      </c>
      <c r="V171" t="s">
        <v>2420</v>
      </c>
      <c r="W171">
        <v>0</v>
      </c>
      <c r="X171" t="s">
        <v>703</v>
      </c>
      <c r="Y171" t="s">
        <v>3865</v>
      </c>
    </row>
    <row r="172" spans="1:25" x14ac:dyDescent="0.35">
      <c r="A172" t="s">
        <v>2299</v>
      </c>
      <c r="B172">
        <v>60421</v>
      </c>
      <c r="C172" t="s">
        <v>207</v>
      </c>
      <c r="D172" t="s">
        <v>205</v>
      </c>
      <c r="E172">
        <v>274</v>
      </c>
      <c r="F172" t="s">
        <v>2118</v>
      </c>
      <c r="G172">
        <v>480</v>
      </c>
      <c r="H172">
        <v>60421</v>
      </c>
      <c r="I172" t="s">
        <v>552</v>
      </c>
      <c r="J172">
        <v>0.01</v>
      </c>
      <c r="K172">
        <v>109360</v>
      </c>
      <c r="L172">
        <v>0.5</v>
      </c>
      <c r="M172" t="s">
        <v>44</v>
      </c>
      <c r="N172">
        <v>1</v>
      </c>
      <c r="O172">
        <v>0.5</v>
      </c>
      <c r="P172">
        <v>0</v>
      </c>
      <c r="Q172" t="s">
        <v>693</v>
      </c>
      <c r="R172" t="s">
        <v>694</v>
      </c>
      <c r="S172">
        <v>12.3812</v>
      </c>
      <c r="T172" t="s">
        <v>44</v>
      </c>
      <c r="U172" t="s">
        <v>2252</v>
      </c>
      <c r="V172" t="s">
        <v>2420</v>
      </c>
      <c r="W172">
        <v>0</v>
      </c>
      <c r="X172" t="s">
        <v>703</v>
      </c>
      <c r="Y172" t="s">
        <v>3865</v>
      </c>
    </row>
    <row r="173" spans="1:25" x14ac:dyDescent="0.35">
      <c r="A173" t="s">
        <v>2298</v>
      </c>
      <c r="B173">
        <v>60421</v>
      </c>
      <c r="C173" t="s">
        <v>207</v>
      </c>
      <c r="D173" t="s">
        <v>205</v>
      </c>
      <c r="E173">
        <v>274</v>
      </c>
      <c r="F173" t="s">
        <v>2118</v>
      </c>
      <c r="G173">
        <v>480</v>
      </c>
      <c r="H173">
        <v>60421</v>
      </c>
      <c r="I173" t="s">
        <v>552</v>
      </c>
      <c r="J173">
        <v>0.01</v>
      </c>
      <c r="K173">
        <v>98628</v>
      </c>
      <c r="L173">
        <v>0.5</v>
      </c>
      <c r="M173" t="s">
        <v>44</v>
      </c>
      <c r="N173">
        <v>1</v>
      </c>
      <c r="O173">
        <v>0.5</v>
      </c>
      <c r="P173">
        <v>0</v>
      </c>
      <c r="Q173" t="s">
        <v>693</v>
      </c>
      <c r="R173" t="s">
        <v>694</v>
      </c>
      <c r="S173">
        <v>12.215400000000001</v>
      </c>
      <c r="T173" t="s">
        <v>44</v>
      </c>
      <c r="U173" t="s">
        <v>2252</v>
      </c>
      <c r="V173" t="s">
        <v>2420</v>
      </c>
      <c r="W173">
        <v>0</v>
      </c>
      <c r="X173" t="s">
        <v>703</v>
      </c>
      <c r="Y173" t="s">
        <v>3865</v>
      </c>
    </row>
    <row r="174" spans="1:25" x14ac:dyDescent="0.35">
      <c r="A174" t="s">
        <v>2296</v>
      </c>
      <c r="B174">
        <v>60421</v>
      </c>
      <c r="C174" t="s">
        <v>207</v>
      </c>
      <c r="D174" t="s">
        <v>205</v>
      </c>
      <c r="E174">
        <v>274</v>
      </c>
      <c r="F174" t="s">
        <v>2118</v>
      </c>
      <c r="G174">
        <v>480</v>
      </c>
      <c r="H174">
        <v>60421</v>
      </c>
      <c r="I174" t="s">
        <v>552</v>
      </c>
      <c r="J174">
        <v>0.01</v>
      </c>
      <c r="K174">
        <v>133140</v>
      </c>
      <c r="L174">
        <v>0.5</v>
      </c>
      <c r="M174" t="s">
        <v>44</v>
      </c>
      <c r="N174">
        <v>1</v>
      </c>
      <c r="O174">
        <v>1</v>
      </c>
      <c r="P174">
        <v>0</v>
      </c>
      <c r="Q174" t="s">
        <v>693</v>
      </c>
      <c r="R174" t="s">
        <v>694</v>
      </c>
      <c r="S174">
        <v>12.3294</v>
      </c>
      <c r="T174" t="s">
        <v>44</v>
      </c>
      <c r="U174" t="s">
        <v>2252</v>
      </c>
      <c r="V174" t="s">
        <v>2420</v>
      </c>
      <c r="W174">
        <v>0</v>
      </c>
      <c r="X174" t="s">
        <v>703</v>
      </c>
      <c r="Y174" t="s">
        <v>3865</v>
      </c>
    </row>
    <row r="175" spans="1:25" x14ac:dyDescent="0.35">
      <c r="A175" t="s">
        <v>2295</v>
      </c>
      <c r="B175">
        <v>60421</v>
      </c>
      <c r="C175" t="s">
        <v>207</v>
      </c>
      <c r="D175" t="s">
        <v>205</v>
      </c>
      <c r="E175">
        <v>274</v>
      </c>
      <c r="F175" t="s">
        <v>2118</v>
      </c>
      <c r="G175">
        <v>480</v>
      </c>
      <c r="H175">
        <v>60421</v>
      </c>
      <c r="I175" t="s">
        <v>552</v>
      </c>
      <c r="J175">
        <v>0.01</v>
      </c>
      <c r="K175">
        <v>117700</v>
      </c>
      <c r="L175">
        <v>0.5</v>
      </c>
      <c r="M175" t="s">
        <v>44</v>
      </c>
      <c r="N175">
        <v>1</v>
      </c>
      <c r="O175">
        <v>1</v>
      </c>
      <c r="P175">
        <v>0</v>
      </c>
      <c r="Q175" t="s">
        <v>693</v>
      </c>
      <c r="R175" t="s">
        <v>694</v>
      </c>
      <c r="S175">
        <v>12.2362</v>
      </c>
      <c r="T175" t="s">
        <v>44</v>
      </c>
      <c r="U175" t="s">
        <v>2252</v>
      </c>
      <c r="V175" t="s">
        <v>2420</v>
      </c>
      <c r="W175">
        <v>0</v>
      </c>
      <c r="X175" t="s">
        <v>703</v>
      </c>
      <c r="Y175" t="s">
        <v>3865</v>
      </c>
    </row>
    <row r="176" spans="1:25" x14ac:dyDescent="0.35">
      <c r="A176" t="s">
        <v>2294</v>
      </c>
      <c r="B176">
        <v>60421</v>
      </c>
      <c r="C176" t="s">
        <v>207</v>
      </c>
      <c r="D176" t="s">
        <v>205</v>
      </c>
      <c r="E176">
        <v>274</v>
      </c>
      <c r="F176" t="s">
        <v>2118</v>
      </c>
      <c r="G176">
        <v>480</v>
      </c>
      <c r="H176">
        <v>60421</v>
      </c>
      <c r="I176" t="s">
        <v>552</v>
      </c>
      <c r="J176">
        <v>0.01</v>
      </c>
      <c r="K176">
        <v>118440</v>
      </c>
      <c r="L176">
        <v>0.5</v>
      </c>
      <c r="M176" t="s">
        <v>44</v>
      </c>
      <c r="N176">
        <v>1</v>
      </c>
      <c r="O176">
        <v>1</v>
      </c>
      <c r="P176">
        <v>0</v>
      </c>
      <c r="Q176" t="s">
        <v>693</v>
      </c>
      <c r="R176" t="s">
        <v>694</v>
      </c>
      <c r="S176">
        <v>10.5886</v>
      </c>
      <c r="T176" t="s">
        <v>44</v>
      </c>
      <c r="U176" t="s">
        <v>2252</v>
      </c>
      <c r="V176" t="s">
        <v>2420</v>
      </c>
      <c r="W176">
        <v>0</v>
      </c>
      <c r="X176" t="s">
        <v>703</v>
      </c>
      <c r="Y176" t="s">
        <v>3865</v>
      </c>
    </row>
    <row r="177" spans="1:25" x14ac:dyDescent="0.35">
      <c r="A177" t="s">
        <v>2293</v>
      </c>
      <c r="B177">
        <v>60421</v>
      </c>
      <c r="C177" t="s">
        <v>207</v>
      </c>
      <c r="D177" t="s">
        <v>205</v>
      </c>
      <c r="E177">
        <v>274</v>
      </c>
      <c r="F177" t="s">
        <v>2118</v>
      </c>
      <c r="G177">
        <v>480</v>
      </c>
      <c r="H177">
        <v>60421</v>
      </c>
      <c r="I177" t="s">
        <v>552</v>
      </c>
      <c r="J177">
        <v>0.01</v>
      </c>
      <c r="K177">
        <v>113620</v>
      </c>
      <c r="L177">
        <v>0.5</v>
      </c>
      <c r="M177" t="s">
        <v>44</v>
      </c>
      <c r="N177">
        <v>1</v>
      </c>
      <c r="O177">
        <v>2</v>
      </c>
      <c r="P177">
        <v>0</v>
      </c>
      <c r="Q177" t="s">
        <v>693</v>
      </c>
      <c r="R177" t="s">
        <v>694</v>
      </c>
      <c r="S177">
        <v>12.2258</v>
      </c>
      <c r="T177" t="s">
        <v>44</v>
      </c>
      <c r="U177" t="s">
        <v>2252</v>
      </c>
      <c r="V177" t="s">
        <v>2420</v>
      </c>
      <c r="W177">
        <v>0</v>
      </c>
      <c r="X177" t="s">
        <v>703</v>
      </c>
      <c r="Y177" t="s">
        <v>3865</v>
      </c>
    </row>
    <row r="178" spans="1:25" x14ac:dyDescent="0.35">
      <c r="A178" t="s">
        <v>2292</v>
      </c>
      <c r="B178">
        <v>60421</v>
      </c>
      <c r="C178" t="s">
        <v>207</v>
      </c>
      <c r="D178" t="s">
        <v>205</v>
      </c>
      <c r="E178">
        <v>274</v>
      </c>
      <c r="F178" t="s">
        <v>2118</v>
      </c>
      <c r="G178">
        <v>480</v>
      </c>
      <c r="H178">
        <v>60421</v>
      </c>
      <c r="I178" t="s">
        <v>552</v>
      </c>
      <c r="J178">
        <v>0.01</v>
      </c>
      <c r="K178">
        <v>107940</v>
      </c>
      <c r="L178">
        <v>0.5</v>
      </c>
      <c r="M178" t="s">
        <v>44</v>
      </c>
      <c r="N178">
        <v>1</v>
      </c>
      <c r="O178">
        <v>2</v>
      </c>
      <c r="P178">
        <v>0</v>
      </c>
      <c r="Q178" t="s">
        <v>693</v>
      </c>
      <c r="R178" t="s">
        <v>694</v>
      </c>
      <c r="S178">
        <v>11.604100000000001</v>
      </c>
      <c r="T178" t="s">
        <v>44</v>
      </c>
      <c r="U178" t="s">
        <v>2252</v>
      </c>
      <c r="V178" t="s">
        <v>2420</v>
      </c>
      <c r="W178">
        <v>0</v>
      </c>
      <c r="X178" t="s">
        <v>703</v>
      </c>
      <c r="Y178" t="s">
        <v>3865</v>
      </c>
    </row>
    <row r="179" spans="1:25" x14ac:dyDescent="0.35">
      <c r="A179" t="s">
        <v>2291</v>
      </c>
      <c r="B179">
        <v>60421</v>
      </c>
      <c r="C179" t="s">
        <v>207</v>
      </c>
      <c r="D179" t="s">
        <v>205</v>
      </c>
      <c r="E179">
        <v>274</v>
      </c>
      <c r="F179" t="s">
        <v>2118</v>
      </c>
      <c r="G179">
        <v>480</v>
      </c>
      <c r="H179">
        <v>60421</v>
      </c>
      <c r="I179" t="s">
        <v>552</v>
      </c>
      <c r="J179">
        <v>0.01</v>
      </c>
      <c r="K179">
        <v>112230</v>
      </c>
      <c r="L179">
        <v>0.5</v>
      </c>
      <c r="M179" t="s">
        <v>44</v>
      </c>
      <c r="N179">
        <v>1</v>
      </c>
      <c r="O179">
        <v>2</v>
      </c>
      <c r="P179">
        <v>0</v>
      </c>
      <c r="Q179" t="s">
        <v>693</v>
      </c>
      <c r="R179" t="s">
        <v>694</v>
      </c>
      <c r="S179">
        <v>11.946</v>
      </c>
      <c r="T179" t="s">
        <v>44</v>
      </c>
      <c r="U179" t="s">
        <v>2252</v>
      </c>
      <c r="V179" t="s">
        <v>2420</v>
      </c>
      <c r="W179">
        <v>0</v>
      </c>
      <c r="X179" t="s">
        <v>703</v>
      </c>
      <c r="Y179" t="s">
        <v>3865</v>
      </c>
    </row>
    <row r="180" spans="1:25" x14ac:dyDescent="0.35">
      <c r="A180" t="s">
        <v>2290</v>
      </c>
      <c r="B180">
        <v>60421</v>
      </c>
      <c r="C180" t="s">
        <v>207</v>
      </c>
      <c r="D180" t="s">
        <v>205</v>
      </c>
      <c r="E180">
        <v>274</v>
      </c>
      <c r="F180" t="s">
        <v>2118</v>
      </c>
      <c r="G180">
        <v>480</v>
      </c>
      <c r="H180">
        <v>60421</v>
      </c>
      <c r="I180" t="s">
        <v>552</v>
      </c>
      <c r="J180">
        <v>0.01</v>
      </c>
      <c r="K180">
        <v>107880</v>
      </c>
      <c r="L180">
        <v>0.5</v>
      </c>
      <c r="M180" t="s">
        <v>44</v>
      </c>
      <c r="N180">
        <v>1</v>
      </c>
      <c r="O180">
        <v>4</v>
      </c>
      <c r="P180">
        <v>0</v>
      </c>
      <c r="Q180" t="s">
        <v>693</v>
      </c>
      <c r="R180" t="s">
        <v>694</v>
      </c>
      <c r="S180">
        <v>12.350199999999999</v>
      </c>
      <c r="T180" t="s">
        <v>44</v>
      </c>
      <c r="U180" t="s">
        <v>2252</v>
      </c>
      <c r="V180" t="s">
        <v>2420</v>
      </c>
      <c r="W180">
        <v>0</v>
      </c>
      <c r="X180" t="s">
        <v>703</v>
      </c>
      <c r="Y180" t="s">
        <v>3865</v>
      </c>
    </row>
    <row r="181" spans="1:25" x14ac:dyDescent="0.35">
      <c r="A181" t="s">
        <v>2288</v>
      </c>
      <c r="B181">
        <v>60421</v>
      </c>
      <c r="C181" t="s">
        <v>207</v>
      </c>
      <c r="D181" t="s">
        <v>205</v>
      </c>
      <c r="E181">
        <v>274</v>
      </c>
      <c r="F181" t="s">
        <v>2118</v>
      </c>
      <c r="G181">
        <v>480</v>
      </c>
      <c r="H181">
        <v>60421</v>
      </c>
      <c r="I181" t="s">
        <v>552</v>
      </c>
      <c r="J181">
        <v>0.01</v>
      </c>
      <c r="K181">
        <v>122840</v>
      </c>
      <c r="L181">
        <v>0.5</v>
      </c>
      <c r="M181" t="s">
        <v>44</v>
      </c>
      <c r="N181">
        <v>1</v>
      </c>
      <c r="O181">
        <v>4</v>
      </c>
      <c r="P181">
        <v>0</v>
      </c>
      <c r="Q181" t="s">
        <v>693</v>
      </c>
      <c r="R181" t="s">
        <v>694</v>
      </c>
      <c r="S181">
        <v>12.018599999999999</v>
      </c>
      <c r="T181" t="s">
        <v>44</v>
      </c>
      <c r="U181" t="s">
        <v>2252</v>
      </c>
      <c r="V181" t="s">
        <v>2420</v>
      </c>
      <c r="W181">
        <v>0</v>
      </c>
      <c r="X181" t="s">
        <v>703</v>
      </c>
      <c r="Y181" t="s">
        <v>3865</v>
      </c>
    </row>
    <row r="182" spans="1:25" x14ac:dyDescent="0.35">
      <c r="A182" t="s">
        <v>2287</v>
      </c>
      <c r="B182">
        <v>60421</v>
      </c>
      <c r="C182" t="s">
        <v>207</v>
      </c>
      <c r="D182" t="s">
        <v>205</v>
      </c>
      <c r="E182">
        <v>274</v>
      </c>
      <c r="F182" t="s">
        <v>2180</v>
      </c>
      <c r="G182">
        <v>480</v>
      </c>
      <c r="H182">
        <v>60421</v>
      </c>
      <c r="I182" t="s">
        <v>552</v>
      </c>
      <c r="J182">
        <v>0.01</v>
      </c>
      <c r="K182">
        <v>101960</v>
      </c>
      <c r="L182">
        <v>0.5</v>
      </c>
      <c r="M182" t="s">
        <v>44</v>
      </c>
      <c r="N182">
        <v>1</v>
      </c>
      <c r="O182">
        <v>4</v>
      </c>
      <c r="P182">
        <v>0</v>
      </c>
      <c r="Q182" t="s">
        <v>693</v>
      </c>
      <c r="R182" t="s">
        <v>694</v>
      </c>
      <c r="S182">
        <v>12.3294</v>
      </c>
      <c r="T182" t="s">
        <v>44</v>
      </c>
      <c r="U182" t="s">
        <v>2252</v>
      </c>
      <c r="V182" t="s">
        <v>2420</v>
      </c>
      <c r="W182">
        <v>0</v>
      </c>
      <c r="X182" t="s">
        <v>703</v>
      </c>
      <c r="Y182" t="s">
        <v>3865</v>
      </c>
    </row>
    <row r="183" spans="1:25" x14ac:dyDescent="0.35">
      <c r="A183" t="s">
        <v>2285</v>
      </c>
      <c r="B183">
        <v>60421</v>
      </c>
      <c r="C183" t="s">
        <v>207</v>
      </c>
      <c r="D183" t="s">
        <v>205</v>
      </c>
      <c r="E183">
        <v>274</v>
      </c>
      <c r="F183" t="s">
        <v>2180</v>
      </c>
      <c r="G183">
        <v>480</v>
      </c>
      <c r="H183">
        <v>60421</v>
      </c>
      <c r="I183" t="s">
        <v>552</v>
      </c>
      <c r="J183">
        <v>0.01</v>
      </c>
      <c r="K183">
        <v>109830</v>
      </c>
      <c r="L183">
        <v>0.5</v>
      </c>
      <c r="M183" t="s">
        <v>44</v>
      </c>
      <c r="N183">
        <v>1</v>
      </c>
      <c r="O183">
        <v>4</v>
      </c>
      <c r="P183">
        <v>0</v>
      </c>
      <c r="Q183" t="s">
        <v>693</v>
      </c>
      <c r="R183" t="s">
        <v>694</v>
      </c>
      <c r="S183">
        <v>11.4176</v>
      </c>
      <c r="T183" t="s">
        <v>44</v>
      </c>
      <c r="U183" t="s">
        <v>2252</v>
      </c>
      <c r="V183" t="s">
        <v>2420</v>
      </c>
      <c r="W183">
        <v>0</v>
      </c>
      <c r="X183" t="s">
        <v>703</v>
      </c>
      <c r="Y183" t="s">
        <v>3865</v>
      </c>
    </row>
    <row r="184" spans="1:25" x14ac:dyDescent="0.35">
      <c r="A184" t="s">
        <v>2284</v>
      </c>
      <c r="B184">
        <v>60421</v>
      </c>
      <c r="C184" t="s">
        <v>207</v>
      </c>
      <c r="D184" t="s">
        <v>205</v>
      </c>
      <c r="E184">
        <v>274</v>
      </c>
      <c r="F184" t="s">
        <v>2118</v>
      </c>
      <c r="G184">
        <v>480</v>
      </c>
      <c r="H184">
        <v>60421</v>
      </c>
      <c r="I184" t="s">
        <v>552</v>
      </c>
      <c r="J184">
        <v>0.01</v>
      </c>
      <c r="K184">
        <v>102600</v>
      </c>
      <c r="L184">
        <v>0.5</v>
      </c>
      <c r="M184" t="s">
        <v>44</v>
      </c>
      <c r="N184">
        <v>1</v>
      </c>
      <c r="O184">
        <v>4</v>
      </c>
      <c r="P184">
        <v>0</v>
      </c>
      <c r="Q184" t="s">
        <v>693</v>
      </c>
      <c r="R184" t="s">
        <v>694</v>
      </c>
      <c r="S184">
        <v>12.370900000000001</v>
      </c>
      <c r="T184" t="s">
        <v>44</v>
      </c>
      <c r="U184" t="s">
        <v>2252</v>
      </c>
      <c r="V184" t="s">
        <v>2420</v>
      </c>
      <c r="W184">
        <v>0</v>
      </c>
      <c r="X184" t="s">
        <v>703</v>
      </c>
      <c r="Y184" t="s">
        <v>44</v>
      </c>
    </row>
    <row r="185" spans="1:25" x14ac:dyDescent="0.35">
      <c r="A185" t="s">
        <v>2283</v>
      </c>
      <c r="B185">
        <v>60421</v>
      </c>
      <c r="C185" t="s">
        <v>207</v>
      </c>
      <c r="D185" t="s">
        <v>205</v>
      </c>
      <c r="E185">
        <v>274</v>
      </c>
      <c r="F185" t="s">
        <v>2118</v>
      </c>
      <c r="G185">
        <v>480</v>
      </c>
      <c r="H185">
        <v>60421</v>
      </c>
      <c r="I185" t="s">
        <v>552</v>
      </c>
      <c r="J185">
        <v>0.01</v>
      </c>
      <c r="K185">
        <v>110730</v>
      </c>
      <c r="L185">
        <v>0.5</v>
      </c>
      <c r="M185" t="s">
        <v>44</v>
      </c>
      <c r="N185">
        <v>1</v>
      </c>
      <c r="O185">
        <v>4</v>
      </c>
      <c r="P185">
        <v>0</v>
      </c>
      <c r="Q185" t="s">
        <v>693</v>
      </c>
      <c r="R185" t="s">
        <v>694</v>
      </c>
      <c r="S185">
        <v>11.9253</v>
      </c>
      <c r="T185" t="s">
        <v>44</v>
      </c>
      <c r="U185" t="s">
        <v>2252</v>
      </c>
      <c r="V185" t="s">
        <v>2420</v>
      </c>
      <c r="W185">
        <v>0</v>
      </c>
      <c r="X185" t="s">
        <v>703</v>
      </c>
      <c r="Y185" t="s">
        <v>44</v>
      </c>
    </row>
    <row r="186" spans="1:25" x14ac:dyDescent="0.35">
      <c r="A186" t="s">
        <v>2282</v>
      </c>
      <c r="B186">
        <v>60421</v>
      </c>
      <c r="C186" t="s">
        <v>207</v>
      </c>
      <c r="D186" t="s">
        <v>205</v>
      </c>
      <c r="E186">
        <v>274</v>
      </c>
      <c r="F186" t="s">
        <v>2118</v>
      </c>
      <c r="G186">
        <v>480</v>
      </c>
      <c r="H186">
        <v>60421</v>
      </c>
      <c r="I186" t="s">
        <v>552</v>
      </c>
      <c r="J186">
        <v>0.01</v>
      </c>
      <c r="K186">
        <v>117540</v>
      </c>
      <c r="L186">
        <v>0.5</v>
      </c>
      <c r="M186" t="s">
        <v>44</v>
      </c>
      <c r="N186">
        <v>1</v>
      </c>
      <c r="O186">
        <v>4</v>
      </c>
      <c r="P186">
        <v>0</v>
      </c>
      <c r="Q186" t="s">
        <v>693</v>
      </c>
      <c r="R186" t="s">
        <v>694</v>
      </c>
      <c r="S186">
        <v>11.427899999999999</v>
      </c>
      <c r="T186" t="s">
        <v>44</v>
      </c>
      <c r="U186" t="s">
        <v>2252</v>
      </c>
      <c r="V186" t="s">
        <v>2420</v>
      </c>
      <c r="W186">
        <v>0</v>
      </c>
      <c r="X186" t="s">
        <v>703</v>
      </c>
      <c r="Y186" t="s">
        <v>44</v>
      </c>
    </row>
    <row r="187" spans="1:25" x14ac:dyDescent="0.35">
      <c r="A187" t="s">
        <v>2411</v>
      </c>
      <c r="B187">
        <v>60121</v>
      </c>
      <c r="C187" t="s">
        <v>201</v>
      </c>
      <c r="D187" t="s">
        <v>199</v>
      </c>
      <c r="E187">
        <v>464</v>
      </c>
      <c r="F187" t="s">
        <v>692</v>
      </c>
      <c r="G187">
        <v>240</v>
      </c>
      <c r="H187">
        <v>60121</v>
      </c>
      <c r="I187" t="s">
        <v>552</v>
      </c>
      <c r="J187">
        <v>0.01</v>
      </c>
      <c r="K187">
        <v>102860</v>
      </c>
      <c r="L187">
        <v>0.5</v>
      </c>
      <c r="M187">
        <v>5</v>
      </c>
      <c r="N187">
        <v>1</v>
      </c>
      <c r="O187" t="s">
        <v>44</v>
      </c>
      <c r="P187">
        <v>159640</v>
      </c>
      <c r="Q187" t="s">
        <v>693</v>
      </c>
      <c r="R187" t="s">
        <v>694</v>
      </c>
      <c r="S187">
        <v>10.1456</v>
      </c>
      <c r="T187" t="s">
        <v>44</v>
      </c>
      <c r="U187" t="s">
        <v>2252</v>
      </c>
      <c r="V187" t="s">
        <v>2251</v>
      </c>
      <c r="W187">
        <v>1.5520000000000001E-2</v>
      </c>
      <c r="X187" t="s">
        <v>703</v>
      </c>
      <c r="Y187" t="s">
        <v>3865</v>
      </c>
    </row>
    <row r="188" spans="1:25" x14ac:dyDescent="0.35">
      <c r="A188" t="s">
        <v>2406</v>
      </c>
      <c r="B188">
        <v>60121</v>
      </c>
      <c r="C188" t="s">
        <v>201</v>
      </c>
      <c r="D188" t="s">
        <v>199</v>
      </c>
      <c r="E188">
        <v>464</v>
      </c>
      <c r="F188" t="s">
        <v>692</v>
      </c>
      <c r="G188">
        <v>240</v>
      </c>
      <c r="H188">
        <v>60121</v>
      </c>
      <c r="I188" t="s">
        <v>552</v>
      </c>
      <c r="J188">
        <v>0.01</v>
      </c>
      <c r="K188">
        <v>109650</v>
      </c>
      <c r="L188">
        <v>0.5</v>
      </c>
      <c r="M188">
        <v>3.5</v>
      </c>
      <c r="N188">
        <v>1</v>
      </c>
      <c r="O188" t="s">
        <v>44</v>
      </c>
      <c r="P188">
        <v>114480</v>
      </c>
      <c r="Q188" t="s">
        <v>693</v>
      </c>
      <c r="R188" t="s">
        <v>694</v>
      </c>
      <c r="S188">
        <v>10.1456</v>
      </c>
      <c r="T188" t="s">
        <v>44</v>
      </c>
      <c r="U188" t="s">
        <v>2252</v>
      </c>
      <c r="V188" t="s">
        <v>2251</v>
      </c>
      <c r="W188">
        <v>1.044E-2</v>
      </c>
      <c r="X188" t="s">
        <v>703</v>
      </c>
      <c r="Y188" t="s">
        <v>3865</v>
      </c>
    </row>
    <row r="189" spans="1:25" x14ac:dyDescent="0.35">
      <c r="A189" t="s">
        <v>2419</v>
      </c>
      <c r="B189">
        <v>60121</v>
      </c>
      <c r="C189" t="s">
        <v>201</v>
      </c>
      <c r="D189" t="s">
        <v>199</v>
      </c>
      <c r="E189">
        <v>464</v>
      </c>
      <c r="F189" t="s">
        <v>692</v>
      </c>
      <c r="G189">
        <v>240</v>
      </c>
      <c r="H189">
        <v>60121</v>
      </c>
      <c r="I189" t="s">
        <v>552</v>
      </c>
      <c r="J189">
        <v>0.01</v>
      </c>
      <c r="K189">
        <v>112450</v>
      </c>
      <c r="L189">
        <v>0.5</v>
      </c>
      <c r="M189">
        <v>2.5</v>
      </c>
      <c r="N189">
        <v>1</v>
      </c>
      <c r="O189" t="s">
        <v>44</v>
      </c>
      <c r="P189">
        <v>99648</v>
      </c>
      <c r="Q189" t="s">
        <v>693</v>
      </c>
      <c r="R189" t="s">
        <v>694</v>
      </c>
      <c r="S189">
        <v>10.1456</v>
      </c>
      <c r="T189" t="s">
        <v>44</v>
      </c>
      <c r="U189" t="s">
        <v>2252</v>
      </c>
      <c r="V189" t="s">
        <v>2251</v>
      </c>
      <c r="W189">
        <v>8.8620000000000001E-3</v>
      </c>
      <c r="X189" t="s">
        <v>703</v>
      </c>
      <c r="Y189" t="s">
        <v>3865</v>
      </c>
    </row>
    <row r="190" spans="1:25" x14ac:dyDescent="0.35">
      <c r="A190" t="s">
        <v>2418</v>
      </c>
      <c r="B190">
        <v>60121</v>
      </c>
      <c r="C190" t="s">
        <v>201</v>
      </c>
      <c r="D190" t="s">
        <v>199</v>
      </c>
      <c r="E190">
        <v>464</v>
      </c>
      <c r="F190" t="s">
        <v>692</v>
      </c>
      <c r="G190">
        <v>240</v>
      </c>
      <c r="H190">
        <v>60121</v>
      </c>
      <c r="I190" t="s">
        <v>552</v>
      </c>
      <c r="J190">
        <v>0.01</v>
      </c>
      <c r="K190">
        <v>107660</v>
      </c>
      <c r="L190">
        <v>0.5</v>
      </c>
      <c r="M190">
        <v>1.5</v>
      </c>
      <c r="N190">
        <v>1</v>
      </c>
      <c r="O190" t="s">
        <v>44</v>
      </c>
      <c r="P190">
        <v>61743</v>
      </c>
      <c r="Q190" t="s">
        <v>693</v>
      </c>
      <c r="R190" t="s">
        <v>694</v>
      </c>
      <c r="S190">
        <v>10.1456</v>
      </c>
      <c r="T190" t="s">
        <v>44</v>
      </c>
      <c r="U190" t="s">
        <v>2252</v>
      </c>
      <c r="V190" t="s">
        <v>2251</v>
      </c>
      <c r="W190">
        <v>5.7349999999999996E-3</v>
      </c>
      <c r="X190" t="s">
        <v>703</v>
      </c>
      <c r="Y190" t="s">
        <v>3865</v>
      </c>
    </row>
    <row r="191" spans="1:25" x14ac:dyDescent="0.35">
      <c r="A191" t="s">
        <v>2403</v>
      </c>
      <c r="B191">
        <v>60121</v>
      </c>
      <c r="C191" t="s">
        <v>201</v>
      </c>
      <c r="D191" t="s">
        <v>199</v>
      </c>
      <c r="E191">
        <v>464</v>
      </c>
      <c r="F191" t="s">
        <v>692</v>
      </c>
      <c r="G191">
        <v>240</v>
      </c>
      <c r="H191">
        <v>60121</v>
      </c>
      <c r="I191" t="s">
        <v>552</v>
      </c>
      <c r="J191">
        <v>0.01</v>
      </c>
      <c r="K191">
        <v>112580</v>
      </c>
      <c r="L191">
        <v>0.5</v>
      </c>
      <c r="M191">
        <v>0.8</v>
      </c>
      <c r="N191">
        <v>1</v>
      </c>
      <c r="O191" t="s">
        <v>44</v>
      </c>
      <c r="P191">
        <v>28064</v>
      </c>
      <c r="Q191" t="s">
        <v>693</v>
      </c>
      <c r="R191" t="s">
        <v>694</v>
      </c>
      <c r="S191">
        <v>10.1456</v>
      </c>
      <c r="T191" t="s">
        <v>44</v>
      </c>
      <c r="U191" t="s">
        <v>2252</v>
      </c>
      <c r="V191" t="s">
        <v>2251</v>
      </c>
      <c r="W191">
        <v>2.493E-3</v>
      </c>
      <c r="X191" t="s">
        <v>703</v>
      </c>
      <c r="Y191" t="s">
        <v>3865</v>
      </c>
    </row>
    <row r="192" spans="1:25" x14ac:dyDescent="0.35">
      <c r="A192" t="s">
        <v>2405</v>
      </c>
      <c r="B192">
        <v>60121</v>
      </c>
      <c r="C192" t="s">
        <v>201</v>
      </c>
      <c r="D192" t="s">
        <v>199</v>
      </c>
      <c r="E192">
        <v>464</v>
      </c>
      <c r="F192" t="s">
        <v>692</v>
      </c>
      <c r="G192">
        <v>240</v>
      </c>
      <c r="H192">
        <v>60121</v>
      </c>
      <c r="I192" t="s">
        <v>552</v>
      </c>
      <c r="J192">
        <v>0.01</v>
      </c>
      <c r="K192">
        <v>114510</v>
      </c>
      <c r="L192">
        <v>0.5</v>
      </c>
      <c r="M192">
        <v>0.5</v>
      </c>
      <c r="N192">
        <v>1</v>
      </c>
      <c r="O192" t="s">
        <v>44</v>
      </c>
      <c r="P192">
        <v>23839</v>
      </c>
      <c r="Q192" t="s">
        <v>693</v>
      </c>
      <c r="R192" t="s">
        <v>694</v>
      </c>
      <c r="S192">
        <v>10.1456</v>
      </c>
      <c r="T192" t="s">
        <v>44</v>
      </c>
      <c r="U192" t="s">
        <v>2252</v>
      </c>
      <c r="V192" t="s">
        <v>2251</v>
      </c>
      <c r="W192">
        <v>2.0820000000000001E-3</v>
      </c>
      <c r="X192" t="s">
        <v>703</v>
      </c>
      <c r="Y192" t="s">
        <v>3865</v>
      </c>
    </row>
    <row r="193" spans="1:25" x14ac:dyDescent="0.35">
      <c r="A193" t="s">
        <v>2417</v>
      </c>
      <c r="B193">
        <v>60121</v>
      </c>
      <c r="C193" t="s">
        <v>201</v>
      </c>
      <c r="D193" t="s">
        <v>199</v>
      </c>
      <c r="E193">
        <v>464</v>
      </c>
      <c r="F193" t="s">
        <v>692</v>
      </c>
      <c r="G193">
        <v>240</v>
      </c>
      <c r="H193">
        <v>60121</v>
      </c>
      <c r="I193" t="s">
        <v>552</v>
      </c>
      <c r="J193">
        <v>0.01</v>
      </c>
      <c r="K193">
        <v>112450</v>
      </c>
      <c r="L193">
        <v>0.5</v>
      </c>
      <c r="M193">
        <v>0.35</v>
      </c>
      <c r="N193">
        <v>1</v>
      </c>
      <c r="O193" t="s">
        <v>44</v>
      </c>
      <c r="P193">
        <v>15271</v>
      </c>
      <c r="Q193" t="s">
        <v>693</v>
      </c>
      <c r="R193" t="s">
        <v>694</v>
      </c>
      <c r="S193">
        <v>10.1456</v>
      </c>
      <c r="T193" t="s">
        <v>44</v>
      </c>
      <c r="U193" t="s">
        <v>2252</v>
      </c>
      <c r="V193" t="s">
        <v>2251</v>
      </c>
      <c r="W193">
        <v>1.358E-3</v>
      </c>
      <c r="X193" t="s">
        <v>703</v>
      </c>
      <c r="Y193" t="s">
        <v>3865</v>
      </c>
    </row>
    <row r="194" spans="1:25" x14ac:dyDescent="0.35">
      <c r="A194" t="s">
        <v>2402</v>
      </c>
      <c r="B194">
        <v>60121</v>
      </c>
      <c r="C194" t="s">
        <v>201</v>
      </c>
      <c r="D194" t="s">
        <v>199</v>
      </c>
      <c r="E194">
        <v>464</v>
      </c>
      <c r="F194" t="s">
        <v>692</v>
      </c>
      <c r="G194">
        <v>240</v>
      </c>
      <c r="H194">
        <v>60121</v>
      </c>
      <c r="I194" t="s">
        <v>552</v>
      </c>
      <c r="J194">
        <v>0.01</v>
      </c>
      <c r="K194">
        <v>108530</v>
      </c>
      <c r="L194">
        <v>0.5</v>
      </c>
      <c r="M194">
        <v>0.2</v>
      </c>
      <c r="N194">
        <v>1</v>
      </c>
      <c r="O194" t="s">
        <v>44</v>
      </c>
      <c r="P194">
        <v>11235</v>
      </c>
      <c r="Q194" t="s">
        <v>693</v>
      </c>
      <c r="R194" t="s">
        <v>694</v>
      </c>
      <c r="S194">
        <v>10.1456</v>
      </c>
      <c r="T194" t="s">
        <v>44</v>
      </c>
      <c r="U194" t="s">
        <v>2252</v>
      </c>
      <c r="V194" t="s">
        <v>2251</v>
      </c>
      <c r="W194">
        <v>1.0349999999999999E-3</v>
      </c>
      <c r="X194" t="s">
        <v>703</v>
      </c>
      <c r="Y194" t="s">
        <v>3865</v>
      </c>
    </row>
    <row r="195" spans="1:25" x14ac:dyDescent="0.35">
      <c r="A195" t="s">
        <v>2416</v>
      </c>
      <c r="B195">
        <v>60121</v>
      </c>
      <c r="C195" t="s">
        <v>201</v>
      </c>
      <c r="D195" t="s">
        <v>199</v>
      </c>
      <c r="E195">
        <v>464</v>
      </c>
      <c r="F195" t="s">
        <v>692</v>
      </c>
      <c r="G195">
        <v>240</v>
      </c>
      <c r="H195">
        <v>60121</v>
      </c>
      <c r="I195" t="s">
        <v>552</v>
      </c>
      <c r="J195">
        <v>0.01</v>
      </c>
      <c r="K195">
        <v>107700</v>
      </c>
      <c r="L195">
        <v>0.5</v>
      </c>
      <c r="M195">
        <v>0.125</v>
      </c>
      <c r="N195">
        <v>1</v>
      </c>
      <c r="O195" t="s">
        <v>44</v>
      </c>
      <c r="P195">
        <v>5480.2</v>
      </c>
      <c r="Q195" t="s">
        <v>693</v>
      </c>
      <c r="R195" t="s">
        <v>694</v>
      </c>
      <c r="S195">
        <v>10.1456</v>
      </c>
      <c r="T195" t="s">
        <v>44</v>
      </c>
      <c r="U195" t="s">
        <v>2252</v>
      </c>
      <c r="V195" t="s">
        <v>2251</v>
      </c>
      <c r="W195">
        <v>5.0880000000000001E-4</v>
      </c>
      <c r="X195" t="s">
        <v>703</v>
      </c>
      <c r="Y195" t="s">
        <v>3865</v>
      </c>
    </row>
    <row r="196" spans="1:25" x14ac:dyDescent="0.35">
      <c r="A196" t="s">
        <v>2401</v>
      </c>
      <c r="B196">
        <v>60121</v>
      </c>
      <c r="C196" t="s">
        <v>201</v>
      </c>
      <c r="D196" t="s">
        <v>199</v>
      </c>
      <c r="E196">
        <v>464</v>
      </c>
      <c r="F196" t="s">
        <v>692</v>
      </c>
      <c r="G196">
        <v>240</v>
      </c>
      <c r="H196">
        <v>60121</v>
      </c>
      <c r="I196" t="s">
        <v>552</v>
      </c>
      <c r="J196">
        <v>0.01</v>
      </c>
      <c r="K196">
        <v>97935</v>
      </c>
      <c r="L196">
        <v>0.5</v>
      </c>
      <c r="M196">
        <v>0.08</v>
      </c>
      <c r="N196">
        <v>1</v>
      </c>
      <c r="O196" t="s">
        <v>44</v>
      </c>
      <c r="P196">
        <v>5018.6000000000004</v>
      </c>
      <c r="Q196" t="s">
        <v>693</v>
      </c>
      <c r="R196" t="s">
        <v>694</v>
      </c>
      <c r="S196">
        <v>10.1456</v>
      </c>
      <c r="T196" t="s">
        <v>44</v>
      </c>
      <c r="U196" t="s">
        <v>2252</v>
      </c>
      <c r="V196" t="s">
        <v>2251</v>
      </c>
      <c r="W196">
        <v>5.1239999999999999E-4</v>
      </c>
      <c r="X196" t="s">
        <v>703</v>
      </c>
      <c r="Y196" t="s">
        <v>3865</v>
      </c>
    </row>
    <row r="197" spans="1:25" x14ac:dyDescent="0.35">
      <c r="A197" t="s">
        <v>2404</v>
      </c>
      <c r="B197">
        <v>60121</v>
      </c>
      <c r="C197" t="s">
        <v>201</v>
      </c>
      <c r="D197" t="s">
        <v>199</v>
      </c>
      <c r="E197">
        <v>464</v>
      </c>
      <c r="F197" t="s">
        <v>692</v>
      </c>
      <c r="G197">
        <v>240</v>
      </c>
      <c r="H197">
        <v>60121</v>
      </c>
      <c r="I197" t="s">
        <v>552</v>
      </c>
      <c r="J197">
        <v>0.01</v>
      </c>
      <c r="K197">
        <v>101610</v>
      </c>
      <c r="L197">
        <v>0.5</v>
      </c>
      <c r="M197">
        <v>0.05</v>
      </c>
      <c r="N197">
        <v>1</v>
      </c>
      <c r="O197" t="s">
        <v>44</v>
      </c>
      <c r="P197">
        <v>2668.8</v>
      </c>
      <c r="Q197" t="s">
        <v>693</v>
      </c>
      <c r="R197" t="s">
        <v>694</v>
      </c>
      <c r="S197">
        <v>10.135199999999999</v>
      </c>
      <c r="T197" t="s">
        <v>44</v>
      </c>
      <c r="U197" t="s">
        <v>2252</v>
      </c>
      <c r="V197" t="s">
        <v>2251</v>
      </c>
      <c r="W197">
        <v>2.6269999999999999E-4</v>
      </c>
      <c r="X197" t="s">
        <v>703</v>
      </c>
      <c r="Y197" t="s">
        <v>3865</v>
      </c>
    </row>
    <row r="198" spans="1:25" x14ac:dyDescent="0.35">
      <c r="A198" t="s">
        <v>2410</v>
      </c>
      <c r="B198">
        <v>60121</v>
      </c>
      <c r="C198" t="s">
        <v>201</v>
      </c>
      <c r="D198" t="s">
        <v>199</v>
      </c>
      <c r="E198">
        <v>464</v>
      </c>
      <c r="F198" t="s">
        <v>692</v>
      </c>
      <c r="G198">
        <v>240</v>
      </c>
      <c r="H198">
        <v>60121</v>
      </c>
      <c r="I198" t="s">
        <v>552</v>
      </c>
      <c r="J198">
        <v>0.01</v>
      </c>
      <c r="K198">
        <v>102390</v>
      </c>
      <c r="L198">
        <v>0.5</v>
      </c>
      <c r="M198">
        <v>0.03</v>
      </c>
      <c r="N198">
        <v>1</v>
      </c>
      <c r="O198" t="s">
        <v>44</v>
      </c>
      <c r="P198">
        <v>1435.3</v>
      </c>
      <c r="Q198" t="s">
        <v>693</v>
      </c>
      <c r="R198" t="s">
        <v>694</v>
      </c>
      <c r="S198">
        <v>10.1767</v>
      </c>
      <c r="T198" t="s">
        <v>44</v>
      </c>
      <c r="U198" t="s">
        <v>2252</v>
      </c>
      <c r="V198" t="s">
        <v>2251</v>
      </c>
      <c r="W198">
        <v>1.4019999999999999E-4</v>
      </c>
      <c r="X198" t="s">
        <v>703</v>
      </c>
      <c r="Y198" t="s">
        <v>3865</v>
      </c>
    </row>
    <row r="199" spans="1:25" x14ac:dyDescent="0.35">
      <c r="A199" t="s">
        <v>2415</v>
      </c>
      <c r="B199">
        <v>60121</v>
      </c>
      <c r="C199" t="s">
        <v>201</v>
      </c>
      <c r="D199" t="s">
        <v>199</v>
      </c>
      <c r="E199">
        <v>464</v>
      </c>
      <c r="F199" t="s">
        <v>692</v>
      </c>
      <c r="G199">
        <v>240</v>
      </c>
      <c r="H199">
        <v>60121</v>
      </c>
      <c r="I199" t="s">
        <v>552</v>
      </c>
      <c r="J199">
        <v>0.01</v>
      </c>
      <c r="K199">
        <v>104620</v>
      </c>
      <c r="L199">
        <v>0.5</v>
      </c>
      <c r="M199">
        <v>0.02</v>
      </c>
      <c r="N199">
        <v>1</v>
      </c>
      <c r="O199" t="s">
        <v>44</v>
      </c>
      <c r="P199">
        <v>1250.2</v>
      </c>
      <c r="Q199" t="s">
        <v>693</v>
      </c>
      <c r="R199" t="s">
        <v>694</v>
      </c>
      <c r="S199">
        <v>10.1767</v>
      </c>
      <c r="T199" t="s">
        <v>44</v>
      </c>
      <c r="U199" t="s">
        <v>2252</v>
      </c>
      <c r="V199" t="s">
        <v>2251</v>
      </c>
      <c r="W199">
        <v>1.195E-4</v>
      </c>
      <c r="X199" t="s">
        <v>703</v>
      </c>
      <c r="Y199" t="s">
        <v>3865</v>
      </c>
    </row>
    <row r="200" spans="1:25" x14ac:dyDescent="0.35">
      <c r="A200" t="s">
        <v>2414</v>
      </c>
      <c r="B200">
        <v>60121</v>
      </c>
      <c r="C200" t="s">
        <v>201</v>
      </c>
      <c r="D200" t="s">
        <v>199</v>
      </c>
      <c r="E200">
        <v>464</v>
      </c>
      <c r="F200" t="s">
        <v>692</v>
      </c>
      <c r="G200">
        <v>240</v>
      </c>
      <c r="H200">
        <v>60121</v>
      </c>
      <c r="I200" t="s">
        <v>552</v>
      </c>
      <c r="J200">
        <v>0.01</v>
      </c>
      <c r="K200">
        <v>105440</v>
      </c>
      <c r="L200">
        <v>0.5</v>
      </c>
      <c r="M200">
        <v>1.2E-2</v>
      </c>
      <c r="N200">
        <v>1</v>
      </c>
      <c r="O200" t="s">
        <v>44</v>
      </c>
      <c r="P200">
        <v>1082.9000000000001</v>
      </c>
      <c r="Q200" t="s">
        <v>693</v>
      </c>
      <c r="R200" t="s">
        <v>694</v>
      </c>
      <c r="S200">
        <v>10.1663</v>
      </c>
      <c r="T200" t="s">
        <v>44</v>
      </c>
      <c r="U200" t="s">
        <v>2252</v>
      </c>
      <c r="V200" t="s">
        <v>2251</v>
      </c>
      <c r="W200">
        <v>1.027E-4</v>
      </c>
      <c r="X200" t="s">
        <v>703</v>
      </c>
      <c r="Y200" t="s">
        <v>3865</v>
      </c>
    </row>
    <row r="201" spans="1:25" x14ac:dyDescent="0.35">
      <c r="A201" t="s">
        <v>2413</v>
      </c>
      <c r="B201">
        <v>60121</v>
      </c>
      <c r="C201" t="s">
        <v>201</v>
      </c>
      <c r="D201" t="s">
        <v>199</v>
      </c>
      <c r="E201">
        <v>464</v>
      </c>
      <c r="F201" t="s">
        <v>692</v>
      </c>
      <c r="G201">
        <v>240</v>
      </c>
      <c r="H201">
        <v>60121</v>
      </c>
      <c r="I201" t="s">
        <v>552</v>
      </c>
      <c r="J201">
        <v>0.01</v>
      </c>
      <c r="K201">
        <v>102650</v>
      </c>
      <c r="L201">
        <v>0.5</v>
      </c>
      <c r="M201">
        <v>7.0000000000000001E-3</v>
      </c>
      <c r="N201">
        <v>1</v>
      </c>
      <c r="O201" t="s">
        <v>44</v>
      </c>
      <c r="P201">
        <v>700.69</v>
      </c>
      <c r="Q201" t="s">
        <v>693</v>
      </c>
      <c r="R201" t="s">
        <v>694</v>
      </c>
      <c r="S201">
        <v>10.155900000000001</v>
      </c>
      <c r="T201" t="s">
        <v>44</v>
      </c>
      <c r="U201" t="s">
        <v>2252</v>
      </c>
      <c r="V201" t="s">
        <v>2251</v>
      </c>
      <c r="W201" s="145">
        <v>6.826E-5</v>
      </c>
      <c r="X201" t="s">
        <v>703</v>
      </c>
      <c r="Y201" t="s">
        <v>3865</v>
      </c>
    </row>
    <row r="202" spans="1:25" x14ac:dyDescent="0.35">
      <c r="A202" t="s">
        <v>2412</v>
      </c>
      <c r="B202">
        <v>60121</v>
      </c>
      <c r="C202" t="s">
        <v>201</v>
      </c>
      <c r="D202" t="s">
        <v>199</v>
      </c>
      <c r="E202">
        <v>464</v>
      </c>
      <c r="F202" t="s">
        <v>2115</v>
      </c>
      <c r="G202">
        <v>480</v>
      </c>
      <c r="H202">
        <v>60121</v>
      </c>
      <c r="I202" t="s">
        <v>552</v>
      </c>
      <c r="J202">
        <v>0.01</v>
      </c>
      <c r="K202">
        <v>77355</v>
      </c>
      <c r="L202">
        <v>0.5</v>
      </c>
      <c r="M202" t="s">
        <v>44</v>
      </c>
      <c r="N202">
        <v>1</v>
      </c>
      <c r="O202" t="s">
        <v>44</v>
      </c>
      <c r="P202">
        <v>0</v>
      </c>
      <c r="Q202" t="s">
        <v>693</v>
      </c>
      <c r="R202" t="s">
        <v>694</v>
      </c>
      <c r="S202">
        <v>10.166399999999999</v>
      </c>
      <c r="T202" t="s">
        <v>44</v>
      </c>
      <c r="U202" t="s">
        <v>2252</v>
      </c>
      <c r="V202" t="s">
        <v>2251</v>
      </c>
      <c r="W202">
        <v>0</v>
      </c>
      <c r="X202" t="s">
        <v>703</v>
      </c>
      <c r="Y202" t="s">
        <v>3865</v>
      </c>
    </row>
    <row r="203" spans="1:25" x14ac:dyDescent="0.35">
      <c r="A203" t="s">
        <v>2412</v>
      </c>
      <c r="B203">
        <v>60121</v>
      </c>
      <c r="C203" t="s">
        <v>201</v>
      </c>
      <c r="D203" t="s">
        <v>199</v>
      </c>
      <c r="E203">
        <v>464</v>
      </c>
      <c r="F203" t="s">
        <v>2115</v>
      </c>
      <c r="G203">
        <v>480</v>
      </c>
      <c r="H203">
        <v>60121</v>
      </c>
      <c r="I203" t="s">
        <v>552</v>
      </c>
      <c r="J203">
        <v>0.01</v>
      </c>
      <c r="K203">
        <v>81860</v>
      </c>
      <c r="L203">
        <v>0.5</v>
      </c>
      <c r="M203" t="s">
        <v>44</v>
      </c>
      <c r="N203">
        <v>1</v>
      </c>
      <c r="O203" t="s">
        <v>44</v>
      </c>
      <c r="P203">
        <v>0</v>
      </c>
      <c r="Q203" t="s">
        <v>693</v>
      </c>
      <c r="R203" t="s">
        <v>694</v>
      </c>
      <c r="S203">
        <v>10.1663</v>
      </c>
      <c r="T203" t="s">
        <v>44</v>
      </c>
      <c r="U203" t="s">
        <v>2252</v>
      </c>
      <c r="V203" t="s">
        <v>2251</v>
      </c>
      <c r="W203">
        <v>0</v>
      </c>
      <c r="X203" t="s">
        <v>703</v>
      </c>
      <c r="Y203" t="s">
        <v>3865</v>
      </c>
    </row>
    <row r="204" spans="1:25" x14ac:dyDescent="0.35">
      <c r="A204" t="s">
        <v>2412</v>
      </c>
      <c r="B204">
        <v>60121</v>
      </c>
      <c r="C204" t="s">
        <v>201</v>
      </c>
      <c r="D204" t="s">
        <v>199</v>
      </c>
      <c r="E204">
        <v>464</v>
      </c>
      <c r="F204" t="s">
        <v>2115</v>
      </c>
      <c r="G204">
        <v>480</v>
      </c>
      <c r="H204">
        <v>60121</v>
      </c>
      <c r="I204" t="s">
        <v>552</v>
      </c>
      <c r="J204">
        <v>0.01</v>
      </c>
      <c r="K204">
        <v>83137</v>
      </c>
      <c r="L204">
        <v>0.5</v>
      </c>
      <c r="M204" t="s">
        <v>44</v>
      </c>
      <c r="N204">
        <v>1</v>
      </c>
      <c r="O204" t="s">
        <v>44</v>
      </c>
      <c r="P204">
        <v>0</v>
      </c>
      <c r="Q204" t="s">
        <v>693</v>
      </c>
      <c r="R204" t="s">
        <v>694</v>
      </c>
      <c r="S204">
        <v>10.156000000000001</v>
      </c>
      <c r="T204" t="s">
        <v>44</v>
      </c>
      <c r="U204" t="s">
        <v>2252</v>
      </c>
      <c r="V204" t="s">
        <v>2251</v>
      </c>
      <c r="W204">
        <v>0</v>
      </c>
      <c r="X204" t="s">
        <v>703</v>
      </c>
      <c r="Y204" t="s">
        <v>3865</v>
      </c>
    </row>
    <row r="205" spans="1:25" x14ac:dyDescent="0.35">
      <c r="A205" t="s">
        <v>2412</v>
      </c>
      <c r="B205">
        <v>60121</v>
      </c>
      <c r="C205" t="s">
        <v>201</v>
      </c>
      <c r="D205" t="s">
        <v>199</v>
      </c>
      <c r="E205">
        <v>464</v>
      </c>
      <c r="F205" t="s">
        <v>2115</v>
      </c>
      <c r="G205">
        <v>480</v>
      </c>
      <c r="H205">
        <v>60121</v>
      </c>
      <c r="I205" t="s">
        <v>552</v>
      </c>
      <c r="J205">
        <v>0.01</v>
      </c>
      <c r="K205">
        <v>87115</v>
      </c>
      <c r="L205">
        <v>0.5</v>
      </c>
      <c r="M205" t="s">
        <v>44</v>
      </c>
      <c r="N205">
        <v>1</v>
      </c>
      <c r="O205" t="s">
        <v>44</v>
      </c>
      <c r="P205">
        <v>0</v>
      </c>
      <c r="Q205" t="s">
        <v>693</v>
      </c>
      <c r="R205" t="s">
        <v>694</v>
      </c>
      <c r="S205">
        <v>10.2492</v>
      </c>
      <c r="T205" t="s">
        <v>44</v>
      </c>
      <c r="U205" t="s">
        <v>2252</v>
      </c>
      <c r="V205" t="s">
        <v>2251</v>
      </c>
      <c r="W205">
        <v>0</v>
      </c>
      <c r="X205" t="s">
        <v>703</v>
      </c>
      <c r="Y205" t="s">
        <v>3865</v>
      </c>
    </row>
    <row r="206" spans="1:25" x14ac:dyDescent="0.35">
      <c r="A206" t="s">
        <v>2412</v>
      </c>
      <c r="B206">
        <v>60121</v>
      </c>
      <c r="C206" t="s">
        <v>201</v>
      </c>
      <c r="D206" t="s">
        <v>199</v>
      </c>
      <c r="E206">
        <v>464</v>
      </c>
      <c r="F206" t="s">
        <v>2115</v>
      </c>
      <c r="G206">
        <v>480</v>
      </c>
      <c r="H206">
        <v>60121</v>
      </c>
      <c r="I206" t="s">
        <v>552</v>
      </c>
      <c r="J206">
        <v>0.01</v>
      </c>
      <c r="K206">
        <v>88161</v>
      </c>
      <c r="L206">
        <v>0.5</v>
      </c>
      <c r="M206" t="s">
        <v>44</v>
      </c>
      <c r="N206">
        <v>1</v>
      </c>
      <c r="O206" t="s">
        <v>44</v>
      </c>
      <c r="P206">
        <v>0</v>
      </c>
      <c r="Q206" t="s">
        <v>693</v>
      </c>
      <c r="R206" t="s">
        <v>694</v>
      </c>
      <c r="S206">
        <v>10.042</v>
      </c>
      <c r="T206" t="s">
        <v>44</v>
      </c>
      <c r="U206" t="s">
        <v>2252</v>
      </c>
      <c r="V206" t="s">
        <v>2251</v>
      </c>
      <c r="W206">
        <v>0</v>
      </c>
      <c r="X206" t="s">
        <v>703</v>
      </c>
      <c r="Y206" t="s">
        <v>3865</v>
      </c>
    </row>
    <row r="207" spans="1:25" x14ac:dyDescent="0.35">
      <c r="A207" t="s">
        <v>2412</v>
      </c>
      <c r="B207">
        <v>60121</v>
      </c>
      <c r="C207" t="s">
        <v>201</v>
      </c>
      <c r="D207" t="s">
        <v>199</v>
      </c>
      <c r="E207">
        <v>464</v>
      </c>
      <c r="F207" t="s">
        <v>2115</v>
      </c>
      <c r="G207">
        <v>480</v>
      </c>
      <c r="H207">
        <v>60121</v>
      </c>
      <c r="I207" t="s">
        <v>552</v>
      </c>
      <c r="J207">
        <v>0.01</v>
      </c>
      <c r="K207">
        <v>108920</v>
      </c>
      <c r="L207">
        <v>0.5</v>
      </c>
      <c r="M207" t="s">
        <v>44</v>
      </c>
      <c r="N207">
        <v>1</v>
      </c>
      <c r="O207" t="s">
        <v>44</v>
      </c>
      <c r="P207">
        <v>0</v>
      </c>
      <c r="Q207" t="s">
        <v>693</v>
      </c>
      <c r="R207" t="s">
        <v>694</v>
      </c>
      <c r="S207">
        <v>10.290699999999999</v>
      </c>
      <c r="T207" t="s">
        <v>44</v>
      </c>
      <c r="U207" t="s">
        <v>2252</v>
      </c>
      <c r="V207" t="s">
        <v>2251</v>
      </c>
      <c r="W207">
        <v>0</v>
      </c>
      <c r="X207" t="s">
        <v>703</v>
      </c>
      <c r="Y207" t="s">
        <v>3865</v>
      </c>
    </row>
    <row r="208" spans="1:25" x14ac:dyDescent="0.35">
      <c r="A208" t="s">
        <v>2412</v>
      </c>
      <c r="B208">
        <v>60121</v>
      </c>
      <c r="C208" t="s">
        <v>201</v>
      </c>
      <c r="D208" t="s">
        <v>199</v>
      </c>
      <c r="E208">
        <v>464</v>
      </c>
      <c r="F208" t="s">
        <v>2115</v>
      </c>
      <c r="G208">
        <v>480</v>
      </c>
      <c r="H208">
        <v>60121</v>
      </c>
      <c r="I208" t="s">
        <v>552</v>
      </c>
      <c r="J208">
        <v>0.01</v>
      </c>
      <c r="K208">
        <v>107940</v>
      </c>
      <c r="L208">
        <v>0.5</v>
      </c>
      <c r="M208" t="s">
        <v>44</v>
      </c>
      <c r="N208">
        <v>1</v>
      </c>
      <c r="O208" t="s">
        <v>44</v>
      </c>
      <c r="P208">
        <v>0</v>
      </c>
      <c r="Q208" t="s">
        <v>693</v>
      </c>
      <c r="R208" t="s">
        <v>694</v>
      </c>
      <c r="S208">
        <v>10.155900000000001</v>
      </c>
      <c r="T208" t="s">
        <v>44</v>
      </c>
      <c r="U208" t="s">
        <v>2252</v>
      </c>
      <c r="V208" t="s">
        <v>2251</v>
      </c>
      <c r="W208">
        <v>0</v>
      </c>
      <c r="X208" t="s">
        <v>703</v>
      </c>
      <c r="Y208" t="s">
        <v>3865</v>
      </c>
    </row>
    <row r="209" spans="1:25" x14ac:dyDescent="0.35">
      <c r="A209" t="s">
        <v>2412</v>
      </c>
      <c r="B209">
        <v>60121</v>
      </c>
      <c r="C209" t="s">
        <v>201</v>
      </c>
      <c r="D209" t="s">
        <v>199</v>
      </c>
      <c r="E209">
        <v>464</v>
      </c>
      <c r="F209" t="s">
        <v>2115</v>
      </c>
      <c r="G209">
        <v>480</v>
      </c>
      <c r="H209">
        <v>60121</v>
      </c>
      <c r="I209" t="s">
        <v>552</v>
      </c>
      <c r="J209">
        <v>0.01</v>
      </c>
      <c r="K209">
        <v>105990</v>
      </c>
      <c r="L209">
        <v>0.5</v>
      </c>
      <c r="M209" t="s">
        <v>44</v>
      </c>
      <c r="N209">
        <v>1</v>
      </c>
      <c r="O209" t="s">
        <v>44</v>
      </c>
      <c r="P209">
        <v>0</v>
      </c>
      <c r="Q209" t="s">
        <v>693</v>
      </c>
      <c r="R209" t="s">
        <v>694</v>
      </c>
      <c r="S209">
        <v>10.238899999999999</v>
      </c>
      <c r="T209" t="s">
        <v>44</v>
      </c>
      <c r="U209" t="s">
        <v>2252</v>
      </c>
      <c r="V209" t="s">
        <v>2251</v>
      </c>
      <c r="W209">
        <v>0</v>
      </c>
      <c r="X209" t="s">
        <v>703</v>
      </c>
      <c r="Y209" t="s">
        <v>3865</v>
      </c>
    </row>
    <row r="210" spans="1:25" x14ac:dyDescent="0.35">
      <c r="A210" t="s">
        <v>2412</v>
      </c>
      <c r="B210">
        <v>60121</v>
      </c>
      <c r="C210" t="s">
        <v>201</v>
      </c>
      <c r="D210" t="s">
        <v>199</v>
      </c>
      <c r="E210">
        <v>464</v>
      </c>
      <c r="F210" t="s">
        <v>2115</v>
      </c>
      <c r="G210">
        <v>480</v>
      </c>
      <c r="H210">
        <v>60121</v>
      </c>
      <c r="I210" t="s">
        <v>552</v>
      </c>
      <c r="J210">
        <v>0.01</v>
      </c>
      <c r="K210">
        <v>121390</v>
      </c>
      <c r="L210">
        <v>0.5</v>
      </c>
      <c r="M210" t="s">
        <v>44</v>
      </c>
      <c r="N210">
        <v>1</v>
      </c>
      <c r="O210" t="s">
        <v>44</v>
      </c>
      <c r="P210">
        <v>0</v>
      </c>
      <c r="Q210" t="s">
        <v>693</v>
      </c>
      <c r="R210" t="s">
        <v>694</v>
      </c>
      <c r="S210">
        <v>10.1145</v>
      </c>
      <c r="T210" t="s">
        <v>44</v>
      </c>
      <c r="U210" t="s">
        <v>2252</v>
      </c>
      <c r="V210" t="s">
        <v>2251</v>
      </c>
      <c r="W210">
        <v>0</v>
      </c>
      <c r="X210" t="s">
        <v>703</v>
      </c>
      <c r="Y210" t="s">
        <v>3865</v>
      </c>
    </row>
    <row r="211" spans="1:25" x14ac:dyDescent="0.35">
      <c r="A211" t="s">
        <v>2412</v>
      </c>
      <c r="B211">
        <v>60121</v>
      </c>
      <c r="C211" t="s">
        <v>201</v>
      </c>
      <c r="D211" t="s">
        <v>199</v>
      </c>
      <c r="E211">
        <v>464</v>
      </c>
      <c r="F211" t="s">
        <v>2115</v>
      </c>
      <c r="G211">
        <v>480</v>
      </c>
      <c r="H211">
        <v>60121</v>
      </c>
      <c r="I211" t="s">
        <v>552</v>
      </c>
      <c r="J211">
        <v>0.01</v>
      </c>
      <c r="K211">
        <v>143980</v>
      </c>
      <c r="L211">
        <v>0.5</v>
      </c>
      <c r="M211" t="s">
        <v>44</v>
      </c>
      <c r="N211">
        <v>1</v>
      </c>
      <c r="O211" t="s">
        <v>44</v>
      </c>
      <c r="P211">
        <v>0</v>
      </c>
      <c r="Q211" t="s">
        <v>693</v>
      </c>
      <c r="R211" t="s">
        <v>694</v>
      </c>
      <c r="S211">
        <v>10.2906</v>
      </c>
      <c r="T211" t="s">
        <v>44</v>
      </c>
      <c r="U211" t="s">
        <v>2252</v>
      </c>
      <c r="V211" t="s">
        <v>2251</v>
      </c>
      <c r="W211">
        <v>0</v>
      </c>
      <c r="X211" t="s">
        <v>703</v>
      </c>
      <c r="Y211" t="s">
        <v>3865</v>
      </c>
    </row>
    <row r="212" spans="1:25" x14ac:dyDescent="0.35">
      <c r="A212" t="s">
        <v>2412</v>
      </c>
      <c r="B212">
        <v>60121</v>
      </c>
      <c r="C212" t="s">
        <v>201</v>
      </c>
      <c r="D212" t="s">
        <v>199</v>
      </c>
      <c r="E212">
        <v>464</v>
      </c>
      <c r="F212" t="s">
        <v>2115</v>
      </c>
      <c r="G212">
        <v>480</v>
      </c>
      <c r="H212">
        <v>60121</v>
      </c>
      <c r="I212" t="s">
        <v>552</v>
      </c>
      <c r="J212">
        <v>0.01</v>
      </c>
      <c r="K212">
        <v>160880</v>
      </c>
      <c r="L212">
        <v>0.5</v>
      </c>
      <c r="M212" t="s">
        <v>44</v>
      </c>
      <c r="N212">
        <v>1</v>
      </c>
      <c r="O212" t="s">
        <v>44</v>
      </c>
      <c r="P212">
        <v>0</v>
      </c>
      <c r="Q212" t="s">
        <v>693</v>
      </c>
      <c r="R212" t="s">
        <v>694</v>
      </c>
      <c r="S212">
        <v>10.135199999999999</v>
      </c>
      <c r="T212" t="s">
        <v>44</v>
      </c>
      <c r="U212" t="s">
        <v>2252</v>
      </c>
      <c r="V212" t="s">
        <v>2251</v>
      </c>
      <c r="W212">
        <v>0</v>
      </c>
      <c r="X212" t="s">
        <v>703</v>
      </c>
      <c r="Y212" t="s">
        <v>3865</v>
      </c>
    </row>
    <row r="213" spans="1:25" x14ac:dyDescent="0.35">
      <c r="A213" t="s">
        <v>2411</v>
      </c>
      <c r="B213">
        <v>60121</v>
      </c>
      <c r="C213" t="s">
        <v>201</v>
      </c>
      <c r="D213" t="s">
        <v>199</v>
      </c>
      <c r="E213">
        <v>464</v>
      </c>
      <c r="F213" t="s">
        <v>692</v>
      </c>
      <c r="G213">
        <v>240</v>
      </c>
      <c r="H213">
        <v>60121</v>
      </c>
      <c r="I213" t="s">
        <v>552</v>
      </c>
      <c r="J213">
        <v>0.01</v>
      </c>
      <c r="K213">
        <v>103690</v>
      </c>
      <c r="L213">
        <v>0.5</v>
      </c>
      <c r="M213">
        <v>5</v>
      </c>
      <c r="N213">
        <v>1</v>
      </c>
      <c r="O213" t="s">
        <v>44</v>
      </c>
      <c r="P213">
        <v>105740</v>
      </c>
      <c r="Q213" t="s">
        <v>693</v>
      </c>
      <c r="R213" t="s">
        <v>694</v>
      </c>
      <c r="S213">
        <v>10.1456</v>
      </c>
      <c r="T213" t="s">
        <v>44</v>
      </c>
      <c r="U213" t="s">
        <v>2252</v>
      </c>
      <c r="V213" t="s">
        <v>2251</v>
      </c>
      <c r="W213">
        <v>1.0200000000000001E-2</v>
      </c>
      <c r="X213" t="s">
        <v>703</v>
      </c>
      <c r="Y213" t="s">
        <v>3865</v>
      </c>
    </row>
    <row r="214" spans="1:25" x14ac:dyDescent="0.35">
      <c r="A214" t="s">
        <v>2411</v>
      </c>
      <c r="B214">
        <v>60121</v>
      </c>
      <c r="C214" t="s">
        <v>201</v>
      </c>
      <c r="D214" t="s">
        <v>199</v>
      </c>
      <c r="E214">
        <v>464</v>
      </c>
      <c r="F214" t="s">
        <v>692</v>
      </c>
      <c r="G214">
        <v>240</v>
      </c>
      <c r="H214">
        <v>60121</v>
      </c>
      <c r="I214" t="s">
        <v>552</v>
      </c>
      <c r="J214">
        <v>0.01</v>
      </c>
      <c r="K214">
        <v>106000</v>
      </c>
      <c r="L214">
        <v>0.5</v>
      </c>
      <c r="M214">
        <v>5</v>
      </c>
      <c r="N214">
        <v>1</v>
      </c>
      <c r="O214" t="s">
        <v>44</v>
      </c>
      <c r="P214">
        <v>110050</v>
      </c>
      <c r="Q214" t="s">
        <v>693</v>
      </c>
      <c r="R214" t="s">
        <v>694</v>
      </c>
      <c r="S214">
        <v>10.1456</v>
      </c>
      <c r="T214" t="s">
        <v>44</v>
      </c>
      <c r="U214" t="s">
        <v>2252</v>
      </c>
      <c r="V214" t="s">
        <v>2251</v>
      </c>
      <c r="W214">
        <v>1.038E-2</v>
      </c>
      <c r="X214" t="s">
        <v>703</v>
      </c>
      <c r="Y214" t="s">
        <v>3865</v>
      </c>
    </row>
    <row r="215" spans="1:25" x14ac:dyDescent="0.35">
      <c r="A215" t="s">
        <v>2411</v>
      </c>
      <c r="B215">
        <v>60121</v>
      </c>
      <c r="C215" t="s">
        <v>201</v>
      </c>
      <c r="D215" t="s">
        <v>199</v>
      </c>
      <c r="E215">
        <v>464</v>
      </c>
      <c r="F215" t="s">
        <v>692</v>
      </c>
      <c r="G215">
        <v>240</v>
      </c>
      <c r="H215">
        <v>60121</v>
      </c>
      <c r="I215" t="s">
        <v>552</v>
      </c>
      <c r="J215">
        <v>0.01</v>
      </c>
      <c r="K215">
        <v>103870</v>
      </c>
      <c r="L215">
        <v>0.5</v>
      </c>
      <c r="M215">
        <v>5</v>
      </c>
      <c r="N215">
        <v>1</v>
      </c>
      <c r="O215" t="s">
        <v>44</v>
      </c>
      <c r="P215">
        <v>110930</v>
      </c>
      <c r="Q215" t="s">
        <v>693</v>
      </c>
      <c r="R215" t="s">
        <v>694</v>
      </c>
      <c r="S215">
        <v>10.1456</v>
      </c>
      <c r="T215" t="s">
        <v>44</v>
      </c>
      <c r="U215" t="s">
        <v>2252</v>
      </c>
      <c r="V215" t="s">
        <v>2251</v>
      </c>
      <c r="W215">
        <v>1.068E-2</v>
      </c>
      <c r="X215" t="s">
        <v>703</v>
      </c>
      <c r="Y215" t="s">
        <v>3865</v>
      </c>
    </row>
    <row r="216" spans="1:25" x14ac:dyDescent="0.35">
      <c r="A216" t="s">
        <v>2411</v>
      </c>
      <c r="B216">
        <v>60121</v>
      </c>
      <c r="C216" t="s">
        <v>201</v>
      </c>
      <c r="D216" t="s">
        <v>199</v>
      </c>
      <c r="E216">
        <v>464</v>
      </c>
      <c r="F216" t="s">
        <v>692</v>
      </c>
      <c r="G216">
        <v>240</v>
      </c>
      <c r="H216">
        <v>60121</v>
      </c>
      <c r="I216" t="s">
        <v>552</v>
      </c>
      <c r="J216">
        <v>0.01</v>
      </c>
      <c r="K216">
        <v>106160</v>
      </c>
      <c r="L216">
        <v>0.5</v>
      </c>
      <c r="M216">
        <v>5</v>
      </c>
      <c r="N216">
        <v>1</v>
      </c>
      <c r="O216" t="s">
        <v>44</v>
      </c>
      <c r="P216">
        <v>175420</v>
      </c>
      <c r="Q216" t="s">
        <v>693</v>
      </c>
      <c r="R216" t="s">
        <v>694</v>
      </c>
      <c r="S216">
        <v>10.1456</v>
      </c>
      <c r="T216" t="s">
        <v>44</v>
      </c>
      <c r="U216" t="s">
        <v>2252</v>
      </c>
      <c r="V216" t="s">
        <v>2251</v>
      </c>
      <c r="W216">
        <v>1.652E-2</v>
      </c>
      <c r="X216" t="s">
        <v>703</v>
      </c>
      <c r="Y216" t="s">
        <v>3865</v>
      </c>
    </row>
    <row r="217" spans="1:25" x14ac:dyDescent="0.35">
      <c r="A217" t="s">
        <v>2410</v>
      </c>
      <c r="B217">
        <v>60121</v>
      </c>
      <c r="C217" t="s">
        <v>201</v>
      </c>
      <c r="D217" t="s">
        <v>199</v>
      </c>
      <c r="E217">
        <v>464</v>
      </c>
      <c r="F217" t="s">
        <v>692</v>
      </c>
      <c r="G217">
        <v>240</v>
      </c>
      <c r="H217">
        <v>60121</v>
      </c>
      <c r="I217" t="s">
        <v>552</v>
      </c>
      <c r="J217">
        <v>0.01</v>
      </c>
      <c r="K217">
        <v>115200</v>
      </c>
      <c r="L217">
        <v>0.5</v>
      </c>
      <c r="M217">
        <v>0.03</v>
      </c>
      <c r="N217">
        <v>1</v>
      </c>
      <c r="O217" t="s">
        <v>44</v>
      </c>
      <c r="P217">
        <v>1168.5</v>
      </c>
      <c r="Q217" t="s">
        <v>693</v>
      </c>
      <c r="R217" t="s">
        <v>694</v>
      </c>
      <c r="S217">
        <v>10.1456</v>
      </c>
      <c r="T217" t="s">
        <v>44</v>
      </c>
      <c r="U217" t="s">
        <v>2252</v>
      </c>
      <c r="V217" t="s">
        <v>2251</v>
      </c>
      <c r="W217">
        <v>1.014E-4</v>
      </c>
      <c r="X217" t="s">
        <v>703</v>
      </c>
      <c r="Y217" t="s">
        <v>3865</v>
      </c>
    </row>
    <row r="218" spans="1:25" x14ac:dyDescent="0.35">
      <c r="A218" t="s">
        <v>2403</v>
      </c>
      <c r="B218">
        <v>60121</v>
      </c>
      <c r="C218" t="s">
        <v>201</v>
      </c>
      <c r="D218" t="s">
        <v>199</v>
      </c>
      <c r="E218">
        <v>464</v>
      </c>
      <c r="F218" t="s">
        <v>692</v>
      </c>
      <c r="G218">
        <v>240</v>
      </c>
      <c r="H218">
        <v>60121</v>
      </c>
      <c r="I218" t="s">
        <v>552</v>
      </c>
      <c r="J218">
        <v>0.01</v>
      </c>
      <c r="K218">
        <v>110410</v>
      </c>
      <c r="L218">
        <v>0.5</v>
      </c>
      <c r="M218">
        <v>0.8</v>
      </c>
      <c r="N218">
        <v>1</v>
      </c>
      <c r="O218" t="s">
        <v>44</v>
      </c>
      <c r="P218">
        <v>34636</v>
      </c>
      <c r="Q218" t="s">
        <v>693</v>
      </c>
      <c r="R218" t="s">
        <v>694</v>
      </c>
      <c r="S218">
        <v>10.1456</v>
      </c>
      <c r="T218" t="s">
        <v>44</v>
      </c>
      <c r="U218" t="s">
        <v>2252</v>
      </c>
      <c r="V218" t="s">
        <v>2251</v>
      </c>
      <c r="W218">
        <v>3.137E-3</v>
      </c>
      <c r="X218" t="s">
        <v>703</v>
      </c>
      <c r="Y218" t="s">
        <v>3865</v>
      </c>
    </row>
    <row r="219" spans="1:25" x14ac:dyDescent="0.35">
      <c r="A219" t="s">
        <v>2409</v>
      </c>
      <c r="B219">
        <v>60121</v>
      </c>
      <c r="C219" t="s">
        <v>201</v>
      </c>
      <c r="D219" t="s">
        <v>199</v>
      </c>
      <c r="E219">
        <v>464</v>
      </c>
      <c r="F219" t="s">
        <v>692</v>
      </c>
      <c r="G219">
        <v>240</v>
      </c>
      <c r="H219">
        <v>60121</v>
      </c>
      <c r="I219" t="s">
        <v>552</v>
      </c>
      <c r="J219">
        <v>0.01</v>
      </c>
      <c r="K219">
        <v>124770</v>
      </c>
      <c r="L219">
        <v>0.5</v>
      </c>
      <c r="M219">
        <v>0.02</v>
      </c>
      <c r="N219">
        <v>1</v>
      </c>
      <c r="O219" t="s">
        <v>44</v>
      </c>
      <c r="P219">
        <v>0</v>
      </c>
      <c r="Q219" t="s">
        <v>693</v>
      </c>
      <c r="R219" t="s">
        <v>694</v>
      </c>
      <c r="S219">
        <v>10.1974</v>
      </c>
      <c r="T219" t="s">
        <v>44</v>
      </c>
      <c r="U219" t="s">
        <v>2252</v>
      </c>
      <c r="V219" t="s">
        <v>2251</v>
      </c>
      <c r="W219">
        <v>0</v>
      </c>
      <c r="X219" t="s">
        <v>703</v>
      </c>
      <c r="Y219" t="s">
        <v>44</v>
      </c>
    </row>
    <row r="220" spans="1:25" x14ac:dyDescent="0.35">
      <c r="A220" t="s">
        <v>2401</v>
      </c>
      <c r="B220">
        <v>60121</v>
      </c>
      <c r="C220" t="s">
        <v>201</v>
      </c>
      <c r="D220" t="s">
        <v>199</v>
      </c>
      <c r="E220">
        <v>464</v>
      </c>
      <c r="F220" t="s">
        <v>692</v>
      </c>
      <c r="G220">
        <v>240</v>
      </c>
      <c r="H220">
        <v>60121</v>
      </c>
      <c r="I220" t="s">
        <v>552</v>
      </c>
      <c r="J220">
        <v>0.01</v>
      </c>
      <c r="K220">
        <v>125710</v>
      </c>
      <c r="L220">
        <v>0.5</v>
      </c>
      <c r="M220">
        <v>0.08</v>
      </c>
      <c r="N220">
        <v>1</v>
      </c>
      <c r="O220" t="s">
        <v>44</v>
      </c>
      <c r="P220">
        <v>4295.7</v>
      </c>
      <c r="Q220" t="s">
        <v>693</v>
      </c>
      <c r="R220" t="s">
        <v>694</v>
      </c>
      <c r="S220">
        <v>10.135199999999999</v>
      </c>
      <c r="T220" t="s">
        <v>44</v>
      </c>
      <c r="U220" t="s">
        <v>2252</v>
      </c>
      <c r="V220" t="s">
        <v>2251</v>
      </c>
      <c r="W220">
        <v>3.4170000000000001E-4</v>
      </c>
      <c r="X220" t="s">
        <v>703</v>
      </c>
      <c r="Y220" t="s">
        <v>3865</v>
      </c>
    </row>
    <row r="221" spans="1:25" x14ac:dyDescent="0.35">
      <c r="A221" t="s">
        <v>2408</v>
      </c>
      <c r="B221">
        <v>60121</v>
      </c>
      <c r="C221" t="s">
        <v>201</v>
      </c>
      <c r="D221" t="s">
        <v>199</v>
      </c>
      <c r="E221">
        <v>464</v>
      </c>
      <c r="F221" t="s">
        <v>692</v>
      </c>
      <c r="G221">
        <v>240</v>
      </c>
      <c r="H221">
        <v>60121</v>
      </c>
      <c r="I221" t="s">
        <v>552</v>
      </c>
      <c r="J221">
        <v>0.01</v>
      </c>
      <c r="K221">
        <v>125410</v>
      </c>
      <c r="L221">
        <v>0.5</v>
      </c>
      <c r="M221">
        <v>0.2</v>
      </c>
      <c r="N221">
        <v>1</v>
      </c>
      <c r="O221" t="s">
        <v>44</v>
      </c>
      <c r="P221">
        <v>8148.2</v>
      </c>
      <c r="Q221" t="s">
        <v>693</v>
      </c>
      <c r="R221" t="s">
        <v>694</v>
      </c>
      <c r="S221">
        <v>10.1456</v>
      </c>
      <c r="T221" t="s">
        <v>44</v>
      </c>
      <c r="U221" t="s">
        <v>2252</v>
      </c>
      <c r="V221" t="s">
        <v>2251</v>
      </c>
      <c r="W221">
        <v>6.4970000000000002E-4</v>
      </c>
      <c r="X221" t="s">
        <v>703</v>
      </c>
      <c r="Y221" t="s">
        <v>44</v>
      </c>
    </row>
    <row r="222" spans="1:25" x14ac:dyDescent="0.35">
      <c r="A222" t="s">
        <v>2402</v>
      </c>
      <c r="B222">
        <v>60121</v>
      </c>
      <c r="C222" t="s">
        <v>201</v>
      </c>
      <c r="D222" t="s">
        <v>199</v>
      </c>
      <c r="E222">
        <v>464</v>
      </c>
      <c r="F222" t="s">
        <v>692</v>
      </c>
      <c r="G222">
        <v>240</v>
      </c>
      <c r="H222">
        <v>60121</v>
      </c>
      <c r="I222" t="s">
        <v>552</v>
      </c>
      <c r="J222">
        <v>0.01</v>
      </c>
      <c r="K222">
        <v>128560</v>
      </c>
      <c r="L222">
        <v>0.5</v>
      </c>
      <c r="M222">
        <v>0.2</v>
      </c>
      <c r="N222">
        <v>1</v>
      </c>
      <c r="O222" t="s">
        <v>44</v>
      </c>
      <c r="P222">
        <v>11378</v>
      </c>
      <c r="Q222" t="s">
        <v>693</v>
      </c>
      <c r="R222" t="s">
        <v>694</v>
      </c>
      <c r="S222">
        <v>10.1456</v>
      </c>
      <c r="T222" t="s">
        <v>44</v>
      </c>
      <c r="U222" t="s">
        <v>2252</v>
      </c>
      <c r="V222" t="s">
        <v>2251</v>
      </c>
      <c r="W222">
        <v>8.8500000000000004E-4</v>
      </c>
      <c r="X222" t="s">
        <v>703</v>
      </c>
      <c r="Y222" t="s">
        <v>3865</v>
      </c>
    </row>
    <row r="223" spans="1:25" x14ac:dyDescent="0.35">
      <c r="A223" t="s">
        <v>2407</v>
      </c>
      <c r="B223">
        <v>60121</v>
      </c>
      <c r="C223" t="s">
        <v>201</v>
      </c>
      <c r="D223" t="s">
        <v>199</v>
      </c>
      <c r="E223">
        <v>464</v>
      </c>
      <c r="F223" t="s">
        <v>692</v>
      </c>
      <c r="G223">
        <v>240</v>
      </c>
      <c r="H223">
        <v>60121</v>
      </c>
      <c r="I223" t="s">
        <v>552</v>
      </c>
      <c r="J223">
        <v>0.01</v>
      </c>
      <c r="K223">
        <v>121520</v>
      </c>
      <c r="L223">
        <v>0.5</v>
      </c>
      <c r="M223">
        <v>0.8</v>
      </c>
      <c r="N223">
        <v>1</v>
      </c>
      <c r="O223" t="s">
        <v>44</v>
      </c>
      <c r="P223">
        <v>41910</v>
      </c>
      <c r="Q223" t="s">
        <v>693</v>
      </c>
      <c r="R223" t="s">
        <v>694</v>
      </c>
      <c r="S223">
        <v>10.1456</v>
      </c>
      <c r="T223" t="s">
        <v>44</v>
      </c>
      <c r="U223" t="s">
        <v>2252</v>
      </c>
      <c r="V223" t="s">
        <v>2251</v>
      </c>
      <c r="W223">
        <v>3.4489999999999998E-3</v>
      </c>
      <c r="X223" t="s">
        <v>703</v>
      </c>
      <c r="Y223" t="s">
        <v>44</v>
      </c>
    </row>
    <row r="224" spans="1:25" x14ac:dyDescent="0.35">
      <c r="A224" t="s">
        <v>2406</v>
      </c>
      <c r="B224">
        <v>60121</v>
      </c>
      <c r="C224" t="s">
        <v>201</v>
      </c>
      <c r="D224" t="s">
        <v>199</v>
      </c>
      <c r="E224">
        <v>464</v>
      </c>
      <c r="F224" t="s">
        <v>692</v>
      </c>
      <c r="G224">
        <v>240</v>
      </c>
      <c r="H224">
        <v>60121</v>
      </c>
      <c r="I224" t="s">
        <v>552</v>
      </c>
      <c r="J224">
        <v>0.01</v>
      </c>
      <c r="K224">
        <v>116860</v>
      </c>
      <c r="L224">
        <v>0.5</v>
      </c>
      <c r="M224">
        <v>3.5</v>
      </c>
      <c r="N224">
        <v>1</v>
      </c>
      <c r="O224" t="s">
        <v>44</v>
      </c>
      <c r="P224">
        <v>202220</v>
      </c>
      <c r="Q224" t="s">
        <v>693</v>
      </c>
      <c r="R224" t="s">
        <v>694</v>
      </c>
      <c r="S224">
        <v>10.135199999999999</v>
      </c>
      <c r="T224" t="s">
        <v>44</v>
      </c>
      <c r="U224" t="s">
        <v>2252</v>
      </c>
      <c r="V224" t="s">
        <v>2251</v>
      </c>
      <c r="W224">
        <v>1.7299999999999999E-2</v>
      </c>
      <c r="X224" t="s">
        <v>703</v>
      </c>
      <c r="Y224" t="s">
        <v>3865</v>
      </c>
    </row>
    <row r="225" spans="1:25" x14ac:dyDescent="0.35">
      <c r="A225" t="s">
        <v>2404</v>
      </c>
      <c r="B225">
        <v>60121</v>
      </c>
      <c r="C225" t="s">
        <v>201</v>
      </c>
      <c r="D225" t="s">
        <v>199</v>
      </c>
      <c r="E225">
        <v>464</v>
      </c>
      <c r="F225" t="s">
        <v>692</v>
      </c>
      <c r="G225">
        <v>240</v>
      </c>
      <c r="H225">
        <v>60121</v>
      </c>
      <c r="I225" t="s">
        <v>552</v>
      </c>
      <c r="J225">
        <v>0.01</v>
      </c>
      <c r="K225">
        <v>108420</v>
      </c>
      <c r="L225">
        <v>0.5</v>
      </c>
      <c r="M225">
        <v>0.05</v>
      </c>
      <c r="N225">
        <v>1</v>
      </c>
      <c r="O225" t="s">
        <v>44</v>
      </c>
      <c r="P225">
        <v>3539.5</v>
      </c>
      <c r="Q225" t="s">
        <v>693</v>
      </c>
      <c r="R225" t="s">
        <v>694</v>
      </c>
      <c r="S225">
        <v>10.1456</v>
      </c>
      <c r="T225" t="s">
        <v>44</v>
      </c>
      <c r="U225" t="s">
        <v>2252</v>
      </c>
      <c r="V225" t="s">
        <v>2251</v>
      </c>
      <c r="W225">
        <v>3.2650000000000002E-4</v>
      </c>
      <c r="X225" t="s">
        <v>703</v>
      </c>
      <c r="Y225" t="s">
        <v>3865</v>
      </c>
    </row>
    <row r="226" spans="1:25" x14ac:dyDescent="0.35">
      <c r="A226" t="s">
        <v>2405</v>
      </c>
      <c r="B226">
        <v>60121</v>
      </c>
      <c r="C226" t="s">
        <v>201</v>
      </c>
      <c r="D226" t="s">
        <v>199</v>
      </c>
      <c r="E226">
        <v>464</v>
      </c>
      <c r="F226" t="s">
        <v>692</v>
      </c>
      <c r="G226">
        <v>240</v>
      </c>
      <c r="H226">
        <v>60121</v>
      </c>
      <c r="I226" t="s">
        <v>552</v>
      </c>
      <c r="J226">
        <v>0.01</v>
      </c>
      <c r="K226">
        <v>99633</v>
      </c>
      <c r="L226">
        <v>0.5</v>
      </c>
      <c r="M226">
        <v>0.5</v>
      </c>
      <c r="N226">
        <v>1</v>
      </c>
      <c r="O226" t="s">
        <v>44</v>
      </c>
      <c r="P226">
        <v>23808</v>
      </c>
      <c r="Q226" t="s">
        <v>693</v>
      </c>
      <c r="R226" t="s">
        <v>694</v>
      </c>
      <c r="S226">
        <v>10.1456</v>
      </c>
      <c r="T226" t="s">
        <v>44</v>
      </c>
      <c r="U226" t="s">
        <v>2252</v>
      </c>
      <c r="V226" t="s">
        <v>2251</v>
      </c>
      <c r="W226">
        <v>2.3900000000000002E-3</v>
      </c>
      <c r="X226" t="s">
        <v>703</v>
      </c>
      <c r="Y226" t="s">
        <v>3865</v>
      </c>
    </row>
    <row r="227" spans="1:25" x14ac:dyDescent="0.35">
      <c r="A227" t="s">
        <v>2402</v>
      </c>
      <c r="B227">
        <v>60121</v>
      </c>
      <c r="C227" t="s">
        <v>201</v>
      </c>
      <c r="D227" t="s">
        <v>199</v>
      </c>
      <c r="E227">
        <v>464</v>
      </c>
      <c r="F227" t="s">
        <v>692</v>
      </c>
      <c r="G227">
        <v>240</v>
      </c>
      <c r="H227">
        <v>60121</v>
      </c>
      <c r="I227" t="s">
        <v>552</v>
      </c>
      <c r="J227">
        <v>0.01</v>
      </c>
      <c r="K227">
        <v>134490</v>
      </c>
      <c r="L227">
        <v>0.5</v>
      </c>
      <c r="M227">
        <v>0.2</v>
      </c>
      <c r="N227">
        <v>1</v>
      </c>
      <c r="O227" t="s">
        <v>44</v>
      </c>
      <c r="P227">
        <v>13560</v>
      </c>
      <c r="Q227" t="s">
        <v>693</v>
      </c>
      <c r="R227" t="s">
        <v>694</v>
      </c>
      <c r="S227">
        <v>10.1456</v>
      </c>
      <c r="T227" t="s">
        <v>44</v>
      </c>
      <c r="U227" t="s">
        <v>2252</v>
      </c>
      <c r="V227" t="s">
        <v>2251</v>
      </c>
      <c r="W227">
        <v>1.008E-3</v>
      </c>
      <c r="X227" t="s">
        <v>703</v>
      </c>
      <c r="Y227" t="s">
        <v>3865</v>
      </c>
    </row>
    <row r="228" spans="1:25" x14ac:dyDescent="0.35">
      <c r="A228" t="s">
        <v>2401</v>
      </c>
      <c r="B228">
        <v>60121</v>
      </c>
      <c r="C228" t="s">
        <v>201</v>
      </c>
      <c r="D228" t="s">
        <v>199</v>
      </c>
      <c r="E228">
        <v>464</v>
      </c>
      <c r="F228" t="s">
        <v>692</v>
      </c>
      <c r="G228">
        <v>240</v>
      </c>
      <c r="H228">
        <v>60121</v>
      </c>
      <c r="I228" t="s">
        <v>552</v>
      </c>
      <c r="J228">
        <v>0.01</v>
      </c>
      <c r="K228">
        <v>129490</v>
      </c>
      <c r="L228">
        <v>0.5</v>
      </c>
      <c r="M228">
        <v>0.08</v>
      </c>
      <c r="N228">
        <v>1</v>
      </c>
      <c r="O228" t="s">
        <v>44</v>
      </c>
      <c r="P228">
        <v>4631.2</v>
      </c>
      <c r="Q228" t="s">
        <v>693</v>
      </c>
      <c r="R228" t="s">
        <v>694</v>
      </c>
      <c r="S228">
        <v>10.1456</v>
      </c>
      <c r="T228" t="s">
        <v>44</v>
      </c>
      <c r="U228" t="s">
        <v>2252</v>
      </c>
      <c r="V228" t="s">
        <v>2251</v>
      </c>
      <c r="W228">
        <v>3.5760000000000002E-4</v>
      </c>
      <c r="X228" t="s">
        <v>703</v>
      </c>
      <c r="Y228" t="s">
        <v>3865</v>
      </c>
    </row>
    <row r="229" spans="1:25" x14ac:dyDescent="0.35">
      <c r="A229" t="s">
        <v>2404</v>
      </c>
      <c r="B229">
        <v>60121</v>
      </c>
      <c r="C229" t="s">
        <v>201</v>
      </c>
      <c r="D229" t="s">
        <v>199</v>
      </c>
      <c r="E229">
        <v>464</v>
      </c>
      <c r="F229" t="s">
        <v>692</v>
      </c>
      <c r="G229">
        <v>240</v>
      </c>
      <c r="H229">
        <v>60121</v>
      </c>
      <c r="I229" t="s">
        <v>552</v>
      </c>
      <c r="J229">
        <v>0.01</v>
      </c>
      <c r="K229">
        <v>103420</v>
      </c>
      <c r="L229">
        <v>0.5</v>
      </c>
      <c r="M229">
        <v>0.05</v>
      </c>
      <c r="N229">
        <v>1</v>
      </c>
      <c r="O229" t="s">
        <v>44</v>
      </c>
      <c r="P229">
        <v>2828.3</v>
      </c>
      <c r="Q229" t="s">
        <v>693</v>
      </c>
      <c r="R229" t="s">
        <v>694</v>
      </c>
      <c r="S229">
        <v>10.1456</v>
      </c>
      <c r="T229" t="s">
        <v>44</v>
      </c>
      <c r="U229" t="s">
        <v>2252</v>
      </c>
      <c r="V229" t="s">
        <v>2251</v>
      </c>
      <c r="W229">
        <v>2.7349999999999998E-4</v>
      </c>
      <c r="X229" t="s">
        <v>703</v>
      </c>
      <c r="Y229" t="s">
        <v>3865</v>
      </c>
    </row>
    <row r="230" spans="1:25" x14ac:dyDescent="0.35">
      <c r="A230" t="s">
        <v>2403</v>
      </c>
      <c r="B230">
        <v>60121</v>
      </c>
      <c r="C230" t="s">
        <v>201</v>
      </c>
      <c r="D230" t="s">
        <v>199</v>
      </c>
      <c r="E230">
        <v>464</v>
      </c>
      <c r="F230" t="s">
        <v>692</v>
      </c>
      <c r="G230">
        <v>240</v>
      </c>
      <c r="H230">
        <v>60121</v>
      </c>
      <c r="I230" t="s">
        <v>552</v>
      </c>
      <c r="J230">
        <v>0.01</v>
      </c>
      <c r="K230">
        <v>152690</v>
      </c>
      <c r="L230">
        <v>0.5</v>
      </c>
      <c r="M230">
        <v>0.8</v>
      </c>
      <c r="N230">
        <v>1</v>
      </c>
      <c r="O230" t="s">
        <v>44</v>
      </c>
      <c r="P230">
        <v>35791</v>
      </c>
      <c r="Q230" t="s">
        <v>693</v>
      </c>
      <c r="R230" t="s">
        <v>694</v>
      </c>
      <c r="S230">
        <v>10.1456</v>
      </c>
      <c r="T230" t="s">
        <v>44</v>
      </c>
      <c r="U230" t="s">
        <v>2252</v>
      </c>
      <c r="V230" t="s">
        <v>2251</v>
      </c>
      <c r="W230">
        <v>2.3440000000000002E-3</v>
      </c>
      <c r="X230" t="s">
        <v>703</v>
      </c>
      <c r="Y230" t="s">
        <v>3865</v>
      </c>
    </row>
    <row r="231" spans="1:25" x14ac:dyDescent="0.35">
      <c r="A231" t="s">
        <v>2402</v>
      </c>
      <c r="B231">
        <v>60121</v>
      </c>
      <c r="C231" t="s">
        <v>201</v>
      </c>
      <c r="D231" t="s">
        <v>199</v>
      </c>
      <c r="E231">
        <v>464</v>
      </c>
      <c r="F231" t="s">
        <v>692</v>
      </c>
      <c r="G231">
        <v>240</v>
      </c>
      <c r="H231">
        <v>60121</v>
      </c>
      <c r="I231" t="s">
        <v>552</v>
      </c>
      <c r="J231">
        <v>0.01</v>
      </c>
      <c r="K231">
        <v>222430</v>
      </c>
      <c r="L231">
        <v>0.5</v>
      </c>
      <c r="M231">
        <v>0.2</v>
      </c>
      <c r="N231">
        <v>1</v>
      </c>
      <c r="O231" t="s">
        <v>44</v>
      </c>
      <c r="P231">
        <v>20212</v>
      </c>
      <c r="Q231" t="s">
        <v>693</v>
      </c>
      <c r="R231" t="s">
        <v>694</v>
      </c>
      <c r="S231">
        <v>10.1456</v>
      </c>
      <c r="T231" t="s">
        <v>44</v>
      </c>
      <c r="U231" t="s">
        <v>2252</v>
      </c>
      <c r="V231" t="s">
        <v>2251</v>
      </c>
      <c r="W231">
        <v>9.0870000000000002E-4</v>
      </c>
      <c r="X231" t="s">
        <v>703</v>
      </c>
      <c r="Y231" t="s">
        <v>3865</v>
      </c>
    </row>
    <row r="232" spans="1:25" x14ac:dyDescent="0.35">
      <c r="A232" t="s">
        <v>2401</v>
      </c>
      <c r="B232">
        <v>60121</v>
      </c>
      <c r="C232" t="s">
        <v>201</v>
      </c>
      <c r="D232" t="s">
        <v>199</v>
      </c>
      <c r="E232">
        <v>464</v>
      </c>
      <c r="F232" t="s">
        <v>692</v>
      </c>
      <c r="G232">
        <v>240</v>
      </c>
      <c r="H232">
        <v>60121</v>
      </c>
      <c r="I232" t="s">
        <v>552</v>
      </c>
      <c r="J232">
        <v>0.01</v>
      </c>
      <c r="K232">
        <v>150660</v>
      </c>
      <c r="L232">
        <v>0.5</v>
      </c>
      <c r="M232">
        <v>0.08</v>
      </c>
      <c r="N232">
        <v>1</v>
      </c>
      <c r="O232" t="s">
        <v>44</v>
      </c>
      <c r="P232">
        <v>4795.6000000000004</v>
      </c>
      <c r="Q232" t="s">
        <v>693</v>
      </c>
      <c r="R232" t="s">
        <v>694</v>
      </c>
      <c r="S232">
        <v>10.1456</v>
      </c>
      <c r="T232" t="s">
        <v>44</v>
      </c>
      <c r="U232" t="s">
        <v>2252</v>
      </c>
      <c r="V232" t="s">
        <v>2251</v>
      </c>
      <c r="W232">
        <v>3.1829999999999998E-4</v>
      </c>
      <c r="X232" t="s">
        <v>703</v>
      </c>
      <c r="Y232" t="s">
        <v>3865</v>
      </c>
    </row>
    <row r="233" spans="1:25" x14ac:dyDescent="0.35">
      <c r="A233" t="s">
        <v>2400</v>
      </c>
      <c r="B233">
        <v>60121</v>
      </c>
      <c r="C233" t="s">
        <v>201</v>
      </c>
      <c r="D233" t="s">
        <v>199</v>
      </c>
      <c r="E233">
        <v>464</v>
      </c>
      <c r="F233" t="s">
        <v>2118</v>
      </c>
      <c r="G233">
        <v>480</v>
      </c>
      <c r="H233">
        <v>60121</v>
      </c>
      <c r="I233" t="s">
        <v>552</v>
      </c>
      <c r="J233">
        <v>0.01</v>
      </c>
      <c r="K233">
        <v>106220</v>
      </c>
      <c r="L233">
        <v>0.5</v>
      </c>
      <c r="M233" t="s">
        <v>44</v>
      </c>
      <c r="N233">
        <v>1</v>
      </c>
      <c r="O233">
        <v>0</v>
      </c>
      <c r="P233">
        <v>0</v>
      </c>
      <c r="Q233" t="s">
        <v>693</v>
      </c>
      <c r="R233" t="s">
        <v>694</v>
      </c>
      <c r="S233">
        <v>10.363200000000001</v>
      </c>
      <c r="T233" t="s">
        <v>44</v>
      </c>
      <c r="U233" t="s">
        <v>2252</v>
      </c>
      <c r="V233" t="s">
        <v>2251</v>
      </c>
      <c r="W233">
        <v>0</v>
      </c>
      <c r="X233" t="s">
        <v>703</v>
      </c>
      <c r="Y233" t="s">
        <v>44</v>
      </c>
    </row>
    <row r="234" spans="1:25" x14ac:dyDescent="0.35">
      <c r="A234" t="s">
        <v>2399</v>
      </c>
      <c r="B234">
        <v>60121</v>
      </c>
      <c r="C234" t="s">
        <v>201</v>
      </c>
      <c r="D234" t="s">
        <v>199</v>
      </c>
      <c r="E234">
        <v>464</v>
      </c>
      <c r="F234" t="s">
        <v>2118</v>
      </c>
      <c r="G234">
        <v>480</v>
      </c>
      <c r="H234">
        <v>60121</v>
      </c>
      <c r="I234" t="s">
        <v>552</v>
      </c>
      <c r="J234">
        <v>0.01</v>
      </c>
      <c r="K234">
        <v>106990</v>
      </c>
      <c r="L234">
        <v>0.5</v>
      </c>
      <c r="M234" t="s">
        <v>44</v>
      </c>
      <c r="N234">
        <v>1</v>
      </c>
      <c r="O234">
        <v>0</v>
      </c>
      <c r="P234">
        <v>0</v>
      </c>
      <c r="Q234" t="s">
        <v>693</v>
      </c>
      <c r="R234" t="s">
        <v>694</v>
      </c>
      <c r="S234">
        <v>10.207800000000001</v>
      </c>
      <c r="T234" t="s">
        <v>44</v>
      </c>
      <c r="U234" t="s">
        <v>2252</v>
      </c>
      <c r="V234" t="s">
        <v>2251</v>
      </c>
      <c r="W234">
        <v>0</v>
      </c>
      <c r="X234" t="s">
        <v>703</v>
      </c>
      <c r="Y234" t="s">
        <v>44</v>
      </c>
    </row>
    <row r="235" spans="1:25" x14ac:dyDescent="0.35">
      <c r="A235" t="s">
        <v>2398</v>
      </c>
      <c r="B235">
        <v>60121</v>
      </c>
      <c r="C235" t="s">
        <v>201</v>
      </c>
      <c r="D235" t="s">
        <v>199</v>
      </c>
      <c r="E235">
        <v>464</v>
      </c>
      <c r="F235" t="s">
        <v>2118</v>
      </c>
      <c r="G235">
        <v>480</v>
      </c>
      <c r="H235">
        <v>60121</v>
      </c>
      <c r="I235" t="s">
        <v>552</v>
      </c>
      <c r="J235">
        <v>0.01</v>
      </c>
      <c r="K235">
        <v>113600</v>
      </c>
      <c r="L235">
        <v>0.5</v>
      </c>
      <c r="M235" t="s">
        <v>44</v>
      </c>
      <c r="N235">
        <v>1</v>
      </c>
      <c r="O235">
        <v>0</v>
      </c>
      <c r="P235">
        <v>0</v>
      </c>
      <c r="Q235" t="s">
        <v>693</v>
      </c>
      <c r="R235" t="s">
        <v>694</v>
      </c>
      <c r="S235">
        <v>10.207800000000001</v>
      </c>
      <c r="T235" t="s">
        <v>44</v>
      </c>
      <c r="U235" t="s">
        <v>2252</v>
      </c>
      <c r="V235" t="s">
        <v>2251</v>
      </c>
      <c r="W235">
        <v>0</v>
      </c>
      <c r="X235" t="s">
        <v>703</v>
      </c>
      <c r="Y235" t="s">
        <v>44</v>
      </c>
    </row>
    <row r="236" spans="1:25" x14ac:dyDescent="0.35">
      <c r="A236" t="s">
        <v>2397</v>
      </c>
      <c r="B236">
        <v>60121</v>
      </c>
      <c r="C236" t="s">
        <v>201</v>
      </c>
      <c r="D236" t="s">
        <v>199</v>
      </c>
      <c r="E236">
        <v>464</v>
      </c>
      <c r="F236" t="s">
        <v>2180</v>
      </c>
      <c r="G236">
        <v>480</v>
      </c>
      <c r="H236">
        <v>60121</v>
      </c>
      <c r="I236" t="s">
        <v>552</v>
      </c>
      <c r="J236">
        <v>0.01</v>
      </c>
      <c r="K236">
        <v>106360</v>
      </c>
      <c r="L236">
        <v>0.5</v>
      </c>
      <c r="M236" t="s">
        <v>44</v>
      </c>
      <c r="N236">
        <v>1</v>
      </c>
      <c r="O236">
        <v>0</v>
      </c>
      <c r="P236">
        <v>0</v>
      </c>
      <c r="Q236" t="s">
        <v>693</v>
      </c>
      <c r="R236" t="s">
        <v>694</v>
      </c>
      <c r="S236">
        <v>9.9279700000000002</v>
      </c>
      <c r="T236" t="s">
        <v>44</v>
      </c>
      <c r="U236" t="s">
        <v>2252</v>
      </c>
      <c r="V236" t="s">
        <v>2251</v>
      </c>
      <c r="W236">
        <v>0</v>
      </c>
      <c r="X236" t="s">
        <v>703</v>
      </c>
      <c r="Y236" t="s">
        <v>44</v>
      </c>
    </row>
    <row r="237" spans="1:25" x14ac:dyDescent="0.35">
      <c r="A237" t="s">
        <v>2396</v>
      </c>
      <c r="B237">
        <v>60121</v>
      </c>
      <c r="C237" t="s">
        <v>201</v>
      </c>
      <c r="D237" t="s">
        <v>199</v>
      </c>
      <c r="E237">
        <v>464</v>
      </c>
      <c r="F237" t="s">
        <v>2180</v>
      </c>
      <c r="G237">
        <v>480</v>
      </c>
      <c r="H237">
        <v>60121</v>
      </c>
      <c r="I237" t="s">
        <v>552</v>
      </c>
      <c r="J237">
        <v>0.01</v>
      </c>
      <c r="K237">
        <v>109790</v>
      </c>
      <c r="L237">
        <v>0.5</v>
      </c>
      <c r="M237" t="s">
        <v>44</v>
      </c>
      <c r="N237">
        <v>1</v>
      </c>
      <c r="O237">
        <v>0</v>
      </c>
      <c r="P237">
        <v>0</v>
      </c>
      <c r="Q237" t="s">
        <v>693</v>
      </c>
      <c r="R237" t="s">
        <v>694</v>
      </c>
      <c r="S237">
        <v>10.414999999999999</v>
      </c>
      <c r="T237" t="s">
        <v>44</v>
      </c>
      <c r="U237" t="s">
        <v>2252</v>
      </c>
      <c r="V237" t="s">
        <v>2251</v>
      </c>
      <c r="W237">
        <v>0</v>
      </c>
      <c r="X237" t="s">
        <v>703</v>
      </c>
      <c r="Y237" t="s">
        <v>44</v>
      </c>
    </row>
    <row r="238" spans="1:25" x14ac:dyDescent="0.35">
      <c r="A238" t="s">
        <v>2395</v>
      </c>
      <c r="B238">
        <v>60121</v>
      </c>
      <c r="C238" t="s">
        <v>201</v>
      </c>
      <c r="D238" t="s">
        <v>199</v>
      </c>
      <c r="E238">
        <v>464</v>
      </c>
      <c r="F238" t="s">
        <v>2180</v>
      </c>
      <c r="G238">
        <v>480</v>
      </c>
      <c r="H238">
        <v>60121</v>
      </c>
      <c r="I238" t="s">
        <v>552</v>
      </c>
      <c r="J238">
        <v>0.01</v>
      </c>
      <c r="K238">
        <v>112760</v>
      </c>
      <c r="L238">
        <v>0.5</v>
      </c>
      <c r="M238" t="s">
        <v>44</v>
      </c>
      <c r="N238">
        <v>1</v>
      </c>
      <c r="O238">
        <v>0</v>
      </c>
      <c r="P238">
        <v>0</v>
      </c>
      <c r="Q238" t="s">
        <v>693</v>
      </c>
      <c r="R238" t="s">
        <v>694</v>
      </c>
      <c r="S238">
        <v>10.1456</v>
      </c>
      <c r="T238" t="s">
        <v>44</v>
      </c>
      <c r="U238" t="s">
        <v>2252</v>
      </c>
      <c r="V238" t="s">
        <v>2251</v>
      </c>
      <c r="W238">
        <v>0</v>
      </c>
      <c r="X238" t="s">
        <v>703</v>
      </c>
      <c r="Y238" t="s">
        <v>44</v>
      </c>
    </row>
    <row r="239" spans="1:25" x14ac:dyDescent="0.35">
      <c r="A239" t="s">
        <v>2394</v>
      </c>
      <c r="B239">
        <v>60121</v>
      </c>
      <c r="C239" t="s">
        <v>201</v>
      </c>
      <c r="D239" t="s">
        <v>199</v>
      </c>
      <c r="E239">
        <v>464</v>
      </c>
      <c r="F239" t="s">
        <v>2118</v>
      </c>
      <c r="G239">
        <v>480</v>
      </c>
      <c r="H239">
        <v>60121</v>
      </c>
      <c r="I239" t="s">
        <v>552</v>
      </c>
      <c r="J239">
        <v>0.01</v>
      </c>
      <c r="K239">
        <v>112300</v>
      </c>
      <c r="L239">
        <v>0.5</v>
      </c>
      <c r="M239" t="s">
        <v>44</v>
      </c>
      <c r="N239">
        <v>1</v>
      </c>
      <c r="O239">
        <v>0</v>
      </c>
      <c r="P239">
        <v>0</v>
      </c>
      <c r="Q239" t="s">
        <v>693</v>
      </c>
      <c r="R239" t="s">
        <v>694</v>
      </c>
      <c r="S239">
        <v>10.000500000000001</v>
      </c>
      <c r="T239" t="s">
        <v>44</v>
      </c>
      <c r="U239" t="s">
        <v>2252</v>
      </c>
      <c r="V239" t="s">
        <v>2251</v>
      </c>
      <c r="W239">
        <v>0</v>
      </c>
      <c r="X239" t="s">
        <v>703</v>
      </c>
      <c r="Y239" t="s">
        <v>44</v>
      </c>
    </row>
    <row r="240" spans="1:25" x14ac:dyDescent="0.35">
      <c r="A240" t="s">
        <v>2393</v>
      </c>
      <c r="B240">
        <v>60121</v>
      </c>
      <c r="C240" t="s">
        <v>201</v>
      </c>
      <c r="D240" t="s">
        <v>199</v>
      </c>
      <c r="E240">
        <v>464</v>
      </c>
      <c r="F240" t="s">
        <v>2118</v>
      </c>
      <c r="G240">
        <v>480</v>
      </c>
      <c r="H240">
        <v>60121</v>
      </c>
      <c r="I240" t="s">
        <v>552</v>
      </c>
      <c r="J240">
        <v>0.01</v>
      </c>
      <c r="K240">
        <v>111900</v>
      </c>
      <c r="L240">
        <v>0.5</v>
      </c>
      <c r="M240" t="s">
        <v>44</v>
      </c>
      <c r="N240">
        <v>1</v>
      </c>
      <c r="O240">
        <v>0</v>
      </c>
      <c r="P240">
        <v>0</v>
      </c>
      <c r="Q240" t="s">
        <v>693</v>
      </c>
      <c r="R240" t="s">
        <v>694</v>
      </c>
      <c r="S240">
        <v>10.083399999999999</v>
      </c>
      <c r="T240" t="s">
        <v>44</v>
      </c>
      <c r="U240" t="s">
        <v>2252</v>
      </c>
      <c r="V240" t="s">
        <v>2251</v>
      </c>
      <c r="W240">
        <v>0</v>
      </c>
      <c r="X240" t="s">
        <v>703</v>
      </c>
      <c r="Y240" t="s">
        <v>44</v>
      </c>
    </row>
    <row r="241" spans="1:25" x14ac:dyDescent="0.35">
      <c r="A241" t="s">
        <v>2392</v>
      </c>
      <c r="B241">
        <v>60121</v>
      </c>
      <c r="C241" t="s">
        <v>201</v>
      </c>
      <c r="D241" t="s">
        <v>199</v>
      </c>
      <c r="E241">
        <v>464</v>
      </c>
      <c r="F241" t="s">
        <v>2118</v>
      </c>
      <c r="G241">
        <v>480</v>
      </c>
      <c r="H241">
        <v>60121</v>
      </c>
      <c r="I241" t="s">
        <v>552</v>
      </c>
      <c r="J241">
        <v>0.01</v>
      </c>
      <c r="K241">
        <v>122640</v>
      </c>
      <c r="L241">
        <v>0.5</v>
      </c>
      <c r="M241" t="s">
        <v>44</v>
      </c>
      <c r="N241">
        <v>1</v>
      </c>
      <c r="O241">
        <v>0</v>
      </c>
      <c r="P241">
        <v>0</v>
      </c>
      <c r="Q241" t="s">
        <v>693</v>
      </c>
      <c r="R241" t="s">
        <v>694</v>
      </c>
      <c r="S241">
        <v>10.1663</v>
      </c>
      <c r="T241" t="s">
        <v>44</v>
      </c>
      <c r="U241" t="s">
        <v>2252</v>
      </c>
      <c r="V241" t="s">
        <v>2251</v>
      </c>
      <c r="W241">
        <v>0</v>
      </c>
      <c r="X241" t="s">
        <v>703</v>
      </c>
      <c r="Y241" t="s">
        <v>44</v>
      </c>
    </row>
    <row r="242" spans="1:25" x14ac:dyDescent="0.35">
      <c r="A242" t="s">
        <v>2391</v>
      </c>
      <c r="B242">
        <v>60121</v>
      </c>
      <c r="C242" t="s">
        <v>201</v>
      </c>
      <c r="D242" t="s">
        <v>199</v>
      </c>
      <c r="E242">
        <v>464</v>
      </c>
      <c r="F242" t="s">
        <v>2118</v>
      </c>
      <c r="G242">
        <v>480</v>
      </c>
      <c r="H242">
        <v>60121</v>
      </c>
      <c r="I242" t="s">
        <v>552</v>
      </c>
      <c r="J242">
        <v>0.01</v>
      </c>
      <c r="K242">
        <v>109620</v>
      </c>
      <c r="L242">
        <v>0.5</v>
      </c>
      <c r="M242" t="s">
        <v>44</v>
      </c>
      <c r="N242">
        <v>1</v>
      </c>
      <c r="O242">
        <v>0.25</v>
      </c>
      <c r="P242">
        <v>0</v>
      </c>
      <c r="Q242" t="s">
        <v>693</v>
      </c>
      <c r="R242" t="s">
        <v>694</v>
      </c>
      <c r="S242">
        <v>9.9798200000000001</v>
      </c>
      <c r="T242" t="s">
        <v>44</v>
      </c>
      <c r="U242" t="s">
        <v>2252</v>
      </c>
      <c r="V242" t="s">
        <v>2251</v>
      </c>
      <c r="W242">
        <v>0</v>
      </c>
      <c r="X242" t="s">
        <v>703</v>
      </c>
      <c r="Y242" t="s">
        <v>44</v>
      </c>
    </row>
    <row r="243" spans="1:25" x14ac:dyDescent="0.35">
      <c r="A243" t="s">
        <v>2390</v>
      </c>
      <c r="B243">
        <v>60121</v>
      </c>
      <c r="C243" t="s">
        <v>201</v>
      </c>
      <c r="D243" t="s">
        <v>199</v>
      </c>
      <c r="E243">
        <v>464</v>
      </c>
      <c r="F243" t="s">
        <v>2118</v>
      </c>
      <c r="G243">
        <v>480</v>
      </c>
      <c r="H243">
        <v>60121</v>
      </c>
      <c r="I243" t="s">
        <v>552</v>
      </c>
      <c r="J243">
        <v>0.01</v>
      </c>
      <c r="K243">
        <v>118690</v>
      </c>
      <c r="L243">
        <v>0.5</v>
      </c>
      <c r="M243" t="s">
        <v>44</v>
      </c>
      <c r="N243">
        <v>1</v>
      </c>
      <c r="O243">
        <v>0.25</v>
      </c>
      <c r="P243">
        <v>0</v>
      </c>
      <c r="Q243" t="s">
        <v>693</v>
      </c>
      <c r="R243" t="s">
        <v>694</v>
      </c>
      <c r="S243">
        <v>10.104100000000001</v>
      </c>
      <c r="T243" t="s">
        <v>44</v>
      </c>
      <c r="U243" t="s">
        <v>2252</v>
      </c>
      <c r="V243" t="s">
        <v>2251</v>
      </c>
      <c r="W243">
        <v>0</v>
      </c>
      <c r="X243" t="s">
        <v>703</v>
      </c>
      <c r="Y243" t="s">
        <v>44</v>
      </c>
    </row>
    <row r="244" spans="1:25" x14ac:dyDescent="0.35">
      <c r="A244" t="s">
        <v>2389</v>
      </c>
      <c r="B244">
        <v>60121</v>
      </c>
      <c r="C244" t="s">
        <v>201</v>
      </c>
      <c r="D244" t="s">
        <v>199</v>
      </c>
      <c r="E244">
        <v>464</v>
      </c>
      <c r="F244" t="s">
        <v>2118</v>
      </c>
      <c r="G244">
        <v>480</v>
      </c>
      <c r="H244">
        <v>60121</v>
      </c>
      <c r="I244" t="s">
        <v>552</v>
      </c>
      <c r="J244">
        <v>0.01</v>
      </c>
      <c r="K244">
        <v>122300</v>
      </c>
      <c r="L244">
        <v>0.5</v>
      </c>
      <c r="M244" t="s">
        <v>44</v>
      </c>
      <c r="N244">
        <v>1</v>
      </c>
      <c r="O244">
        <v>0.25</v>
      </c>
      <c r="P244">
        <v>0</v>
      </c>
      <c r="Q244" t="s">
        <v>693</v>
      </c>
      <c r="R244" t="s">
        <v>694</v>
      </c>
      <c r="S244">
        <v>10.156000000000001</v>
      </c>
      <c r="T244" t="s">
        <v>44</v>
      </c>
      <c r="U244" t="s">
        <v>2252</v>
      </c>
      <c r="V244" t="s">
        <v>2251</v>
      </c>
      <c r="W244">
        <v>0</v>
      </c>
      <c r="X244" t="s">
        <v>703</v>
      </c>
      <c r="Y244" t="s">
        <v>44</v>
      </c>
    </row>
    <row r="245" spans="1:25" x14ac:dyDescent="0.35">
      <c r="A245" t="s">
        <v>2388</v>
      </c>
      <c r="B245">
        <v>60121</v>
      </c>
      <c r="C245" t="s">
        <v>201</v>
      </c>
      <c r="D245" t="s">
        <v>199</v>
      </c>
      <c r="E245">
        <v>464</v>
      </c>
      <c r="F245" t="s">
        <v>2118</v>
      </c>
      <c r="G245">
        <v>480</v>
      </c>
      <c r="H245">
        <v>60121</v>
      </c>
      <c r="I245" t="s">
        <v>552</v>
      </c>
      <c r="J245">
        <v>0.01</v>
      </c>
      <c r="K245">
        <v>117640</v>
      </c>
      <c r="L245">
        <v>0.5</v>
      </c>
      <c r="M245" t="s">
        <v>44</v>
      </c>
      <c r="N245">
        <v>1</v>
      </c>
      <c r="O245">
        <v>0.5</v>
      </c>
      <c r="P245">
        <v>0</v>
      </c>
      <c r="Q245" t="s">
        <v>693</v>
      </c>
      <c r="R245" t="s">
        <v>694</v>
      </c>
      <c r="S245">
        <v>10.155900000000001</v>
      </c>
      <c r="T245" t="s">
        <v>44</v>
      </c>
      <c r="U245" t="s">
        <v>2252</v>
      </c>
      <c r="V245" t="s">
        <v>2251</v>
      </c>
      <c r="W245">
        <v>0</v>
      </c>
      <c r="X245" t="s">
        <v>703</v>
      </c>
      <c r="Y245" t="s">
        <v>44</v>
      </c>
    </row>
    <row r="246" spans="1:25" x14ac:dyDescent="0.35">
      <c r="A246" t="s">
        <v>2387</v>
      </c>
      <c r="B246">
        <v>60121</v>
      </c>
      <c r="C246" t="s">
        <v>201</v>
      </c>
      <c r="D246" t="s">
        <v>199</v>
      </c>
      <c r="E246">
        <v>464</v>
      </c>
      <c r="F246" t="s">
        <v>2118</v>
      </c>
      <c r="G246">
        <v>480</v>
      </c>
      <c r="H246">
        <v>60121</v>
      </c>
      <c r="I246" t="s">
        <v>552</v>
      </c>
      <c r="J246">
        <v>0.01</v>
      </c>
      <c r="K246">
        <v>115860</v>
      </c>
      <c r="L246">
        <v>0.5</v>
      </c>
      <c r="M246" t="s">
        <v>44</v>
      </c>
      <c r="N246">
        <v>1</v>
      </c>
      <c r="O246">
        <v>0.5</v>
      </c>
      <c r="P246">
        <v>0</v>
      </c>
      <c r="Q246" t="s">
        <v>693</v>
      </c>
      <c r="R246" t="s">
        <v>694</v>
      </c>
      <c r="S246">
        <v>10.0731</v>
      </c>
      <c r="T246" t="s">
        <v>44</v>
      </c>
      <c r="U246" t="s">
        <v>2252</v>
      </c>
      <c r="V246" t="s">
        <v>2251</v>
      </c>
      <c r="W246">
        <v>0</v>
      </c>
      <c r="X246" t="s">
        <v>703</v>
      </c>
      <c r="Y246" t="s">
        <v>44</v>
      </c>
    </row>
    <row r="247" spans="1:25" x14ac:dyDescent="0.35">
      <c r="A247" t="s">
        <v>2386</v>
      </c>
      <c r="B247">
        <v>60121</v>
      </c>
      <c r="C247" t="s">
        <v>201</v>
      </c>
      <c r="D247" t="s">
        <v>199</v>
      </c>
      <c r="E247">
        <v>464</v>
      </c>
      <c r="F247" t="s">
        <v>2118</v>
      </c>
      <c r="G247">
        <v>480</v>
      </c>
      <c r="H247">
        <v>60121</v>
      </c>
      <c r="I247" t="s">
        <v>552</v>
      </c>
      <c r="J247">
        <v>0.01</v>
      </c>
      <c r="K247">
        <v>116970</v>
      </c>
      <c r="L247">
        <v>0.5</v>
      </c>
      <c r="M247" t="s">
        <v>44</v>
      </c>
      <c r="N247">
        <v>1</v>
      </c>
      <c r="O247">
        <v>0.5</v>
      </c>
      <c r="P247">
        <v>0</v>
      </c>
      <c r="Q247" t="s">
        <v>693</v>
      </c>
      <c r="R247" t="s">
        <v>694</v>
      </c>
      <c r="S247">
        <v>10.3217</v>
      </c>
      <c r="T247" t="s">
        <v>44</v>
      </c>
      <c r="U247" t="s">
        <v>2252</v>
      </c>
      <c r="V247" t="s">
        <v>2251</v>
      </c>
      <c r="W247">
        <v>0</v>
      </c>
      <c r="X247" t="s">
        <v>703</v>
      </c>
      <c r="Y247" t="s">
        <v>44</v>
      </c>
    </row>
    <row r="248" spans="1:25" x14ac:dyDescent="0.35">
      <c r="A248" t="s">
        <v>2385</v>
      </c>
      <c r="B248">
        <v>60121</v>
      </c>
      <c r="C248" t="s">
        <v>201</v>
      </c>
      <c r="D248" t="s">
        <v>199</v>
      </c>
      <c r="E248">
        <v>464</v>
      </c>
      <c r="F248" t="s">
        <v>2118</v>
      </c>
      <c r="G248">
        <v>480</v>
      </c>
      <c r="H248">
        <v>60121</v>
      </c>
      <c r="I248" t="s">
        <v>552</v>
      </c>
      <c r="J248">
        <v>0.01</v>
      </c>
      <c r="K248">
        <v>113680</v>
      </c>
      <c r="L248">
        <v>0.5</v>
      </c>
      <c r="M248" t="s">
        <v>44</v>
      </c>
      <c r="N248">
        <v>1</v>
      </c>
      <c r="O248">
        <v>1</v>
      </c>
      <c r="P248">
        <v>0</v>
      </c>
      <c r="Q248" t="s">
        <v>693</v>
      </c>
      <c r="R248" t="s">
        <v>694</v>
      </c>
      <c r="S248">
        <v>10.207800000000001</v>
      </c>
      <c r="T248" t="s">
        <v>44</v>
      </c>
      <c r="U248" t="s">
        <v>2252</v>
      </c>
      <c r="V248" t="s">
        <v>2251</v>
      </c>
      <c r="W248">
        <v>0</v>
      </c>
      <c r="X248" t="s">
        <v>703</v>
      </c>
      <c r="Y248" t="s">
        <v>44</v>
      </c>
    </row>
    <row r="249" spans="1:25" x14ac:dyDescent="0.35">
      <c r="A249" t="s">
        <v>2384</v>
      </c>
      <c r="B249">
        <v>60121</v>
      </c>
      <c r="C249" t="s">
        <v>201</v>
      </c>
      <c r="D249" t="s">
        <v>199</v>
      </c>
      <c r="E249">
        <v>464</v>
      </c>
      <c r="F249" t="s">
        <v>2118</v>
      </c>
      <c r="G249">
        <v>480</v>
      </c>
      <c r="H249">
        <v>60121</v>
      </c>
      <c r="I249" t="s">
        <v>552</v>
      </c>
      <c r="J249">
        <v>0.01</v>
      </c>
      <c r="K249">
        <v>116150</v>
      </c>
      <c r="L249">
        <v>0.5</v>
      </c>
      <c r="M249" t="s">
        <v>44</v>
      </c>
      <c r="N249">
        <v>1</v>
      </c>
      <c r="O249">
        <v>1</v>
      </c>
      <c r="P249">
        <v>0</v>
      </c>
      <c r="Q249" t="s">
        <v>693</v>
      </c>
      <c r="R249" t="s">
        <v>694</v>
      </c>
      <c r="S249">
        <v>9.9279700000000002</v>
      </c>
      <c r="T249" t="s">
        <v>44</v>
      </c>
      <c r="U249" t="s">
        <v>2252</v>
      </c>
      <c r="V249" t="s">
        <v>2251</v>
      </c>
      <c r="W249">
        <v>0</v>
      </c>
      <c r="X249" t="s">
        <v>703</v>
      </c>
      <c r="Y249" t="s">
        <v>44</v>
      </c>
    </row>
    <row r="250" spans="1:25" x14ac:dyDescent="0.35">
      <c r="A250" t="s">
        <v>2383</v>
      </c>
      <c r="B250">
        <v>60121</v>
      </c>
      <c r="C250" t="s">
        <v>201</v>
      </c>
      <c r="D250" t="s">
        <v>199</v>
      </c>
      <c r="E250">
        <v>464</v>
      </c>
      <c r="F250" t="s">
        <v>2118</v>
      </c>
      <c r="G250">
        <v>480</v>
      </c>
      <c r="H250">
        <v>60121</v>
      </c>
      <c r="I250" t="s">
        <v>552</v>
      </c>
      <c r="J250">
        <v>0.01</v>
      </c>
      <c r="K250">
        <v>117320</v>
      </c>
      <c r="L250">
        <v>0.5</v>
      </c>
      <c r="M250" t="s">
        <v>44</v>
      </c>
      <c r="N250">
        <v>1</v>
      </c>
      <c r="O250">
        <v>1</v>
      </c>
      <c r="P250">
        <v>0</v>
      </c>
      <c r="Q250" t="s">
        <v>693</v>
      </c>
      <c r="R250" t="s">
        <v>694</v>
      </c>
      <c r="S250">
        <v>10.0524</v>
      </c>
      <c r="T250" t="s">
        <v>44</v>
      </c>
      <c r="U250" t="s">
        <v>2252</v>
      </c>
      <c r="V250" t="s">
        <v>2251</v>
      </c>
      <c r="W250">
        <v>0</v>
      </c>
      <c r="X250" t="s">
        <v>703</v>
      </c>
      <c r="Y250" t="s">
        <v>44</v>
      </c>
    </row>
    <row r="251" spans="1:25" x14ac:dyDescent="0.35">
      <c r="A251" t="s">
        <v>2382</v>
      </c>
      <c r="B251">
        <v>60121</v>
      </c>
      <c r="C251" t="s">
        <v>201</v>
      </c>
      <c r="D251" t="s">
        <v>199</v>
      </c>
      <c r="E251">
        <v>464</v>
      </c>
      <c r="F251" t="s">
        <v>2118</v>
      </c>
      <c r="G251">
        <v>480</v>
      </c>
      <c r="H251">
        <v>60121</v>
      </c>
      <c r="I251" t="s">
        <v>552</v>
      </c>
      <c r="J251">
        <v>0.01</v>
      </c>
      <c r="K251">
        <v>120150</v>
      </c>
      <c r="L251">
        <v>0.5</v>
      </c>
      <c r="M251" t="s">
        <v>44</v>
      </c>
      <c r="N251">
        <v>1</v>
      </c>
      <c r="O251">
        <v>2</v>
      </c>
      <c r="P251">
        <v>0</v>
      </c>
      <c r="Q251" t="s">
        <v>693</v>
      </c>
      <c r="R251" t="s">
        <v>694</v>
      </c>
      <c r="S251">
        <v>10.1456</v>
      </c>
      <c r="T251" t="s">
        <v>44</v>
      </c>
      <c r="U251" t="s">
        <v>2252</v>
      </c>
      <c r="V251" t="s">
        <v>2251</v>
      </c>
      <c r="W251">
        <v>0</v>
      </c>
      <c r="X251" t="s">
        <v>703</v>
      </c>
      <c r="Y251" t="s">
        <v>44</v>
      </c>
    </row>
    <row r="252" spans="1:25" x14ac:dyDescent="0.35">
      <c r="A252" t="s">
        <v>2381</v>
      </c>
      <c r="B252">
        <v>60121</v>
      </c>
      <c r="C252" t="s">
        <v>201</v>
      </c>
      <c r="D252" t="s">
        <v>199</v>
      </c>
      <c r="E252">
        <v>464</v>
      </c>
      <c r="F252" t="s">
        <v>2118</v>
      </c>
      <c r="G252">
        <v>480</v>
      </c>
      <c r="H252">
        <v>60121</v>
      </c>
      <c r="I252" t="s">
        <v>552</v>
      </c>
      <c r="J252">
        <v>0.01</v>
      </c>
      <c r="K252">
        <v>119190</v>
      </c>
      <c r="L252">
        <v>0.5</v>
      </c>
      <c r="M252" t="s">
        <v>44</v>
      </c>
      <c r="N252">
        <v>1</v>
      </c>
      <c r="O252">
        <v>2</v>
      </c>
      <c r="P252">
        <v>0</v>
      </c>
      <c r="Q252" t="s">
        <v>693</v>
      </c>
      <c r="R252" t="s">
        <v>694</v>
      </c>
      <c r="S252">
        <v>10.238799999999999</v>
      </c>
      <c r="T252" t="s">
        <v>44</v>
      </c>
      <c r="U252" t="s">
        <v>2252</v>
      </c>
      <c r="V252" t="s">
        <v>2251</v>
      </c>
      <c r="W252">
        <v>0</v>
      </c>
      <c r="X252" t="s">
        <v>703</v>
      </c>
      <c r="Y252" t="s">
        <v>44</v>
      </c>
    </row>
    <row r="253" spans="1:25" x14ac:dyDescent="0.35">
      <c r="A253" t="s">
        <v>2380</v>
      </c>
      <c r="B253">
        <v>60121</v>
      </c>
      <c r="C253" t="s">
        <v>201</v>
      </c>
      <c r="D253" t="s">
        <v>199</v>
      </c>
      <c r="E253">
        <v>464</v>
      </c>
      <c r="F253" t="s">
        <v>2118</v>
      </c>
      <c r="G253">
        <v>480</v>
      </c>
      <c r="H253">
        <v>60121</v>
      </c>
      <c r="I253" t="s">
        <v>552</v>
      </c>
      <c r="J253">
        <v>0.01</v>
      </c>
      <c r="K253">
        <v>127920</v>
      </c>
      <c r="L253">
        <v>0.5</v>
      </c>
      <c r="M253" t="s">
        <v>44</v>
      </c>
      <c r="N253">
        <v>1</v>
      </c>
      <c r="O253">
        <v>2</v>
      </c>
      <c r="P253">
        <v>0</v>
      </c>
      <c r="Q253" t="s">
        <v>693</v>
      </c>
      <c r="R253" t="s">
        <v>694</v>
      </c>
      <c r="S253">
        <v>10.135199999999999</v>
      </c>
      <c r="T253" t="s">
        <v>44</v>
      </c>
      <c r="U253" t="s">
        <v>2252</v>
      </c>
      <c r="V253" t="s">
        <v>2251</v>
      </c>
      <c r="W253">
        <v>0</v>
      </c>
      <c r="X253" t="s">
        <v>703</v>
      </c>
      <c r="Y253" t="s">
        <v>44</v>
      </c>
    </row>
    <row r="254" spans="1:25" x14ac:dyDescent="0.35">
      <c r="A254" t="s">
        <v>2379</v>
      </c>
      <c r="B254">
        <v>60121</v>
      </c>
      <c r="C254" t="s">
        <v>201</v>
      </c>
      <c r="D254" t="s">
        <v>199</v>
      </c>
      <c r="E254">
        <v>464</v>
      </c>
      <c r="F254" t="s">
        <v>2118</v>
      </c>
      <c r="G254">
        <v>480</v>
      </c>
      <c r="H254">
        <v>60121</v>
      </c>
      <c r="I254" t="s">
        <v>552</v>
      </c>
      <c r="J254">
        <v>0.01</v>
      </c>
      <c r="K254">
        <v>118740</v>
      </c>
      <c r="L254">
        <v>0.5</v>
      </c>
      <c r="M254" t="s">
        <v>44</v>
      </c>
      <c r="N254">
        <v>1</v>
      </c>
      <c r="O254">
        <v>4</v>
      </c>
      <c r="P254">
        <v>0</v>
      </c>
      <c r="Q254" t="s">
        <v>693</v>
      </c>
      <c r="R254" t="s">
        <v>694</v>
      </c>
      <c r="S254">
        <v>10.2803</v>
      </c>
      <c r="T254" t="s">
        <v>44</v>
      </c>
      <c r="U254" t="s">
        <v>2252</v>
      </c>
      <c r="V254" t="s">
        <v>2251</v>
      </c>
      <c r="W254">
        <v>0</v>
      </c>
      <c r="X254" t="s">
        <v>703</v>
      </c>
      <c r="Y254" t="s">
        <v>44</v>
      </c>
    </row>
    <row r="255" spans="1:25" x14ac:dyDescent="0.35">
      <c r="A255" t="s">
        <v>2378</v>
      </c>
      <c r="B255">
        <v>60121</v>
      </c>
      <c r="C255" t="s">
        <v>201</v>
      </c>
      <c r="D255" t="s">
        <v>199</v>
      </c>
      <c r="E255">
        <v>464</v>
      </c>
      <c r="F255" t="s">
        <v>2118</v>
      </c>
      <c r="G255">
        <v>480</v>
      </c>
      <c r="H255">
        <v>60121</v>
      </c>
      <c r="I255" t="s">
        <v>552</v>
      </c>
      <c r="J255">
        <v>0.01</v>
      </c>
      <c r="K255">
        <v>117260</v>
      </c>
      <c r="L255">
        <v>0.5</v>
      </c>
      <c r="M255" t="s">
        <v>44</v>
      </c>
      <c r="N255">
        <v>1</v>
      </c>
      <c r="O255">
        <v>4</v>
      </c>
      <c r="P255">
        <v>0</v>
      </c>
      <c r="Q255" t="s">
        <v>693</v>
      </c>
      <c r="R255" t="s">
        <v>694</v>
      </c>
      <c r="S255">
        <v>10.259600000000001</v>
      </c>
      <c r="T255" t="s">
        <v>44</v>
      </c>
      <c r="U255" t="s">
        <v>2252</v>
      </c>
      <c r="V255" t="s">
        <v>2251</v>
      </c>
      <c r="W255">
        <v>0</v>
      </c>
      <c r="X255" t="s">
        <v>703</v>
      </c>
      <c r="Y255" t="s">
        <v>44</v>
      </c>
    </row>
    <row r="256" spans="1:25" x14ac:dyDescent="0.35">
      <c r="A256" t="s">
        <v>2377</v>
      </c>
      <c r="B256">
        <v>60121</v>
      </c>
      <c r="C256" t="s">
        <v>201</v>
      </c>
      <c r="D256" t="s">
        <v>199</v>
      </c>
      <c r="E256">
        <v>464</v>
      </c>
      <c r="F256" t="s">
        <v>2118</v>
      </c>
      <c r="G256">
        <v>480</v>
      </c>
      <c r="H256">
        <v>60121</v>
      </c>
      <c r="I256" t="s">
        <v>552</v>
      </c>
      <c r="J256">
        <v>0.01</v>
      </c>
      <c r="K256">
        <v>121250</v>
      </c>
      <c r="L256">
        <v>0.5</v>
      </c>
      <c r="M256" t="s">
        <v>44</v>
      </c>
      <c r="N256">
        <v>1</v>
      </c>
      <c r="O256">
        <v>4</v>
      </c>
      <c r="P256">
        <v>0</v>
      </c>
      <c r="Q256" t="s">
        <v>693</v>
      </c>
      <c r="R256" t="s">
        <v>694</v>
      </c>
      <c r="S256">
        <v>10.104100000000001</v>
      </c>
      <c r="T256" t="s">
        <v>44</v>
      </c>
      <c r="U256" t="s">
        <v>2252</v>
      </c>
      <c r="V256" t="s">
        <v>2251</v>
      </c>
      <c r="W256">
        <v>0</v>
      </c>
      <c r="X256" t="s">
        <v>703</v>
      </c>
      <c r="Y256" t="s">
        <v>44</v>
      </c>
    </row>
    <row r="257" spans="1:25" x14ac:dyDescent="0.35">
      <c r="A257" t="s">
        <v>2376</v>
      </c>
      <c r="B257">
        <v>60121</v>
      </c>
      <c r="C257" t="s">
        <v>201</v>
      </c>
      <c r="D257" t="s">
        <v>199</v>
      </c>
      <c r="E257">
        <v>464</v>
      </c>
      <c r="F257" t="s">
        <v>2180</v>
      </c>
      <c r="G257">
        <v>480</v>
      </c>
      <c r="H257">
        <v>60121</v>
      </c>
      <c r="I257" t="s">
        <v>552</v>
      </c>
      <c r="J257">
        <v>0.01</v>
      </c>
      <c r="K257">
        <v>125060</v>
      </c>
      <c r="L257">
        <v>0.5</v>
      </c>
      <c r="M257" t="s">
        <v>44</v>
      </c>
      <c r="N257">
        <v>1</v>
      </c>
      <c r="O257">
        <v>4</v>
      </c>
      <c r="P257">
        <v>0</v>
      </c>
      <c r="Q257" t="s">
        <v>693</v>
      </c>
      <c r="R257" t="s">
        <v>694</v>
      </c>
      <c r="S257">
        <v>10.000500000000001</v>
      </c>
      <c r="T257" t="s">
        <v>44</v>
      </c>
      <c r="U257" t="s">
        <v>2252</v>
      </c>
      <c r="V257" t="s">
        <v>2251</v>
      </c>
      <c r="W257">
        <v>0</v>
      </c>
      <c r="X257" t="s">
        <v>703</v>
      </c>
      <c r="Y257" t="s">
        <v>44</v>
      </c>
    </row>
    <row r="258" spans="1:25" x14ac:dyDescent="0.35">
      <c r="A258" t="s">
        <v>2375</v>
      </c>
      <c r="B258">
        <v>60121</v>
      </c>
      <c r="C258" t="s">
        <v>201</v>
      </c>
      <c r="D258" t="s">
        <v>199</v>
      </c>
      <c r="E258">
        <v>464</v>
      </c>
      <c r="F258" t="s">
        <v>2180</v>
      </c>
      <c r="G258">
        <v>480</v>
      </c>
      <c r="H258">
        <v>60121</v>
      </c>
      <c r="I258" t="s">
        <v>552</v>
      </c>
      <c r="J258">
        <v>0.01</v>
      </c>
      <c r="K258">
        <v>135500</v>
      </c>
      <c r="L258">
        <v>0.5</v>
      </c>
      <c r="M258" t="s">
        <v>44</v>
      </c>
      <c r="N258">
        <v>1</v>
      </c>
      <c r="O258">
        <v>4</v>
      </c>
      <c r="P258">
        <v>0</v>
      </c>
      <c r="Q258" t="s">
        <v>693</v>
      </c>
      <c r="R258" t="s">
        <v>694</v>
      </c>
      <c r="S258">
        <v>10.207800000000001</v>
      </c>
      <c r="T258" t="s">
        <v>44</v>
      </c>
      <c r="U258" t="s">
        <v>2252</v>
      </c>
      <c r="V258" t="s">
        <v>2251</v>
      </c>
      <c r="W258">
        <v>0</v>
      </c>
      <c r="X258" t="s">
        <v>703</v>
      </c>
      <c r="Y258" t="s">
        <v>44</v>
      </c>
    </row>
    <row r="259" spans="1:25" x14ac:dyDescent="0.35">
      <c r="A259" t="s">
        <v>2374</v>
      </c>
      <c r="B259">
        <v>60121</v>
      </c>
      <c r="C259" t="s">
        <v>201</v>
      </c>
      <c r="D259" t="s">
        <v>199</v>
      </c>
      <c r="E259">
        <v>464</v>
      </c>
      <c r="F259" t="s">
        <v>2180</v>
      </c>
      <c r="G259">
        <v>480</v>
      </c>
      <c r="H259">
        <v>60121</v>
      </c>
      <c r="I259" t="s">
        <v>552</v>
      </c>
      <c r="J259">
        <v>0.01</v>
      </c>
      <c r="K259">
        <v>126720</v>
      </c>
      <c r="L259">
        <v>0.5</v>
      </c>
      <c r="M259" t="s">
        <v>44</v>
      </c>
      <c r="N259">
        <v>1</v>
      </c>
      <c r="O259">
        <v>4</v>
      </c>
      <c r="P259">
        <v>0</v>
      </c>
      <c r="Q259" t="s">
        <v>693</v>
      </c>
      <c r="R259" t="s">
        <v>694</v>
      </c>
      <c r="S259">
        <v>10.301</v>
      </c>
      <c r="T259" t="s">
        <v>44</v>
      </c>
      <c r="U259" t="s">
        <v>2252</v>
      </c>
      <c r="V259" t="s">
        <v>2251</v>
      </c>
      <c r="W259">
        <v>0</v>
      </c>
      <c r="X259" t="s">
        <v>703</v>
      </c>
      <c r="Y259" t="s">
        <v>44</v>
      </c>
    </row>
    <row r="260" spans="1:25" x14ac:dyDescent="0.35">
      <c r="A260" t="s">
        <v>2373</v>
      </c>
      <c r="B260">
        <v>60121</v>
      </c>
      <c r="C260" t="s">
        <v>201</v>
      </c>
      <c r="D260" t="s">
        <v>199</v>
      </c>
      <c r="E260">
        <v>464</v>
      </c>
      <c r="F260" t="s">
        <v>2118</v>
      </c>
      <c r="G260">
        <v>480</v>
      </c>
      <c r="H260">
        <v>60121</v>
      </c>
      <c r="I260" t="s">
        <v>552</v>
      </c>
      <c r="J260">
        <v>0.01</v>
      </c>
      <c r="K260">
        <v>125000</v>
      </c>
      <c r="L260">
        <v>0.5</v>
      </c>
      <c r="M260" t="s">
        <v>44</v>
      </c>
      <c r="N260">
        <v>1</v>
      </c>
      <c r="O260">
        <v>4</v>
      </c>
      <c r="P260">
        <v>0</v>
      </c>
      <c r="Q260" t="s">
        <v>693</v>
      </c>
      <c r="R260" t="s">
        <v>694</v>
      </c>
      <c r="S260">
        <v>10.1974</v>
      </c>
      <c r="T260" t="s">
        <v>44</v>
      </c>
      <c r="U260" t="s">
        <v>2252</v>
      </c>
      <c r="V260" t="s">
        <v>2251</v>
      </c>
      <c r="W260">
        <v>0</v>
      </c>
      <c r="X260" t="s">
        <v>703</v>
      </c>
      <c r="Y260" t="s">
        <v>44</v>
      </c>
    </row>
    <row r="261" spans="1:25" x14ac:dyDescent="0.35">
      <c r="A261" t="s">
        <v>2372</v>
      </c>
      <c r="B261">
        <v>60121</v>
      </c>
      <c r="C261" t="s">
        <v>201</v>
      </c>
      <c r="D261" t="s">
        <v>199</v>
      </c>
      <c r="E261">
        <v>464</v>
      </c>
      <c r="F261" t="s">
        <v>2118</v>
      </c>
      <c r="G261">
        <v>480</v>
      </c>
      <c r="H261">
        <v>60121</v>
      </c>
      <c r="I261" t="s">
        <v>552</v>
      </c>
      <c r="J261">
        <v>0.01</v>
      </c>
      <c r="K261">
        <v>135890</v>
      </c>
      <c r="L261">
        <v>0.5</v>
      </c>
      <c r="M261" t="s">
        <v>44</v>
      </c>
      <c r="N261">
        <v>1</v>
      </c>
      <c r="O261">
        <v>4</v>
      </c>
      <c r="P261">
        <v>0</v>
      </c>
      <c r="Q261" t="s">
        <v>693</v>
      </c>
      <c r="R261" t="s">
        <v>694</v>
      </c>
      <c r="S261">
        <v>10.135400000000001</v>
      </c>
      <c r="T261" t="s">
        <v>44</v>
      </c>
      <c r="U261" t="s">
        <v>2252</v>
      </c>
      <c r="V261" t="s">
        <v>2251</v>
      </c>
      <c r="W261">
        <v>0</v>
      </c>
      <c r="X261" t="s">
        <v>703</v>
      </c>
      <c r="Y261" t="s">
        <v>44</v>
      </c>
    </row>
    <row r="262" spans="1:25" x14ac:dyDescent="0.35">
      <c r="A262" t="s">
        <v>2371</v>
      </c>
      <c r="B262">
        <v>60121</v>
      </c>
      <c r="C262" t="s">
        <v>201</v>
      </c>
      <c r="D262" t="s">
        <v>199</v>
      </c>
      <c r="E262">
        <v>464</v>
      </c>
      <c r="F262" t="s">
        <v>2118</v>
      </c>
      <c r="G262">
        <v>480</v>
      </c>
      <c r="H262">
        <v>60121</v>
      </c>
      <c r="I262" t="s">
        <v>552</v>
      </c>
      <c r="J262">
        <v>0.01</v>
      </c>
      <c r="K262">
        <v>123520</v>
      </c>
      <c r="L262">
        <v>0.5</v>
      </c>
      <c r="M262" t="s">
        <v>44</v>
      </c>
      <c r="N262">
        <v>1</v>
      </c>
      <c r="O262">
        <v>4</v>
      </c>
      <c r="P262">
        <v>0</v>
      </c>
      <c r="Q262" t="s">
        <v>693</v>
      </c>
      <c r="R262" t="s">
        <v>694</v>
      </c>
      <c r="S262">
        <v>10.083399999999999</v>
      </c>
      <c r="T262" t="s">
        <v>44</v>
      </c>
      <c r="U262" t="s">
        <v>2252</v>
      </c>
      <c r="V262" t="s">
        <v>2251</v>
      </c>
      <c r="W262">
        <v>0</v>
      </c>
      <c r="X262" t="s">
        <v>703</v>
      </c>
      <c r="Y262" t="s">
        <v>44</v>
      </c>
    </row>
    <row r="263" spans="1:25" x14ac:dyDescent="0.35">
      <c r="A263" t="s">
        <v>2370</v>
      </c>
      <c r="B263">
        <v>60121</v>
      </c>
      <c r="C263" t="s">
        <v>201</v>
      </c>
      <c r="D263" t="s">
        <v>199</v>
      </c>
      <c r="E263">
        <v>464</v>
      </c>
      <c r="F263" t="s">
        <v>2118</v>
      </c>
      <c r="G263">
        <v>480</v>
      </c>
      <c r="H263">
        <v>60121</v>
      </c>
      <c r="I263" t="s">
        <v>552</v>
      </c>
      <c r="J263">
        <v>0.01</v>
      </c>
      <c r="K263">
        <v>125190</v>
      </c>
      <c r="L263">
        <v>0.5</v>
      </c>
      <c r="M263" t="s">
        <v>44</v>
      </c>
      <c r="N263">
        <v>1</v>
      </c>
      <c r="O263">
        <v>0</v>
      </c>
      <c r="P263">
        <v>0</v>
      </c>
      <c r="Q263" t="s">
        <v>693</v>
      </c>
      <c r="R263" t="s">
        <v>694</v>
      </c>
      <c r="S263">
        <v>10.156000000000001</v>
      </c>
      <c r="T263" t="s">
        <v>44</v>
      </c>
      <c r="U263" t="s">
        <v>2252</v>
      </c>
      <c r="V263" t="s">
        <v>2251</v>
      </c>
      <c r="W263">
        <v>0</v>
      </c>
      <c r="X263" t="s">
        <v>703</v>
      </c>
      <c r="Y263" t="s">
        <v>44</v>
      </c>
    </row>
    <row r="264" spans="1:25" x14ac:dyDescent="0.35">
      <c r="A264" t="s">
        <v>2369</v>
      </c>
      <c r="B264">
        <v>60121</v>
      </c>
      <c r="C264" t="s">
        <v>201</v>
      </c>
      <c r="D264" t="s">
        <v>199</v>
      </c>
      <c r="E264">
        <v>464</v>
      </c>
      <c r="F264" t="s">
        <v>2118</v>
      </c>
      <c r="G264">
        <v>480</v>
      </c>
      <c r="H264">
        <v>60121</v>
      </c>
      <c r="I264" t="s">
        <v>552</v>
      </c>
      <c r="J264">
        <v>0.01</v>
      </c>
      <c r="K264">
        <v>119800</v>
      </c>
      <c r="L264">
        <v>0.5</v>
      </c>
      <c r="M264" t="s">
        <v>44</v>
      </c>
      <c r="N264">
        <v>1</v>
      </c>
      <c r="O264">
        <v>0</v>
      </c>
      <c r="P264">
        <v>0</v>
      </c>
      <c r="Q264" t="s">
        <v>693</v>
      </c>
      <c r="R264" t="s">
        <v>694</v>
      </c>
      <c r="S264">
        <v>10.155900000000001</v>
      </c>
      <c r="T264" t="s">
        <v>44</v>
      </c>
      <c r="U264" t="s">
        <v>2252</v>
      </c>
      <c r="V264" t="s">
        <v>2251</v>
      </c>
      <c r="W264">
        <v>0</v>
      </c>
      <c r="X264" t="s">
        <v>703</v>
      </c>
      <c r="Y264" t="s">
        <v>44</v>
      </c>
    </row>
    <row r="265" spans="1:25" x14ac:dyDescent="0.35">
      <c r="A265" t="s">
        <v>2368</v>
      </c>
      <c r="B265">
        <v>60121</v>
      </c>
      <c r="C265" t="s">
        <v>201</v>
      </c>
      <c r="D265" t="s">
        <v>199</v>
      </c>
      <c r="E265">
        <v>464</v>
      </c>
      <c r="F265" t="s">
        <v>2118</v>
      </c>
      <c r="G265">
        <v>480</v>
      </c>
      <c r="H265">
        <v>60121</v>
      </c>
      <c r="I265" t="s">
        <v>552</v>
      </c>
      <c r="J265">
        <v>0.01</v>
      </c>
      <c r="K265">
        <v>128110</v>
      </c>
      <c r="L265">
        <v>0.5</v>
      </c>
      <c r="M265" t="s">
        <v>44</v>
      </c>
      <c r="N265">
        <v>1</v>
      </c>
      <c r="O265">
        <v>0</v>
      </c>
      <c r="P265">
        <v>0</v>
      </c>
      <c r="Q265" t="s">
        <v>693</v>
      </c>
      <c r="R265" t="s">
        <v>694</v>
      </c>
      <c r="S265">
        <v>10.4565</v>
      </c>
      <c r="T265" t="s">
        <v>44</v>
      </c>
      <c r="U265" t="s">
        <v>2252</v>
      </c>
      <c r="V265" t="s">
        <v>2251</v>
      </c>
      <c r="W265">
        <v>0</v>
      </c>
      <c r="X265" t="s">
        <v>703</v>
      </c>
      <c r="Y265" t="s">
        <v>44</v>
      </c>
    </row>
    <row r="266" spans="1:25" x14ac:dyDescent="0.35">
      <c r="A266" t="s">
        <v>2367</v>
      </c>
      <c r="B266">
        <v>60121</v>
      </c>
      <c r="C266" t="s">
        <v>201</v>
      </c>
      <c r="D266" t="s">
        <v>199</v>
      </c>
      <c r="E266">
        <v>464</v>
      </c>
      <c r="F266" t="s">
        <v>2180</v>
      </c>
      <c r="G266">
        <v>480</v>
      </c>
      <c r="H266">
        <v>60121</v>
      </c>
      <c r="I266" t="s">
        <v>552</v>
      </c>
      <c r="J266">
        <v>0.01</v>
      </c>
      <c r="K266">
        <v>125970</v>
      </c>
      <c r="L266">
        <v>0.5</v>
      </c>
      <c r="M266" t="s">
        <v>44</v>
      </c>
      <c r="N266">
        <v>1</v>
      </c>
      <c r="O266">
        <v>0</v>
      </c>
      <c r="P266">
        <v>0</v>
      </c>
      <c r="Q266" t="s">
        <v>693</v>
      </c>
      <c r="R266" t="s">
        <v>694</v>
      </c>
      <c r="S266">
        <v>10.207800000000001</v>
      </c>
      <c r="T266" t="s">
        <v>44</v>
      </c>
      <c r="U266" t="s">
        <v>2252</v>
      </c>
      <c r="V266" t="s">
        <v>2251</v>
      </c>
      <c r="W266">
        <v>0</v>
      </c>
      <c r="X266" t="s">
        <v>703</v>
      </c>
      <c r="Y266" t="s">
        <v>44</v>
      </c>
    </row>
    <row r="267" spans="1:25" x14ac:dyDescent="0.35">
      <c r="A267" t="s">
        <v>2366</v>
      </c>
      <c r="B267">
        <v>60121</v>
      </c>
      <c r="C267" t="s">
        <v>201</v>
      </c>
      <c r="D267" t="s">
        <v>199</v>
      </c>
      <c r="E267">
        <v>464</v>
      </c>
      <c r="F267" t="s">
        <v>2180</v>
      </c>
      <c r="G267">
        <v>480</v>
      </c>
      <c r="H267">
        <v>60121</v>
      </c>
      <c r="I267" t="s">
        <v>552</v>
      </c>
      <c r="J267">
        <v>0.01</v>
      </c>
      <c r="K267">
        <v>131420</v>
      </c>
      <c r="L267">
        <v>0.5</v>
      </c>
      <c r="M267" t="s">
        <v>44</v>
      </c>
      <c r="N267">
        <v>1</v>
      </c>
      <c r="O267">
        <v>0</v>
      </c>
      <c r="P267">
        <v>0</v>
      </c>
      <c r="Q267" t="s">
        <v>693</v>
      </c>
      <c r="R267" t="s">
        <v>694</v>
      </c>
      <c r="S267">
        <v>10.1249</v>
      </c>
      <c r="T267" t="s">
        <v>44</v>
      </c>
      <c r="U267" t="s">
        <v>2252</v>
      </c>
      <c r="V267" t="s">
        <v>2251</v>
      </c>
      <c r="W267">
        <v>0</v>
      </c>
      <c r="X267" t="s">
        <v>703</v>
      </c>
      <c r="Y267" t="s">
        <v>44</v>
      </c>
    </row>
    <row r="268" spans="1:25" x14ac:dyDescent="0.35">
      <c r="A268" t="s">
        <v>2365</v>
      </c>
      <c r="B268">
        <v>60121</v>
      </c>
      <c r="C268" t="s">
        <v>201</v>
      </c>
      <c r="D268" t="s">
        <v>199</v>
      </c>
      <c r="E268">
        <v>464</v>
      </c>
      <c r="F268" t="s">
        <v>2180</v>
      </c>
      <c r="G268">
        <v>480</v>
      </c>
      <c r="H268">
        <v>60121</v>
      </c>
      <c r="I268" t="s">
        <v>552</v>
      </c>
      <c r="J268">
        <v>0.01</v>
      </c>
      <c r="K268">
        <v>128730</v>
      </c>
      <c r="L268">
        <v>0.5</v>
      </c>
      <c r="M268" t="s">
        <v>44</v>
      </c>
      <c r="N268">
        <v>1</v>
      </c>
      <c r="O268">
        <v>0</v>
      </c>
      <c r="P268">
        <v>0</v>
      </c>
      <c r="Q268" t="s">
        <v>693</v>
      </c>
      <c r="R268" t="s">
        <v>694</v>
      </c>
      <c r="S268">
        <v>10.2492</v>
      </c>
      <c r="T268" t="s">
        <v>44</v>
      </c>
      <c r="U268" t="s">
        <v>2252</v>
      </c>
      <c r="V268" t="s">
        <v>2251</v>
      </c>
      <c r="W268">
        <v>0</v>
      </c>
      <c r="X268" t="s">
        <v>703</v>
      </c>
      <c r="Y268" t="s">
        <v>44</v>
      </c>
    </row>
    <row r="269" spans="1:25" x14ac:dyDescent="0.35">
      <c r="A269" t="s">
        <v>2364</v>
      </c>
      <c r="B269">
        <v>60121</v>
      </c>
      <c r="C269" t="s">
        <v>201</v>
      </c>
      <c r="D269" t="s">
        <v>199</v>
      </c>
      <c r="E269">
        <v>464</v>
      </c>
      <c r="F269" t="s">
        <v>2118</v>
      </c>
      <c r="G269">
        <v>480</v>
      </c>
      <c r="H269">
        <v>60121</v>
      </c>
      <c r="I269" t="s">
        <v>552</v>
      </c>
      <c r="J269">
        <v>0.01</v>
      </c>
      <c r="K269">
        <v>128100</v>
      </c>
      <c r="L269">
        <v>0.5</v>
      </c>
      <c r="M269" t="s">
        <v>44</v>
      </c>
      <c r="N269">
        <v>1</v>
      </c>
      <c r="O269">
        <v>0</v>
      </c>
      <c r="P269">
        <v>0</v>
      </c>
      <c r="Q269" t="s">
        <v>693</v>
      </c>
      <c r="R269" t="s">
        <v>694</v>
      </c>
      <c r="S269">
        <v>10.1663</v>
      </c>
      <c r="T269" t="s">
        <v>44</v>
      </c>
      <c r="U269" t="s">
        <v>2252</v>
      </c>
      <c r="V269" t="s">
        <v>2251</v>
      </c>
      <c r="W269">
        <v>0</v>
      </c>
      <c r="X269" t="s">
        <v>703</v>
      </c>
      <c r="Y269" t="s">
        <v>44</v>
      </c>
    </row>
    <row r="270" spans="1:25" x14ac:dyDescent="0.35">
      <c r="A270" t="s">
        <v>2363</v>
      </c>
      <c r="B270">
        <v>60121</v>
      </c>
      <c r="C270" t="s">
        <v>201</v>
      </c>
      <c r="D270" t="s">
        <v>199</v>
      </c>
      <c r="E270">
        <v>464</v>
      </c>
      <c r="F270" t="s">
        <v>2118</v>
      </c>
      <c r="G270">
        <v>480</v>
      </c>
      <c r="H270">
        <v>60121</v>
      </c>
      <c r="I270" t="s">
        <v>552</v>
      </c>
      <c r="J270">
        <v>0.01</v>
      </c>
      <c r="K270">
        <v>118930</v>
      </c>
      <c r="L270">
        <v>0.5</v>
      </c>
      <c r="M270" t="s">
        <v>44</v>
      </c>
      <c r="N270">
        <v>1</v>
      </c>
      <c r="O270">
        <v>0</v>
      </c>
      <c r="P270">
        <v>0</v>
      </c>
      <c r="Q270" t="s">
        <v>693</v>
      </c>
      <c r="R270" t="s">
        <v>694</v>
      </c>
      <c r="S270">
        <v>9.5860199999999995</v>
      </c>
      <c r="T270" t="s">
        <v>44</v>
      </c>
      <c r="U270" t="s">
        <v>2252</v>
      </c>
      <c r="V270" t="s">
        <v>2251</v>
      </c>
      <c r="W270">
        <v>0</v>
      </c>
      <c r="X270" t="s">
        <v>703</v>
      </c>
      <c r="Y270" t="s">
        <v>44</v>
      </c>
    </row>
    <row r="271" spans="1:25" x14ac:dyDescent="0.35">
      <c r="A271" t="s">
        <v>2362</v>
      </c>
      <c r="B271">
        <v>60121</v>
      </c>
      <c r="C271" t="s">
        <v>201</v>
      </c>
      <c r="D271" t="s">
        <v>199</v>
      </c>
      <c r="E271">
        <v>464</v>
      </c>
      <c r="F271" t="s">
        <v>2118</v>
      </c>
      <c r="G271">
        <v>480</v>
      </c>
      <c r="H271">
        <v>60121</v>
      </c>
      <c r="I271" t="s">
        <v>552</v>
      </c>
      <c r="J271">
        <v>0.01</v>
      </c>
      <c r="K271">
        <v>124000</v>
      </c>
      <c r="L271">
        <v>0.5</v>
      </c>
      <c r="M271" t="s">
        <v>44</v>
      </c>
      <c r="N271">
        <v>1</v>
      </c>
      <c r="O271">
        <v>0</v>
      </c>
      <c r="P271">
        <v>0</v>
      </c>
      <c r="Q271" t="s">
        <v>693</v>
      </c>
      <c r="R271" t="s">
        <v>694</v>
      </c>
      <c r="S271">
        <v>10.1974</v>
      </c>
      <c r="T271" t="s">
        <v>44</v>
      </c>
      <c r="U271" t="s">
        <v>2252</v>
      </c>
      <c r="V271" t="s">
        <v>2251</v>
      </c>
      <c r="W271">
        <v>0</v>
      </c>
      <c r="X271" t="s">
        <v>703</v>
      </c>
      <c r="Y271" t="s">
        <v>44</v>
      </c>
    </row>
    <row r="272" spans="1:25" x14ac:dyDescent="0.35">
      <c r="A272" t="s">
        <v>2361</v>
      </c>
      <c r="B272">
        <v>60121</v>
      </c>
      <c r="C272" t="s">
        <v>201</v>
      </c>
      <c r="D272" t="s">
        <v>199</v>
      </c>
      <c r="E272">
        <v>464</v>
      </c>
      <c r="F272" t="s">
        <v>2118</v>
      </c>
      <c r="G272">
        <v>480</v>
      </c>
      <c r="H272">
        <v>60121</v>
      </c>
      <c r="I272" t="s">
        <v>552</v>
      </c>
      <c r="J272">
        <v>0.01</v>
      </c>
      <c r="K272">
        <v>109890</v>
      </c>
      <c r="L272">
        <v>0.5</v>
      </c>
      <c r="M272" t="s">
        <v>44</v>
      </c>
      <c r="N272">
        <v>1</v>
      </c>
      <c r="O272">
        <v>0.25</v>
      </c>
      <c r="P272">
        <v>0</v>
      </c>
      <c r="Q272" t="s">
        <v>693</v>
      </c>
      <c r="R272" t="s">
        <v>694</v>
      </c>
      <c r="S272">
        <v>10.155900000000001</v>
      </c>
      <c r="T272" t="s">
        <v>44</v>
      </c>
      <c r="U272" t="s">
        <v>2252</v>
      </c>
      <c r="V272" t="s">
        <v>2251</v>
      </c>
      <c r="W272">
        <v>0</v>
      </c>
      <c r="X272" t="s">
        <v>703</v>
      </c>
      <c r="Y272" t="s">
        <v>44</v>
      </c>
    </row>
    <row r="273" spans="1:25" x14ac:dyDescent="0.35">
      <c r="A273" t="s">
        <v>2360</v>
      </c>
      <c r="B273">
        <v>60121</v>
      </c>
      <c r="C273" t="s">
        <v>201</v>
      </c>
      <c r="D273" t="s">
        <v>199</v>
      </c>
      <c r="E273">
        <v>464</v>
      </c>
      <c r="F273" t="s">
        <v>2118</v>
      </c>
      <c r="G273">
        <v>480</v>
      </c>
      <c r="H273">
        <v>60121</v>
      </c>
      <c r="I273" t="s">
        <v>552</v>
      </c>
      <c r="J273">
        <v>0.01</v>
      </c>
      <c r="K273">
        <v>114440</v>
      </c>
      <c r="L273">
        <v>0.5</v>
      </c>
      <c r="M273" t="s">
        <v>44</v>
      </c>
      <c r="N273">
        <v>1</v>
      </c>
      <c r="O273">
        <v>0.25</v>
      </c>
      <c r="P273">
        <v>0</v>
      </c>
      <c r="Q273" t="s">
        <v>693</v>
      </c>
      <c r="R273" t="s">
        <v>694</v>
      </c>
      <c r="S273">
        <v>10.2182</v>
      </c>
      <c r="T273" t="s">
        <v>44</v>
      </c>
      <c r="U273" t="s">
        <v>2252</v>
      </c>
      <c r="V273" t="s">
        <v>2251</v>
      </c>
      <c r="W273">
        <v>0</v>
      </c>
      <c r="X273" t="s">
        <v>703</v>
      </c>
      <c r="Y273" t="s">
        <v>44</v>
      </c>
    </row>
    <row r="274" spans="1:25" x14ac:dyDescent="0.35">
      <c r="A274" t="s">
        <v>2359</v>
      </c>
      <c r="B274">
        <v>60121</v>
      </c>
      <c r="C274" t="s">
        <v>201</v>
      </c>
      <c r="D274" t="s">
        <v>199</v>
      </c>
      <c r="E274">
        <v>464</v>
      </c>
      <c r="F274" t="s">
        <v>2118</v>
      </c>
      <c r="G274">
        <v>480</v>
      </c>
      <c r="H274">
        <v>60121</v>
      </c>
      <c r="I274" t="s">
        <v>552</v>
      </c>
      <c r="J274">
        <v>0.01</v>
      </c>
      <c r="K274">
        <v>117310</v>
      </c>
      <c r="L274">
        <v>0.5</v>
      </c>
      <c r="M274" t="s">
        <v>44</v>
      </c>
      <c r="N274">
        <v>1</v>
      </c>
      <c r="O274">
        <v>0.25</v>
      </c>
      <c r="P274">
        <v>0</v>
      </c>
      <c r="Q274" t="s">
        <v>693</v>
      </c>
      <c r="R274" t="s">
        <v>694</v>
      </c>
      <c r="S274">
        <v>10.2906</v>
      </c>
      <c r="T274" t="s">
        <v>44</v>
      </c>
      <c r="U274" t="s">
        <v>2252</v>
      </c>
      <c r="V274" t="s">
        <v>2251</v>
      </c>
      <c r="W274">
        <v>0</v>
      </c>
      <c r="X274" t="s">
        <v>703</v>
      </c>
      <c r="Y274" t="s">
        <v>44</v>
      </c>
    </row>
    <row r="275" spans="1:25" x14ac:dyDescent="0.35">
      <c r="A275" t="s">
        <v>2358</v>
      </c>
      <c r="B275">
        <v>60121</v>
      </c>
      <c r="C275" t="s">
        <v>201</v>
      </c>
      <c r="D275" t="s">
        <v>199</v>
      </c>
      <c r="E275">
        <v>464</v>
      </c>
      <c r="F275" t="s">
        <v>2118</v>
      </c>
      <c r="G275">
        <v>480</v>
      </c>
      <c r="H275">
        <v>60121</v>
      </c>
      <c r="I275" t="s">
        <v>552</v>
      </c>
      <c r="J275">
        <v>0.01</v>
      </c>
      <c r="K275">
        <v>110850</v>
      </c>
      <c r="L275">
        <v>0.5</v>
      </c>
      <c r="M275" t="s">
        <v>44</v>
      </c>
      <c r="N275">
        <v>1</v>
      </c>
      <c r="O275">
        <v>0.5</v>
      </c>
      <c r="P275">
        <v>0</v>
      </c>
      <c r="Q275" t="s">
        <v>693</v>
      </c>
      <c r="R275" t="s">
        <v>694</v>
      </c>
      <c r="S275">
        <v>10.2285</v>
      </c>
      <c r="T275" t="s">
        <v>44</v>
      </c>
      <c r="U275" t="s">
        <v>2252</v>
      </c>
      <c r="V275" t="s">
        <v>2251</v>
      </c>
      <c r="W275">
        <v>0</v>
      </c>
      <c r="X275" t="s">
        <v>703</v>
      </c>
      <c r="Y275" t="s">
        <v>44</v>
      </c>
    </row>
    <row r="276" spans="1:25" x14ac:dyDescent="0.35">
      <c r="A276" t="s">
        <v>2357</v>
      </c>
      <c r="B276">
        <v>60121</v>
      </c>
      <c r="C276" t="s">
        <v>201</v>
      </c>
      <c r="D276" t="s">
        <v>199</v>
      </c>
      <c r="E276">
        <v>464</v>
      </c>
      <c r="F276" t="s">
        <v>2118</v>
      </c>
      <c r="G276">
        <v>480</v>
      </c>
      <c r="H276">
        <v>60121</v>
      </c>
      <c r="I276" t="s">
        <v>552</v>
      </c>
      <c r="J276">
        <v>0.01</v>
      </c>
      <c r="K276">
        <v>112170</v>
      </c>
      <c r="L276">
        <v>0.5</v>
      </c>
      <c r="M276" t="s">
        <v>44</v>
      </c>
      <c r="N276">
        <v>1</v>
      </c>
      <c r="O276">
        <v>0.5</v>
      </c>
      <c r="P276">
        <v>0</v>
      </c>
      <c r="Q276" t="s">
        <v>693</v>
      </c>
      <c r="R276" t="s">
        <v>694</v>
      </c>
      <c r="S276">
        <v>10.010899999999999</v>
      </c>
      <c r="T276" t="s">
        <v>44</v>
      </c>
      <c r="U276" t="s">
        <v>2252</v>
      </c>
      <c r="V276" t="s">
        <v>2251</v>
      </c>
      <c r="W276">
        <v>0</v>
      </c>
      <c r="X276" t="s">
        <v>703</v>
      </c>
      <c r="Y276" t="s">
        <v>44</v>
      </c>
    </row>
    <row r="277" spans="1:25" x14ac:dyDescent="0.35">
      <c r="A277" t="s">
        <v>2356</v>
      </c>
      <c r="B277">
        <v>60121</v>
      </c>
      <c r="C277" t="s">
        <v>201</v>
      </c>
      <c r="D277" t="s">
        <v>199</v>
      </c>
      <c r="E277">
        <v>464</v>
      </c>
      <c r="F277" t="s">
        <v>2118</v>
      </c>
      <c r="G277">
        <v>480</v>
      </c>
      <c r="H277">
        <v>60121</v>
      </c>
      <c r="I277" t="s">
        <v>552</v>
      </c>
      <c r="J277">
        <v>0.01</v>
      </c>
      <c r="K277">
        <v>114600</v>
      </c>
      <c r="L277">
        <v>0.5</v>
      </c>
      <c r="M277" t="s">
        <v>44</v>
      </c>
      <c r="N277">
        <v>1</v>
      </c>
      <c r="O277">
        <v>0.5</v>
      </c>
      <c r="P277">
        <v>0</v>
      </c>
      <c r="Q277" t="s">
        <v>693</v>
      </c>
      <c r="R277" t="s">
        <v>694</v>
      </c>
      <c r="S277">
        <v>10.2182</v>
      </c>
      <c r="T277" t="s">
        <v>44</v>
      </c>
      <c r="U277" t="s">
        <v>2252</v>
      </c>
      <c r="V277" t="s">
        <v>2251</v>
      </c>
      <c r="W277">
        <v>0</v>
      </c>
      <c r="X277" t="s">
        <v>703</v>
      </c>
      <c r="Y277" t="s">
        <v>44</v>
      </c>
    </row>
    <row r="278" spans="1:25" x14ac:dyDescent="0.35">
      <c r="A278" t="s">
        <v>2355</v>
      </c>
      <c r="B278">
        <v>60121</v>
      </c>
      <c r="C278" t="s">
        <v>201</v>
      </c>
      <c r="D278" t="s">
        <v>199</v>
      </c>
      <c r="E278">
        <v>464</v>
      </c>
      <c r="F278" t="s">
        <v>2118</v>
      </c>
      <c r="G278">
        <v>480</v>
      </c>
      <c r="H278">
        <v>60121</v>
      </c>
      <c r="I278" t="s">
        <v>552</v>
      </c>
      <c r="J278">
        <v>0.01</v>
      </c>
      <c r="K278">
        <v>116260</v>
      </c>
      <c r="L278">
        <v>0.5</v>
      </c>
      <c r="M278" t="s">
        <v>44</v>
      </c>
      <c r="N278">
        <v>1</v>
      </c>
      <c r="O278">
        <v>1</v>
      </c>
      <c r="P278">
        <v>1739.4</v>
      </c>
      <c r="Q278" t="s">
        <v>693</v>
      </c>
      <c r="R278" t="s">
        <v>694</v>
      </c>
      <c r="S278">
        <v>10.1456</v>
      </c>
      <c r="T278" t="s">
        <v>44</v>
      </c>
      <c r="U278" t="s">
        <v>2252</v>
      </c>
      <c r="V278" t="s">
        <v>2251</v>
      </c>
      <c r="W278">
        <v>1.496E-4</v>
      </c>
      <c r="X278" t="s">
        <v>703</v>
      </c>
      <c r="Y278" t="s">
        <v>3865</v>
      </c>
    </row>
    <row r="279" spans="1:25" x14ac:dyDescent="0.35">
      <c r="A279" t="s">
        <v>2354</v>
      </c>
      <c r="B279">
        <v>60121</v>
      </c>
      <c r="C279" t="s">
        <v>201</v>
      </c>
      <c r="D279" t="s">
        <v>199</v>
      </c>
      <c r="E279">
        <v>464</v>
      </c>
      <c r="F279" t="s">
        <v>2118</v>
      </c>
      <c r="G279">
        <v>480</v>
      </c>
      <c r="H279">
        <v>60121</v>
      </c>
      <c r="I279" t="s">
        <v>552</v>
      </c>
      <c r="J279">
        <v>0.01</v>
      </c>
      <c r="K279">
        <v>110430</v>
      </c>
      <c r="L279">
        <v>0.5</v>
      </c>
      <c r="M279" t="s">
        <v>44</v>
      </c>
      <c r="N279">
        <v>1</v>
      </c>
      <c r="O279">
        <v>1</v>
      </c>
      <c r="P279">
        <v>947.89</v>
      </c>
      <c r="Q279" t="s">
        <v>693</v>
      </c>
      <c r="R279" t="s">
        <v>694</v>
      </c>
      <c r="S279">
        <v>10.135199999999999</v>
      </c>
      <c r="T279" t="s">
        <v>44</v>
      </c>
      <c r="U279" t="s">
        <v>2252</v>
      </c>
      <c r="V279" t="s">
        <v>2251</v>
      </c>
      <c r="W279" s="145">
        <v>8.5840000000000005E-5</v>
      </c>
      <c r="X279" t="s">
        <v>703</v>
      </c>
      <c r="Y279" t="s">
        <v>3865</v>
      </c>
    </row>
    <row r="280" spans="1:25" x14ac:dyDescent="0.35">
      <c r="A280" t="s">
        <v>2353</v>
      </c>
      <c r="B280">
        <v>60121</v>
      </c>
      <c r="C280" t="s">
        <v>201</v>
      </c>
      <c r="D280" t="s">
        <v>199</v>
      </c>
      <c r="E280">
        <v>464</v>
      </c>
      <c r="F280" t="s">
        <v>2118</v>
      </c>
      <c r="G280">
        <v>480</v>
      </c>
      <c r="H280">
        <v>60121</v>
      </c>
      <c r="I280" t="s">
        <v>552</v>
      </c>
      <c r="J280">
        <v>0.01</v>
      </c>
      <c r="K280">
        <v>114660</v>
      </c>
      <c r="L280">
        <v>0.5</v>
      </c>
      <c r="M280" t="s">
        <v>44</v>
      </c>
      <c r="N280">
        <v>1</v>
      </c>
      <c r="O280">
        <v>1</v>
      </c>
      <c r="P280">
        <v>0</v>
      </c>
      <c r="Q280" t="s">
        <v>693</v>
      </c>
      <c r="R280" t="s">
        <v>694</v>
      </c>
      <c r="S280">
        <v>10.1456</v>
      </c>
      <c r="T280" t="s">
        <v>44</v>
      </c>
      <c r="U280" t="s">
        <v>2252</v>
      </c>
      <c r="V280" t="s">
        <v>2251</v>
      </c>
      <c r="W280">
        <v>0</v>
      </c>
      <c r="X280" t="s">
        <v>703</v>
      </c>
      <c r="Y280" t="s">
        <v>44</v>
      </c>
    </row>
    <row r="281" spans="1:25" x14ac:dyDescent="0.35">
      <c r="A281" t="s">
        <v>2352</v>
      </c>
      <c r="B281">
        <v>60121</v>
      </c>
      <c r="C281" t="s">
        <v>201</v>
      </c>
      <c r="D281" t="s">
        <v>199</v>
      </c>
      <c r="E281">
        <v>464</v>
      </c>
      <c r="F281" t="s">
        <v>2118</v>
      </c>
      <c r="G281">
        <v>480</v>
      </c>
      <c r="H281">
        <v>60121</v>
      </c>
      <c r="I281" t="s">
        <v>552</v>
      </c>
      <c r="J281">
        <v>0.01</v>
      </c>
      <c r="K281">
        <v>137010</v>
      </c>
      <c r="L281">
        <v>0.5</v>
      </c>
      <c r="M281" t="s">
        <v>44</v>
      </c>
      <c r="N281">
        <v>1</v>
      </c>
      <c r="O281">
        <v>2</v>
      </c>
      <c r="P281">
        <v>787.12</v>
      </c>
      <c r="Q281" t="s">
        <v>693</v>
      </c>
      <c r="R281" t="s">
        <v>694</v>
      </c>
      <c r="S281">
        <v>10.135199999999999</v>
      </c>
      <c r="T281" t="s">
        <v>44</v>
      </c>
      <c r="U281" t="s">
        <v>2252</v>
      </c>
      <c r="V281" t="s">
        <v>2251</v>
      </c>
      <c r="W281" s="145">
        <v>5.7450000000000001E-5</v>
      </c>
      <c r="X281" t="s">
        <v>703</v>
      </c>
      <c r="Y281" t="s">
        <v>3865</v>
      </c>
    </row>
    <row r="282" spans="1:25" x14ac:dyDescent="0.35">
      <c r="A282" t="s">
        <v>2351</v>
      </c>
      <c r="B282">
        <v>60121</v>
      </c>
      <c r="C282" t="s">
        <v>201</v>
      </c>
      <c r="D282" t="s">
        <v>199</v>
      </c>
      <c r="E282">
        <v>464</v>
      </c>
      <c r="F282" t="s">
        <v>2118</v>
      </c>
      <c r="G282">
        <v>480</v>
      </c>
      <c r="H282">
        <v>60121</v>
      </c>
      <c r="I282" t="s">
        <v>552</v>
      </c>
      <c r="J282">
        <v>0.01</v>
      </c>
      <c r="K282">
        <v>127850</v>
      </c>
      <c r="L282">
        <v>0.5</v>
      </c>
      <c r="M282" t="s">
        <v>44</v>
      </c>
      <c r="N282">
        <v>1</v>
      </c>
      <c r="O282">
        <v>2</v>
      </c>
      <c r="P282">
        <v>0</v>
      </c>
      <c r="Q282" t="s">
        <v>693</v>
      </c>
      <c r="R282" t="s">
        <v>694</v>
      </c>
      <c r="S282">
        <v>9.9590700000000005</v>
      </c>
      <c r="T282" t="s">
        <v>44</v>
      </c>
      <c r="U282" t="s">
        <v>2252</v>
      </c>
      <c r="V282" t="s">
        <v>2251</v>
      </c>
      <c r="W282">
        <v>0</v>
      </c>
      <c r="X282" t="s">
        <v>703</v>
      </c>
      <c r="Y282" t="s">
        <v>44</v>
      </c>
    </row>
    <row r="283" spans="1:25" x14ac:dyDescent="0.35">
      <c r="A283" t="s">
        <v>2350</v>
      </c>
      <c r="B283">
        <v>60121</v>
      </c>
      <c r="C283" t="s">
        <v>201</v>
      </c>
      <c r="D283" t="s">
        <v>199</v>
      </c>
      <c r="E283">
        <v>464</v>
      </c>
      <c r="F283" t="s">
        <v>2118</v>
      </c>
      <c r="G283">
        <v>480</v>
      </c>
      <c r="H283">
        <v>60121</v>
      </c>
      <c r="I283" t="s">
        <v>552</v>
      </c>
      <c r="J283">
        <v>0.01</v>
      </c>
      <c r="K283">
        <v>129330</v>
      </c>
      <c r="L283">
        <v>0.5</v>
      </c>
      <c r="M283" t="s">
        <v>44</v>
      </c>
      <c r="N283">
        <v>1</v>
      </c>
      <c r="O283">
        <v>2</v>
      </c>
      <c r="P283">
        <v>0</v>
      </c>
      <c r="Q283" t="s">
        <v>693</v>
      </c>
      <c r="R283" t="s">
        <v>694</v>
      </c>
      <c r="S283">
        <v>10.187099999999999</v>
      </c>
      <c r="T283" t="s">
        <v>44</v>
      </c>
      <c r="U283" t="s">
        <v>2252</v>
      </c>
      <c r="V283" t="s">
        <v>2251</v>
      </c>
      <c r="W283">
        <v>0</v>
      </c>
      <c r="X283" t="s">
        <v>703</v>
      </c>
      <c r="Y283" t="s">
        <v>44</v>
      </c>
    </row>
    <row r="284" spans="1:25" x14ac:dyDescent="0.35">
      <c r="A284" t="s">
        <v>2349</v>
      </c>
      <c r="B284">
        <v>60121</v>
      </c>
      <c r="C284" t="s">
        <v>201</v>
      </c>
      <c r="D284" t="s">
        <v>199</v>
      </c>
      <c r="E284">
        <v>464</v>
      </c>
      <c r="F284" t="s">
        <v>2118</v>
      </c>
      <c r="G284">
        <v>480</v>
      </c>
      <c r="H284">
        <v>60121</v>
      </c>
      <c r="I284" t="s">
        <v>552</v>
      </c>
      <c r="J284">
        <v>0.01</v>
      </c>
      <c r="K284">
        <v>109330</v>
      </c>
      <c r="L284">
        <v>0.5</v>
      </c>
      <c r="M284" t="s">
        <v>44</v>
      </c>
      <c r="N284">
        <v>1</v>
      </c>
      <c r="O284">
        <v>4</v>
      </c>
      <c r="P284">
        <v>0</v>
      </c>
      <c r="Q284" t="s">
        <v>693</v>
      </c>
      <c r="R284" t="s">
        <v>694</v>
      </c>
      <c r="S284">
        <v>10.1974</v>
      </c>
      <c r="T284" t="s">
        <v>44</v>
      </c>
      <c r="U284" t="s">
        <v>2252</v>
      </c>
      <c r="V284" t="s">
        <v>2251</v>
      </c>
      <c r="W284">
        <v>0</v>
      </c>
      <c r="X284" t="s">
        <v>703</v>
      </c>
      <c r="Y284" t="s">
        <v>44</v>
      </c>
    </row>
    <row r="285" spans="1:25" x14ac:dyDescent="0.35">
      <c r="A285" t="s">
        <v>2348</v>
      </c>
      <c r="B285">
        <v>60121</v>
      </c>
      <c r="C285" t="s">
        <v>201</v>
      </c>
      <c r="D285" t="s">
        <v>199</v>
      </c>
      <c r="E285">
        <v>464</v>
      </c>
      <c r="F285" t="s">
        <v>2118</v>
      </c>
      <c r="G285">
        <v>480</v>
      </c>
      <c r="H285">
        <v>60121</v>
      </c>
      <c r="I285" t="s">
        <v>552</v>
      </c>
      <c r="J285">
        <v>0.01</v>
      </c>
      <c r="K285">
        <v>118680</v>
      </c>
      <c r="L285">
        <v>0.5</v>
      </c>
      <c r="M285" t="s">
        <v>44</v>
      </c>
      <c r="N285">
        <v>1</v>
      </c>
      <c r="O285">
        <v>4</v>
      </c>
      <c r="P285">
        <v>0</v>
      </c>
      <c r="Q285" t="s">
        <v>693</v>
      </c>
      <c r="R285" t="s">
        <v>694</v>
      </c>
      <c r="S285">
        <v>10.332100000000001</v>
      </c>
      <c r="T285" t="s">
        <v>44</v>
      </c>
      <c r="U285" t="s">
        <v>2252</v>
      </c>
      <c r="V285" t="s">
        <v>2251</v>
      </c>
      <c r="W285">
        <v>0</v>
      </c>
      <c r="X285" t="s">
        <v>703</v>
      </c>
      <c r="Y285" t="s">
        <v>44</v>
      </c>
    </row>
    <row r="286" spans="1:25" x14ac:dyDescent="0.35">
      <c r="A286" t="s">
        <v>2347</v>
      </c>
      <c r="B286">
        <v>60121</v>
      </c>
      <c r="C286" t="s">
        <v>201</v>
      </c>
      <c r="D286" t="s">
        <v>199</v>
      </c>
      <c r="E286">
        <v>464</v>
      </c>
      <c r="F286" t="s">
        <v>2118</v>
      </c>
      <c r="G286">
        <v>480</v>
      </c>
      <c r="H286">
        <v>60121</v>
      </c>
      <c r="I286" t="s">
        <v>552</v>
      </c>
      <c r="J286">
        <v>0.01</v>
      </c>
      <c r="K286">
        <v>116190</v>
      </c>
      <c r="L286">
        <v>0.5</v>
      </c>
      <c r="M286" t="s">
        <v>44</v>
      </c>
      <c r="N286">
        <v>1</v>
      </c>
      <c r="O286">
        <v>4</v>
      </c>
      <c r="P286">
        <v>0</v>
      </c>
      <c r="Q286" t="s">
        <v>693</v>
      </c>
      <c r="R286" t="s">
        <v>694</v>
      </c>
      <c r="S286">
        <v>10.207800000000001</v>
      </c>
      <c r="T286" t="s">
        <v>44</v>
      </c>
      <c r="U286" t="s">
        <v>2252</v>
      </c>
      <c r="V286" t="s">
        <v>2251</v>
      </c>
      <c r="W286">
        <v>0</v>
      </c>
      <c r="X286" t="s">
        <v>703</v>
      </c>
      <c r="Y286" t="s">
        <v>44</v>
      </c>
    </row>
    <row r="287" spans="1:25" x14ac:dyDescent="0.35">
      <c r="A287" t="s">
        <v>2530</v>
      </c>
      <c r="B287">
        <v>60121</v>
      </c>
      <c r="C287" t="s">
        <v>201</v>
      </c>
      <c r="D287" t="s">
        <v>199</v>
      </c>
      <c r="E287">
        <v>464</v>
      </c>
      <c r="F287" t="s">
        <v>2180</v>
      </c>
      <c r="G287">
        <v>480</v>
      </c>
      <c r="H287">
        <v>60121</v>
      </c>
      <c r="I287" t="s">
        <v>552</v>
      </c>
      <c r="J287">
        <v>0.01</v>
      </c>
      <c r="K287">
        <v>120190</v>
      </c>
      <c r="L287">
        <v>0.5</v>
      </c>
      <c r="M287" t="s">
        <v>44</v>
      </c>
      <c r="N287">
        <v>1</v>
      </c>
      <c r="O287">
        <v>4</v>
      </c>
      <c r="P287">
        <v>0</v>
      </c>
      <c r="Q287" t="s">
        <v>693</v>
      </c>
      <c r="R287" t="s">
        <v>694</v>
      </c>
      <c r="S287">
        <v>10.1248</v>
      </c>
      <c r="T287" t="s">
        <v>44</v>
      </c>
      <c r="U287" t="s">
        <v>2252</v>
      </c>
      <c r="V287" t="s">
        <v>2251</v>
      </c>
      <c r="W287">
        <v>0</v>
      </c>
      <c r="X287" t="s">
        <v>703</v>
      </c>
      <c r="Y287" t="s">
        <v>44</v>
      </c>
    </row>
    <row r="288" spans="1:25" x14ac:dyDescent="0.35">
      <c r="A288" t="s">
        <v>2346</v>
      </c>
      <c r="B288">
        <v>60121</v>
      </c>
      <c r="C288" t="s">
        <v>201</v>
      </c>
      <c r="D288" t="s">
        <v>199</v>
      </c>
      <c r="E288">
        <v>464</v>
      </c>
      <c r="F288" t="s">
        <v>2180</v>
      </c>
      <c r="G288">
        <v>480</v>
      </c>
      <c r="H288">
        <v>60121</v>
      </c>
      <c r="I288" t="s">
        <v>552</v>
      </c>
      <c r="J288">
        <v>0.01</v>
      </c>
      <c r="K288">
        <v>119200</v>
      </c>
      <c r="L288">
        <v>0.5</v>
      </c>
      <c r="M288" t="s">
        <v>44</v>
      </c>
      <c r="N288">
        <v>1</v>
      </c>
      <c r="O288">
        <v>4</v>
      </c>
      <c r="P288">
        <v>0</v>
      </c>
      <c r="Q288" t="s">
        <v>693</v>
      </c>
      <c r="R288" t="s">
        <v>694</v>
      </c>
      <c r="S288">
        <v>10.135199999999999</v>
      </c>
      <c r="T288" t="s">
        <v>44</v>
      </c>
      <c r="U288" t="s">
        <v>2252</v>
      </c>
      <c r="V288" t="s">
        <v>2251</v>
      </c>
      <c r="W288">
        <v>0</v>
      </c>
      <c r="X288" t="s">
        <v>703</v>
      </c>
      <c r="Y288" t="s">
        <v>44</v>
      </c>
    </row>
    <row r="289" spans="1:25" x14ac:dyDescent="0.35">
      <c r="A289" t="s">
        <v>2345</v>
      </c>
      <c r="B289">
        <v>60121</v>
      </c>
      <c r="C289" t="s">
        <v>201</v>
      </c>
      <c r="D289" t="s">
        <v>199</v>
      </c>
      <c r="E289">
        <v>464</v>
      </c>
      <c r="F289" t="s">
        <v>2180</v>
      </c>
      <c r="G289">
        <v>480</v>
      </c>
      <c r="H289">
        <v>60121</v>
      </c>
      <c r="I289" t="s">
        <v>552</v>
      </c>
      <c r="J289">
        <v>0.01</v>
      </c>
      <c r="K289">
        <v>118140</v>
      </c>
      <c r="L289">
        <v>0.5</v>
      </c>
      <c r="M289" t="s">
        <v>44</v>
      </c>
      <c r="N289">
        <v>1</v>
      </c>
      <c r="O289">
        <v>4</v>
      </c>
      <c r="P289">
        <v>0</v>
      </c>
      <c r="Q289" t="s">
        <v>693</v>
      </c>
      <c r="R289" t="s">
        <v>694</v>
      </c>
      <c r="S289">
        <v>10.052300000000001</v>
      </c>
      <c r="T289" t="s">
        <v>44</v>
      </c>
      <c r="U289" t="s">
        <v>2252</v>
      </c>
      <c r="V289" t="s">
        <v>2251</v>
      </c>
      <c r="W289">
        <v>0</v>
      </c>
      <c r="X289" t="s">
        <v>703</v>
      </c>
      <c r="Y289" t="s">
        <v>44</v>
      </c>
    </row>
    <row r="290" spans="1:25" x14ac:dyDescent="0.35">
      <c r="A290" t="s">
        <v>2344</v>
      </c>
      <c r="B290">
        <v>60121</v>
      </c>
      <c r="C290" t="s">
        <v>201</v>
      </c>
      <c r="D290" t="s">
        <v>199</v>
      </c>
      <c r="E290">
        <v>464</v>
      </c>
      <c r="F290" t="s">
        <v>2118</v>
      </c>
      <c r="G290">
        <v>480</v>
      </c>
      <c r="H290">
        <v>60121</v>
      </c>
      <c r="I290" t="s">
        <v>552</v>
      </c>
      <c r="J290">
        <v>0.01</v>
      </c>
      <c r="K290">
        <v>118090</v>
      </c>
      <c r="L290">
        <v>0.5</v>
      </c>
      <c r="M290" t="s">
        <v>44</v>
      </c>
      <c r="N290">
        <v>1</v>
      </c>
      <c r="O290">
        <v>4</v>
      </c>
      <c r="P290">
        <v>0</v>
      </c>
      <c r="Q290" t="s">
        <v>693</v>
      </c>
      <c r="R290" t="s">
        <v>694</v>
      </c>
      <c r="S290">
        <v>10.1456</v>
      </c>
      <c r="T290" t="s">
        <v>44</v>
      </c>
      <c r="U290" t="s">
        <v>2252</v>
      </c>
      <c r="V290" t="s">
        <v>2251</v>
      </c>
      <c r="W290">
        <v>0</v>
      </c>
      <c r="X290" t="s">
        <v>703</v>
      </c>
      <c r="Y290" t="s">
        <v>44</v>
      </c>
    </row>
    <row r="291" spans="1:25" x14ac:dyDescent="0.35">
      <c r="A291" t="s">
        <v>2343</v>
      </c>
      <c r="B291">
        <v>60121</v>
      </c>
      <c r="C291" t="s">
        <v>201</v>
      </c>
      <c r="D291" t="s">
        <v>199</v>
      </c>
      <c r="E291">
        <v>464</v>
      </c>
      <c r="F291" t="s">
        <v>2118</v>
      </c>
      <c r="G291">
        <v>480</v>
      </c>
      <c r="H291">
        <v>60121</v>
      </c>
      <c r="I291" t="s">
        <v>552</v>
      </c>
      <c r="J291">
        <v>0.01</v>
      </c>
      <c r="K291">
        <v>128580</v>
      </c>
      <c r="L291">
        <v>0.5</v>
      </c>
      <c r="M291" t="s">
        <v>44</v>
      </c>
      <c r="N291">
        <v>1</v>
      </c>
      <c r="O291">
        <v>4</v>
      </c>
      <c r="P291">
        <v>0</v>
      </c>
      <c r="Q291" t="s">
        <v>693</v>
      </c>
      <c r="R291" t="s">
        <v>694</v>
      </c>
      <c r="S291">
        <v>10.1456</v>
      </c>
      <c r="T291" t="s">
        <v>44</v>
      </c>
      <c r="U291" t="s">
        <v>2252</v>
      </c>
      <c r="V291" t="s">
        <v>2251</v>
      </c>
      <c r="W291">
        <v>0</v>
      </c>
      <c r="X291" t="s">
        <v>703</v>
      </c>
      <c r="Y291" t="s">
        <v>44</v>
      </c>
    </row>
    <row r="292" spans="1:25" x14ac:dyDescent="0.35">
      <c r="A292" t="s">
        <v>2342</v>
      </c>
      <c r="B292">
        <v>60121</v>
      </c>
      <c r="C292" t="s">
        <v>201</v>
      </c>
      <c r="D292" t="s">
        <v>199</v>
      </c>
      <c r="E292">
        <v>464</v>
      </c>
      <c r="F292" t="s">
        <v>2118</v>
      </c>
      <c r="G292">
        <v>480</v>
      </c>
      <c r="H292">
        <v>60121</v>
      </c>
      <c r="I292" t="s">
        <v>552</v>
      </c>
      <c r="J292">
        <v>0.01</v>
      </c>
      <c r="K292">
        <v>112980</v>
      </c>
      <c r="L292">
        <v>0.5</v>
      </c>
      <c r="M292" t="s">
        <v>44</v>
      </c>
      <c r="N292">
        <v>1</v>
      </c>
      <c r="O292">
        <v>4</v>
      </c>
      <c r="P292">
        <v>0</v>
      </c>
      <c r="Q292" t="s">
        <v>693</v>
      </c>
      <c r="R292" t="s">
        <v>694</v>
      </c>
      <c r="S292">
        <v>10.156000000000001</v>
      </c>
      <c r="T292" t="s">
        <v>44</v>
      </c>
      <c r="U292" t="s">
        <v>2252</v>
      </c>
      <c r="V292" t="s">
        <v>2251</v>
      </c>
      <c r="W292">
        <v>0</v>
      </c>
      <c r="X292" t="s">
        <v>703</v>
      </c>
      <c r="Y292" t="s">
        <v>44</v>
      </c>
    </row>
    <row r="293" spans="1:25" x14ac:dyDescent="0.35">
      <c r="A293" t="s">
        <v>2341</v>
      </c>
      <c r="B293">
        <v>60121</v>
      </c>
      <c r="C293" t="s">
        <v>201</v>
      </c>
      <c r="D293" t="s">
        <v>199</v>
      </c>
      <c r="E293">
        <v>464</v>
      </c>
      <c r="F293" t="s">
        <v>2118</v>
      </c>
      <c r="G293">
        <v>480</v>
      </c>
      <c r="H293">
        <v>60121</v>
      </c>
      <c r="I293" t="s">
        <v>552</v>
      </c>
      <c r="J293">
        <v>0.01</v>
      </c>
      <c r="K293">
        <v>113720</v>
      </c>
      <c r="L293">
        <v>0.5</v>
      </c>
      <c r="M293" t="s">
        <v>44</v>
      </c>
      <c r="N293">
        <v>1</v>
      </c>
      <c r="O293">
        <v>0</v>
      </c>
      <c r="P293">
        <v>47349</v>
      </c>
      <c r="Q293" t="s">
        <v>693</v>
      </c>
      <c r="R293" t="s">
        <v>694</v>
      </c>
      <c r="S293">
        <v>10.1456</v>
      </c>
      <c r="T293" t="s">
        <v>44</v>
      </c>
      <c r="U293" t="s">
        <v>2252</v>
      </c>
      <c r="V293" t="s">
        <v>2251</v>
      </c>
      <c r="W293">
        <v>4.1640000000000002E-3</v>
      </c>
      <c r="X293" t="s">
        <v>703</v>
      </c>
      <c r="Y293" t="s">
        <v>3865</v>
      </c>
    </row>
    <row r="294" spans="1:25" x14ac:dyDescent="0.35">
      <c r="A294" t="s">
        <v>2340</v>
      </c>
      <c r="B294">
        <v>60121</v>
      </c>
      <c r="C294" t="s">
        <v>201</v>
      </c>
      <c r="D294" t="s">
        <v>199</v>
      </c>
      <c r="E294">
        <v>464</v>
      </c>
      <c r="F294" t="s">
        <v>2118</v>
      </c>
      <c r="G294">
        <v>480</v>
      </c>
      <c r="H294">
        <v>60121</v>
      </c>
      <c r="I294" t="s">
        <v>552</v>
      </c>
      <c r="J294">
        <v>0.01</v>
      </c>
      <c r="K294">
        <v>112000</v>
      </c>
      <c r="L294">
        <v>0.5</v>
      </c>
      <c r="M294" t="s">
        <v>44</v>
      </c>
      <c r="N294">
        <v>1</v>
      </c>
      <c r="O294">
        <v>0</v>
      </c>
      <c r="P294">
        <v>76602</v>
      </c>
      <c r="Q294" t="s">
        <v>693</v>
      </c>
      <c r="R294" t="s">
        <v>694</v>
      </c>
      <c r="S294">
        <v>10.135199999999999</v>
      </c>
      <c r="T294" t="s">
        <v>44</v>
      </c>
      <c r="U294" t="s">
        <v>2252</v>
      </c>
      <c r="V294" t="s">
        <v>2251</v>
      </c>
      <c r="W294">
        <v>6.8389999999999996E-3</v>
      </c>
      <c r="X294" t="s">
        <v>703</v>
      </c>
      <c r="Y294" t="s">
        <v>3865</v>
      </c>
    </row>
    <row r="295" spans="1:25" x14ac:dyDescent="0.35">
      <c r="A295" t="s">
        <v>2339</v>
      </c>
      <c r="B295">
        <v>60121</v>
      </c>
      <c r="C295" t="s">
        <v>201</v>
      </c>
      <c r="D295" t="s">
        <v>199</v>
      </c>
      <c r="E295">
        <v>464</v>
      </c>
      <c r="F295" t="s">
        <v>2118</v>
      </c>
      <c r="G295">
        <v>480</v>
      </c>
      <c r="H295">
        <v>60121</v>
      </c>
      <c r="I295" t="s">
        <v>552</v>
      </c>
      <c r="J295">
        <v>0.01</v>
      </c>
      <c r="K295">
        <v>102270</v>
      </c>
      <c r="L295">
        <v>0.5</v>
      </c>
      <c r="M295" t="s">
        <v>44</v>
      </c>
      <c r="N295">
        <v>1</v>
      </c>
      <c r="O295">
        <v>0</v>
      </c>
      <c r="P295">
        <v>71494</v>
      </c>
      <c r="Q295" t="s">
        <v>693</v>
      </c>
      <c r="R295" t="s">
        <v>694</v>
      </c>
      <c r="S295">
        <v>10.135199999999999</v>
      </c>
      <c r="T295" t="s">
        <v>44</v>
      </c>
      <c r="U295" t="s">
        <v>2252</v>
      </c>
      <c r="V295" t="s">
        <v>2251</v>
      </c>
      <c r="W295">
        <v>6.9909999999999998E-3</v>
      </c>
      <c r="X295" t="s">
        <v>703</v>
      </c>
      <c r="Y295" t="s">
        <v>3865</v>
      </c>
    </row>
    <row r="296" spans="1:25" x14ac:dyDescent="0.35">
      <c r="A296" t="s">
        <v>2338</v>
      </c>
      <c r="B296">
        <v>60121</v>
      </c>
      <c r="C296" t="s">
        <v>201</v>
      </c>
      <c r="D296" t="s">
        <v>199</v>
      </c>
      <c r="E296">
        <v>464</v>
      </c>
      <c r="F296" t="s">
        <v>2180</v>
      </c>
      <c r="G296">
        <v>480</v>
      </c>
      <c r="H296">
        <v>60121</v>
      </c>
      <c r="I296" t="s">
        <v>552</v>
      </c>
      <c r="J296">
        <v>0.01</v>
      </c>
      <c r="K296">
        <v>124310</v>
      </c>
      <c r="L296">
        <v>0.5</v>
      </c>
      <c r="M296" t="s">
        <v>44</v>
      </c>
      <c r="N296">
        <v>1</v>
      </c>
      <c r="O296">
        <v>0</v>
      </c>
      <c r="P296">
        <v>0</v>
      </c>
      <c r="Q296" t="s">
        <v>693</v>
      </c>
      <c r="R296" t="s">
        <v>694</v>
      </c>
      <c r="S296">
        <v>10.1145</v>
      </c>
      <c r="T296" t="s">
        <v>44</v>
      </c>
      <c r="U296" t="s">
        <v>2252</v>
      </c>
      <c r="V296" t="s">
        <v>2251</v>
      </c>
      <c r="W296">
        <v>0</v>
      </c>
      <c r="X296" t="s">
        <v>703</v>
      </c>
      <c r="Y296" t="s">
        <v>44</v>
      </c>
    </row>
    <row r="297" spans="1:25" x14ac:dyDescent="0.35">
      <c r="A297" t="s">
        <v>2337</v>
      </c>
      <c r="B297">
        <v>60121</v>
      </c>
      <c r="C297" t="s">
        <v>201</v>
      </c>
      <c r="D297" t="s">
        <v>199</v>
      </c>
      <c r="E297">
        <v>464</v>
      </c>
      <c r="F297" t="s">
        <v>2180</v>
      </c>
      <c r="G297">
        <v>480</v>
      </c>
      <c r="H297">
        <v>60121</v>
      </c>
      <c r="I297" t="s">
        <v>552</v>
      </c>
      <c r="J297">
        <v>0.01</v>
      </c>
      <c r="K297">
        <v>106570</v>
      </c>
      <c r="L297">
        <v>0.5</v>
      </c>
      <c r="M297" t="s">
        <v>44</v>
      </c>
      <c r="N297">
        <v>1</v>
      </c>
      <c r="O297">
        <v>0</v>
      </c>
      <c r="P297">
        <v>66076</v>
      </c>
      <c r="Q297" t="s">
        <v>693</v>
      </c>
      <c r="R297" t="s">
        <v>694</v>
      </c>
      <c r="S297">
        <v>10.135199999999999</v>
      </c>
      <c r="T297" t="s">
        <v>44</v>
      </c>
      <c r="U297" t="s">
        <v>2252</v>
      </c>
      <c r="V297" t="s">
        <v>2251</v>
      </c>
      <c r="W297">
        <v>6.1999999999999998E-3</v>
      </c>
      <c r="X297" t="s">
        <v>703</v>
      </c>
      <c r="Y297" t="s">
        <v>3865</v>
      </c>
    </row>
    <row r="298" spans="1:25" x14ac:dyDescent="0.35">
      <c r="A298" t="s">
        <v>2336</v>
      </c>
      <c r="B298">
        <v>60121</v>
      </c>
      <c r="C298" t="s">
        <v>201</v>
      </c>
      <c r="D298" t="s">
        <v>199</v>
      </c>
      <c r="E298">
        <v>464</v>
      </c>
      <c r="F298" t="s">
        <v>2180</v>
      </c>
      <c r="G298">
        <v>480</v>
      </c>
      <c r="H298">
        <v>60121</v>
      </c>
      <c r="I298" t="s">
        <v>552</v>
      </c>
      <c r="J298">
        <v>0.01</v>
      </c>
      <c r="K298">
        <v>105420</v>
      </c>
      <c r="L298">
        <v>0.5</v>
      </c>
      <c r="M298" t="s">
        <v>44</v>
      </c>
      <c r="N298">
        <v>1</v>
      </c>
      <c r="O298">
        <v>0</v>
      </c>
      <c r="P298">
        <v>71709</v>
      </c>
      <c r="Q298" t="s">
        <v>693</v>
      </c>
      <c r="R298" t="s">
        <v>694</v>
      </c>
      <c r="S298">
        <v>10.135199999999999</v>
      </c>
      <c r="T298" t="s">
        <v>44</v>
      </c>
      <c r="U298" t="s">
        <v>2252</v>
      </c>
      <c r="V298" t="s">
        <v>2251</v>
      </c>
      <c r="W298">
        <v>6.8019999999999999E-3</v>
      </c>
      <c r="X298" t="s">
        <v>703</v>
      </c>
      <c r="Y298" t="s">
        <v>3865</v>
      </c>
    </row>
    <row r="299" spans="1:25" x14ac:dyDescent="0.35">
      <c r="A299" t="s">
        <v>2335</v>
      </c>
      <c r="B299">
        <v>60121</v>
      </c>
      <c r="C299" t="s">
        <v>201</v>
      </c>
      <c r="D299" t="s">
        <v>199</v>
      </c>
      <c r="E299">
        <v>464</v>
      </c>
      <c r="F299" t="s">
        <v>2118</v>
      </c>
      <c r="G299">
        <v>480</v>
      </c>
      <c r="H299">
        <v>60121</v>
      </c>
      <c r="I299" t="s">
        <v>552</v>
      </c>
      <c r="J299">
        <v>0.01</v>
      </c>
      <c r="K299">
        <v>105140</v>
      </c>
      <c r="L299">
        <v>0.5</v>
      </c>
      <c r="M299" t="s">
        <v>44</v>
      </c>
      <c r="N299">
        <v>1</v>
      </c>
      <c r="O299">
        <v>0</v>
      </c>
      <c r="P299">
        <v>71717</v>
      </c>
      <c r="Q299" t="s">
        <v>693</v>
      </c>
      <c r="R299" t="s">
        <v>694</v>
      </c>
      <c r="S299">
        <v>10.1456</v>
      </c>
      <c r="T299" t="s">
        <v>44</v>
      </c>
      <c r="U299" t="s">
        <v>2252</v>
      </c>
      <c r="V299" t="s">
        <v>2251</v>
      </c>
      <c r="W299">
        <v>6.8209999999999998E-3</v>
      </c>
      <c r="X299" t="s">
        <v>703</v>
      </c>
      <c r="Y299" t="s">
        <v>44</v>
      </c>
    </row>
    <row r="300" spans="1:25" x14ac:dyDescent="0.35">
      <c r="A300" t="s">
        <v>2334</v>
      </c>
      <c r="B300">
        <v>60121</v>
      </c>
      <c r="C300" t="s">
        <v>201</v>
      </c>
      <c r="D300" t="s">
        <v>199</v>
      </c>
      <c r="E300">
        <v>464</v>
      </c>
      <c r="F300" t="s">
        <v>2118</v>
      </c>
      <c r="G300">
        <v>480</v>
      </c>
      <c r="H300">
        <v>60121</v>
      </c>
      <c r="I300" t="s">
        <v>552</v>
      </c>
      <c r="J300">
        <v>0.01</v>
      </c>
      <c r="K300">
        <v>102000</v>
      </c>
      <c r="L300">
        <v>0.5</v>
      </c>
      <c r="M300" t="s">
        <v>44</v>
      </c>
      <c r="N300">
        <v>1</v>
      </c>
      <c r="O300">
        <v>0</v>
      </c>
      <c r="P300">
        <v>66105</v>
      </c>
      <c r="Q300" t="s">
        <v>693</v>
      </c>
      <c r="R300" t="s">
        <v>694</v>
      </c>
      <c r="S300">
        <v>10.1456</v>
      </c>
      <c r="T300" t="s">
        <v>44</v>
      </c>
      <c r="U300" t="s">
        <v>2252</v>
      </c>
      <c r="V300" t="s">
        <v>2251</v>
      </c>
      <c r="W300">
        <v>6.4809999999999998E-3</v>
      </c>
      <c r="X300" t="s">
        <v>703</v>
      </c>
      <c r="Y300" t="s">
        <v>44</v>
      </c>
    </row>
    <row r="301" spans="1:25" x14ac:dyDescent="0.35">
      <c r="A301" t="s">
        <v>2333</v>
      </c>
      <c r="B301">
        <v>60121</v>
      </c>
      <c r="C301" t="s">
        <v>201</v>
      </c>
      <c r="D301" t="s">
        <v>199</v>
      </c>
      <c r="E301">
        <v>464</v>
      </c>
      <c r="F301" t="s">
        <v>2118</v>
      </c>
      <c r="G301">
        <v>480</v>
      </c>
      <c r="H301">
        <v>60121</v>
      </c>
      <c r="I301" t="s">
        <v>552</v>
      </c>
      <c r="J301">
        <v>0.01</v>
      </c>
      <c r="K301">
        <v>105840</v>
      </c>
      <c r="L301">
        <v>0.5</v>
      </c>
      <c r="M301" t="s">
        <v>44</v>
      </c>
      <c r="N301">
        <v>1</v>
      </c>
      <c r="O301">
        <v>0</v>
      </c>
      <c r="P301">
        <v>67753</v>
      </c>
      <c r="Q301" t="s">
        <v>693</v>
      </c>
      <c r="R301" t="s">
        <v>694</v>
      </c>
      <c r="S301">
        <v>10.1456</v>
      </c>
      <c r="T301" t="s">
        <v>44</v>
      </c>
      <c r="U301" t="s">
        <v>2252</v>
      </c>
      <c r="V301" t="s">
        <v>2251</v>
      </c>
      <c r="W301">
        <v>6.4009999999999996E-3</v>
      </c>
      <c r="X301" t="s">
        <v>703</v>
      </c>
      <c r="Y301" t="s">
        <v>44</v>
      </c>
    </row>
    <row r="302" spans="1:25" x14ac:dyDescent="0.35">
      <c r="A302" t="s">
        <v>2332</v>
      </c>
      <c r="B302">
        <v>60121</v>
      </c>
      <c r="C302" t="s">
        <v>201</v>
      </c>
      <c r="D302" t="s">
        <v>199</v>
      </c>
      <c r="E302">
        <v>464</v>
      </c>
      <c r="F302" t="s">
        <v>2118</v>
      </c>
      <c r="G302">
        <v>480</v>
      </c>
      <c r="H302">
        <v>60121</v>
      </c>
      <c r="I302" t="s">
        <v>552</v>
      </c>
      <c r="J302">
        <v>0.01</v>
      </c>
      <c r="K302">
        <v>109860</v>
      </c>
      <c r="L302">
        <v>0.5</v>
      </c>
      <c r="M302" t="s">
        <v>44</v>
      </c>
      <c r="N302">
        <v>1</v>
      </c>
      <c r="O302">
        <v>0.25</v>
      </c>
      <c r="P302">
        <v>38763</v>
      </c>
      <c r="Q302" t="s">
        <v>693</v>
      </c>
      <c r="R302" t="s">
        <v>694</v>
      </c>
      <c r="S302">
        <v>10.1456</v>
      </c>
      <c r="T302" t="s">
        <v>44</v>
      </c>
      <c r="U302" t="s">
        <v>2252</v>
      </c>
      <c r="V302" t="s">
        <v>2251</v>
      </c>
      <c r="W302">
        <v>3.5279999999999999E-3</v>
      </c>
      <c r="X302" t="s">
        <v>703</v>
      </c>
      <c r="Y302" t="s">
        <v>3865</v>
      </c>
    </row>
    <row r="303" spans="1:25" x14ac:dyDescent="0.35">
      <c r="A303" t="s">
        <v>2331</v>
      </c>
      <c r="B303">
        <v>60121</v>
      </c>
      <c r="C303" t="s">
        <v>201</v>
      </c>
      <c r="D303" t="s">
        <v>199</v>
      </c>
      <c r="E303">
        <v>464</v>
      </c>
      <c r="F303" t="s">
        <v>2118</v>
      </c>
      <c r="G303">
        <v>480</v>
      </c>
      <c r="H303">
        <v>60121</v>
      </c>
      <c r="I303" t="s">
        <v>552</v>
      </c>
      <c r="J303">
        <v>0.01</v>
      </c>
      <c r="K303">
        <v>103980</v>
      </c>
      <c r="L303">
        <v>0.5</v>
      </c>
      <c r="M303" t="s">
        <v>44</v>
      </c>
      <c r="N303">
        <v>1</v>
      </c>
      <c r="O303">
        <v>0.25</v>
      </c>
      <c r="P303">
        <v>39816</v>
      </c>
      <c r="Q303" t="s">
        <v>693</v>
      </c>
      <c r="R303" t="s">
        <v>694</v>
      </c>
      <c r="S303">
        <v>10.1456</v>
      </c>
      <c r="T303" t="s">
        <v>44</v>
      </c>
      <c r="U303" t="s">
        <v>2252</v>
      </c>
      <c r="V303" t="s">
        <v>2251</v>
      </c>
      <c r="W303">
        <v>3.8289999999999999E-3</v>
      </c>
      <c r="X303" t="s">
        <v>703</v>
      </c>
      <c r="Y303" t="s">
        <v>3865</v>
      </c>
    </row>
    <row r="304" spans="1:25" x14ac:dyDescent="0.35">
      <c r="A304" t="s">
        <v>2330</v>
      </c>
      <c r="B304">
        <v>60121</v>
      </c>
      <c r="C304" t="s">
        <v>201</v>
      </c>
      <c r="D304" t="s">
        <v>199</v>
      </c>
      <c r="E304">
        <v>464</v>
      </c>
      <c r="F304" t="s">
        <v>2118</v>
      </c>
      <c r="G304">
        <v>480</v>
      </c>
      <c r="H304">
        <v>60121</v>
      </c>
      <c r="I304" t="s">
        <v>552</v>
      </c>
      <c r="J304">
        <v>0.01</v>
      </c>
      <c r="K304">
        <v>103880</v>
      </c>
      <c r="L304">
        <v>0.5</v>
      </c>
      <c r="M304" t="s">
        <v>44</v>
      </c>
      <c r="N304">
        <v>1</v>
      </c>
      <c r="O304">
        <v>0.25</v>
      </c>
      <c r="P304">
        <v>39019</v>
      </c>
      <c r="Q304" t="s">
        <v>693</v>
      </c>
      <c r="R304" t="s">
        <v>694</v>
      </c>
      <c r="S304">
        <v>10.1456</v>
      </c>
      <c r="T304" t="s">
        <v>44</v>
      </c>
      <c r="U304" t="s">
        <v>2252</v>
      </c>
      <c r="V304" t="s">
        <v>2251</v>
      </c>
      <c r="W304">
        <v>3.7559999999999998E-3</v>
      </c>
      <c r="X304" t="s">
        <v>703</v>
      </c>
      <c r="Y304" t="s">
        <v>3865</v>
      </c>
    </row>
    <row r="305" spans="1:25" x14ac:dyDescent="0.35">
      <c r="A305" t="s">
        <v>2329</v>
      </c>
      <c r="B305">
        <v>60121</v>
      </c>
      <c r="C305" t="s">
        <v>201</v>
      </c>
      <c r="D305" t="s">
        <v>199</v>
      </c>
      <c r="E305">
        <v>464</v>
      </c>
      <c r="F305" t="s">
        <v>2118</v>
      </c>
      <c r="G305">
        <v>480</v>
      </c>
      <c r="H305">
        <v>60121</v>
      </c>
      <c r="I305" t="s">
        <v>552</v>
      </c>
      <c r="J305">
        <v>0.01</v>
      </c>
      <c r="K305">
        <v>105310</v>
      </c>
      <c r="L305">
        <v>0.5</v>
      </c>
      <c r="M305" t="s">
        <v>44</v>
      </c>
      <c r="N305">
        <v>1</v>
      </c>
      <c r="O305">
        <v>0.5</v>
      </c>
      <c r="P305">
        <v>83890</v>
      </c>
      <c r="Q305" t="s">
        <v>693</v>
      </c>
      <c r="R305" t="s">
        <v>694</v>
      </c>
      <c r="S305">
        <v>10.1456</v>
      </c>
      <c r="T305" t="s">
        <v>44</v>
      </c>
      <c r="U305" t="s">
        <v>2252</v>
      </c>
      <c r="V305" t="s">
        <v>2251</v>
      </c>
      <c r="W305">
        <v>7.9660000000000009E-3</v>
      </c>
      <c r="X305" t="s">
        <v>703</v>
      </c>
      <c r="Y305" t="s">
        <v>3865</v>
      </c>
    </row>
    <row r="306" spans="1:25" x14ac:dyDescent="0.35">
      <c r="A306" t="s">
        <v>2328</v>
      </c>
      <c r="B306">
        <v>60121</v>
      </c>
      <c r="C306" t="s">
        <v>201</v>
      </c>
      <c r="D306" t="s">
        <v>199</v>
      </c>
      <c r="E306">
        <v>464</v>
      </c>
      <c r="F306" t="s">
        <v>2118</v>
      </c>
      <c r="G306">
        <v>480</v>
      </c>
      <c r="H306">
        <v>60121</v>
      </c>
      <c r="I306" t="s">
        <v>552</v>
      </c>
      <c r="J306">
        <v>0.01</v>
      </c>
      <c r="K306">
        <v>127730</v>
      </c>
      <c r="L306">
        <v>0.5</v>
      </c>
      <c r="M306" t="s">
        <v>44</v>
      </c>
      <c r="N306">
        <v>1</v>
      </c>
      <c r="O306">
        <v>0.5</v>
      </c>
      <c r="P306">
        <v>37538</v>
      </c>
      <c r="Q306" t="s">
        <v>693</v>
      </c>
      <c r="R306" t="s">
        <v>694</v>
      </c>
      <c r="S306">
        <v>10.1456</v>
      </c>
      <c r="T306" t="s">
        <v>44</v>
      </c>
      <c r="U306" t="s">
        <v>2252</v>
      </c>
      <c r="V306" t="s">
        <v>2251</v>
      </c>
      <c r="W306">
        <v>2.9390000000000002E-3</v>
      </c>
      <c r="X306" t="s">
        <v>703</v>
      </c>
      <c r="Y306" t="s">
        <v>3865</v>
      </c>
    </row>
    <row r="307" spans="1:25" x14ac:dyDescent="0.35">
      <c r="A307" t="s">
        <v>2327</v>
      </c>
      <c r="B307">
        <v>60121</v>
      </c>
      <c r="C307" t="s">
        <v>201</v>
      </c>
      <c r="D307" t="s">
        <v>199</v>
      </c>
      <c r="E307">
        <v>464</v>
      </c>
      <c r="F307" t="s">
        <v>2118</v>
      </c>
      <c r="G307">
        <v>480</v>
      </c>
      <c r="H307">
        <v>60121</v>
      </c>
      <c r="I307" t="s">
        <v>552</v>
      </c>
      <c r="J307">
        <v>0.01</v>
      </c>
      <c r="K307">
        <v>120900</v>
      </c>
      <c r="L307">
        <v>0.5</v>
      </c>
      <c r="M307" t="s">
        <v>44</v>
      </c>
      <c r="N307">
        <v>1</v>
      </c>
      <c r="O307">
        <v>0.5</v>
      </c>
      <c r="P307">
        <v>39398</v>
      </c>
      <c r="Q307" t="s">
        <v>693</v>
      </c>
      <c r="R307" t="s">
        <v>694</v>
      </c>
      <c r="S307">
        <v>10.1456</v>
      </c>
      <c r="T307" t="s">
        <v>44</v>
      </c>
      <c r="U307" t="s">
        <v>2252</v>
      </c>
      <c r="V307" t="s">
        <v>2251</v>
      </c>
      <c r="W307">
        <v>3.2590000000000002E-3</v>
      </c>
      <c r="X307" t="s">
        <v>703</v>
      </c>
      <c r="Y307" t="s">
        <v>3865</v>
      </c>
    </row>
    <row r="308" spans="1:25" x14ac:dyDescent="0.35">
      <c r="A308" t="s">
        <v>2326</v>
      </c>
      <c r="B308">
        <v>60121</v>
      </c>
      <c r="C308" t="s">
        <v>201</v>
      </c>
      <c r="D308" t="s">
        <v>199</v>
      </c>
      <c r="E308">
        <v>464</v>
      </c>
      <c r="F308" t="s">
        <v>2118</v>
      </c>
      <c r="G308">
        <v>480</v>
      </c>
      <c r="H308">
        <v>60121</v>
      </c>
      <c r="I308" t="s">
        <v>552</v>
      </c>
      <c r="J308">
        <v>0.01</v>
      </c>
      <c r="K308">
        <v>131240</v>
      </c>
      <c r="L308">
        <v>0.5</v>
      </c>
      <c r="M308" t="s">
        <v>44</v>
      </c>
      <c r="N308">
        <v>1</v>
      </c>
      <c r="O308">
        <v>1</v>
      </c>
      <c r="P308">
        <v>44896</v>
      </c>
      <c r="Q308" t="s">
        <v>693</v>
      </c>
      <c r="R308" t="s">
        <v>694</v>
      </c>
      <c r="S308">
        <v>10.135199999999999</v>
      </c>
      <c r="T308" t="s">
        <v>44</v>
      </c>
      <c r="U308" t="s">
        <v>2252</v>
      </c>
      <c r="V308" t="s">
        <v>2251</v>
      </c>
      <c r="W308">
        <v>3.421E-3</v>
      </c>
      <c r="X308" t="s">
        <v>703</v>
      </c>
      <c r="Y308" t="s">
        <v>3865</v>
      </c>
    </row>
    <row r="309" spans="1:25" x14ac:dyDescent="0.35">
      <c r="A309" t="s">
        <v>2325</v>
      </c>
      <c r="B309">
        <v>60121</v>
      </c>
      <c r="C309" t="s">
        <v>201</v>
      </c>
      <c r="D309" t="s">
        <v>199</v>
      </c>
      <c r="E309">
        <v>464</v>
      </c>
      <c r="F309" t="s">
        <v>2118</v>
      </c>
      <c r="G309">
        <v>480</v>
      </c>
      <c r="H309">
        <v>60121</v>
      </c>
      <c r="I309" t="s">
        <v>552</v>
      </c>
      <c r="J309">
        <v>0.01</v>
      </c>
      <c r="K309">
        <v>130070</v>
      </c>
      <c r="L309">
        <v>0.5</v>
      </c>
      <c r="M309" t="s">
        <v>44</v>
      </c>
      <c r="N309">
        <v>1</v>
      </c>
      <c r="O309">
        <v>1</v>
      </c>
      <c r="P309">
        <v>34960</v>
      </c>
      <c r="Q309" t="s">
        <v>693</v>
      </c>
      <c r="R309" t="s">
        <v>694</v>
      </c>
      <c r="S309">
        <v>10.1456</v>
      </c>
      <c r="T309" t="s">
        <v>44</v>
      </c>
      <c r="U309" t="s">
        <v>2252</v>
      </c>
      <c r="V309" t="s">
        <v>2251</v>
      </c>
      <c r="W309">
        <v>2.6879999999999999E-3</v>
      </c>
      <c r="X309" t="s">
        <v>703</v>
      </c>
      <c r="Y309" t="s">
        <v>3865</v>
      </c>
    </row>
    <row r="310" spans="1:25" x14ac:dyDescent="0.35">
      <c r="A310" t="s">
        <v>2324</v>
      </c>
      <c r="B310">
        <v>60121</v>
      </c>
      <c r="C310" t="s">
        <v>201</v>
      </c>
      <c r="D310" t="s">
        <v>199</v>
      </c>
      <c r="E310">
        <v>464</v>
      </c>
      <c r="F310" t="s">
        <v>2118</v>
      </c>
      <c r="G310">
        <v>480</v>
      </c>
      <c r="H310">
        <v>60121</v>
      </c>
      <c r="I310" t="s">
        <v>552</v>
      </c>
      <c r="J310">
        <v>0.01</v>
      </c>
      <c r="K310">
        <v>138660</v>
      </c>
      <c r="L310">
        <v>0.5</v>
      </c>
      <c r="M310" t="s">
        <v>44</v>
      </c>
      <c r="N310">
        <v>1</v>
      </c>
      <c r="O310">
        <v>1</v>
      </c>
      <c r="P310">
        <v>22260</v>
      </c>
      <c r="Q310" t="s">
        <v>693</v>
      </c>
      <c r="R310" t="s">
        <v>694</v>
      </c>
      <c r="S310">
        <v>10.1456</v>
      </c>
      <c r="T310" t="s">
        <v>44</v>
      </c>
      <c r="U310" t="s">
        <v>2252</v>
      </c>
      <c r="V310" t="s">
        <v>2251</v>
      </c>
      <c r="W310">
        <v>1.6050000000000001E-3</v>
      </c>
      <c r="X310" t="s">
        <v>703</v>
      </c>
      <c r="Y310" t="s">
        <v>3865</v>
      </c>
    </row>
    <row r="311" spans="1:25" x14ac:dyDescent="0.35">
      <c r="A311" t="s">
        <v>2323</v>
      </c>
      <c r="B311">
        <v>60121</v>
      </c>
      <c r="C311" t="s">
        <v>201</v>
      </c>
      <c r="D311" t="s">
        <v>199</v>
      </c>
      <c r="E311">
        <v>464</v>
      </c>
      <c r="F311" t="s">
        <v>2118</v>
      </c>
      <c r="G311">
        <v>480</v>
      </c>
      <c r="H311">
        <v>60121</v>
      </c>
      <c r="I311" t="s">
        <v>552</v>
      </c>
      <c r="J311">
        <v>0.01</v>
      </c>
      <c r="K311">
        <v>136200</v>
      </c>
      <c r="L311">
        <v>0.5</v>
      </c>
      <c r="M311" t="s">
        <v>44</v>
      </c>
      <c r="N311">
        <v>1</v>
      </c>
      <c r="O311">
        <v>2</v>
      </c>
      <c r="P311">
        <v>16324</v>
      </c>
      <c r="Q311" t="s">
        <v>693</v>
      </c>
      <c r="R311" t="s">
        <v>694</v>
      </c>
      <c r="S311">
        <v>10.1456</v>
      </c>
      <c r="T311" t="s">
        <v>44</v>
      </c>
      <c r="U311" t="s">
        <v>2252</v>
      </c>
      <c r="V311" t="s">
        <v>2251</v>
      </c>
      <c r="W311">
        <v>1.199E-3</v>
      </c>
      <c r="X311" t="s">
        <v>703</v>
      </c>
      <c r="Y311" t="s">
        <v>3865</v>
      </c>
    </row>
    <row r="312" spans="1:25" x14ac:dyDescent="0.35">
      <c r="A312" t="s">
        <v>2322</v>
      </c>
      <c r="B312">
        <v>60121</v>
      </c>
      <c r="C312" t="s">
        <v>201</v>
      </c>
      <c r="D312" t="s">
        <v>199</v>
      </c>
      <c r="E312">
        <v>464</v>
      </c>
      <c r="F312" t="s">
        <v>2118</v>
      </c>
      <c r="G312">
        <v>480</v>
      </c>
      <c r="H312">
        <v>60121</v>
      </c>
      <c r="I312" t="s">
        <v>552</v>
      </c>
      <c r="J312">
        <v>0.01</v>
      </c>
      <c r="K312">
        <v>137410</v>
      </c>
      <c r="L312">
        <v>0.5</v>
      </c>
      <c r="M312" t="s">
        <v>44</v>
      </c>
      <c r="N312">
        <v>1</v>
      </c>
      <c r="O312">
        <v>2</v>
      </c>
      <c r="P312">
        <v>12132</v>
      </c>
      <c r="Q312" t="s">
        <v>693</v>
      </c>
      <c r="R312" t="s">
        <v>694</v>
      </c>
      <c r="S312">
        <v>10.1456</v>
      </c>
      <c r="T312" t="s">
        <v>44</v>
      </c>
      <c r="U312" t="s">
        <v>2252</v>
      </c>
      <c r="V312" t="s">
        <v>2251</v>
      </c>
      <c r="W312">
        <v>8.8290000000000005E-4</v>
      </c>
      <c r="X312" t="s">
        <v>703</v>
      </c>
      <c r="Y312" t="s">
        <v>3865</v>
      </c>
    </row>
    <row r="313" spans="1:25" x14ac:dyDescent="0.35">
      <c r="A313" t="s">
        <v>2321</v>
      </c>
      <c r="B313">
        <v>60121</v>
      </c>
      <c r="C313" t="s">
        <v>201</v>
      </c>
      <c r="D313" t="s">
        <v>199</v>
      </c>
      <c r="E313">
        <v>464</v>
      </c>
      <c r="F313" t="s">
        <v>2118</v>
      </c>
      <c r="G313">
        <v>480</v>
      </c>
      <c r="H313">
        <v>60121</v>
      </c>
      <c r="I313" t="s">
        <v>552</v>
      </c>
      <c r="J313">
        <v>0.01</v>
      </c>
      <c r="K313">
        <v>126760</v>
      </c>
      <c r="L313">
        <v>0.5</v>
      </c>
      <c r="M313" t="s">
        <v>44</v>
      </c>
      <c r="N313">
        <v>1</v>
      </c>
      <c r="O313">
        <v>2</v>
      </c>
      <c r="P313">
        <v>11403</v>
      </c>
      <c r="Q313" t="s">
        <v>693</v>
      </c>
      <c r="R313" t="s">
        <v>694</v>
      </c>
      <c r="S313">
        <v>10.1456</v>
      </c>
      <c r="T313" t="s">
        <v>44</v>
      </c>
      <c r="U313" t="s">
        <v>2252</v>
      </c>
      <c r="V313" t="s">
        <v>2251</v>
      </c>
      <c r="W313">
        <v>8.9959999999999997E-4</v>
      </c>
      <c r="X313" t="s">
        <v>703</v>
      </c>
      <c r="Y313" t="s">
        <v>3865</v>
      </c>
    </row>
    <row r="314" spans="1:25" x14ac:dyDescent="0.35">
      <c r="A314" t="s">
        <v>2320</v>
      </c>
      <c r="B314">
        <v>60121</v>
      </c>
      <c r="C314" t="s">
        <v>201</v>
      </c>
      <c r="D314" t="s">
        <v>199</v>
      </c>
      <c r="E314">
        <v>464</v>
      </c>
      <c r="F314" t="s">
        <v>2118</v>
      </c>
      <c r="G314">
        <v>480</v>
      </c>
      <c r="H314">
        <v>60121</v>
      </c>
      <c r="I314" t="s">
        <v>552</v>
      </c>
      <c r="J314">
        <v>0.01</v>
      </c>
      <c r="K314">
        <v>120870</v>
      </c>
      <c r="L314">
        <v>0.5</v>
      </c>
      <c r="M314" t="s">
        <v>44</v>
      </c>
      <c r="N314">
        <v>1</v>
      </c>
      <c r="O314">
        <v>4</v>
      </c>
      <c r="P314">
        <v>2656.8</v>
      </c>
      <c r="Q314" t="s">
        <v>693</v>
      </c>
      <c r="R314" t="s">
        <v>694</v>
      </c>
      <c r="S314">
        <v>10.1456</v>
      </c>
      <c r="T314" t="s">
        <v>44</v>
      </c>
      <c r="U314" t="s">
        <v>2252</v>
      </c>
      <c r="V314" t="s">
        <v>2251</v>
      </c>
      <c r="W314">
        <v>2.198E-4</v>
      </c>
      <c r="X314" t="s">
        <v>703</v>
      </c>
      <c r="Y314" t="s">
        <v>3865</v>
      </c>
    </row>
    <row r="315" spans="1:25" x14ac:dyDescent="0.35">
      <c r="A315" t="s">
        <v>2319</v>
      </c>
      <c r="B315">
        <v>60121</v>
      </c>
      <c r="C315" t="s">
        <v>201</v>
      </c>
      <c r="D315" t="s">
        <v>199</v>
      </c>
      <c r="E315">
        <v>464</v>
      </c>
      <c r="F315" t="s">
        <v>2118</v>
      </c>
      <c r="G315">
        <v>480</v>
      </c>
      <c r="H315">
        <v>60121</v>
      </c>
      <c r="I315" t="s">
        <v>552</v>
      </c>
      <c r="J315">
        <v>0.01</v>
      </c>
      <c r="K315">
        <v>130720</v>
      </c>
      <c r="L315">
        <v>0.5</v>
      </c>
      <c r="M315" t="s">
        <v>44</v>
      </c>
      <c r="N315">
        <v>1</v>
      </c>
      <c r="O315">
        <v>4</v>
      </c>
      <c r="P315">
        <v>1072.3</v>
      </c>
      <c r="Q315" t="s">
        <v>693</v>
      </c>
      <c r="R315" t="s">
        <v>694</v>
      </c>
      <c r="S315">
        <v>10.1456</v>
      </c>
      <c r="T315" t="s">
        <v>44</v>
      </c>
      <c r="U315" t="s">
        <v>2252</v>
      </c>
      <c r="V315" t="s">
        <v>2251</v>
      </c>
      <c r="W315" s="145">
        <v>8.2029999999999999E-5</v>
      </c>
      <c r="X315" t="s">
        <v>703</v>
      </c>
      <c r="Y315" t="s">
        <v>3865</v>
      </c>
    </row>
    <row r="316" spans="1:25" x14ac:dyDescent="0.35">
      <c r="A316" t="s">
        <v>2318</v>
      </c>
      <c r="B316">
        <v>60121</v>
      </c>
      <c r="C316" t="s">
        <v>201</v>
      </c>
      <c r="D316" t="s">
        <v>199</v>
      </c>
      <c r="E316">
        <v>464</v>
      </c>
      <c r="F316" t="s">
        <v>2118</v>
      </c>
      <c r="G316">
        <v>480</v>
      </c>
      <c r="H316">
        <v>60121</v>
      </c>
      <c r="I316" t="s">
        <v>552</v>
      </c>
      <c r="J316">
        <v>0.01</v>
      </c>
      <c r="K316">
        <v>131670</v>
      </c>
      <c r="L316">
        <v>0.5</v>
      </c>
      <c r="M316" t="s">
        <v>44</v>
      </c>
      <c r="N316">
        <v>1</v>
      </c>
      <c r="O316">
        <v>4</v>
      </c>
      <c r="P316">
        <v>1457</v>
      </c>
      <c r="Q316" t="s">
        <v>693</v>
      </c>
      <c r="R316" t="s">
        <v>694</v>
      </c>
      <c r="S316">
        <v>10.1456</v>
      </c>
      <c r="T316" t="s">
        <v>44</v>
      </c>
      <c r="U316" t="s">
        <v>2252</v>
      </c>
      <c r="V316" t="s">
        <v>2251</v>
      </c>
      <c r="W316">
        <v>1.1069999999999999E-4</v>
      </c>
      <c r="X316" t="s">
        <v>703</v>
      </c>
      <c r="Y316" t="s">
        <v>3865</v>
      </c>
    </row>
    <row r="317" spans="1:25" x14ac:dyDescent="0.35">
      <c r="A317" t="s">
        <v>2317</v>
      </c>
      <c r="B317">
        <v>60121</v>
      </c>
      <c r="C317" t="s">
        <v>201</v>
      </c>
      <c r="D317" t="s">
        <v>199</v>
      </c>
      <c r="E317">
        <v>464</v>
      </c>
      <c r="F317" t="s">
        <v>2180</v>
      </c>
      <c r="G317">
        <v>480</v>
      </c>
      <c r="H317">
        <v>60121</v>
      </c>
      <c r="I317" t="s">
        <v>552</v>
      </c>
      <c r="J317">
        <v>0.01</v>
      </c>
      <c r="K317">
        <v>127460</v>
      </c>
      <c r="L317">
        <v>0.5</v>
      </c>
      <c r="M317" t="s">
        <v>44</v>
      </c>
      <c r="N317">
        <v>1</v>
      </c>
      <c r="O317">
        <v>4</v>
      </c>
      <c r="P317">
        <v>45675</v>
      </c>
      <c r="Q317" t="s">
        <v>693</v>
      </c>
      <c r="R317" t="s">
        <v>694</v>
      </c>
      <c r="S317">
        <v>10.1456</v>
      </c>
      <c r="T317" t="s">
        <v>44</v>
      </c>
      <c r="U317" t="s">
        <v>2252</v>
      </c>
      <c r="V317" t="s">
        <v>2251</v>
      </c>
      <c r="W317">
        <v>3.5829999999999998E-3</v>
      </c>
      <c r="X317" t="s">
        <v>703</v>
      </c>
      <c r="Y317" t="s">
        <v>3865</v>
      </c>
    </row>
    <row r="318" spans="1:25" x14ac:dyDescent="0.35">
      <c r="A318" t="s">
        <v>2316</v>
      </c>
      <c r="B318">
        <v>60121</v>
      </c>
      <c r="C318" t="s">
        <v>201</v>
      </c>
      <c r="D318" t="s">
        <v>199</v>
      </c>
      <c r="E318">
        <v>464</v>
      </c>
      <c r="F318" t="s">
        <v>2180</v>
      </c>
      <c r="G318">
        <v>480</v>
      </c>
      <c r="H318">
        <v>60121</v>
      </c>
      <c r="I318" t="s">
        <v>552</v>
      </c>
      <c r="J318">
        <v>0.01</v>
      </c>
      <c r="K318">
        <v>116160</v>
      </c>
      <c r="L318">
        <v>0.5</v>
      </c>
      <c r="M318" t="s">
        <v>44</v>
      </c>
      <c r="N318">
        <v>1</v>
      </c>
      <c r="O318">
        <v>4</v>
      </c>
      <c r="P318">
        <v>44672</v>
      </c>
      <c r="Q318" t="s">
        <v>693</v>
      </c>
      <c r="R318" t="s">
        <v>694</v>
      </c>
      <c r="S318">
        <v>10.1456</v>
      </c>
      <c r="T318" t="s">
        <v>44</v>
      </c>
      <c r="U318" t="s">
        <v>2252</v>
      </c>
      <c r="V318" t="s">
        <v>2251</v>
      </c>
      <c r="W318">
        <v>3.846E-3</v>
      </c>
      <c r="X318" t="s">
        <v>703</v>
      </c>
      <c r="Y318" t="s">
        <v>3865</v>
      </c>
    </row>
    <row r="319" spans="1:25" x14ac:dyDescent="0.35">
      <c r="A319" t="s">
        <v>2315</v>
      </c>
      <c r="B319">
        <v>60121</v>
      </c>
      <c r="C319" t="s">
        <v>201</v>
      </c>
      <c r="D319" t="s">
        <v>199</v>
      </c>
      <c r="E319">
        <v>464</v>
      </c>
      <c r="F319" t="s">
        <v>2180</v>
      </c>
      <c r="G319">
        <v>480</v>
      </c>
      <c r="H319">
        <v>60121</v>
      </c>
      <c r="I319" t="s">
        <v>552</v>
      </c>
      <c r="J319">
        <v>0.01</v>
      </c>
      <c r="K319">
        <v>118880</v>
      </c>
      <c r="L319">
        <v>0.5</v>
      </c>
      <c r="M319" t="s">
        <v>44</v>
      </c>
      <c r="N319">
        <v>1</v>
      </c>
      <c r="O319">
        <v>4</v>
      </c>
      <c r="P319">
        <v>34163</v>
      </c>
      <c r="Q319" t="s">
        <v>693</v>
      </c>
      <c r="R319" t="s">
        <v>694</v>
      </c>
      <c r="S319">
        <v>10.1456</v>
      </c>
      <c r="T319" t="s">
        <v>44</v>
      </c>
      <c r="U319" t="s">
        <v>2252</v>
      </c>
      <c r="V319" t="s">
        <v>2251</v>
      </c>
      <c r="W319">
        <v>2.8739999999999998E-3</v>
      </c>
      <c r="X319" t="s">
        <v>703</v>
      </c>
      <c r="Y319" t="s">
        <v>3865</v>
      </c>
    </row>
    <row r="320" spans="1:25" x14ac:dyDescent="0.35">
      <c r="A320" t="s">
        <v>2314</v>
      </c>
      <c r="B320">
        <v>60121</v>
      </c>
      <c r="C320" t="s">
        <v>201</v>
      </c>
      <c r="D320" t="s">
        <v>199</v>
      </c>
      <c r="E320">
        <v>464</v>
      </c>
      <c r="F320" t="s">
        <v>2118</v>
      </c>
      <c r="G320">
        <v>480</v>
      </c>
      <c r="H320">
        <v>60121</v>
      </c>
      <c r="I320" t="s">
        <v>552</v>
      </c>
      <c r="J320">
        <v>0.01</v>
      </c>
      <c r="K320">
        <v>119260</v>
      </c>
      <c r="L320">
        <v>0.5</v>
      </c>
      <c r="M320" t="s">
        <v>44</v>
      </c>
      <c r="N320">
        <v>1</v>
      </c>
      <c r="O320">
        <v>4</v>
      </c>
      <c r="P320">
        <v>49701</v>
      </c>
      <c r="Q320" t="s">
        <v>693</v>
      </c>
      <c r="R320" t="s">
        <v>694</v>
      </c>
      <c r="S320">
        <v>10.135199999999999</v>
      </c>
      <c r="T320" t="s">
        <v>44</v>
      </c>
      <c r="U320" t="s">
        <v>2252</v>
      </c>
      <c r="V320" t="s">
        <v>2251</v>
      </c>
      <c r="W320">
        <v>4.1669999999999997E-3</v>
      </c>
      <c r="X320" t="s">
        <v>703</v>
      </c>
      <c r="Y320" t="s">
        <v>44</v>
      </c>
    </row>
    <row r="321" spans="1:25" x14ac:dyDescent="0.35">
      <c r="A321" t="s">
        <v>2313</v>
      </c>
      <c r="B321">
        <v>60121</v>
      </c>
      <c r="C321" t="s">
        <v>201</v>
      </c>
      <c r="D321" t="s">
        <v>199</v>
      </c>
      <c r="E321">
        <v>464</v>
      </c>
      <c r="F321" t="s">
        <v>2118</v>
      </c>
      <c r="G321">
        <v>480</v>
      </c>
      <c r="H321">
        <v>60121</v>
      </c>
      <c r="I321" t="s">
        <v>552</v>
      </c>
      <c r="J321">
        <v>0.01</v>
      </c>
      <c r="K321">
        <v>107440</v>
      </c>
      <c r="L321">
        <v>0.5</v>
      </c>
      <c r="M321" t="s">
        <v>44</v>
      </c>
      <c r="N321">
        <v>1</v>
      </c>
      <c r="O321">
        <v>4</v>
      </c>
      <c r="P321">
        <v>40977</v>
      </c>
      <c r="Q321" t="s">
        <v>693</v>
      </c>
      <c r="R321" t="s">
        <v>694</v>
      </c>
      <c r="S321">
        <v>10.1456</v>
      </c>
      <c r="T321" t="s">
        <v>44</v>
      </c>
      <c r="U321" t="s">
        <v>2252</v>
      </c>
      <c r="V321" t="s">
        <v>2251</v>
      </c>
      <c r="W321">
        <v>3.8140000000000001E-3</v>
      </c>
      <c r="X321" t="s">
        <v>703</v>
      </c>
      <c r="Y321" t="s">
        <v>44</v>
      </c>
    </row>
    <row r="322" spans="1:25" x14ac:dyDescent="0.35">
      <c r="A322" t="s">
        <v>2312</v>
      </c>
      <c r="B322">
        <v>60121</v>
      </c>
      <c r="C322" t="s">
        <v>201</v>
      </c>
      <c r="D322" t="s">
        <v>199</v>
      </c>
      <c r="E322">
        <v>464</v>
      </c>
      <c r="F322" t="s">
        <v>2118</v>
      </c>
      <c r="G322">
        <v>480</v>
      </c>
      <c r="H322">
        <v>60121</v>
      </c>
      <c r="I322" t="s">
        <v>552</v>
      </c>
      <c r="J322">
        <v>0.01</v>
      </c>
      <c r="K322">
        <v>111820</v>
      </c>
      <c r="L322">
        <v>0.5</v>
      </c>
      <c r="M322" t="s">
        <v>44</v>
      </c>
      <c r="N322">
        <v>1</v>
      </c>
      <c r="O322">
        <v>4</v>
      </c>
      <c r="P322">
        <v>45093</v>
      </c>
      <c r="Q322" t="s">
        <v>693</v>
      </c>
      <c r="R322" t="s">
        <v>694</v>
      </c>
      <c r="S322">
        <v>10.135199999999999</v>
      </c>
      <c r="T322" t="s">
        <v>44</v>
      </c>
      <c r="U322" t="s">
        <v>2252</v>
      </c>
      <c r="V322" t="s">
        <v>2251</v>
      </c>
      <c r="W322">
        <v>4.0330000000000001E-3</v>
      </c>
      <c r="X322" t="s">
        <v>703</v>
      </c>
      <c r="Y322" t="s">
        <v>44</v>
      </c>
    </row>
    <row r="323" spans="1:25" x14ac:dyDescent="0.35">
      <c r="A323" t="s">
        <v>2311</v>
      </c>
      <c r="B323">
        <v>60121</v>
      </c>
      <c r="C323" t="s">
        <v>201</v>
      </c>
      <c r="D323" t="s">
        <v>199</v>
      </c>
      <c r="E323">
        <v>464</v>
      </c>
      <c r="F323" t="s">
        <v>2118</v>
      </c>
      <c r="G323">
        <v>480</v>
      </c>
      <c r="H323">
        <v>60121</v>
      </c>
      <c r="I323" t="s">
        <v>552</v>
      </c>
      <c r="J323">
        <v>0.01</v>
      </c>
      <c r="K323">
        <v>128810</v>
      </c>
      <c r="L323">
        <v>0.5</v>
      </c>
      <c r="M323" t="s">
        <v>44</v>
      </c>
      <c r="N323">
        <v>1</v>
      </c>
      <c r="O323">
        <v>0</v>
      </c>
      <c r="P323">
        <v>0</v>
      </c>
      <c r="Q323" t="s">
        <v>693</v>
      </c>
      <c r="R323" t="s">
        <v>694</v>
      </c>
      <c r="S323">
        <v>10.1145</v>
      </c>
      <c r="T323" t="s">
        <v>44</v>
      </c>
      <c r="U323" t="s">
        <v>2252</v>
      </c>
      <c r="V323" t="s">
        <v>2251</v>
      </c>
      <c r="W323">
        <v>0</v>
      </c>
      <c r="X323" t="s">
        <v>703</v>
      </c>
      <c r="Y323" t="s">
        <v>44</v>
      </c>
    </row>
    <row r="324" spans="1:25" x14ac:dyDescent="0.35">
      <c r="A324" t="s">
        <v>2310</v>
      </c>
      <c r="B324">
        <v>60121</v>
      </c>
      <c r="C324" t="s">
        <v>201</v>
      </c>
      <c r="D324" t="s">
        <v>199</v>
      </c>
      <c r="E324">
        <v>464</v>
      </c>
      <c r="F324" t="s">
        <v>2118</v>
      </c>
      <c r="G324">
        <v>480</v>
      </c>
      <c r="H324">
        <v>60121</v>
      </c>
      <c r="I324" t="s">
        <v>552</v>
      </c>
      <c r="J324">
        <v>0.01</v>
      </c>
      <c r="K324">
        <v>137640</v>
      </c>
      <c r="L324">
        <v>0.5</v>
      </c>
      <c r="M324" t="s">
        <v>44</v>
      </c>
      <c r="N324">
        <v>1</v>
      </c>
      <c r="O324">
        <v>0</v>
      </c>
      <c r="P324">
        <v>0</v>
      </c>
      <c r="Q324" t="s">
        <v>693</v>
      </c>
      <c r="R324" t="s">
        <v>694</v>
      </c>
      <c r="S324">
        <v>10.0524</v>
      </c>
      <c r="T324" t="s">
        <v>44</v>
      </c>
      <c r="U324" t="s">
        <v>2252</v>
      </c>
      <c r="V324" t="s">
        <v>2251</v>
      </c>
      <c r="W324">
        <v>0</v>
      </c>
      <c r="X324" t="s">
        <v>703</v>
      </c>
      <c r="Y324" t="s">
        <v>44</v>
      </c>
    </row>
    <row r="325" spans="1:25" x14ac:dyDescent="0.35">
      <c r="A325" t="s">
        <v>2309</v>
      </c>
      <c r="B325">
        <v>60121</v>
      </c>
      <c r="C325" t="s">
        <v>201</v>
      </c>
      <c r="D325" t="s">
        <v>199</v>
      </c>
      <c r="E325">
        <v>464</v>
      </c>
      <c r="F325" t="s">
        <v>2118</v>
      </c>
      <c r="G325">
        <v>480</v>
      </c>
      <c r="H325">
        <v>60121</v>
      </c>
      <c r="I325" t="s">
        <v>552</v>
      </c>
      <c r="J325">
        <v>0.01</v>
      </c>
      <c r="K325">
        <v>131220</v>
      </c>
      <c r="L325">
        <v>0.5</v>
      </c>
      <c r="M325" t="s">
        <v>44</v>
      </c>
      <c r="N325">
        <v>1</v>
      </c>
      <c r="O325">
        <v>0</v>
      </c>
      <c r="P325">
        <v>0</v>
      </c>
      <c r="Q325" t="s">
        <v>693</v>
      </c>
      <c r="R325" t="s">
        <v>694</v>
      </c>
      <c r="S325">
        <v>10.1145</v>
      </c>
      <c r="T325" t="s">
        <v>44</v>
      </c>
      <c r="U325" t="s">
        <v>2252</v>
      </c>
      <c r="V325" t="s">
        <v>2251</v>
      </c>
      <c r="W325">
        <v>0</v>
      </c>
      <c r="X325" t="s">
        <v>703</v>
      </c>
      <c r="Y325" t="s">
        <v>44</v>
      </c>
    </row>
    <row r="326" spans="1:25" x14ac:dyDescent="0.35">
      <c r="A326" t="s">
        <v>2308</v>
      </c>
      <c r="B326">
        <v>60121</v>
      </c>
      <c r="C326" t="s">
        <v>201</v>
      </c>
      <c r="D326" t="s">
        <v>199</v>
      </c>
      <c r="E326">
        <v>464</v>
      </c>
      <c r="F326" t="s">
        <v>2180</v>
      </c>
      <c r="G326">
        <v>480</v>
      </c>
      <c r="H326">
        <v>60121</v>
      </c>
      <c r="I326" t="s">
        <v>552</v>
      </c>
      <c r="J326">
        <v>0.01</v>
      </c>
      <c r="K326">
        <v>151840</v>
      </c>
      <c r="L326">
        <v>0.5</v>
      </c>
      <c r="M326" t="s">
        <v>44</v>
      </c>
      <c r="N326">
        <v>1</v>
      </c>
      <c r="O326">
        <v>0</v>
      </c>
      <c r="P326">
        <v>0</v>
      </c>
      <c r="Q326" t="s">
        <v>693</v>
      </c>
      <c r="R326" t="s">
        <v>694</v>
      </c>
      <c r="S326">
        <v>10.083399999999999</v>
      </c>
      <c r="T326" t="s">
        <v>44</v>
      </c>
      <c r="U326" t="s">
        <v>2252</v>
      </c>
      <c r="V326" t="s">
        <v>2251</v>
      </c>
      <c r="W326">
        <v>0</v>
      </c>
      <c r="X326" t="s">
        <v>703</v>
      </c>
      <c r="Y326" t="s">
        <v>44</v>
      </c>
    </row>
    <row r="327" spans="1:25" x14ac:dyDescent="0.35">
      <c r="A327" t="s">
        <v>2307</v>
      </c>
      <c r="B327">
        <v>60121</v>
      </c>
      <c r="C327" t="s">
        <v>201</v>
      </c>
      <c r="D327" t="s">
        <v>199</v>
      </c>
      <c r="E327">
        <v>464</v>
      </c>
      <c r="F327" t="s">
        <v>2180</v>
      </c>
      <c r="G327">
        <v>480</v>
      </c>
      <c r="H327">
        <v>60121</v>
      </c>
      <c r="I327" t="s">
        <v>552</v>
      </c>
      <c r="J327">
        <v>0.01</v>
      </c>
      <c r="K327">
        <v>109490</v>
      </c>
      <c r="L327">
        <v>0.5</v>
      </c>
      <c r="M327" t="s">
        <v>44</v>
      </c>
      <c r="N327">
        <v>1</v>
      </c>
      <c r="O327">
        <v>0</v>
      </c>
      <c r="P327">
        <v>0</v>
      </c>
      <c r="Q327" t="s">
        <v>693</v>
      </c>
      <c r="R327" t="s">
        <v>694</v>
      </c>
      <c r="S327">
        <v>9.9694199999999995</v>
      </c>
      <c r="T327" t="s">
        <v>44</v>
      </c>
      <c r="U327" t="s">
        <v>2252</v>
      </c>
      <c r="V327" t="s">
        <v>2251</v>
      </c>
      <c r="W327">
        <v>0</v>
      </c>
      <c r="X327" t="s">
        <v>703</v>
      </c>
      <c r="Y327" t="s">
        <v>44</v>
      </c>
    </row>
    <row r="328" spans="1:25" x14ac:dyDescent="0.35">
      <c r="A328" t="s">
        <v>2306</v>
      </c>
      <c r="B328">
        <v>60121</v>
      </c>
      <c r="C328" t="s">
        <v>201</v>
      </c>
      <c r="D328" t="s">
        <v>199</v>
      </c>
      <c r="E328">
        <v>464</v>
      </c>
      <c r="F328" t="s">
        <v>2180</v>
      </c>
      <c r="G328">
        <v>480</v>
      </c>
      <c r="H328">
        <v>60121</v>
      </c>
      <c r="I328" t="s">
        <v>552</v>
      </c>
      <c r="J328">
        <v>0.01</v>
      </c>
      <c r="K328">
        <v>138990</v>
      </c>
      <c r="L328">
        <v>0.5</v>
      </c>
      <c r="M328" t="s">
        <v>44</v>
      </c>
      <c r="N328">
        <v>1</v>
      </c>
      <c r="O328">
        <v>0</v>
      </c>
      <c r="P328">
        <v>0</v>
      </c>
      <c r="Q328" t="s">
        <v>693</v>
      </c>
      <c r="R328" t="s">
        <v>694</v>
      </c>
      <c r="S328">
        <v>10.0627</v>
      </c>
      <c r="T328" t="s">
        <v>44</v>
      </c>
      <c r="U328" t="s">
        <v>2252</v>
      </c>
      <c r="V328" t="s">
        <v>2251</v>
      </c>
      <c r="W328">
        <v>0</v>
      </c>
      <c r="X328" t="s">
        <v>703</v>
      </c>
      <c r="Y328" t="s">
        <v>44</v>
      </c>
    </row>
    <row r="329" spans="1:25" x14ac:dyDescent="0.35">
      <c r="A329" t="s">
        <v>2305</v>
      </c>
      <c r="B329">
        <v>60121</v>
      </c>
      <c r="C329" t="s">
        <v>201</v>
      </c>
      <c r="D329" t="s">
        <v>199</v>
      </c>
      <c r="E329">
        <v>464</v>
      </c>
      <c r="F329" t="s">
        <v>2118</v>
      </c>
      <c r="G329">
        <v>480</v>
      </c>
      <c r="H329">
        <v>60121</v>
      </c>
      <c r="I329" t="s">
        <v>552</v>
      </c>
      <c r="J329">
        <v>0.01</v>
      </c>
      <c r="K329">
        <v>114660</v>
      </c>
      <c r="L329">
        <v>0.5</v>
      </c>
      <c r="M329" t="s">
        <v>44</v>
      </c>
      <c r="N329">
        <v>1</v>
      </c>
      <c r="O329">
        <v>0</v>
      </c>
      <c r="P329">
        <v>0</v>
      </c>
      <c r="Q329" t="s">
        <v>693</v>
      </c>
      <c r="R329" t="s">
        <v>694</v>
      </c>
      <c r="S329">
        <v>10.1767</v>
      </c>
      <c r="T329" t="s">
        <v>44</v>
      </c>
      <c r="U329" t="s">
        <v>2252</v>
      </c>
      <c r="V329" t="s">
        <v>2251</v>
      </c>
      <c r="W329">
        <v>0</v>
      </c>
      <c r="X329" t="s">
        <v>703</v>
      </c>
      <c r="Y329" t="s">
        <v>44</v>
      </c>
    </row>
    <row r="330" spans="1:25" x14ac:dyDescent="0.35">
      <c r="A330" t="s">
        <v>2303</v>
      </c>
      <c r="B330">
        <v>60121</v>
      </c>
      <c r="C330" t="s">
        <v>201</v>
      </c>
      <c r="D330" t="s">
        <v>199</v>
      </c>
      <c r="E330">
        <v>464</v>
      </c>
      <c r="F330" t="s">
        <v>2118</v>
      </c>
      <c r="G330">
        <v>480</v>
      </c>
      <c r="H330">
        <v>60121</v>
      </c>
      <c r="I330" t="s">
        <v>552</v>
      </c>
      <c r="J330">
        <v>0.01</v>
      </c>
      <c r="K330">
        <v>97364</v>
      </c>
      <c r="L330">
        <v>0.5</v>
      </c>
      <c r="M330" t="s">
        <v>44</v>
      </c>
      <c r="N330">
        <v>1</v>
      </c>
      <c r="O330">
        <v>0</v>
      </c>
      <c r="P330">
        <v>0</v>
      </c>
      <c r="Q330" t="s">
        <v>693</v>
      </c>
      <c r="R330" t="s">
        <v>694</v>
      </c>
      <c r="S330">
        <v>10.1456</v>
      </c>
      <c r="T330" t="s">
        <v>44</v>
      </c>
      <c r="U330" t="s">
        <v>2252</v>
      </c>
      <c r="V330" t="s">
        <v>2251</v>
      </c>
      <c r="W330">
        <v>0</v>
      </c>
      <c r="X330" t="s">
        <v>703</v>
      </c>
      <c r="Y330" t="s">
        <v>44</v>
      </c>
    </row>
    <row r="331" spans="1:25" x14ac:dyDescent="0.35">
      <c r="A331" t="s">
        <v>2302</v>
      </c>
      <c r="B331">
        <v>60121</v>
      </c>
      <c r="C331" t="s">
        <v>201</v>
      </c>
      <c r="D331" t="s">
        <v>199</v>
      </c>
      <c r="E331">
        <v>464</v>
      </c>
      <c r="F331" t="s">
        <v>2118</v>
      </c>
      <c r="G331">
        <v>480</v>
      </c>
      <c r="H331">
        <v>60121</v>
      </c>
      <c r="I331" t="s">
        <v>552</v>
      </c>
      <c r="J331">
        <v>0.01</v>
      </c>
      <c r="K331">
        <v>95371</v>
      </c>
      <c r="L331">
        <v>0.5</v>
      </c>
      <c r="M331" t="s">
        <v>44</v>
      </c>
      <c r="N331">
        <v>1</v>
      </c>
      <c r="O331">
        <v>0.25</v>
      </c>
      <c r="P331">
        <v>0</v>
      </c>
      <c r="Q331" t="s">
        <v>693</v>
      </c>
      <c r="R331" t="s">
        <v>694</v>
      </c>
      <c r="S331">
        <v>10.155900000000001</v>
      </c>
      <c r="T331" t="s">
        <v>44</v>
      </c>
      <c r="U331" t="s">
        <v>2252</v>
      </c>
      <c r="V331" t="s">
        <v>2251</v>
      </c>
      <c r="W331">
        <v>0</v>
      </c>
      <c r="X331" t="s">
        <v>703</v>
      </c>
      <c r="Y331" t="s">
        <v>44</v>
      </c>
    </row>
    <row r="332" spans="1:25" x14ac:dyDescent="0.35">
      <c r="A332" t="s">
        <v>2301</v>
      </c>
      <c r="B332">
        <v>60121</v>
      </c>
      <c r="C332" t="s">
        <v>201</v>
      </c>
      <c r="D332" t="s">
        <v>199</v>
      </c>
      <c r="E332">
        <v>464</v>
      </c>
      <c r="F332" t="s">
        <v>2118</v>
      </c>
      <c r="G332">
        <v>480</v>
      </c>
      <c r="H332">
        <v>60121</v>
      </c>
      <c r="I332" t="s">
        <v>552</v>
      </c>
      <c r="J332">
        <v>0.01</v>
      </c>
      <c r="K332">
        <v>100040</v>
      </c>
      <c r="L332">
        <v>0.5</v>
      </c>
      <c r="M332" t="s">
        <v>44</v>
      </c>
      <c r="N332">
        <v>1</v>
      </c>
      <c r="O332">
        <v>0.25</v>
      </c>
      <c r="P332">
        <v>0</v>
      </c>
      <c r="Q332" t="s">
        <v>693</v>
      </c>
      <c r="R332" t="s">
        <v>694</v>
      </c>
      <c r="S332">
        <v>10.042</v>
      </c>
      <c r="T332" t="s">
        <v>44</v>
      </c>
      <c r="U332" t="s">
        <v>2252</v>
      </c>
      <c r="V332" t="s">
        <v>2251</v>
      </c>
      <c r="W332">
        <v>0</v>
      </c>
      <c r="X332" t="s">
        <v>703</v>
      </c>
      <c r="Y332" t="s">
        <v>44</v>
      </c>
    </row>
    <row r="333" spans="1:25" x14ac:dyDescent="0.35">
      <c r="A333" t="s">
        <v>2300</v>
      </c>
      <c r="B333">
        <v>60121</v>
      </c>
      <c r="C333" t="s">
        <v>201</v>
      </c>
      <c r="D333" t="s">
        <v>199</v>
      </c>
      <c r="E333">
        <v>464</v>
      </c>
      <c r="F333" t="s">
        <v>2118</v>
      </c>
      <c r="G333">
        <v>480</v>
      </c>
      <c r="H333">
        <v>60121</v>
      </c>
      <c r="I333" t="s">
        <v>552</v>
      </c>
      <c r="J333">
        <v>0.01</v>
      </c>
      <c r="K333">
        <v>89196</v>
      </c>
      <c r="L333">
        <v>0.5</v>
      </c>
      <c r="M333" t="s">
        <v>44</v>
      </c>
      <c r="N333">
        <v>1</v>
      </c>
      <c r="O333">
        <v>0.25</v>
      </c>
      <c r="P333">
        <v>0</v>
      </c>
      <c r="Q333" t="s">
        <v>693</v>
      </c>
      <c r="R333" t="s">
        <v>694</v>
      </c>
      <c r="S333">
        <v>10.2492</v>
      </c>
      <c r="T333" t="s">
        <v>44</v>
      </c>
      <c r="U333" t="s">
        <v>2252</v>
      </c>
      <c r="V333" t="s">
        <v>2251</v>
      </c>
      <c r="W333">
        <v>0</v>
      </c>
      <c r="X333" t="s">
        <v>703</v>
      </c>
      <c r="Y333" t="s">
        <v>44</v>
      </c>
    </row>
    <row r="334" spans="1:25" x14ac:dyDescent="0.35">
      <c r="A334" t="s">
        <v>2299</v>
      </c>
      <c r="B334">
        <v>60121</v>
      </c>
      <c r="C334" t="s">
        <v>201</v>
      </c>
      <c r="D334" t="s">
        <v>199</v>
      </c>
      <c r="E334">
        <v>464</v>
      </c>
      <c r="F334" t="s">
        <v>2118</v>
      </c>
      <c r="G334">
        <v>480</v>
      </c>
      <c r="H334">
        <v>60121</v>
      </c>
      <c r="I334" t="s">
        <v>552</v>
      </c>
      <c r="J334">
        <v>0.01</v>
      </c>
      <c r="K334">
        <v>109860</v>
      </c>
      <c r="L334">
        <v>0.5</v>
      </c>
      <c r="M334" t="s">
        <v>44</v>
      </c>
      <c r="N334">
        <v>1</v>
      </c>
      <c r="O334">
        <v>0.5</v>
      </c>
      <c r="P334">
        <v>0</v>
      </c>
      <c r="Q334" t="s">
        <v>693</v>
      </c>
      <c r="R334" t="s">
        <v>694</v>
      </c>
      <c r="S334">
        <v>10.104200000000001</v>
      </c>
      <c r="T334" t="s">
        <v>44</v>
      </c>
      <c r="U334" t="s">
        <v>2252</v>
      </c>
      <c r="V334" t="s">
        <v>2251</v>
      </c>
      <c r="W334">
        <v>0</v>
      </c>
      <c r="X334" t="s">
        <v>703</v>
      </c>
      <c r="Y334" t="s">
        <v>44</v>
      </c>
    </row>
    <row r="335" spans="1:25" x14ac:dyDescent="0.35">
      <c r="A335" t="s">
        <v>2298</v>
      </c>
      <c r="B335">
        <v>60121</v>
      </c>
      <c r="C335" t="s">
        <v>201</v>
      </c>
      <c r="D335" t="s">
        <v>199</v>
      </c>
      <c r="E335">
        <v>464</v>
      </c>
      <c r="F335" t="s">
        <v>2118</v>
      </c>
      <c r="G335">
        <v>480</v>
      </c>
      <c r="H335">
        <v>60121</v>
      </c>
      <c r="I335" t="s">
        <v>552</v>
      </c>
      <c r="J335">
        <v>0.01</v>
      </c>
      <c r="K335">
        <v>98136</v>
      </c>
      <c r="L335">
        <v>0.5</v>
      </c>
      <c r="M335" t="s">
        <v>44</v>
      </c>
      <c r="N335">
        <v>1</v>
      </c>
      <c r="O335">
        <v>0.5</v>
      </c>
      <c r="P335">
        <v>0</v>
      </c>
      <c r="Q335" t="s">
        <v>693</v>
      </c>
      <c r="R335" t="s">
        <v>694</v>
      </c>
      <c r="S335">
        <v>10.186999999999999</v>
      </c>
      <c r="T335" t="s">
        <v>44</v>
      </c>
      <c r="U335" t="s">
        <v>2252</v>
      </c>
      <c r="V335" t="s">
        <v>2251</v>
      </c>
      <c r="W335">
        <v>0</v>
      </c>
      <c r="X335" t="s">
        <v>703</v>
      </c>
      <c r="Y335" t="s">
        <v>44</v>
      </c>
    </row>
    <row r="336" spans="1:25" x14ac:dyDescent="0.35">
      <c r="A336" t="s">
        <v>2297</v>
      </c>
      <c r="B336">
        <v>60121</v>
      </c>
      <c r="C336" t="s">
        <v>201</v>
      </c>
      <c r="D336" t="s">
        <v>199</v>
      </c>
      <c r="E336">
        <v>464</v>
      </c>
      <c r="F336" t="s">
        <v>2118</v>
      </c>
      <c r="G336">
        <v>480</v>
      </c>
      <c r="H336">
        <v>60121</v>
      </c>
      <c r="I336" t="s">
        <v>552</v>
      </c>
      <c r="J336">
        <v>0.01</v>
      </c>
      <c r="K336">
        <v>88126</v>
      </c>
      <c r="L336">
        <v>0.5</v>
      </c>
      <c r="M336" t="s">
        <v>44</v>
      </c>
      <c r="N336">
        <v>1</v>
      </c>
      <c r="O336">
        <v>0.5</v>
      </c>
      <c r="P336">
        <v>0</v>
      </c>
      <c r="Q336" t="s">
        <v>693</v>
      </c>
      <c r="R336" t="s">
        <v>694</v>
      </c>
      <c r="S336">
        <v>10.083399999999999</v>
      </c>
      <c r="T336" t="s">
        <v>44</v>
      </c>
      <c r="U336" t="s">
        <v>2252</v>
      </c>
      <c r="V336" t="s">
        <v>2251</v>
      </c>
      <c r="W336">
        <v>0</v>
      </c>
      <c r="X336" t="s">
        <v>703</v>
      </c>
      <c r="Y336" t="s">
        <v>44</v>
      </c>
    </row>
    <row r="337" spans="1:25" x14ac:dyDescent="0.35">
      <c r="A337" t="s">
        <v>2296</v>
      </c>
      <c r="B337">
        <v>60121</v>
      </c>
      <c r="C337" t="s">
        <v>201</v>
      </c>
      <c r="D337" t="s">
        <v>199</v>
      </c>
      <c r="E337">
        <v>464</v>
      </c>
      <c r="F337" t="s">
        <v>2118</v>
      </c>
      <c r="G337">
        <v>480</v>
      </c>
      <c r="H337">
        <v>60121</v>
      </c>
      <c r="I337" t="s">
        <v>552</v>
      </c>
      <c r="J337">
        <v>0.01</v>
      </c>
      <c r="K337">
        <v>131820</v>
      </c>
      <c r="L337">
        <v>0.5</v>
      </c>
      <c r="M337" t="s">
        <v>44</v>
      </c>
      <c r="N337">
        <v>1</v>
      </c>
      <c r="O337">
        <v>1</v>
      </c>
      <c r="P337">
        <v>0</v>
      </c>
      <c r="Q337" t="s">
        <v>693</v>
      </c>
      <c r="R337" t="s">
        <v>694</v>
      </c>
      <c r="S337">
        <v>10.052300000000001</v>
      </c>
      <c r="T337" t="s">
        <v>44</v>
      </c>
      <c r="U337" t="s">
        <v>2252</v>
      </c>
      <c r="V337" t="s">
        <v>2251</v>
      </c>
      <c r="W337">
        <v>0</v>
      </c>
      <c r="X337" t="s">
        <v>703</v>
      </c>
      <c r="Y337" t="s">
        <v>44</v>
      </c>
    </row>
    <row r="338" spans="1:25" x14ac:dyDescent="0.35">
      <c r="A338" t="s">
        <v>2295</v>
      </c>
      <c r="B338">
        <v>60121</v>
      </c>
      <c r="C338" t="s">
        <v>201</v>
      </c>
      <c r="D338" t="s">
        <v>199</v>
      </c>
      <c r="E338">
        <v>464</v>
      </c>
      <c r="F338" t="s">
        <v>2118</v>
      </c>
      <c r="G338">
        <v>480</v>
      </c>
      <c r="H338">
        <v>60121</v>
      </c>
      <c r="I338" t="s">
        <v>552</v>
      </c>
      <c r="J338">
        <v>0.01</v>
      </c>
      <c r="K338">
        <v>118060</v>
      </c>
      <c r="L338">
        <v>0.5</v>
      </c>
      <c r="M338" t="s">
        <v>44</v>
      </c>
      <c r="N338">
        <v>1</v>
      </c>
      <c r="O338">
        <v>1</v>
      </c>
      <c r="P338">
        <v>0</v>
      </c>
      <c r="Q338" t="s">
        <v>693</v>
      </c>
      <c r="R338" t="s">
        <v>694</v>
      </c>
      <c r="S338">
        <v>10.0213</v>
      </c>
      <c r="T338" t="s">
        <v>44</v>
      </c>
      <c r="U338" t="s">
        <v>2252</v>
      </c>
      <c r="V338" t="s">
        <v>2251</v>
      </c>
      <c r="W338">
        <v>0</v>
      </c>
      <c r="X338" t="s">
        <v>703</v>
      </c>
      <c r="Y338" t="s">
        <v>44</v>
      </c>
    </row>
    <row r="339" spans="1:25" x14ac:dyDescent="0.35">
      <c r="A339" t="s">
        <v>2294</v>
      </c>
      <c r="B339">
        <v>60121</v>
      </c>
      <c r="C339" t="s">
        <v>201</v>
      </c>
      <c r="D339" t="s">
        <v>199</v>
      </c>
      <c r="E339">
        <v>464</v>
      </c>
      <c r="F339" t="s">
        <v>2118</v>
      </c>
      <c r="G339">
        <v>480</v>
      </c>
      <c r="H339">
        <v>60121</v>
      </c>
      <c r="I339" t="s">
        <v>552</v>
      </c>
      <c r="J339">
        <v>0.01</v>
      </c>
      <c r="K339">
        <v>117380</v>
      </c>
      <c r="L339">
        <v>0.5</v>
      </c>
      <c r="M339" t="s">
        <v>44</v>
      </c>
      <c r="N339">
        <v>1</v>
      </c>
      <c r="O339">
        <v>1</v>
      </c>
      <c r="P339">
        <v>0</v>
      </c>
      <c r="Q339" t="s">
        <v>693</v>
      </c>
      <c r="R339" t="s">
        <v>694</v>
      </c>
      <c r="S339">
        <v>10.0938</v>
      </c>
      <c r="T339" t="s">
        <v>44</v>
      </c>
      <c r="U339" t="s">
        <v>2252</v>
      </c>
      <c r="V339" t="s">
        <v>2251</v>
      </c>
      <c r="W339">
        <v>0</v>
      </c>
      <c r="X339" t="s">
        <v>703</v>
      </c>
      <c r="Y339" t="s">
        <v>44</v>
      </c>
    </row>
    <row r="340" spans="1:25" x14ac:dyDescent="0.35">
      <c r="A340" t="s">
        <v>2293</v>
      </c>
      <c r="B340">
        <v>60121</v>
      </c>
      <c r="C340" t="s">
        <v>201</v>
      </c>
      <c r="D340" t="s">
        <v>199</v>
      </c>
      <c r="E340">
        <v>464</v>
      </c>
      <c r="F340" t="s">
        <v>2118</v>
      </c>
      <c r="G340">
        <v>480</v>
      </c>
      <c r="H340">
        <v>60121</v>
      </c>
      <c r="I340" t="s">
        <v>552</v>
      </c>
      <c r="J340">
        <v>0.01</v>
      </c>
      <c r="K340">
        <v>113210</v>
      </c>
      <c r="L340">
        <v>0.5</v>
      </c>
      <c r="M340" t="s">
        <v>44</v>
      </c>
      <c r="N340">
        <v>1</v>
      </c>
      <c r="O340">
        <v>2</v>
      </c>
      <c r="P340">
        <v>0</v>
      </c>
      <c r="Q340" t="s">
        <v>693</v>
      </c>
      <c r="R340" t="s">
        <v>694</v>
      </c>
      <c r="S340">
        <v>10.073</v>
      </c>
      <c r="T340" t="s">
        <v>44</v>
      </c>
      <c r="U340" t="s">
        <v>2252</v>
      </c>
      <c r="V340" t="s">
        <v>2251</v>
      </c>
      <c r="W340">
        <v>0</v>
      </c>
      <c r="X340" t="s">
        <v>703</v>
      </c>
      <c r="Y340" t="s">
        <v>44</v>
      </c>
    </row>
    <row r="341" spans="1:25" x14ac:dyDescent="0.35">
      <c r="A341" t="s">
        <v>2292</v>
      </c>
      <c r="B341">
        <v>60121</v>
      </c>
      <c r="C341" t="s">
        <v>201</v>
      </c>
      <c r="D341" t="s">
        <v>199</v>
      </c>
      <c r="E341">
        <v>464</v>
      </c>
      <c r="F341" t="s">
        <v>2118</v>
      </c>
      <c r="G341">
        <v>480</v>
      </c>
      <c r="H341">
        <v>60121</v>
      </c>
      <c r="I341" t="s">
        <v>552</v>
      </c>
      <c r="J341">
        <v>0.01</v>
      </c>
      <c r="K341">
        <v>107880</v>
      </c>
      <c r="L341">
        <v>0.5</v>
      </c>
      <c r="M341" t="s">
        <v>44</v>
      </c>
      <c r="N341">
        <v>1</v>
      </c>
      <c r="O341">
        <v>2</v>
      </c>
      <c r="P341">
        <v>0</v>
      </c>
      <c r="Q341" t="s">
        <v>693</v>
      </c>
      <c r="R341" t="s">
        <v>694</v>
      </c>
      <c r="S341">
        <v>10.031599999999999</v>
      </c>
      <c r="T341" t="s">
        <v>44</v>
      </c>
      <c r="U341" t="s">
        <v>2252</v>
      </c>
      <c r="V341" t="s">
        <v>2251</v>
      </c>
      <c r="W341">
        <v>0</v>
      </c>
      <c r="X341" t="s">
        <v>703</v>
      </c>
      <c r="Y341" t="s">
        <v>44</v>
      </c>
    </row>
    <row r="342" spans="1:25" x14ac:dyDescent="0.35">
      <c r="A342" t="s">
        <v>2291</v>
      </c>
      <c r="B342">
        <v>60121</v>
      </c>
      <c r="C342" t="s">
        <v>201</v>
      </c>
      <c r="D342" t="s">
        <v>199</v>
      </c>
      <c r="E342">
        <v>464</v>
      </c>
      <c r="F342" t="s">
        <v>2118</v>
      </c>
      <c r="G342">
        <v>480</v>
      </c>
      <c r="H342">
        <v>60121</v>
      </c>
      <c r="I342" t="s">
        <v>552</v>
      </c>
      <c r="J342">
        <v>0.01</v>
      </c>
      <c r="K342">
        <v>112210</v>
      </c>
      <c r="L342">
        <v>0.5</v>
      </c>
      <c r="M342" t="s">
        <v>44</v>
      </c>
      <c r="N342">
        <v>1</v>
      </c>
      <c r="O342">
        <v>2</v>
      </c>
      <c r="P342">
        <v>0</v>
      </c>
      <c r="Q342" t="s">
        <v>693</v>
      </c>
      <c r="R342" t="s">
        <v>694</v>
      </c>
      <c r="S342">
        <v>10.2492</v>
      </c>
      <c r="T342" t="s">
        <v>44</v>
      </c>
      <c r="U342" t="s">
        <v>2252</v>
      </c>
      <c r="V342" t="s">
        <v>2251</v>
      </c>
      <c r="W342">
        <v>0</v>
      </c>
      <c r="X342" t="s">
        <v>703</v>
      </c>
      <c r="Y342" t="s">
        <v>44</v>
      </c>
    </row>
    <row r="343" spans="1:25" x14ac:dyDescent="0.35">
      <c r="A343" t="s">
        <v>2290</v>
      </c>
      <c r="B343">
        <v>60121</v>
      </c>
      <c r="C343" t="s">
        <v>201</v>
      </c>
      <c r="D343" t="s">
        <v>199</v>
      </c>
      <c r="E343">
        <v>464</v>
      </c>
      <c r="F343" t="s">
        <v>2118</v>
      </c>
      <c r="G343">
        <v>480</v>
      </c>
      <c r="H343">
        <v>60121</v>
      </c>
      <c r="I343" t="s">
        <v>552</v>
      </c>
      <c r="J343">
        <v>0.01</v>
      </c>
      <c r="K343">
        <v>108300</v>
      </c>
      <c r="L343">
        <v>0.5</v>
      </c>
      <c r="M343" t="s">
        <v>44</v>
      </c>
      <c r="N343">
        <v>1</v>
      </c>
      <c r="O343">
        <v>4</v>
      </c>
      <c r="P343">
        <v>0</v>
      </c>
      <c r="Q343" t="s">
        <v>693</v>
      </c>
      <c r="R343" t="s">
        <v>694</v>
      </c>
      <c r="S343">
        <v>10.1249</v>
      </c>
      <c r="T343" t="s">
        <v>44</v>
      </c>
      <c r="U343" t="s">
        <v>2252</v>
      </c>
      <c r="V343" t="s">
        <v>2251</v>
      </c>
      <c r="W343">
        <v>0</v>
      </c>
      <c r="X343" t="s">
        <v>703</v>
      </c>
      <c r="Y343" t="s">
        <v>44</v>
      </c>
    </row>
    <row r="344" spans="1:25" x14ac:dyDescent="0.35">
      <c r="A344" t="s">
        <v>2289</v>
      </c>
      <c r="B344">
        <v>60121</v>
      </c>
      <c r="C344" t="s">
        <v>201</v>
      </c>
      <c r="D344" t="s">
        <v>199</v>
      </c>
      <c r="E344">
        <v>464</v>
      </c>
      <c r="F344" t="s">
        <v>2118</v>
      </c>
      <c r="G344">
        <v>480</v>
      </c>
      <c r="H344">
        <v>60121</v>
      </c>
      <c r="I344" t="s">
        <v>552</v>
      </c>
      <c r="J344">
        <v>0.01</v>
      </c>
      <c r="K344">
        <v>97592</v>
      </c>
      <c r="L344">
        <v>0.5</v>
      </c>
      <c r="M344" t="s">
        <v>44</v>
      </c>
      <c r="N344">
        <v>1</v>
      </c>
      <c r="O344">
        <v>4</v>
      </c>
      <c r="P344">
        <v>0</v>
      </c>
      <c r="Q344" t="s">
        <v>693</v>
      </c>
      <c r="R344" t="s">
        <v>694</v>
      </c>
      <c r="S344">
        <v>10.1456</v>
      </c>
      <c r="T344" t="s">
        <v>44</v>
      </c>
      <c r="U344" t="s">
        <v>2252</v>
      </c>
      <c r="V344" t="s">
        <v>2251</v>
      </c>
      <c r="W344">
        <v>0</v>
      </c>
      <c r="X344" t="s">
        <v>703</v>
      </c>
      <c r="Y344" t="s">
        <v>44</v>
      </c>
    </row>
    <row r="345" spans="1:25" x14ac:dyDescent="0.35">
      <c r="A345" t="s">
        <v>2288</v>
      </c>
      <c r="B345">
        <v>60121</v>
      </c>
      <c r="C345" t="s">
        <v>201</v>
      </c>
      <c r="D345" t="s">
        <v>199</v>
      </c>
      <c r="E345">
        <v>464</v>
      </c>
      <c r="F345" t="s">
        <v>2118</v>
      </c>
      <c r="G345">
        <v>480</v>
      </c>
      <c r="H345">
        <v>60121</v>
      </c>
      <c r="I345" t="s">
        <v>552</v>
      </c>
      <c r="J345">
        <v>0.01</v>
      </c>
      <c r="K345">
        <v>122920</v>
      </c>
      <c r="L345">
        <v>0.5</v>
      </c>
      <c r="M345" t="s">
        <v>44</v>
      </c>
      <c r="N345">
        <v>1</v>
      </c>
      <c r="O345">
        <v>4</v>
      </c>
      <c r="P345">
        <v>0</v>
      </c>
      <c r="Q345" t="s">
        <v>693</v>
      </c>
      <c r="R345" t="s">
        <v>694</v>
      </c>
      <c r="S345">
        <v>10.042</v>
      </c>
      <c r="T345" t="s">
        <v>44</v>
      </c>
      <c r="U345" t="s">
        <v>2252</v>
      </c>
      <c r="V345" t="s">
        <v>2251</v>
      </c>
      <c r="W345">
        <v>0</v>
      </c>
      <c r="X345" t="s">
        <v>703</v>
      </c>
      <c r="Y345" t="s">
        <v>44</v>
      </c>
    </row>
    <row r="346" spans="1:25" x14ac:dyDescent="0.35">
      <c r="A346" t="s">
        <v>2287</v>
      </c>
      <c r="B346">
        <v>60121</v>
      </c>
      <c r="C346" t="s">
        <v>201</v>
      </c>
      <c r="D346" t="s">
        <v>199</v>
      </c>
      <c r="E346">
        <v>464</v>
      </c>
      <c r="F346" t="s">
        <v>2180</v>
      </c>
      <c r="G346">
        <v>480</v>
      </c>
      <c r="H346">
        <v>60121</v>
      </c>
      <c r="I346" t="s">
        <v>552</v>
      </c>
      <c r="J346">
        <v>0.01</v>
      </c>
      <c r="K346">
        <v>101190</v>
      </c>
      <c r="L346">
        <v>0.5</v>
      </c>
      <c r="M346" t="s">
        <v>44</v>
      </c>
      <c r="N346">
        <v>1</v>
      </c>
      <c r="O346">
        <v>4</v>
      </c>
      <c r="P346">
        <v>0</v>
      </c>
      <c r="Q346" t="s">
        <v>693</v>
      </c>
      <c r="R346" t="s">
        <v>694</v>
      </c>
      <c r="S346">
        <v>10.104100000000001</v>
      </c>
      <c r="T346" t="s">
        <v>44</v>
      </c>
      <c r="U346" t="s">
        <v>2252</v>
      </c>
      <c r="V346" t="s">
        <v>2251</v>
      </c>
      <c r="W346">
        <v>0</v>
      </c>
      <c r="X346" t="s">
        <v>703</v>
      </c>
      <c r="Y346" t="s">
        <v>44</v>
      </c>
    </row>
    <row r="347" spans="1:25" x14ac:dyDescent="0.35">
      <c r="A347" t="s">
        <v>2286</v>
      </c>
      <c r="B347">
        <v>60121</v>
      </c>
      <c r="C347" t="s">
        <v>201</v>
      </c>
      <c r="D347" t="s">
        <v>199</v>
      </c>
      <c r="E347">
        <v>464</v>
      </c>
      <c r="F347" t="s">
        <v>2180</v>
      </c>
      <c r="G347">
        <v>480</v>
      </c>
      <c r="H347">
        <v>60121</v>
      </c>
      <c r="I347" t="s">
        <v>552</v>
      </c>
      <c r="J347">
        <v>0.01</v>
      </c>
      <c r="K347">
        <v>110900</v>
      </c>
      <c r="L347">
        <v>0.5</v>
      </c>
      <c r="M347" t="s">
        <v>44</v>
      </c>
      <c r="N347">
        <v>1</v>
      </c>
      <c r="O347">
        <v>4</v>
      </c>
      <c r="P347">
        <v>0</v>
      </c>
      <c r="Q347" t="s">
        <v>693</v>
      </c>
      <c r="R347" t="s">
        <v>694</v>
      </c>
      <c r="S347">
        <v>10.0938</v>
      </c>
      <c r="T347" t="s">
        <v>44</v>
      </c>
      <c r="U347" t="s">
        <v>2252</v>
      </c>
      <c r="V347" t="s">
        <v>2251</v>
      </c>
      <c r="W347">
        <v>0</v>
      </c>
      <c r="X347" t="s">
        <v>703</v>
      </c>
      <c r="Y347" t="s">
        <v>44</v>
      </c>
    </row>
    <row r="348" spans="1:25" x14ac:dyDescent="0.35">
      <c r="A348" t="s">
        <v>2285</v>
      </c>
      <c r="B348">
        <v>60121</v>
      </c>
      <c r="C348" t="s">
        <v>201</v>
      </c>
      <c r="D348" t="s">
        <v>199</v>
      </c>
      <c r="E348">
        <v>464</v>
      </c>
      <c r="F348" t="s">
        <v>2180</v>
      </c>
      <c r="G348">
        <v>480</v>
      </c>
      <c r="H348">
        <v>60121</v>
      </c>
      <c r="I348" t="s">
        <v>552</v>
      </c>
      <c r="J348">
        <v>0.01</v>
      </c>
      <c r="K348">
        <v>112430</v>
      </c>
      <c r="L348">
        <v>0.5</v>
      </c>
      <c r="M348" t="s">
        <v>44</v>
      </c>
      <c r="N348">
        <v>1</v>
      </c>
      <c r="O348">
        <v>4</v>
      </c>
      <c r="P348">
        <v>0</v>
      </c>
      <c r="Q348" t="s">
        <v>693</v>
      </c>
      <c r="R348" t="s">
        <v>694</v>
      </c>
      <c r="S348">
        <v>10.27</v>
      </c>
      <c r="T348" t="s">
        <v>44</v>
      </c>
      <c r="U348" t="s">
        <v>2252</v>
      </c>
      <c r="V348" t="s">
        <v>2251</v>
      </c>
      <c r="W348">
        <v>0</v>
      </c>
      <c r="X348" t="s">
        <v>703</v>
      </c>
      <c r="Y348" t="s">
        <v>44</v>
      </c>
    </row>
    <row r="349" spans="1:25" x14ac:dyDescent="0.35">
      <c r="A349" t="s">
        <v>2284</v>
      </c>
      <c r="B349">
        <v>60121</v>
      </c>
      <c r="C349" t="s">
        <v>201</v>
      </c>
      <c r="D349" t="s">
        <v>199</v>
      </c>
      <c r="E349">
        <v>464</v>
      </c>
      <c r="F349" t="s">
        <v>2118</v>
      </c>
      <c r="G349">
        <v>480</v>
      </c>
      <c r="H349">
        <v>60121</v>
      </c>
      <c r="I349" t="s">
        <v>552</v>
      </c>
      <c r="J349">
        <v>0.01</v>
      </c>
      <c r="K349">
        <v>106180</v>
      </c>
      <c r="L349">
        <v>0.5</v>
      </c>
      <c r="M349" t="s">
        <v>44</v>
      </c>
      <c r="N349">
        <v>1</v>
      </c>
      <c r="O349">
        <v>4</v>
      </c>
      <c r="P349">
        <v>0</v>
      </c>
      <c r="Q349" t="s">
        <v>693</v>
      </c>
      <c r="R349" t="s">
        <v>694</v>
      </c>
      <c r="S349">
        <v>10.0212</v>
      </c>
      <c r="T349" t="s">
        <v>44</v>
      </c>
      <c r="U349" t="s">
        <v>2252</v>
      </c>
      <c r="V349" t="s">
        <v>2251</v>
      </c>
      <c r="W349">
        <v>0</v>
      </c>
      <c r="X349" t="s">
        <v>703</v>
      </c>
      <c r="Y349" t="s">
        <v>44</v>
      </c>
    </row>
    <row r="350" spans="1:25" x14ac:dyDescent="0.35">
      <c r="A350" t="s">
        <v>2283</v>
      </c>
      <c r="B350">
        <v>60121</v>
      </c>
      <c r="C350" t="s">
        <v>201</v>
      </c>
      <c r="D350" t="s">
        <v>199</v>
      </c>
      <c r="E350">
        <v>464</v>
      </c>
      <c r="F350" t="s">
        <v>2118</v>
      </c>
      <c r="G350">
        <v>480</v>
      </c>
      <c r="H350">
        <v>60121</v>
      </c>
      <c r="I350" t="s">
        <v>552</v>
      </c>
      <c r="J350">
        <v>0.01</v>
      </c>
      <c r="K350">
        <v>110820</v>
      </c>
      <c r="L350">
        <v>0.5</v>
      </c>
      <c r="M350" t="s">
        <v>44</v>
      </c>
      <c r="N350">
        <v>1</v>
      </c>
      <c r="O350">
        <v>4</v>
      </c>
      <c r="P350">
        <v>0</v>
      </c>
      <c r="Q350" t="s">
        <v>693</v>
      </c>
      <c r="R350" t="s">
        <v>694</v>
      </c>
      <c r="S350">
        <v>9.9072800000000001</v>
      </c>
      <c r="T350" t="s">
        <v>44</v>
      </c>
      <c r="U350" t="s">
        <v>2252</v>
      </c>
      <c r="V350" t="s">
        <v>2251</v>
      </c>
      <c r="W350">
        <v>0</v>
      </c>
      <c r="X350" t="s">
        <v>703</v>
      </c>
      <c r="Y350" t="s">
        <v>44</v>
      </c>
    </row>
    <row r="351" spans="1:25" x14ac:dyDescent="0.35">
      <c r="A351" t="s">
        <v>2282</v>
      </c>
      <c r="B351">
        <v>60121</v>
      </c>
      <c r="C351" t="s">
        <v>201</v>
      </c>
      <c r="D351" t="s">
        <v>199</v>
      </c>
      <c r="E351">
        <v>464</v>
      </c>
      <c r="F351" t="s">
        <v>2118</v>
      </c>
      <c r="G351">
        <v>480</v>
      </c>
      <c r="H351">
        <v>60121</v>
      </c>
      <c r="I351" t="s">
        <v>552</v>
      </c>
      <c r="J351">
        <v>0.01</v>
      </c>
      <c r="K351">
        <v>117510</v>
      </c>
      <c r="L351">
        <v>0.5</v>
      </c>
      <c r="M351" t="s">
        <v>44</v>
      </c>
      <c r="N351">
        <v>1</v>
      </c>
      <c r="O351">
        <v>4</v>
      </c>
      <c r="P351">
        <v>0</v>
      </c>
      <c r="Q351" t="s">
        <v>693</v>
      </c>
      <c r="R351" t="s">
        <v>694</v>
      </c>
      <c r="S351">
        <v>10.0627</v>
      </c>
      <c r="T351" t="s">
        <v>44</v>
      </c>
      <c r="U351" t="s">
        <v>2252</v>
      </c>
      <c r="V351" t="s">
        <v>2251</v>
      </c>
      <c r="W351">
        <v>0</v>
      </c>
      <c r="X351" t="s">
        <v>703</v>
      </c>
      <c r="Y351" t="s">
        <v>44</v>
      </c>
    </row>
    <row r="352" spans="1:25" x14ac:dyDescent="0.35">
      <c r="A352" t="s">
        <v>2281</v>
      </c>
      <c r="B352">
        <v>60121</v>
      </c>
      <c r="C352" t="s">
        <v>201</v>
      </c>
      <c r="D352" t="s">
        <v>199</v>
      </c>
      <c r="E352">
        <v>464</v>
      </c>
      <c r="F352" t="s">
        <v>2118</v>
      </c>
      <c r="G352">
        <v>480</v>
      </c>
      <c r="H352">
        <v>60121</v>
      </c>
      <c r="I352" t="s">
        <v>552</v>
      </c>
      <c r="J352">
        <v>0.01</v>
      </c>
      <c r="K352">
        <v>141270</v>
      </c>
      <c r="L352">
        <v>0.5</v>
      </c>
      <c r="M352" t="s">
        <v>44</v>
      </c>
      <c r="N352">
        <v>1</v>
      </c>
      <c r="O352">
        <v>0</v>
      </c>
      <c r="P352">
        <v>0</v>
      </c>
      <c r="Q352" t="s">
        <v>693</v>
      </c>
      <c r="R352" t="s">
        <v>694</v>
      </c>
      <c r="S352">
        <v>10.1145</v>
      </c>
      <c r="T352" t="s">
        <v>44</v>
      </c>
      <c r="U352" t="s">
        <v>2252</v>
      </c>
      <c r="V352" t="s">
        <v>2251</v>
      </c>
      <c r="W352">
        <v>0</v>
      </c>
      <c r="X352" t="s">
        <v>703</v>
      </c>
      <c r="Y352" t="s">
        <v>44</v>
      </c>
    </row>
    <row r="353" spans="1:25" x14ac:dyDescent="0.35">
      <c r="A353" t="s">
        <v>2280</v>
      </c>
      <c r="B353">
        <v>60121</v>
      </c>
      <c r="C353" t="s">
        <v>201</v>
      </c>
      <c r="D353" t="s">
        <v>199</v>
      </c>
      <c r="E353">
        <v>464</v>
      </c>
      <c r="F353" t="s">
        <v>2118</v>
      </c>
      <c r="G353">
        <v>480</v>
      </c>
      <c r="H353">
        <v>60121</v>
      </c>
      <c r="I353" t="s">
        <v>552</v>
      </c>
      <c r="J353">
        <v>0.01</v>
      </c>
      <c r="K353">
        <v>128240</v>
      </c>
      <c r="L353">
        <v>0.5</v>
      </c>
      <c r="M353" t="s">
        <v>44</v>
      </c>
      <c r="N353">
        <v>1</v>
      </c>
      <c r="O353">
        <v>0</v>
      </c>
      <c r="P353">
        <v>0</v>
      </c>
      <c r="Q353" t="s">
        <v>693</v>
      </c>
      <c r="R353" t="s">
        <v>694</v>
      </c>
      <c r="S353">
        <v>10.4254</v>
      </c>
      <c r="T353" t="s">
        <v>44</v>
      </c>
      <c r="U353" t="s">
        <v>2252</v>
      </c>
      <c r="V353" t="s">
        <v>2251</v>
      </c>
      <c r="W353">
        <v>0</v>
      </c>
      <c r="X353" t="s">
        <v>703</v>
      </c>
      <c r="Y353" t="s">
        <v>44</v>
      </c>
    </row>
    <row r="354" spans="1:25" x14ac:dyDescent="0.35">
      <c r="A354" t="s">
        <v>2279</v>
      </c>
      <c r="B354">
        <v>60121</v>
      </c>
      <c r="C354" t="s">
        <v>201</v>
      </c>
      <c r="D354" t="s">
        <v>199</v>
      </c>
      <c r="E354">
        <v>464</v>
      </c>
      <c r="F354" t="s">
        <v>2118</v>
      </c>
      <c r="G354">
        <v>480</v>
      </c>
      <c r="H354">
        <v>60121</v>
      </c>
      <c r="I354" t="s">
        <v>552</v>
      </c>
      <c r="J354">
        <v>0.01</v>
      </c>
      <c r="K354">
        <v>141810</v>
      </c>
      <c r="L354">
        <v>0.5</v>
      </c>
      <c r="M354" t="s">
        <v>44</v>
      </c>
      <c r="N354">
        <v>1</v>
      </c>
      <c r="O354">
        <v>0</v>
      </c>
      <c r="P354">
        <v>0</v>
      </c>
      <c r="Q354" t="s">
        <v>693</v>
      </c>
      <c r="R354" t="s">
        <v>694</v>
      </c>
      <c r="S354">
        <v>10.1663</v>
      </c>
      <c r="T354" t="s">
        <v>44</v>
      </c>
      <c r="U354" t="s">
        <v>2252</v>
      </c>
      <c r="V354" t="s">
        <v>2251</v>
      </c>
      <c r="W354">
        <v>0</v>
      </c>
      <c r="X354" t="s">
        <v>703</v>
      </c>
      <c r="Y354" t="s">
        <v>44</v>
      </c>
    </row>
    <row r="355" spans="1:25" x14ac:dyDescent="0.35">
      <c r="A355" t="s">
        <v>2278</v>
      </c>
      <c r="B355">
        <v>60121</v>
      </c>
      <c r="C355" t="s">
        <v>201</v>
      </c>
      <c r="D355" t="s">
        <v>199</v>
      </c>
      <c r="E355">
        <v>464</v>
      </c>
      <c r="F355" t="s">
        <v>2180</v>
      </c>
      <c r="G355">
        <v>480</v>
      </c>
      <c r="H355">
        <v>60121</v>
      </c>
      <c r="I355" t="s">
        <v>552</v>
      </c>
      <c r="J355">
        <v>0.01</v>
      </c>
      <c r="K355">
        <v>136800</v>
      </c>
      <c r="L355">
        <v>0.5</v>
      </c>
      <c r="M355" t="s">
        <v>44</v>
      </c>
      <c r="N355">
        <v>1</v>
      </c>
      <c r="O355">
        <v>0</v>
      </c>
      <c r="P355">
        <v>0</v>
      </c>
      <c r="Q355" t="s">
        <v>693</v>
      </c>
      <c r="R355" t="s">
        <v>694</v>
      </c>
      <c r="S355">
        <v>10.1248</v>
      </c>
      <c r="T355" t="s">
        <v>44</v>
      </c>
      <c r="U355" t="s">
        <v>2252</v>
      </c>
      <c r="V355" t="s">
        <v>2251</v>
      </c>
      <c r="W355">
        <v>0</v>
      </c>
      <c r="X355" t="s">
        <v>703</v>
      </c>
      <c r="Y355" t="s">
        <v>44</v>
      </c>
    </row>
    <row r="356" spans="1:25" x14ac:dyDescent="0.35">
      <c r="A356" t="s">
        <v>2277</v>
      </c>
      <c r="B356">
        <v>60121</v>
      </c>
      <c r="C356" t="s">
        <v>201</v>
      </c>
      <c r="D356" t="s">
        <v>199</v>
      </c>
      <c r="E356">
        <v>464</v>
      </c>
      <c r="F356" t="s">
        <v>2180</v>
      </c>
      <c r="G356">
        <v>480</v>
      </c>
      <c r="H356">
        <v>60121</v>
      </c>
      <c r="I356" t="s">
        <v>552</v>
      </c>
      <c r="J356">
        <v>0.01</v>
      </c>
      <c r="K356">
        <v>147420</v>
      </c>
      <c r="L356">
        <v>0.5</v>
      </c>
      <c r="M356" t="s">
        <v>44</v>
      </c>
      <c r="N356">
        <v>1</v>
      </c>
      <c r="O356">
        <v>0</v>
      </c>
      <c r="P356">
        <v>0</v>
      </c>
      <c r="Q356" t="s">
        <v>693</v>
      </c>
      <c r="R356" t="s">
        <v>694</v>
      </c>
      <c r="S356">
        <v>10.1663</v>
      </c>
      <c r="T356" t="s">
        <v>44</v>
      </c>
      <c r="U356" t="s">
        <v>2252</v>
      </c>
      <c r="V356" t="s">
        <v>2251</v>
      </c>
      <c r="W356">
        <v>0</v>
      </c>
      <c r="X356" t="s">
        <v>703</v>
      </c>
      <c r="Y356" t="s">
        <v>44</v>
      </c>
    </row>
    <row r="357" spans="1:25" x14ac:dyDescent="0.35">
      <c r="A357" t="s">
        <v>2276</v>
      </c>
      <c r="B357">
        <v>60121</v>
      </c>
      <c r="C357" t="s">
        <v>201</v>
      </c>
      <c r="D357" t="s">
        <v>199</v>
      </c>
      <c r="E357">
        <v>464</v>
      </c>
      <c r="F357" t="s">
        <v>2180</v>
      </c>
      <c r="G357">
        <v>480</v>
      </c>
      <c r="H357">
        <v>60121</v>
      </c>
      <c r="I357" t="s">
        <v>552</v>
      </c>
      <c r="J357">
        <v>0.01</v>
      </c>
      <c r="K357">
        <v>141710</v>
      </c>
      <c r="L357">
        <v>0.5</v>
      </c>
      <c r="M357" t="s">
        <v>44</v>
      </c>
      <c r="N357">
        <v>1</v>
      </c>
      <c r="O357">
        <v>0</v>
      </c>
      <c r="P357">
        <v>0</v>
      </c>
      <c r="Q357" t="s">
        <v>693</v>
      </c>
      <c r="R357" t="s">
        <v>694</v>
      </c>
      <c r="S357">
        <v>10.3528</v>
      </c>
      <c r="T357" t="s">
        <v>44</v>
      </c>
      <c r="U357" t="s">
        <v>2252</v>
      </c>
      <c r="V357" t="s">
        <v>2251</v>
      </c>
      <c r="W357">
        <v>0</v>
      </c>
      <c r="X357" t="s">
        <v>703</v>
      </c>
      <c r="Y357" t="s">
        <v>44</v>
      </c>
    </row>
    <row r="358" spans="1:25" x14ac:dyDescent="0.35">
      <c r="A358" t="s">
        <v>2275</v>
      </c>
      <c r="B358">
        <v>60121</v>
      </c>
      <c r="C358" t="s">
        <v>201</v>
      </c>
      <c r="D358" t="s">
        <v>199</v>
      </c>
      <c r="E358">
        <v>464</v>
      </c>
      <c r="F358" t="s">
        <v>2118</v>
      </c>
      <c r="G358">
        <v>480</v>
      </c>
      <c r="H358">
        <v>60121</v>
      </c>
      <c r="I358" t="s">
        <v>552</v>
      </c>
      <c r="J358">
        <v>0.01</v>
      </c>
      <c r="K358">
        <v>138580</v>
      </c>
      <c r="L358">
        <v>0.5</v>
      </c>
      <c r="M358" t="s">
        <v>44</v>
      </c>
      <c r="N358">
        <v>1</v>
      </c>
      <c r="O358">
        <v>0</v>
      </c>
      <c r="P358">
        <v>0</v>
      </c>
      <c r="Q358" t="s">
        <v>693</v>
      </c>
      <c r="R358" t="s">
        <v>694</v>
      </c>
      <c r="S358">
        <v>10.155900000000001</v>
      </c>
      <c r="T358" t="s">
        <v>44</v>
      </c>
      <c r="U358" t="s">
        <v>2252</v>
      </c>
      <c r="V358" t="s">
        <v>2251</v>
      </c>
      <c r="W358">
        <v>0</v>
      </c>
      <c r="X358" t="s">
        <v>703</v>
      </c>
      <c r="Y358" t="s">
        <v>44</v>
      </c>
    </row>
    <row r="359" spans="1:25" x14ac:dyDescent="0.35">
      <c r="A359" t="s">
        <v>2274</v>
      </c>
      <c r="B359">
        <v>60121</v>
      </c>
      <c r="C359" t="s">
        <v>201</v>
      </c>
      <c r="D359" t="s">
        <v>199</v>
      </c>
      <c r="E359">
        <v>464</v>
      </c>
      <c r="F359" t="s">
        <v>2118</v>
      </c>
      <c r="G359">
        <v>480</v>
      </c>
      <c r="H359">
        <v>60121</v>
      </c>
      <c r="I359" t="s">
        <v>552</v>
      </c>
      <c r="J359">
        <v>0.01</v>
      </c>
      <c r="K359">
        <v>135840</v>
      </c>
      <c r="L359">
        <v>0.5</v>
      </c>
      <c r="M359" t="s">
        <v>44</v>
      </c>
      <c r="N359">
        <v>1</v>
      </c>
      <c r="O359">
        <v>0</v>
      </c>
      <c r="P359">
        <v>0</v>
      </c>
      <c r="Q359" t="s">
        <v>693</v>
      </c>
      <c r="R359" t="s">
        <v>694</v>
      </c>
      <c r="S359">
        <v>10.1974</v>
      </c>
      <c r="T359" t="s">
        <v>44</v>
      </c>
      <c r="U359" t="s">
        <v>2252</v>
      </c>
      <c r="V359" t="s">
        <v>2251</v>
      </c>
      <c r="W359">
        <v>0</v>
      </c>
      <c r="X359" t="s">
        <v>703</v>
      </c>
      <c r="Y359" t="s">
        <v>44</v>
      </c>
    </row>
    <row r="360" spans="1:25" x14ac:dyDescent="0.35">
      <c r="A360" t="s">
        <v>2273</v>
      </c>
      <c r="B360">
        <v>60121</v>
      </c>
      <c r="C360" t="s">
        <v>201</v>
      </c>
      <c r="D360" t="s">
        <v>199</v>
      </c>
      <c r="E360">
        <v>464</v>
      </c>
      <c r="F360" t="s">
        <v>2118</v>
      </c>
      <c r="G360">
        <v>480</v>
      </c>
      <c r="H360">
        <v>60121</v>
      </c>
      <c r="I360" t="s">
        <v>552</v>
      </c>
      <c r="J360">
        <v>0.01</v>
      </c>
      <c r="K360">
        <v>135900</v>
      </c>
      <c r="L360">
        <v>0.5</v>
      </c>
      <c r="M360" t="s">
        <v>44</v>
      </c>
      <c r="N360">
        <v>1</v>
      </c>
      <c r="O360">
        <v>0</v>
      </c>
      <c r="P360">
        <v>0</v>
      </c>
      <c r="Q360" t="s">
        <v>693</v>
      </c>
      <c r="R360" t="s">
        <v>694</v>
      </c>
      <c r="S360">
        <v>10.135199999999999</v>
      </c>
      <c r="T360" t="s">
        <v>44</v>
      </c>
      <c r="U360" t="s">
        <v>2252</v>
      </c>
      <c r="V360" t="s">
        <v>2251</v>
      </c>
      <c r="W360">
        <v>0</v>
      </c>
      <c r="X360" t="s">
        <v>703</v>
      </c>
      <c r="Y360" t="s">
        <v>44</v>
      </c>
    </row>
    <row r="361" spans="1:25" x14ac:dyDescent="0.35">
      <c r="A361" t="s">
        <v>2272</v>
      </c>
      <c r="B361">
        <v>60121</v>
      </c>
      <c r="C361" t="s">
        <v>201</v>
      </c>
      <c r="D361" t="s">
        <v>199</v>
      </c>
      <c r="E361">
        <v>464</v>
      </c>
      <c r="F361" t="s">
        <v>2118</v>
      </c>
      <c r="G361">
        <v>480</v>
      </c>
      <c r="H361">
        <v>60121</v>
      </c>
      <c r="I361" t="s">
        <v>552</v>
      </c>
      <c r="J361">
        <v>0.01</v>
      </c>
      <c r="K361">
        <v>143210</v>
      </c>
      <c r="L361">
        <v>0.5</v>
      </c>
      <c r="M361" t="s">
        <v>44</v>
      </c>
      <c r="N361">
        <v>1</v>
      </c>
      <c r="O361">
        <v>0.25</v>
      </c>
      <c r="P361">
        <v>0</v>
      </c>
      <c r="Q361" t="s">
        <v>693</v>
      </c>
      <c r="R361" t="s">
        <v>694</v>
      </c>
      <c r="S361">
        <v>10.1456</v>
      </c>
      <c r="T361" t="s">
        <v>44</v>
      </c>
      <c r="U361" t="s">
        <v>2252</v>
      </c>
      <c r="V361" t="s">
        <v>2251</v>
      </c>
      <c r="W361">
        <v>0</v>
      </c>
      <c r="X361" t="s">
        <v>703</v>
      </c>
      <c r="Y361" t="s">
        <v>44</v>
      </c>
    </row>
    <row r="362" spans="1:25" x14ac:dyDescent="0.35">
      <c r="A362" t="s">
        <v>2271</v>
      </c>
      <c r="B362">
        <v>60121</v>
      </c>
      <c r="C362" t="s">
        <v>201</v>
      </c>
      <c r="D362" t="s">
        <v>199</v>
      </c>
      <c r="E362">
        <v>464</v>
      </c>
      <c r="F362" t="s">
        <v>2118</v>
      </c>
      <c r="G362">
        <v>480</v>
      </c>
      <c r="H362">
        <v>60121</v>
      </c>
      <c r="I362" t="s">
        <v>552</v>
      </c>
      <c r="J362">
        <v>0.01</v>
      </c>
      <c r="K362">
        <v>144190</v>
      </c>
      <c r="L362">
        <v>0.5</v>
      </c>
      <c r="M362" t="s">
        <v>44</v>
      </c>
      <c r="N362">
        <v>1</v>
      </c>
      <c r="O362">
        <v>0.25</v>
      </c>
      <c r="P362">
        <v>0</v>
      </c>
      <c r="Q362" t="s">
        <v>693</v>
      </c>
      <c r="R362" t="s">
        <v>694</v>
      </c>
      <c r="S362">
        <v>10.186999999999999</v>
      </c>
      <c r="T362" t="s">
        <v>44</v>
      </c>
      <c r="U362" t="s">
        <v>2252</v>
      </c>
      <c r="V362" t="s">
        <v>2251</v>
      </c>
      <c r="W362">
        <v>0</v>
      </c>
      <c r="X362" t="s">
        <v>703</v>
      </c>
      <c r="Y362" t="s">
        <v>44</v>
      </c>
    </row>
    <row r="363" spans="1:25" x14ac:dyDescent="0.35">
      <c r="A363" t="s">
        <v>2270</v>
      </c>
      <c r="B363">
        <v>60121</v>
      </c>
      <c r="C363" t="s">
        <v>201</v>
      </c>
      <c r="D363" t="s">
        <v>199</v>
      </c>
      <c r="E363">
        <v>464</v>
      </c>
      <c r="F363" t="s">
        <v>2118</v>
      </c>
      <c r="G363">
        <v>480</v>
      </c>
      <c r="H363">
        <v>60121</v>
      </c>
      <c r="I363" t="s">
        <v>552</v>
      </c>
      <c r="J363">
        <v>0.01</v>
      </c>
      <c r="K363">
        <v>148770</v>
      </c>
      <c r="L363">
        <v>0.5</v>
      </c>
      <c r="M363" t="s">
        <v>44</v>
      </c>
      <c r="N363">
        <v>1</v>
      </c>
      <c r="O363">
        <v>0.25</v>
      </c>
      <c r="P363">
        <v>0</v>
      </c>
      <c r="Q363" t="s">
        <v>693</v>
      </c>
      <c r="R363" t="s">
        <v>694</v>
      </c>
      <c r="S363">
        <v>10.1456</v>
      </c>
      <c r="T363" t="s">
        <v>44</v>
      </c>
      <c r="U363" t="s">
        <v>2252</v>
      </c>
      <c r="V363" t="s">
        <v>2251</v>
      </c>
      <c r="W363">
        <v>0</v>
      </c>
      <c r="X363" t="s">
        <v>703</v>
      </c>
      <c r="Y363" t="s">
        <v>44</v>
      </c>
    </row>
    <row r="364" spans="1:25" x14ac:dyDescent="0.35">
      <c r="A364" t="s">
        <v>2529</v>
      </c>
      <c r="B364">
        <v>60121</v>
      </c>
      <c r="C364" t="s">
        <v>201</v>
      </c>
      <c r="D364" t="s">
        <v>199</v>
      </c>
      <c r="E364">
        <v>464</v>
      </c>
      <c r="F364" t="s">
        <v>2118</v>
      </c>
      <c r="G364">
        <v>480</v>
      </c>
      <c r="H364">
        <v>60121</v>
      </c>
      <c r="I364" t="s">
        <v>552</v>
      </c>
      <c r="J364">
        <v>0.01</v>
      </c>
      <c r="K364">
        <v>133800</v>
      </c>
      <c r="L364">
        <v>0.5</v>
      </c>
      <c r="M364" t="s">
        <v>44</v>
      </c>
      <c r="N364">
        <v>1</v>
      </c>
      <c r="O364">
        <v>0.5</v>
      </c>
      <c r="P364">
        <v>0</v>
      </c>
      <c r="Q364" t="s">
        <v>693</v>
      </c>
      <c r="R364" t="s">
        <v>694</v>
      </c>
      <c r="S364">
        <v>10.052300000000001</v>
      </c>
      <c r="T364" t="s">
        <v>44</v>
      </c>
      <c r="U364" t="s">
        <v>2252</v>
      </c>
      <c r="V364" t="s">
        <v>2251</v>
      </c>
      <c r="W364">
        <v>0</v>
      </c>
      <c r="X364" t="s">
        <v>703</v>
      </c>
      <c r="Y364" t="s">
        <v>44</v>
      </c>
    </row>
    <row r="365" spans="1:25" x14ac:dyDescent="0.35">
      <c r="A365" t="s">
        <v>2269</v>
      </c>
      <c r="B365">
        <v>60121</v>
      </c>
      <c r="C365" t="s">
        <v>201</v>
      </c>
      <c r="D365" t="s">
        <v>199</v>
      </c>
      <c r="E365">
        <v>464</v>
      </c>
      <c r="F365" t="s">
        <v>2118</v>
      </c>
      <c r="G365">
        <v>480</v>
      </c>
      <c r="H365">
        <v>60121</v>
      </c>
      <c r="I365" t="s">
        <v>552</v>
      </c>
      <c r="J365">
        <v>0.01</v>
      </c>
      <c r="K365">
        <v>136430</v>
      </c>
      <c r="L365">
        <v>0.5</v>
      </c>
      <c r="M365" t="s">
        <v>44</v>
      </c>
      <c r="N365">
        <v>1</v>
      </c>
      <c r="O365">
        <v>0.5</v>
      </c>
      <c r="P365">
        <v>0</v>
      </c>
      <c r="Q365" t="s">
        <v>693</v>
      </c>
      <c r="R365" t="s">
        <v>694</v>
      </c>
      <c r="S365">
        <v>10.2182</v>
      </c>
      <c r="T365" t="s">
        <v>44</v>
      </c>
      <c r="U365" t="s">
        <v>2252</v>
      </c>
      <c r="V365" t="s">
        <v>2251</v>
      </c>
      <c r="W365">
        <v>0</v>
      </c>
      <c r="X365" t="s">
        <v>703</v>
      </c>
      <c r="Y365" t="s">
        <v>44</v>
      </c>
    </row>
    <row r="366" spans="1:25" x14ac:dyDescent="0.35">
      <c r="A366" t="s">
        <v>2268</v>
      </c>
      <c r="B366">
        <v>60121</v>
      </c>
      <c r="C366" t="s">
        <v>201</v>
      </c>
      <c r="D366" t="s">
        <v>199</v>
      </c>
      <c r="E366">
        <v>464</v>
      </c>
      <c r="F366" t="s">
        <v>2118</v>
      </c>
      <c r="G366">
        <v>480</v>
      </c>
      <c r="H366">
        <v>60121</v>
      </c>
      <c r="I366" t="s">
        <v>552</v>
      </c>
      <c r="J366">
        <v>0.01</v>
      </c>
      <c r="K366">
        <v>115060</v>
      </c>
      <c r="L366">
        <v>0.5</v>
      </c>
      <c r="M366" t="s">
        <v>44</v>
      </c>
      <c r="N366">
        <v>1</v>
      </c>
      <c r="O366">
        <v>0.5</v>
      </c>
      <c r="P366">
        <v>0</v>
      </c>
      <c r="Q366" t="s">
        <v>693</v>
      </c>
      <c r="R366" t="s">
        <v>694</v>
      </c>
      <c r="S366">
        <v>10.0938</v>
      </c>
      <c r="T366" t="s">
        <v>44</v>
      </c>
      <c r="U366" t="s">
        <v>2252</v>
      </c>
      <c r="V366" t="s">
        <v>2251</v>
      </c>
      <c r="W366">
        <v>0</v>
      </c>
      <c r="X366" t="s">
        <v>703</v>
      </c>
      <c r="Y366" t="s">
        <v>44</v>
      </c>
    </row>
    <row r="367" spans="1:25" x14ac:dyDescent="0.35">
      <c r="A367" t="s">
        <v>2267</v>
      </c>
      <c r="B367">
        <v>60121</v>
      </c>
      <c r="C367" t="s">
        <v>201</v>
      </c>
      <c r="D367" t="s">
        <v>199</v>
      </c>
      <c r="E367">
        <v>464</v>
      </c>
      <c r="F367" t="s">
        <v>2118</v>
      </c>
      <c r="G367">
        <v>480</v>
      </c>
      <c r="H367">
        <v>60121</v>
      </c>
      <c r="I367" t="s">
        <v>552</v>
      </c>
      <c r="J367">
        <v>0.01</v>
      </c>
      <c r="K367">
        <v>120530</v>
      </c>
      <c r="L367">
        <v>0.5</v>
      </c>
      <c r="M367" t="s">
        <v>44</v>
      </c>
      <c r="N367">
        <v>1</v>
      </c>
      <c r="O367">
        <v>1</v>
      </c>
      <c r="P367">
        <v>0</v>
      </c>
      <c r="Q367" t="s">
        <v>693</v>
      </c>
      <c r="R367" t="s">
        <v>694</v>
      </c>
      <c r="S367">
        <v>10.2906</v>
      </c>
      <c r="T367" t="s">
        <v>44</v>
      </c>
      <c r="U367" t="s">
        <v>2252</v>
      </c>
      <c r="V367" t="s">
        <v>2251</v>
      </c>
      <c r="W367">
        <v>0</v>
      </c>
      <c r="X367" t="s">
        <v>703</v>
      </c>
      <c r="Y367" t="s">
        <v>44</v>
      </c>
    </row>
    <row r="368" spans="1:25" x14ac:dyDescent="0.35">
      <c r="A368" t="s">
        <v>2266</v>
      </c>
      <c r="B368">
        <v>60121</v>
      </c>
      <c r="C368" t="s">
        <v>201</v>
      </c>
      <c r="D368" t="s">
        <v>199</v>
      </c>
      <c r="E368">
        <v>464</v>
      </c>
      <c r="F368" t="s">
        <v>2118</v>
      </c>
      <c r="G368">
        <v>480</v>
      </c>
      <c r="H368">
        <v>60121</v>
      </c>
      <c r="I368" t="s">
        <v>552</v>
      </c>
      <c r="J368">
        <v>0.01</v>
      </c>
      <c r="K368">
        <v>119720</v>
      </c>
      <c r="L368">
        <v>0.5</v>
      </c>
      <c r="M368" t="s">
        <v>44</v>
      </c>
      <c r="N368">
        <v>1</v>
      </c>
      <c r="O368">
        <v>1</v>
      </c>
      <c r="P368">
        <v>0</v>
      </c>
      <c r="Q368" t="s">
        <v>693</v>
      </c>
      <c r="R368" t="s">
        <v>694</v>
      </c>
      <c r="S368">
        <v>10.1767</v>
      </c>
      <c r="T368" t="s">
        <v>44</v>
      </c>
      <c r="U368" t="s">
        <v>2252</v>
      </c>
      <c r="V368" t="s">
        <v>2251</v>
      </c>
      <c r="W368">
        <v>0</v>
      </c>
      <c r="X368" t="s">
        <v>703</v>
      </c>
      <c r="Y368" t="s">
        <v>44</v>
      </c>
    </row>
    <row r="369" spans="1:25" x14ac:dyDescent="0.35">
      <c r="A369" t="s">
        <v>2265</v>
      </c>
      <c r="B369">
        <v>60121</v>
      </c>
      <c r="C369" t="s">
        <v>201</v>
      </c>
      <c r="D369" t="s">
        <v>199</v>
      </c>
      <c r="E369">
        <v>464</v>
      </c>
      <c r="F369" t="s">
        <v>2118</v>
      </c>
      <c r="G369">
        <v>480</v>
      </c>
      <c r="H369">
        <v>60121</v>
      </c>
      <c r="I369" t="s">
        <v>552</v>
      </c>
      <c r="J369">
        <v>0.01</v>
      </c>
      <c r="K369">
        <v>129070</v>
      </c>
      <c r="L369">
        <v>0.5</v>
      </c>
      <c r="M369" t="s">
        <v>44</v>
      </c>
      <c r="N369">
        <v>1</v>
      </c>
      <c r="O369">
        <v>1</v>
      </c>
      <c r="P369">
        <v>0</v>
      </c>
      <c r="Q369" t="s">
        <v>693</v>
      </c>
      <c r="R369" t="s">
        <v>694</v>
      </c>
      <c r="S369">
        <v>10.2906</v>
      </c>
      <c r="T369" t="s">
        <v>44</v>
      </c>
      <c r="U369" t="s">
        <v>2252</v>
      </c>
      <c r="V369" t="s">
        <v>2251</v>
      </c>
      <c r="W369">
        <v>0</v>
      </c>
      <c r="X369" t="s">
        <v>703</v>
      </c>
      <c r="Y369" t="s">
        <v>44</v>
      </c>
    </row>
    <row r="370" spans="1:25" x14ac:dyDescent="0.35">
      <c r="A370" t="s">
        <v>2264</v>
      </c>
      <c r="B370">
        <v>60121</v>
      </c>
      <c r="C370" t="s">
        <v>201</v>
      </c>
      <c r="D370" t="s">
        <v>199</v>
      </c>
      <c r="E370">
        <v>464</v>
      </c>
      <c r="F370" t="s">
        <v>2118</v>
      </c>
      <c r="G370">
        <v>480</v>
      </c>
      <c r="H370">
        <v>60121</v>
      </c>
      <c r="I370" t="s">
        <v>552</v>
      </c>
      <c r="J370">
        <v>0.01</v>
      </c>
      <c r="K370">
        <v>130300</v>
      </c>
      <c r="L370">
        <v>0.5</v>
      </c>
      <c r="M370" t="s">
        <v>44</v>
      </c>
      <c r="N370">
        <v>1</v>
      </c>
      <c r="O370">
        <v>2</v>
      </c>
      <c r="P370">
        <v>0</v>
      </c>
      <c r="Q370" t="s">
        <v>693</v>
      </c>
      <c r="R370" t="s">
        <v>694</v>
      </c>
      <c r="S370">
        <v>10.1456</v>
      </c>
      <c r="T370" t="s">
        <v>44</v>
      </c>
      <c r="U370" t="s">
        <v>2252</v>
      </c>
      <c r="V370" t="s">
        <v>2251</v>
      </c>
      <c r="W370">
        <v>0</v>
      </c>
      <c r="X370" t="s">
        <v>703</v>
      </c>
      <c r="Y370" t="s">
        <v>44</v>
      </c>
    </row>
    <row r="371" spans="1:25" x14ac:dyDescent="0.35">
      <c r="A371" t="s">
        <v>2263</v>
      </c>
      <c r="B371">
        <v>60121</v>
      </c>
      <c r="C371" t="s">
        <v>201</v>
      </c>
      <c r="D371" t="s">
        <v>199</v>
      </c>
      <c r="E371">
        <v>464</v>
      </c>
      <c r="F371" t="s">
        <v>2118</v>
      </c>
      <c r="G371">
        <v>480</v>
      </c>
      <c r="H371">
        <v>60121</v>
      </c>
      <c r="I371" t="s">
        <v>552</v>
      </c>
      <c r="J371">
        <v>0.01</v>
      </c>
      <c r="K371">
        <v>145410</v>
      </c>
      <c r="L371">
        <v>0.5</v>
      </c>
      <c r="M371" t="s">
        <v>44</v>
      </c>
      <c r="N371">
        <v>1</v>
      </c>
      <c r="O371">
        <v>2</v>
      </c>
      <c r="P371">
        <v>0</v>
      </c>
      <c r="Q371" t="s">
        <v>693</v>
      </c>
      <c r="R371" t="s">
        <v>694</v>
      </c>
      <c r="S371">
        <v>10.1456</v>
      </c>
      <c r="T371" t="s">
        <v>44</v>
      </c>
      <c r="U371" t="s">
        <v>2252</v>
      </c>
      <c r="V371" t="s">
        <v>2251</v>
      </c>
      <c r="W371">
        <v>0</v>
      </c>
      <c r="X371" t="s">
        <v>703</v>
      </c>
      <c r="Y371" t="s">
        <v>44</v>
      </c>
    </row>
    <row r="372" spans="1:25" x14ac:dyDescent="0.35">
      <c r="A372" t="s">
        <v>2262</v>
      </c>
      <c r="B372">
        <v>60121</v>
      </c>
      <c r="C372" t="s">
        <v>201</v>
      </c>
      <c r="D372" t="s">
        <v>199</v>
      </c>
      <c r="E372">
        <v>464</v>
      </c>
      <c r="F372" t="s">
        <v>2118</v>
      </c>
      <c r="G372">
        <v>480</v>
      </c>
      <c r="H372">
        <v>60121</v>
      </c>
      <c r="I372" t="s">
        <v>552</v>
      </c>
      <c r="J372">
        <v>0.01</v>
      </c>
      <c r="K372">
        <v>131900</v>
      </c>
      <c r="L372">
        <v>0.5</v>
      </c>
      <c r="M372" t="s">
        <v>44</v>
      </c>
      <c r="N372">
        <v>1</v>
      </c>
      <c r="O372">
        <v>2</v>
      </c>
      <c r="P372">
        <v>0</v>
      </c>
      <c r="Q372" t="s">
        <v>693</v>
      </c>
      <c r="R372" t="s">
        <v>694</v>
      </c>
      <c r="S372">
        <v>10.0938</v>
      </c>
      <c r="T372" t="s">
        <v>44</v>
      </c>
      <c r="U372" t="s">
        <v>2252</v>
      </c>
      <c r="V372" t="s">
        <v>2251</v>
      </c>
      <c r="W372">
        <v>0</v>
      </c>
      <c r="X372" t="s">
        <v>703</v>
      </c>
      <c r="Y372" t="s">
        <v>44</v>
      </c>
    </row>
    <row r="373" spans="1:25" x14ac:dyDescent="0.35">
      <c r="A373" t="s">
        <v>2261</v>
      </c>
      <c r="B373">
        <v>60121</v>
      </c>
      <c r="C373" t="s">
        <v>201</v>
      </c>
      <c r="D373" t="s">
        <v>199</v>
      </c>
      <c r="E373">
        <v>464</v>
      </c>
      <c r="F373" t="s">
        <v>2118</v>
      </c>
      <c r="G373">
        <v>480</v>
      </c>
      <c r="H373">
        <v>60121</v>
      </c>
      <c r="I373" t="s">
        <v>552</v>
      </c>
      <c r="J373">
        <v>0.01</v>
      </c>
      <c r="K373">
        <v>129340</v>
      </c>
      <c r="L373">
        <v>0.5</v>
      </c>
      <c r="M373" t="s">
        <v>44</v>
      </c>
      <c r="N373">
        <v>1</v>
      </c>
      <c r="O373">
        <v>4</v>
      </c>
      <c r="P373">
        <v>0</v>
      </c>
      <c r="Q373" t="s">
        <v>693</v>
      </c>
      <c r="R373" t="s">
        <v>694</v>
      </c>
      <c r="S373">
        <v>10.186999999999999</v>
      </c>
      <c r="T373" t="s">
        <v>44</v>
      </c>
      <c r="U373" t="s">
        <v>2252</v>
      </c>
      <c r="V373" t="s">
        <v>2251</v>
      </c>
      <c r="W373">
        <v>0</v>
      </c>
      <c r="X373" t="s">
        <v>703</v>
      </c>
      <c r="Y373" t="s">
        <v>44</v>
      </c>
    </row>
    <row r="374" spans="1:25" x14ac:dyDescent="0.35">
      <c r="A374" t="s">
        <v>2260</v>
      </c>
      <c r="B374">
        <v>60121</v>
      </c>
      <c r="C374" t="s">
        <v>201</v>
      </c>
      <c r="D374" t="s">
        <v>199</v>
      </c>
      <c r="E374">
        <v>464</v>
      </c>
      <c r="F374" t="s">
        <v>2118</v>
      </c>
      <c r="G374">
        <v>480</v>
      </c>
      <c r="H374">
        <v>60121</v>
      </c>
      <c r="I374" t="s">
        <v>552</v>
      </c>
      <c r="J374">
        <v>0.01</v>
      </c>
      <c r="K374">
        <v>141410</v>
      </c>
      <c r="L374">
        <v>0.5</v>
      </c>
      <c r="M374" t="s">
        <v>44</v>
      </c>
      <c r="N374">
        <v>1</v>
      </c>
      <c r="O374">
        <v>4</v>
      </c>
      <c r="P374">
        <v>0</v>
      </c>
      <c r="Q374" t="s">
        <v>693</v>
      </c>
      <c r="R374" t="s">
        <v>694</v>
      </c>
      <c r="S374">
        <v>10.042</v>
      </c>
      <c r="T374" t="s">
        <v>44</v>
      </c>
      <c r="U374" t="s">
        <v>2252</v>
      </c>
      <c r="V374" t="s">
        <v>2251</v>
      </c>
      <c r="W374">
        <v>0</v>
      </c>
      <c r="X374" t="s">
        <v>703</v>
      </c>
      <c r="Y374" t="s">
        <v>44</v>
      </c>
    </row>
    <row r="375" spans="1:25" x14ac:dyDescent="0.35">
      <c r="A375" t="s">
        <v>2259</v>
      </c>
      <c r="B375">
        <v>60121</v>
      </c>
      <c r="C375" t="s">
        <v>201</v>
      </c>
      <c r="D375" t="s">
        <v>199</v>
      </c>
      <c r="E375">
        <v>464</v>
      </c>
      <c r="F375" t="s">
        <v>2118</v>
      </c>
      <c r="G375">
        <v>480</v>
      </c>
      <c r="H375">
        <v>60121</v>
      </c>
      <c r="I375" t="s">
        <v>552</v>
      </c>
      <c r="J375">
        <v>0.01</v>
      </c>
      <c r="K375">
        <v>136900</v>
      </c>
      <c r="L375">
        <v>0.5</v>
      </c>
      <c r="M375" t="s">
        <v>44</v>
      </c>
      <c r="N375">
        <v>1</v>
      </c>
      <c r="O375">
        <v>4</v>
      </c>
      <c r="P375">
        <v>0</v>
      </c>
      <c r="Q375" t="s">
        <v>693</v>
      </c>
      <c r="R375" t="s">
        <v>694</v>
      </c>
      <c r="S375">
        <v>10.2285</v>
      </c>
      <c r="T375" t="s">
        <v>44</v>
      </c>
      <c r="U375" t="s">
        <v>2252</v>
      </c>
      <c r="V375" t="s">
        <v>2251</v>
      </c>
      <c r="W375">
        <v>0</v>
      </c>
      <c r="X375" t="s">
        <v>703</v>
      </c>
      <c r="Y375" t="s">
        <v>44</v>
      </c>
    </row>
    <row r="376" spans="1:25" x14ac:dyDescent="0.35">
      <c r="A376" t="s">
        <v>2258</v>
      </c>
      <c r="B376">
        <v>60121</v>
      </c>
      <c r="C376" t="s">
        <v>201</v>
      </c>
      <c r="D376" t="s">
        <v>199</v>
      </c>
      <c r="E376">
        <v>464</v>
      </c>
      <c r="F376" t="s">
        <v>2180</v>
      </c>
      <c r="G376">
        <v>480</v>
      </c>
      <c r="H376">
        <v>60121</v>
      </c>
      <c r="I376" t="s">
        <v>552</v>
      </c>
      <c r="J376">
        <v>0.01</v>
      </c>
      <c r="K376">
        <v>139740</v>
      </c>
      <c r="L376">
        <v>0.5</v>
      </c>
      <c r="M376" t="s">
        <v>44</v>
      </c>
      <c r="N376">
        <v>1</v>
      </c>
      <c r="O376">
        <v>4</v>
      </c>
      <c r="P376">
        <v>0</v>
      </c>
      <c r="Q376" t="s">
        <v>693</v>
      </c>
      <c r="R376" t="s">
        <v>694</v>
      </c>
      <c r="S376">
        <v>10.156000000000001</v>
      </c>
      <c r="T376" t="s">
        <v>44</v>
      </c>
      <c r="U376" t="s">
        <v>2252</v>
      </c>
      <c r="V376" t="s">
        <v>2251</v>
      </c>
      <c r="W376">
        <v>0</v>
      </c>
      <c r="X376" t="s">
        <v>703</v>
      </c>
      <c r="Y376" t="s">
        <v>44</v>
      </c>
    </row>
    <row r="377" spans="1:25" x14ac:dyDescent="0.35">
      <c r="A377" t="s">
        <v>2257</v>
      </c>
      <c r="B377">
        <v>60121</v>
      </c>
      <c r="C377" t="s">
        <v>201</v>
      </c>
      <c r="D377" t="s">
        <v>199</v>
      </c>
      <c r="E377">
        <v>464</v>
      </c>
      <c r="F377" t="s">
        <v>2180</v>
      </c>
      <c r="G377">
        <v>480</v>
      </c>
      <c r="H377">
        <v>60121</v>
      </c>
      <c r="I377" t="s">
        <v>552</v>
      </c>
      <c r="J377">
        <v>0.01</v>
      </c>
      <c r="K377">
        <v>133380</v>
      </c>
      <c r="L377">
        <v>0.5</v>
      </c>
      <c r="M377" t="s">
        <v>44</v>
      </c>
      <c r="N377">
        <v>1</v>
      </c>
      <c r="O377">
        <v>4</v>
      </c>
      <c r="P377">
        <v>0</v>
      </c>
      <c r="Q377" t="s">
        <v>693</v>
      </c>
      <c r="R377" t="s">
        <v>694</v>
      </c>
      <c r="S377">
        <v>10.2492</v>
      </c>
      <c r="T377" t="s">
        <v>44</v>
      </c>
      <c r="U377" t="s">
        <v>2252</v>
      </c>
      <c r="V377" t="s">
        <v>2251</v>
      </c>
      <c r="W377">
        <v>0</v>
      </c>
      <c r="X377" t="s">
        <v>703</v>
      </c>
      <c r="Y377" t="s">
        <v>44</v>
      </c>
    </row>
    <row r="378" spans="1:25" x14ac:dyDescent="0.35">
      <c r="A378" t="s">
        <v>2256</v>
      </c>
      <c r="B378">
        <v>60121</v>
      </c>
      <c r="C378" t="s">
        <v>201</v>
      </c>
      <c r="D378" t="s">
        <v>199</v>
      </c>
      <c r="E378">
        <v>464</v>
      </c>
      <c r="F378" t="s">
        <v>2180</v>
      </c>
      <c r="G378">
        <v>480</v>
      </c>
      <c r="H378">
        <v>60121</v>
      </c>
      <c r="I378" t="s">
        <v>552</v>
      </c>
      <c r="J378">
        <v>0.01</v>
      </c>
      <c r="K378">
        <v>143090</v>
      </c>
      <c r="L378">
        <v>0.5</v>
      </c>
      <c r="M378" t="s">
        <v>44</v>
      </c>
      <c r="N378">
        <v>1</v>
      </c>
      <c r="O378">
        <v>4</v>
      </c>
      <c r="P378">
        <v>0</v>
      </c>
      <c r="Q378" t="s">
        <v>693</v>
      </c>
      <c r="R378" t="s">
        <v>694</v>
      </c>
      <c r="S378">
        <v>10.1248</v>
      </c>
      <c r="T378" t="s">
        <v>44</v>
      </c>
      <c r="U378" t="s">
        <v>2252</v>
      </c>
      <c r="V378" t="s">
        <v>2251</v>
      </c>
      <c r="W378">
        <v>0</v>
      </c>
      <c r="X378" t="s">
        <v>703</v>
      </c>
      <c r="Y378" t="s">
        <v>44</v>
      </c>
    </row>
    <row r="379" spans="1:25" x14ac:dyDescent="0.35">
      <c r="A379" t="s">
        <v>2255</v>
      </c>
      <c r="B379">
        <v>60121</v>
      </c>
      <c r="C379" t="s">
        <v>201</v>
      </c>
      <c r="D379" t="s">
        <v>199</v>
      </c>
      <c r="E379">
        <v>464</v>
      </c>
      <c r="F379" t="s">
        <v>2118</v>
      </c>
      <c r="G379">
        <v>480</v>
      </c>
      <c r="H379">
        <v>60121</v>
      </c>
      <c r="I379" t="s">
        <v>552</v>
      </c>
      <c r="J379">
        <v>0.01</v>
      </c>
      <c r="K379">
        <v>147410</v>
      </c>
      <c r="L379">
        <v>0.5</v>
      </c>
      <c r="M379" t="s">
        <v>44</v>
      </c>
      <c r="N379">
        <v>1</v>
      </c>
      <c r="O379">
        <v>4</v>
      </c>
      <c r="P379">
        <v>0</v>
      </c>
      <c r="Q379" t="s">
        <v>693</v>
      </c>
      <c r="R379" t="s">
        <v>694</v>
      </c>
      <c r="S379">
        <v>10.1456</v>
      </c>
      <c r="T379" t="s">
        <v>44</v>
      </c>
      <c r="U379" t="s">
        <v>2252</v>
      </c>
      <c r="V379" t="s">
        <v>2251</v>
      </c>
      <c r="W379">
        <v>0</v>
      </c>
      <c r="X379" t="s">
        <v>703</v>
      </c>
      <c r="Y379" t="s">
        <v>44</v>
      </c>
    </row>
    <row r="380" spans="1:25" x14ac:dyDescent="0.35">
      <c r="A380" t="s">
        <v>2254</v>
      </c>
      <c r="B380">
        <v>60121</v>
      </c>
      <c r="C380" t="s">
        <v>201</v>
      </c>
      <c r="D380" t="s">
        <v>199</v>
      </c>
      <c r="E380">
        <v>464</v>
      </c>
      <c r="F380" t="s">
        <v>2118</v>
      </c>
      <c r="G380">
        <v>480</v>
      </c>
      <c r="H380">
        <v>60121</v>
      </c>
      <c r="I380" t="s">
        <v>552</v>
      </c>
      <c r="J380">
        <v>0.01</v>
      </c>
      <c r="K380">
        <v>195200</v>
      </c>
      <c r="L380">
        <v>0.5</v>
      </c>
      <c r="M380" t="s">
        <v>44</v>
      </c>
      <c r="N380">
        <v>1</v>
      </c>
      <c r="O380">
        <v>4</v>
      </c>
      <c r="P380">
        <v>0</v>
      </c>
      <c r="Q380" t="s">
        <v>693</v>
      </c>
      <c r="R380" t="s">
        <v>694</v>
      </c>
      <c r="S380">
        <v>10.1456</v>
      </c>
      <c r="T380" t="s">
        <v>44</v>
      </c>
      <c r="U380" t="s">
        <v>2252</v>
      </c>
      <c r="V380" t="s">
        <v>2251</v>
      </c>
      <c r="W380">
        <v>0</v>
      </c>
      <c r="X380" t="s">
        <v>703</v>
      </c>
      <c r="Y380" t="s">
        <v>44</v>
      </c>
    </row>
    <row r="381" spans="1:25" x14ac:dyDescent="0.35">
      <c r="A381" t="s">
        <v>2253</v>
      </c>
      <c r="B381">
        <v>60121</v>
      </c>
      <c r="C381" t="s">
        <v>201</v>
      </c>
      <c r="D381" t="s">
        <v>199</v>
      </c>
      <c r="E381">
        <v>464</v>
      </c>
      <c r="F381" t="s">
        <v>2118</v>
      </c>
      <c r="G381">
        <v>480</v>
      </c>
      <c r="H381">
        <v>60121</v>
      </c>
      <c r="I381" t="s">
        <v>552</v>
      </c>
      <c r="J381">
        <v>0.01</v>
      </c>
      <c r="K381">
        <v>146970</v>
      </c>
      <c r="L381">
        <v>0.5</v>
      </c>
      <c r="M381" t="s">
        <v>44</v>
      </c>
      <c r="N381">
        <v>1</v>
      </c>
      <c r="O381">
        <v>4</v>
      </c>
      <c r="P381">
        <v>0</v>
      </c>
      <c r="Q381" t="s">
        <v>693</v>
      </c>
      <c r="R381" t="s">
        <v>694</v>
      </c>
      <c r="S381">
        <v>10.000500000000001</v>
      </c>
      <c r="T381" t="s">
        <v>44</v>
      </c>
      <c r="U381" t="s">
        <v>2252</v>
      </c>
      <c r="V381" t="s">
        <v>2251</v>
      </c>
      <c r="W381">
        <v>0</v>
      </c>
      <c r="X381" t="s">
        <v>703</v>
      </c>
      <c r="Y381" t="s">
        <v>44</v>
      </c>
    </row>
    <row r="382" spans="1:25" x14ac:dyDescent="0.35">
      <c r="A382" t="s">
        <v>2411</v>
      </c>
      <c r="B382">
        <v>60121</v>
      </c>
      <c r="C382" t="s">
        <v>137</v>
      </c>
      <c r="D382" t="s">
        <v>135</v>
      </c>
      <c r="E382">
        <v>477</v>
      </c>
      <c r="F382" t="s">
        <v>692</v>
      </c>
      <c r="G382">
        <v>240</v>
      </c>
      <c r="H382">
        <v>60121</v>
      </c>
      <c r="I382" t="s">
        <v>552</v>
      </c>
      <c r="J382">
        <v>0.01</v>
      </c>
      <c r="K382">
        <v>102860</v>
      </c>
      <c r="L382">
        <v>0.5</v>
      </c>
      <c r="M382">
        <v>5</v>
      </c>
      <c r="N382">
        <v>1</v>
      </c>
      <c r="O382" t="s">
        <v>44</v>
      </c>
      <c r="P382">
        <v>29574000</v>
      </c>
      <c r="Q382" t="s">
        <v>693</v>
      </c>
      <c r="R382" t="s">
        <v>694</v>
      </c>
      <c r="S382">
        <v>11.1036</v>
      </c>
      <c r="T382" t="s">
        <v>44</v>
      </c>
      <c r="U382" t="s">
        <v>2252</v>
      </c>
      <c r="V382" t="s">
        <v>2251</v>
      </c>
      <c r="W382">
        <v>2.875</v>
      </c>
      <c r="X382" t="s">
        <v>703</v>
      </c>
      <c r="Y382" t="s">
        <v>3865</v>
      </c>
    </row>
    <row r="383" spans="1:25" x14ac:dyDescent="0.35">
      <c r="A383" t="s">
        <v>2406</v>
      </c>
      <c r="B383">
        <v>60121</v>
      </c>
      <c r="C383" t="s">
        <v>137</v>
      </c>
      <c r="D383" t="s">
        <v>135</v>
      </c>
      <c r="E383">
        <v>477</v>
      </c>
      <c r="F383" t="s">
        <v>692</v>
      </c>
      <c r="G383">
        <v>240</v>
      </c>
      <c r="H383">
        <v>60121</v>
      </c>
      <c r="I383" t="s">
        <v>552</v>
      </c>
      <c r="J383">
        <v>0.01</v>
      </c>
      <c r="K383">
        <v>109650</v>
      </c>
      <c r="L383">
        <v>0.5</v>
      </c>
      <c r="M383">
        <v>3.5</v>
      </c>
      <c r="N383">
        <v>1</v>
      </c>
      <c r="O383" t="s">
        <v>44</v>
      </c>
      <c r="P383">
        <v>20079000</v>
      </c>
      <c r="Q383" t="s">
        <v>693</v>
      </c>
      <c r="R383" t="s">
        <v>694</v>
      </c>
      <c r="S383">
        <v>11.114000000000001</v>
      </c>
      <c r="T383" t="s">
        <v>44</v>
      </c>
      <c r="U383" t="s">
        <v>2252</v>
      </c>
      <c r="V383" t="s">
        <v>2251</v>
      </c>
      <c r="W383">
        <v>1.831</v>
      </c>
      <c r="X383" t="s">
        <v>703</v>
      </c>
      <c r="Y383" t="s">
        <v>3865</v>
      </c>
    </row>
    <row r="384" spans="1:25" x14ac:dyDescent="0.35">
      <c r="A384" t="s">
        <v>2419</v>
      </c>
      <c r="B384">
        <v>60121</v>
      </c>
      <c r="C384" t="s">
        <v>137</v>
      </c>
      <c r="D384" t="s">
        <v>135</v>
      </c>
      <c r="E384">
        <v>477</v>
      </c>
      <c r="F384" t="s">
        <v>692</v>
      </c>
      <c r="G384">
        <v>240</v>
      </c>
      <c r="H384">
        <v>60121</v>
      </c>
      <c r="I384" t="s">
        <v>552</v>
      </c>
      <c r="J384">
        <v>0.01</v>
      </c>
      <c r="K384">
        <v>112450</v>
      </c>
      <c r="L384">
        <v>0.5</v>
      </c>
      <c r="M384">
        <v>2.5</v>
      </c>
      <c r="N384">
        <v>1</v>
      </c>
      <c r="O384" t="s">
        <v>44</v>
      </c>
      <c r="P384">
        <v>15960000</v>
      </c>
      <c r="Q384" t="s">
        <v>693</v>
      </c>
      <c r="R384" t="s">
        <v>694</v>
      </c>
      <c r="S384">
        <v>11.114000000000001</v>
      </c>
      <c r="T384" t="s">
        <v>44</v>
      </c>
      <c r="U384" t="s">
        <v>2252</v>
      </c>
      <c r="V384" t="s">
        <v>2251</v>
      </c>
      <c r="W384">
        <v>1.419</v>
      </c>
      <c r="X384" t="s">
        <v>703</v>
      </c>
      <c r="Y384" t="s">
        <v>3865</v>
      </c>
    </row>
    <row r="385" spans="1:25" x14ac:dyDescent="0.35">
      <c r="A385" t="s">
        <v>2418</v>
      </c>
      <c r="B385">
        <v>60121</v>
      </c>
      <c r="C385" t="s">
        <v>137</v>
      </c>
      <c r="D385" t="s">
        <v>135</v>
      </c>
      <c r="E385">
        <v>477</v>
      </c>
      <c r="F385" t="s">
        <v>692</v>
      </c>
      <c r="G385">
        <v>240</v>
      </c>
      <c r="H385">
        <v>60121</v>
      </c>
      <c r="I385" t="s">
        <v>552</v>
      </c>
      <c r="J385">
        <v>0.01</v>
      </c>
      <c r="K385">
        <v>107660</v>
      </c>
      <c r="L385">
        <v>0.5</v>
      </c>
      <c r="M385">
        <v>1.5</v>
      </c>
      <c r="N385">
        <v>1</v>
      </c>
      <c r="O385" t="s">
        <v>44</v>
      </c>
      <c r="P385">
        <v>9539400</v>
      </c>
      <c r="Q385" t="s">
        <v>693</v>
      </c>
      <c r="R385" t="s">
        <v>694</v>
      </c>
      <c r="S385">
        <v>11.114000000000001</v>
      </c>
      <c r="T385" t="s">
        <v>44</v>
      </c>
      <c r="U385" t="s">
        <v>2252</v>
      </c>
      <c r="V385" t="s">
        <v>2251</v>
      </c>
      <c r="W385">
        <v>0.8861</v>
      </c>
      <c r="X385" t="s">
        <v>703</v>
      </c>
      <c r="Y385" t="s">
        <v>3865</v>
      </c>
    </row>
    <row r="386" spans="1:25" x14ac:dyDescent="0.35">
      <c r="A386" t="s">
        <v>2403</v>
      </c>
      <c r="B386">
        <v>60121</v>
      </c>
      <c r="C386" t="s">
        <v>137</v>
      </c>
      <c r="D386" t="s">
        <v>135</v>
      </c>
      <c r="E386">
        <v>477</v>
      </c>
      <c r="F386" t="s">
        <v>692</v>
      </c>
      <c r="G386">
        <v>240</v>
      </c>
      <c r="H386">
        <v>60121</v>
      </c>
      <c r="I386" t="s">
        <v>552</v>
      </c>
      <c r="J386">
        <v>0.01</v>
      </c>
      <c r="K386">
        <v>112580</v>
      </c>
      <c r="L386">
        <v>0.5</v>
      </c>
      <c r="M386">
        <v>0.8</v>
      </c>
      <c r="N386">
        <v>1</v>
      </c>
      <c r="O386" t="s">
        <v>44</v>
      </c>
      <c r="P386">
        <v>4818400</v>
      </c>
      <c r="Q386" t="s">
        <v>693</v>
      </c>
      <c r="R386" t="s">
        <v>694</v>
      </c>
      <c r="S386">
        <v>11.114000000000001</v>
      </c>
      <c r="T386" t="s">
        <v>44</v>
      </c>
      <c r="U386" t="s">
        <v>2252</v>
      </c>
      <c r="V386" t="s">
        <v>2251</v>
      </c>
      <c r="W386">
        <v>0.42799999999999999</v>
      </c>
      <c r="X386" t="s">
        <v>703</v>
      </c>
      <c r="Y386" t="s">
        <v>3865</v>
      </c>
    </row>
    <row r="387" spans="1:25" x14ac:dyDescent="0.35">
      <c r="A387" t="s">
        <v>2405</v>
      </c>
      <c r="B387">
        <v>60121</v>
      </c>
      <c r="C387" t="s">
        <v>137</v>
      </c>
      <c r="D387" t="s">
        <v>135</v>
      </c>
      <c r="E387">
        <v>477</v>
      </c>
      <c r="F387" t="s">
        <v>692</v>
      </c>
      <c r="G387">
        <v>240</v>
      </c>
      <c r="H387">
        <v>60121</v>
      </c>
      <c r="I387" t="s">
        <v>552</v>
      </c>
      <c r="J387">
        <v>0.01</v>
      </c>
      <c r="K387">
        <v>114510</v>
      </c>
      <c r="L387">
        <v>0.5</v>
      </c>
      <c r="M387">
        <v>0.5</v>
      </c>
      <c r="N387">
        <v>1</v>
      </c>
      <c r="O387" t="s">
        <v>44</v>
      </c>
      <c r="P387">
        <v>3340400</v>
      </c>
      <c r="Q387" t="s">
        <v>693</v>
      </c>
      <c r="R387" t="s">
        <v>694</v>
      </c>
      <c r="S387">
        <v>11.114000000000001</v>
      </c>
      <c r="T387" t="s">
        <v>44</v>
      </c>
      <c r="U387" t="s">
        <v>2252</v>
      </c>
      <c r="V387" t="s">
        <v>2251</v>
      </c>
      <c r="W387">
        <v>0.29170000000000001</v>
      </c>
      <c r="X387" t="s">
        <v>703</v>
      </c>
      <c r="Y387" t="s">
        <v>3865</v>
      </c>
    </row>
    <row r="388" spans="1:25" x14ac:dyDescent="0.35">
      <c r="A388" t="s">
        <v>2417</v>
      </c>
      <c r="B388">
        <v>60121</v>
      </c>
      <c r="C388" t="s">
        <v>137</v>
      </c>
      <c r="D388" t="s">
        <v>135</v>
      </c>
      <c r="E388">
        <v>477</v>
      </c>
      <c r="F388" t="s">
        <v>692</v>
      </c>
      <c r="G388">
        <v>240</v>
      </c>
      <c r="H388">
        <v>60121</v>
      </c>
      <c r="I388" t="s">
        <v>552</v>
      </c>
      <c r="J388">
        <v>0.01</v>
      </c>
      <c r="K388">
        <v>112450</v>
      </c>
      <c r="L388">
        <v>0.5</v>
      </c>
      <c r="M388">
        <v>0.35</v>
      </c>
      <c r="N388">
        <v>1</v>
      </c>
      <c r="O388" t="s">
        <v>44</v>
      </c>
      <c r="P388">
        <v>2230800</v>
      </c>
      <c r="Q388" t="s">
        <v>693</v>
      </c>
      <c r="R388" t="s">
        <v>694</v>
      </c>
      <c r="S388">
        <v>11.114000000000001</v>
      </c>
      <c r="T388" t="s">
        <v>44</v>
      </c>
      <c r="U388" t="s">
        <v>2252</v>
      </c>
      <c r="V388" t="s">
        <v>2251</v>
      </c>
      <c r="W388">
        <v>0.19839999999999999</v>
      </c>
      <c r="X388" t="s">
        <v>703</v>
      </c>
      <c r="Y388" t="s">
        <v>3865</v>
      </c>
    </row>
    <row r="389" spans="1:25" x14ac:dyDescent="0.35">
      <c r="A389" t="s">
        <v>2402</v>
      </c>
      <c r="B389">
        <v>60121</v>
      </c>
      <c r="C389" t="s">
        <v>137</v>
      </c>
      <c r="D389" t="s">
        <v>135</v>
      </c>
      <c r="E389">
        <v>477</v>
      </c>
      <c r="F389" t="s">
        <v>692</v>
      </c>
      <c r="G389">
        <v>240</v>
      </c>
      <c r="H389">
        <v>60121</v>
      </c>
      <c r="I389" t="s">
        <v>552</v>
      </c>
      <c r="J389">
        <v>0.01</v>
      </c>
      <c r="K389">
        <v>108530</v>
      </c>
      <c r="L389">
        <v>0.5</v>
      </c>
      <c r="M389">
        <v>0.2</v>
      </c>
      <c r="N389">
        <v>1</v>
      </c>
      <c r="O389" t="s">
        <v>44</v>
      </c>
      <c r="P389">
        <v>1732900</v>
      </c>
      <c r="Q389" t="s">
        <v>693</v>
      </c>
      <c r="R389" t="s">
        <v>694</v>
      </c>
      <c r="S389">
        <v>11.1037</v>
      </c>
      <c r="T389" t="s">
        <v>44</v>
      </c>
      <c r="U389" t="s">
        <v>2252</v>
      </c>
      <c r="V389" t="s">
        <v>2251</v>
      </c>
      <c r="W389">
        <v>0.15970000000000001</v>
      </c>
      <c r="X389" t="s">
        <v>703</v>
      </c>
      <c r="Y389" t="s">
        <v>3865</v>
      </c>
    </row>
    <row r="390" spans="1:25" x14ac:dyDescent="0.35">
      <c r="A390" t="s">
        <v>2416</v>
      </c>
      <c r="B390">
        <v>60121</v>
      </c>
      <c r="C390" t="s">
        <v>137</v>
      </c>
      <c r="D390" t="s">
        <v>135</v>
      </c>
      <c r="E390">
        <v>477</v>
      </c>
      <c r="F390" t="s">
        <v>692</v>
      </c>
      <c r="G390">
        <v>240</v>
      </c>
      <c r="H390">
        <v>60121</v>
      </c>
      <c r="I390" t="s">
        <v>552</v>
      </c>
      <c r="J390">
        <v>0.01</v>
      </c>
      <c r="K390">
        <v>107700</v>
      </c>
      <c r="L390">
        <v>0.5</v>
      </c>
      <c r="M390">
        <v>0.125</v>
      </c>
      <c r="N390">
        <v>1</v>
      </c>
      <c r="O390" t="s">
        <v>44</v>
      </c>
      <c r="P390">
        <v>929120</v>
      </c>
      <c r="Q390" t="s">
        <v>693</v>
      </c>
      <c r="R390" t="s">
        <v>694</v>
      </c>
      <c r="S390">
        <v>11.114000000000001</v>
      </c>
      <c r="T390" t="s">
        <v>44</v>
      </c>
      <c r="U390" t="s">
        <v>2252</v>
      </c>
      <c r="V390" t="s">
        <v>2251</v>
      </c>
      <c r="W390">
        <v>8.6269999999999999E-2</v>
      </c>
      <c r="X390" t="s">
        <v>703</v>
      </c>
      <c r="Y390" t="s">
        <v>3865</v>
      </c>
    </row>
    <row r="391" spans="1:25" x14ac:dyDescent="0.35">
      <c r="A391" t="s">
        <v>2401</v>
      </c>
      <c r="B391">
        <v>60121</v>
      </c>
      <c r="C391" t="s">
        <v>137</v>
      </c>
      <c r="D391" t="s">
        <v>135</v>
      </c>
      <c r="E391">
        <v>477</v>
      </c>
      <c r="F391" t="s">
        <v>692</v>
      </c>
      <c r="G391">
        <v>240</v>
      </c>
      <c r="H391">
        <v>60121</v>
      </c>
      <c r="I391" t="s">
        <v>552</v>
      </c>
      <c r="J391">
        <v>0.01</v>
      </c>
      <c r="K391">
        <v>97935</v>
      </c>
      <c r="L391">
        <v>0.5</v>
      </c>
      <c r="M391">
        <v>0.08</v>
      </c>
      <c r="N391">
        <v>1</v>
      </c>
      <c r="O391" t="s">
        <v>44</v>
      </c>
      <c r="P391">
        <v>554970</v>
      </c>
      <c r="Q391" t="s">
        <v>693</v>
      </c>
      <c r="R391" t="s">
        <v>694</v>
      </c>
      <c r="S391">
        <v>11.1037</v>
      </c>
      <c r="T391" t="s">
        <v>44</v>
      </c>
      <c r="U391" t="s">
        <v>2252</v>
      </c>
      <c r="V391" t="s">
        <v>2251</v>
      </c>
      <c r="W391">
        <v>5.6669999999999998E-2</v>
      </c>
      <c r="X391" t="s">
        <v>703</v>
      </c>
      <c r="Y391" t="s">
        <v>3865</v>
      </c>
    </row>
    <row r="392" spans="1:25" x14ac:dyDescent="0.35">
      <c r="A392" t="s">
        <v>2404</v>
      </c>
      <c r="B392">
        <v>60121</v>
      </c>
      <c r="C392" t="s">
        <v>137</v>
      </c>
      <c r="D392" t="s">
        <v>135</v>
      </c>
      <c r="E392">
        <v>477</v>
      </c>
      <c r="F392" t="s">
        <v>692</v>
      </c>
      <c r="G392">
        <v>240</v>
      </c>
      <c r="H392">
        <v>60121</v>
      </c>
      <c r="I392" t="s">
        <v>552</v>
      </c>
      <c r="J392">
        <v>0.01</v>
      </c>
      <c r="K392">
        <v>101610</v>
      </c>
      <c r="L392">
        <v>0.5</v>
      </c>
      <c r="M392">
        <v>0.05</v>
      </c>
      <c r="N392">
        <v>1</v>
      </c>
      <c r="O392" t="s">
        <v>44</v>
      </c>
      <c r="P392">
        <v>370070</v>
      </c>
      <c r="Q392" t="s">
        <v>693</v>
      </c>
      <c r="R392" t="s">
        <v>694</v>
      </c>
      <c r="S392">
        <v>11.114000000000001</v>
      </c>
      <c r="T392" t="s">
        <v>44</v>
      </c>
      <c r="U392" t="s">
        <v>2252</v>
      </c>
      <c r="V392" t="s">
        <v>2251</v>
      </c>
      <c r="W392">
        <v>3.6420000000000001E-2</v>
      </c>
      <c r="X392" t="s">
        <v>703</v>
      </c>
      <c r="Y392" t="s">
        <v>3865</v>
      </c>
    </row>
    <row r="393" spans="1:25" x14ac:dyDescent="0.35">
      <c r="A393" t="s">
        <v>2410</v>
      </c>
      <c r="B393">
        <v>60121</v>
      </c>
      <c r="C393" t="s">
        <v>137</v>
      </c>
      <c r="D393" t="s">
        <v>135</v>
      </c>
      <c r="E393">
        <v>477</v>
      </c>
      <c r="F393" t="s">
        <v>692</v>
      </c>
      <c r="G393">
        <v>240</v>
      </c>
      <c r="H393">
        <v>60121</v>
      </c>
      <c r="I393" t="s">
        <v>552</v>
      </c>
      <c r="J393">
        <v>0.01</v>
      </c>
      <c r="K393">
        <v>102390</v>
      </c>
      <c r="L393">
        <v>0.5</v>
      </c>
      <c r="M393">
        <v>0.03</v>
      </c>
      <c r="N393">
        <v>1</v>
      </c>
      <c r="O393" t="s">
        <v>44</v>
      </c>
      <c r="P393">
        <v>236650</v>
      </c>
      <c r="Q393" t="s">
        <v>693</v>
      </c>
      <c r="R393" t="s">
        <v>694</v>
      </c>
      <c r="S393">
        <v>11.114000000000001</v>
      </c>
      <c r="T393" t="s">
        <v>44</v>
      </c>
      <c r="U393" t="s">
        <v>2252</v>
      </c>
      <c r="V393" t="s">
        <v>2251</v>
      </c>
      <c r="W393">
        <v>2.3109999999999999E-2</v>
      </c>
      <c r="X393" t="s">
        <v>703</v>
      </c>
      <c r="Y393" t="s">
        <v>3865</v>
      </c>
    </row>
    <row r="394" spans="1:25" x14ac:dyDescent="0.35">
      <c r="A394" t="s">
        <v>2415</v>
      </c>
      <c r="B394">
        <v>60121</v>
      </c>
      <c r="C394" t="s">
        <v>137</v>
      </c>
      <c r="D394" t="s">
        <v>135</v>
      </c>
      <c r="E394">
        <v>477</v>
      </c>
      <c r="F394" t="s">
        <v>692</v>
      </c>
      <c r="G394">
        <v>240</v>
      </c>
      <c r="H394">
        <v>60121</v>
      </c>
      <c r="I394" t="s">
        <v>552</v>
      </c>
      <c r="J394">
        <v>0.01</v>
      </c>
      <c r="K394">
        <v>104620</v>
      </c>
      <c r="L394">
        <v>0.5</v>
      </c>
      <c r="M394">
        <v>0.02</v>
      </c>
      <c r="N394">
        <v>1</v>
      </c>
      <c r="O394" t="s">
        <v>44</v>
      </c>
      <c r="P394">
        <v>187240</v>
      </c>
      <c r="Q394" t="s">
        <v>693</v>
      </c>
      <c r="R394" t="s">
        <v>694</v>
      </c>
      <c r="S394">
        <v>11.1036</v>
      </c>
      <c r="T394" t="s">
        <v>44</v>
      </c>
      <c r="U394" t="s">
        <v>2252</v>
      </c>
      <c r="V394" t="s">
        <v>2251</v>
      </c>
      <c r="W394">
        <v>1.7899999999999999E-2</v>
      </c>
      <c r="X394" t="s">
        <v>703</v>
      </c>
      <c r="Y394" t="s">
        <v>3865</v>
      </c>
    </row>
    <row r="395" spans="1:25" x14ac:dyDescent="0.35">
      <c r="A395" t="s">
        <v>2414</v>
      </c>
      <c r="B395">
        <v>60121</v>
      </c>
      <c r="C395" t="s">
        <v>137</v>
      </c>
      <c r="D395" t="s">
        <v>135</v>
      </c>
      <c r="E395">
        <v>477</v>
      </c>
      <c r="F395" t="s">
        <v>692</v>
      </c>
      <c r="G395">
        <v>240</v>
      </c>
      <c r="H395">
        <v>60121</v>
      </c>
      <c r="I395" t="s">
        <v>552</v>
      </c>
      <c r="J395">
        <v>0.01</v>
      </c>
      <c r="K395">
        <v>105440</v>
      </c>
      <c r="L395">
        <v>0.5</v>
      </c>
      <c r="M395">
        <v>1.2E-2</v>
      </c>
      <c r="N395">
        <v>1</v>
      </c>
      <c r="O395" t="s">
        <v>44</v>
      </c>
      <c r="P395">
        <v>126720</v>
      </c>
      <c r="Q395" t="s">
        <v>693</v>
      </c>
      <c r="R395" t="s">
        <v>694</v>
      </c>
      <c r="S395">
        <v>11.1037</v>
      </c>
      <c r="T395" t="s">
        <v>44</v>
      </c>
      <c r="U395" t="s">
        <v>2252</v>
      </c>
      <c r="V395" t="s">
        <v>2251</v>
      </c>
      <c r="W395">
        <v>1.2019999999999999E-2</v>
      </c>
      <c r="X395" t="s">
        <v>703</v>
      </c>
      <c r="Y395" t="s">
        <v>3865</v>
      </c>
    </row>
    <row r="396" spans="1:25" x14ac:dyDescent="0.35">
      <c r="A396" t="s">
        <v>2413</v>
      </c>
      <c r="B396">
        <v>60121</v>
      </c>
      <c r="C396" t="s">
        <v>137</v>
      </c>
      <c r="D396" t="s">
        <v>135</v>
      </c>
      <c r="E396">
        <v>477</v>
      </c>
      <c r="F396" t="s">
        <v>692</v>
      </c>
      <c r="G396">
        <v>240</v>
      </c>
      <c r="H396">
        <v>60121</v>
      </c>
      <c r="I396" t="s">
        <v>552</v>
      </c>
      <c r="J396">
        <v>0.01</v>
      </c>
      <c r="K396">
        <v>102650</v>
      </c>
      <c r="L396">
        <v>0.5</v>
      </c>
      <c r="M396">
        <v>7.0000000000000001E-3</v>
      </c>
      <c r="N396">
        <v>1</v>
      </c>
      <c r="O396" t="s">
        <v>44</v>
      </c>
      <c r="P396">
        <v>86733</v>
      </c>
      <c r="Q396" t="s">
        <v>693</v>
      </c>
      <c r="R396" t="s">
        <v>694</v>
      </c>
      <c r="S396">
        <v>11.114000000000001</v>
      </c>
      <c r="T396" t="s">
        <v>44</v>
      </c>
      <c r="U396" t="s">
        <v>2252</v>
      </c>
      <c r="V396" t="s">
        <v>2251</v>
      </c>
      <c r="W396">
        <v>8.4489999999999999E-3</v>
      </c>
      <c r="X396" t="s">
        <v>703</v>
      </c>
      <c r="Y396" t="s">
        <v>3865</v>
      </c>
    </row>
    <row r="397" spans="1:25" x14ac:dyDescent="0.35">
      <c r="A397" t="s">
        <v>2412</v>
      </c>
      <c r="B397">
        <v>60121</v>
      </c>
      <c r="C397" t="s">
        <v>137</v>
      </c>
      <c r="D397" t="s">
        <v>135</v>
      </c>
      <c r="E397">
        <v>477</v>
      </c>
      <c r="F397" t="s">
        <v>2115</v>
      </c>
      <c r="G397">
        <v>480</v>
      </c>
      <c r="H397">
        <v>60121</v>
      </c>
      <c r="I397" t="s">
        <v>552</v>
      </c>
      <c r="J397">
        <v>0.01</v>
      </c>
      <c r="K397">
        <v>77355</v>
      </c>
      <c r="L397">
        <v>0.5</v>
      </c>
      <c r="M397" t="s">
        <v>44</v>
      </c>
      <c r="N397">
        <v>1</v>
      </c>
      <c r="O397" t="s">
        <v>44</v>
      </c>
      <c r="P397">
        <v>1022700</v>
      </c>
      <c r="Q397" t="s">
        <v>693</v>
      </c>
      <c r="R397" t="s">
        <v>694</v>
      </c>
      <c r="S397">
        <v>11.041600000000001</v>
      </c>
      <c r="T397" t="s">
        <v>44</v>
      </c>
      <c r="U397" t="s">
        <v>2252</v>
      </c>
      <c r="V397" t="s">
        <v>2251</v>
      </c>
      <c r="W397">
        <v>0.13220000000000001</v>
      </c>
      <c r="X397" t="s">
        <v>703</v>
      </c>
      <c r="Y397" t="s">
        <v>3865</v>
      </c>
    </row>
    <row r="398" spans="1:25" x14ac:dyDescent="0.35">
      <c r="A398" t="s">
        <v>2412</v>
      </c>
      <c r="B398">
        <v>60121</v>
      </c>
      <c r="C398" t="s">
        <v>137</v>
      </c>
      <c r="D398" t="s">
        <v>135</v>
      </c>
      <c r="E398">
        <v>477</v>
      </c>
      <c r="F398" t="s">
        <v>2115</v>
      </c>
      <c r="G398">
        <v>480</v>
      </c>
      <c r="H398">
        <v>60121</v>
      </c>
      <c r="I398" t="s">
        <v>552</v>
      </c>
      <c r="J398">
        <v>0.01</v>
      </c>
      <c r="K398">
        <v>81860</v>
      </c>
      <c r="L398">
        <v>0.5</v>
      </c>
      <c r="M398" t="s">
        <v>44</v>
      </c>
      <c r="N398">
        <v>1</v>
      </c>
      <c r="O398" t="s">
        <v>44</v>
      </c>
      <c r="P398">
        <v>0</v>
      </c>
      <c r="Q398" t="s">
        <v>693</v>
      </c>
      <c r="R398" t="s">
        <v>694</v>
      </c>
      <c r="S398">
        <v>11.041499999999999</v>
      </c>
      <c r="T398" t="s">
        <v>44</v>
      </c>
      <c r="U398" t="s">
        <v>2252</v>
      </c>
      <c r="V398" t="s">
        <v>2251</v>
      </c>
      <c r="W398">
        <v>0</v>
      </c>
      <c r="X398" t="s">
        <v>703</v>
      </c>
      <c r="Y398" t="s">
        <v>3865</v>
      </c>
    </row>
    <row r="399" spans="1:25" x14ac:dyDescent="0.35">
      <c r="A399" t="s">
        <v>2412</v>
      </c>
      <c r="B399">
        <v>60121</v>
      </c>
      <c r="C399" t="s">
        <v>137</v>
      </c>
      <c r="D399" t="s">
        <v>135</v>
      </c>
      <c r="E399">
        <v>477</v>
      </c>
      <c r="F399" t="s">
        <v>2115</v>
      </c>
      <c r="G399">
        <v>480</v>
      </c>
      <c r="H399">
        <v>60121</v>
      </c>
      <c r="I399" t="s">
        <v>552</v>
      </c>
      <c r="J399">
        <v>0.01</v>
      </c>
      <c r="K399">
        <v>83137</v>
      </c>
      <c r="L399">
        <v>0.5</v>
      </c>
      <c r="M399" t="s">
        <v>44</v>
      </c>
      <c r="N399">
        <v>1</v>
      </c>
      <c r="O399" t="s">
        <v>44</v>
      </c>
      <c r="P399">
        <v>0</v>
      </c>
      <c r="Q399" t="s">
        <v>693</v>
      </c>
      <c r="R399" t="s">
        <v>694</v>
      </c>
      <c r="S399">
        <v>11.041499999999999</v>
      </c>
      <c r="T399" t="s">
        <v>44</v>
      </c>
      <c r="U399" t="s">
        <v>2252</v>
      </c>
      <c r="V399" t="s">
        <v>2251</v>
      </c>
      <c r="W399">
        <v>0</v>
      </c>
      <c r="X399" t="s">
        <v>703</v>
      </c>
      <c r="Y399" t="s">
        <v>3865</v>
      </c>
    </row>
    <row r="400" spans="1:25" x14ac:dyDescent="0.35">
      <c r="A400" t="s">
        <v>2412</v>
      </c>
      <c r="B400">
        <v>60121</v>
      </c>
      <c r="C400" t="s">
        <v>137</v>
      </c>
      <c r="D400" t="s">
        <v>135</v>
      </c>
      <c r="E400">
        <v>477</v>
      </c>
      <c r="F400" t="s">
        <v>2115</v>
      </c>
      <c r="G400">
        <v>480</v>
      </c>
      <c r="H400">
        <v>60121</v>
      </c>
      <c r="I400" t="s">
        <v>552</v>
      </c>
      <c r="J400">
        <v>0.01</v>
      </c>
      <c r="K400">
        <v>87115</v>
      </c>
      <c r="L400">
        <v>0.5</v>
      </c>
      <c r="M400" t="s">
        <v>44</v>
      </c>
      <c r="N400">
        <v>1</v>
      </c>
      <c r="O400" t="s">
        <v>44</v>
      </c>
      <c r="P400">
        <v>0</v>
      </c>
      <c r="Q400" t="s">
        <v>693</v>
      </c>
      <c r="R400" t="s">
        <v>694</v>
      </c>
      <c r="S400">
        <v>11.1036</v>
      </c>
      <c r="T400" t="s">
        <v>44</v>
      </c>
      <c r="U400" t="s">
        <v>2252</v>
      </c>
      <c r="V400" t="s">
        <v>2251</v>
      </c>
      <c r="W400">
        <v>0</v>
      </c>
      <c r="X400" t="s">
        <v>703</v>
      </c>
      <c r="Y400" t="s">
        <v>3865</v>
      </c>
    </row>
    <row r="401" spans="1:25" x14ac:dyDescent="0.35">
      <c r="A401" t="s">
        <v>2412</v>
      </c>
      <c r="B401">
        <v>60121</v>
      </c>
      <c r="C401" t="s">
        <v>137</v>
      </c>
      <c r="D401" t="s">
        <v>135</v>
      </c>
      <c r="E401">
        <v>477</v>
      </c>
      <c r="F401" t="s">
        <v>2115</v>
      </c>
      <c r="G401">
        <v>480</v>
      </c>
      <c r="H401">
        <v>60121</v>
      </c>
      <c r="I401" t="s">
        <v>552</v>
      </c>
      <c r="J401">
        <v>0.01</v>
      </c>
      <c r="K401">
        <v>88161</v>
      </c>
      <c r="L401">
        <v>0.5</v>
      </c>
      <c r="M401" t="s">
        <v>44</v>
      </c>
      <c r="N401">
        <v>1</v>
      </c>
      <c r="O401" t="s">
        <v>44</v>
      </c>
      <c r="P401">
        <v>0</v>
      </c>
      <c r="Q401" t="s">
        <v>693</v>
      </c>
      <c r="R401" t="s">
        <v>694</v>
      </c>
      <c r="S401">
        <v>11.114000000000001</v>
      </c>
      <c r="T401" t="s">
        <v>44</v>
      </c>
      <c r="U401" t="s">
        <v>2252</v>
      </c>
      <c r="V401" t="s">
        <v>2251</v>
      </c>
      <c r="W401">
        <v>0</v>
      </c>
      <c r="X401" t="s">
        <v>703</v>
      </c>
      <c r="Y401" t="s">
        <v>3865</v>
      </c>
    </row>
    <row r="402" spans="1:25" x14ac:dyDescent="0.35">
      <c r="A402" t="s">
        <v>2412</v>
      </c>
      <c r="B402">
        <v>60121</v>
      </c>
      <c r="C402" t="s">
        <v>137</v>
      </c>
      <c r="D402" t="s">
        <v>135</v>
      </c>
      <c r="E402">
        <v>477</v>
      </c>
      <c r="F402" t="s">
        <v>2115</v>
      </c>
      <c r="G402">
        <v>480</v>
      </c>
      <c r="H402">
        <v>60121</v>
      </c>
      <c r="I402" t="s">
        <v>552</v>
      </c>
      <c r="J402">
        <v>0.01</v>
      </c>
      <c r="K402">
        <v>108920</v>
      </c>
      <c r="L402">
        <v>0.5</v>
      </c>
      <c r="M402" t="s">
        <v>44</v>
      </c>
      <c r="N402">
        <v>1</v>
      </c>
      <c r="O402" t="s">
        <v>44</v>
      </c>
      <c r="P402">
        <v>49809</v>
      </c>
      <c r="Q402" t="s">
        <v>693</v>
      </c>
      <c r="R402" t="s">
        <v>694</v>
      </c>
      <c r="S402">
        <v>11.1244</v>
      </c>
      <c r="T402" t="s">
        <v>44</v>
      </c>
      <c r="U402" t="s">
        <v>2252</v>
      </c>
      <c r="V402" t="s">
        <v>2251</v>
      </c>
      <c r="W402">
        <v>4.5729999999999998E-3</v>
      </c>
      <c r="X402" t="s">
        <v>703</v>
      </c>
      <c r="Y402" t="s">
        <v>3865</v>
      </c>
    </row>
    <row r="403" spans="1:25" x14ac:dyDescent="0.35">
      <c r="A403" t="s">
        <v>2412</v>
      </c>
      <c r="B403">
        <v>60121</v>
      </c>
      <c r="C403" t="s">
        <v>137</v>
      </c>
      <c r="D403" t="s">
        <v>135</v>
      </c>
      <c r="E403">
        <v>477</v>
      </c>
      <c r="F403" t="s">
        <v>2115</v>
      </c>
      <c r="G403">
        <v>480</v>
      </c>
      <c r="H403">
        <v>60121</v>
      </c>
      <c r="I403" t="s">
        <v>552</v>
      </c>
      <c r="J403">
        <v>0.01</v>
      </c>
      <c r="K403">
        <v>107940</v>
      </c>
      <c r="L403">
        <v>0.5</v>
      </c>
      <c r="M403" t="s">
        <v>44</v>
      </c>
      <c r="N403">
        <v>1</v>
      </c>
      <c r="O403" t="s">
        <v>44</v>
      </c>
      <c r="P403">
        <v>0</v>
      </c>
      <c r="Q403" t="s">
        <v>693</v>
      </c>
      <c r="R403" t="s">
        <v>694</v>
      </c>
      <c r="S403">
        <v>11.1244</v>
      </c>
      <c r="T403" t="s">
        <v>44</v>
      </c>
      <c r="U403" t="s">
        <v>2252</v>
      </c>
      <c r="V403" t="s">
        <v>2251</v>
      </c>
      <c r="W403">
        <v>0</v>
      </c>
      <c r="X403" t="s">
        <v>703</v>
      </c>
      <c r="Y403" t="s">
        <v>3865</v>
      </c>
    </row>
    <row r="404" spans="1:25" x14ac:dyDescent="0.35">
      <c r="A404" t="s">
        <v>2412</v>
      </c>
      <c r="B404">
        <v>60121</v>
      </c>
      <c r="C404" t="s">
        <v>137</v>
      </c>
      <c r="D404" t="s">
        <v>135</v>
      </c>
      <c r="E404">
        <v>477</v>
      </c>
      <c r="F404" t="s">
        <v>2115</v>
      </c>
      <c r="G404">
        <v>480</v>
      </c>
      <c r="H404">
        <v>60121</v>
      </c>
      <c r="I404" t="s">
        <v>552</v>
      </c>
      <c r="J404">
        <v>0.01</v>
      </c>
      <c r="K404">
        <v>105990</v>
      </c>
      <c r="L404">
        <v>0.5</v>
      </c>
      <c r="M404" t="s">
        <v>44</v>
      </c>
      <c r="N404">
        <v>1</v>
      </c>
      <c r="O404" t="s">
        <v>44</v>
      </c>
      <c r="P404">
        <v>0</v>
      </c>
      <c r="Q404" t="s">
        <v>693</v>
      </c>
      <c r="R404" t="s">
        <v>694</v>
      </c>
      <c r="S404">
        <v>11.1244</v>
      </c>
      <c r="T404" t="s">
        <v>44</v>
      </c>
      <c r="U404" t="s">
        <v>2252</v>
      </c>
      <c r="V404" t="s">
        <v>2251</v>
      </c>
      <c r="W404">
        <v>0</v>
      </c>
      <c r="X404" t="s">
        <v>703</v>
      </c>
      <c r="Y404" t="s">
        <v>3865</v>
      </c>
    </row>
    <row r="405" spans="1:25" x14ac:dyDescent="0.35">
      <c r="A405" t="s">
        <v>2412</v>
      </c>
      <c r="B405">
        <v>60121</v>
      </c>
      <c r="C405" t="s">
        <v>137</v>
      </c>
      <c r="D405" t="s">
        <v>135</v>
      </c>
      <c r="E405">
        <v>477</v>
      </c>
      <c r="F405" t="s">
        <v>2115</v>
      </c>
      <c r="G405">
        <v>480</v>
      </c>
      <c r="H405">
        <v>60121</v>
      </c>
      <c r="I405" t="s">
        <v>552</v>
      </c>
      <c r="J405">
        <v>0.01</v>
      </c>
      <c r="K405">
        <v>121390</v>
      </c>
      <c r="L405">
        <v>0.5</v>
      </c>
      <c r="M405" t="s">
        <v>44</v>
      </c>
      <c r="N405">
        <v>1</v>
      </c>
      <c r="O405" t="s">
        <v>44</v>
      </c>
      <c r="P405">
        <v>0</v>
      </c>
      <c r="Q405" t="s">
        <v>693</v>
      </c>
      <c r="R405" t="s">
        <v>694</v>
      </c>
      <c r="S405">
        <v>11.1244</v>
      </c>
      <c r="T405" t="s">
        <v>44</v>
      </c>
      <c r="U405" t="s">
        <v>2252</v>
      </c>
      <c r="V405" t="s">
        <v>2251</v>
      </c>
      <c r="W405">
        <v>0</v>
      </c>
      <c r="X405" t="s">
        <v>703</v>
      </c>
      <c r="Y405" t="s">
        <v>3865</v>
      </c>
    </row>
    <row r="406" spans="1:25" x14ac:dyDescent="0.35">
      <c r="A406" t="s">
        <v>2412</v>
      </c>
      <c r="B406">
        <v>60121</v>
      </c>
      <c r="C406" t="s">
        <v>137</v>
      </c>
      <c r="D406" t="s">
        <v>135</v>
      </c>
      <c r="E406">
        <v>477</v>
      </c>
      <c r="F406" t="s">
        <v>2115</v>
      </c>
      <c r="G406">
        <v>480</v>
      </c>
      <c r="H406">
        <v>60121</v>
      </c>
      <c r="I406" t="s">
        <v>552</v>
      </c>
      <c r="J406">
        <v>0.01</v>
      </c>
      <c r="K406">
        <v>143980</v>
      </c>
      <c r="L406">
        <v>0.5</v>
      </c>
      <c r="M406" t="s">
        <v>44</v>
      </c>
      <c r="N406">
        <v>1</v>
      </c>
      <c r="O406" t="s">
        <v>44</v>
      </c>
      <c r="P406">
        <v>0</v>
      </c>
      <c r="Q406" t="s">
        <v>693</v>
      </c>
      <c r="R406" t="s">
        <v>694</v>
      </c>
      <c r="S406">
        <v>11.1347</v>
      </c>
      <c r="T406" t="s">
        <v>44</v>
      </c>
      <c r="U406" t="s">
        <v>2252</v>
      </c>
      <c r="V406" t="s">
        <v>2251</v>
      </c>
      <c r="W406">
        <v>0</v>
      </c>
      <c r="X406" t="s">
        <v>703</v>
      </c>
      <c r="Y406" t="s">
        <v>3865</v>
      </c>
    </row>
    <row r="407" spans="1:25" x14ac:dyDescent="0.35">
      <c r="A407" t="s">
        <v>2412</v>
      </c>
      <c r="B407">
        <v>60121</v>
      </c>
      <c r="C407" t="s">
        <v>137</v>
      </c>
      <c r="D407" t="s">
        <v>135</v>
      </c>
      <c r="E407">
        <v>477</v>
      </c>
      <c r="F407" t="s">
        <v>2115</v>
      </c>
      <c r="G407">
        <v>480</v>
      </c>
      <c r="H407">
        <v>60121</v>
      </c>
      <c r="I407" t="s">
        <v>552</v>
      </c>
      <c r="J407">
        <v>0.01</v>
      </c>
      <c r="K407">
        <v>160880</v>
      </c>
      <c r="L407">
        <v>0.5</v>
      </c>
      <c r="M407" t="s">
        <v>44</v>
      </c>
      <c r="N407">
        <v>1</v>
      </c>
      <c r="O407" t="s">
        <v>44</v>
      </c>
      <c r="P407">
        <v>8278.6</v>
      </c>
      <c r="Q407" t="s">
        <v>693</v>
      </c>
      <c r="R407" t="s">
        <v>694</v>
      </c>
      <c r="S407">
        <v>11.145099999999999</v>
      </c>
      <c r="T407" t="s">
        <v>44</v>
      </c>
      <c r="U407" t="s">
        <v>2252</v>
      </c>
      <c r="V407" t="s">
        <v>2251</v>
      </c>
      <c r="W407">
        <v>5.1460000000000004E-4</v>
      </c>
      <c r="X407" t="s">
        <v>703</v>
      </c>
      <c r="Y407" t="s">
        <v>3865</v>
      </c>
    </row>
    <row r="408" spans="1:25" x14ac:dyDescent="0.35">
      <c r="A408" t="s">
        <v>2411</v>
      </c>
      <c r="B408">
        <v>60121</v>
      </c>
      <c r="C408" t="s">
        <v>137</v>
      </c>
      <c r="D408" t="s">
        <v>135</v>
      </c>
      <c r="E408">
        <v>477</v>
      </c>
      <c r="F408" t="s">
        <v>692</v>
      </c>
      <c r="G408">
        <v>240</v>
      </c>
      <c r="H408">
        <v>60121</v>
      </c>
      <c r="I408" t="s">
        <v>552</v>
      </c>
      <c r="J408">
        <v>0.01</v>
      </c>
      <c r="K408">
        <v>103690</v>
      </c>
      <c r="L408">
        <v>0.5</v>
      </c>
      <c r="M408">
        <v>5</v>
      </c>
      <c r="N408">
        <v>1</v>
      </c>
      <c r="O408" t="s">
        <v>44</v>
      </c>
      <c r="P408">
        <v>17887000</v>
      </c>
      <c r="Q408" t="s">
        <v>693</v>
      </c>
      <c r="R408" t="s">
        <v>694</v>
      </c>
      <c r="S408">
        <v>11.1036</v>
      </c>
      <c r="T408" t="s">
        <v>44</v>
      </c>
      <c r="U408" t="s">
        <v>2252</v>
      </c>
      <c r="V408" t="s">
        <v>2251</v>
      </c>
      <c r="W408">
        <v>1.7250000000000001</v>
      </c>
      <c r="X408" t="s">
        <v>703</v>
      </c>
      <c r="Y408" t="s">
        <v>3865</v>
      </c>
    </row>
    <row r="409" spans="1:25" x14ac:dyDescent="0.35">
      <c r="A409" t="s">
        <v>2411</v>
      </c>
      <c r="B409">
        <v>60121</v>
      </c>
      <c r="C409" t="s">
        <v>137</v>
      </c>
      <c r="D409" t="s">
        <v>135</v>
      </c>
      <c r="E409">
        <v>477</v>
      </c>
      <c r="F409" t="s">
        <v>692</v>
      </c>
      <c r="G409">
        <v>240</v>
      </c>
      <c r="H409">
        <v>60121</v>
      </c>
      <c r="I409" t="s">
        <v>552</v>
      </c>
      <c r="J409">
        <v>0.01</v>
      </c>
      <c r="K409">
        <v>106000</v>
      </c>
      <c r="L409">
        <v>0.5</v>
      </c>
      <c r="M409">
        <v>5</v>
      </c>
      <c r="N409">
        <v>1</v>
      </c>
      <c r="O409" t="s">
        <v>44</v>
      </c>
      <c r="P409">
        <v>20188000</v>
      </c>
      <c r="Q409" t="s">
        <v>693</v>
      </c>
      <c r="R409" t="s">
        <v>694</v>
      </c>
      <c r="S409">
        <v>11.114000000000001</v>
      </c>
      <c r="T409" t="s">
        <v>44</v>
      </c>
      <c r="U409" t="s">
        <v>2252</v>
      </c>
      <c r="V409" t="s">
        <v>2251</v>
      </c>
      <c r="W409">
        <v>1.905</v>
      </c>
      <c r="X409" t="s">
        <v>703</v>
      </c>
      <c r="Y409" t="s">
        <v>3865</v>
      </c>
    </row>
    <row r="410" spans="1:25" x14ac:dyDescent="0.35">
      <c r="A410" t="s">
        <v>2411</v>
      </c>
      <c r="B410">
        <v>60121</v>
      </c>
      <c r="C410" t="s">
        <v>137</v>
      </c>
      <c r="D410" t="s">
        <v>135</v>
      </c>
      <c r="E410">
        <v>477</v>
      </c>
      <c r="F410" t="s">
        <v>692</v>
      </c>
      <c r="G410">
        <v>240</v>
      </c>
      <c r="H410">
        <v>60121</v>
      </c>
      <c r="I410" t="s">
        <v>552</v>
      </c>
      <c r="J410">
        <v>0.01</v>
      </c>
      <c r="K410">
        <v>103870</v>
      </c>
      <c r="L410">
        <v>0.5</v>
      </c>
      <c r="M410">
        <v>5</v>
      </c>
      <c r="N410">
        <v>1</v>
      </c>
      <c r="O410" t="s">
        <v>44</v>
      </c>
      <c r="P410">
        <v>19925000</v>
      </c>
      <c r="Q410" t="s">
        <v>693</v>
      </c>
      <c r="R410" t="s">
        <v>694</v>
      </c>
      <c r="S410">
        <v>11.1036</v>
      </c>
      <c r="T410" t="s">
        <v>44</v>
      </c>
      <c r="U410" t="s">
        <v>2252</v>
      </c>
      <c r="V410" t="s">
        <v>2251</v>
      </c>
      <c r="W410">
        <v>1.9179999999999999</v>
      </c>
      <c r="X410" t="s">
        <v>703</v>
      </c>
      <c r="Y410" t="s">
        <v>3865</v>
      </c>
    </row>
    <row r="411" spans="1:25" x14ac:dyDescent="0.35">
      <c r="A411" t="s">
        <v>2411</v>
      </c>
      <c r="B411">
        <v>60121</v>
      </c>
      <c r="C411" t="s">
        <v>137</v>
      </c>
      <c r="D411" t="s">
        <v>135</v>
      </c>
      <c r="E411">
        <v>477</v>
      </c>
      <c r="F411" t="s">
        <v>692</v>
      </c>
      <c r="G411">
        <v>240</v>
      </c>
      <c r="H411">
        <v>60121</v>
      </c>
      <c r="I411" t="s">
        <v>552</v>
      </c>
      <c r="J411">
        <v>0.01</v>
      </c>
      <c r="K411">
        <v>106160</v>
      </c>
      <c r="L411">
        <v>0.5</v>
      </c>
      <c r="M411">
        <v>5</v>
      </c>
      <c r="N411">
        <v>1</v>
      </c>
      <c r="O411" t="s">
        <v>44</v>
      </c>
      <c r="P411">
        <v>30255000</v>
      </c>
      <c r="Q411" t="s">
        <v>693</v>
      </c>
      <c r="R411" t="s">
        <v>694</v>
      </c>
      <c r="S411">
        <v>11.1037</v>
      </c>
      <c r="T411" t="s">
        <v>44</v>
      </c>
      <c r="U411" t="s">
        <v>2252</v>
      </c>
      <c r="V411" t="s">
        <v>2251</v>
      </c>
      <c r="W411">
        <v>2.85</v>
      </c>
      <c r="X411" t="s">
        <v>703</v>
      </c>
      <c r="Y411" t="s">
        <v>3865</v>
      </c>
    </row>
    <row r="412" spans="1:25" x14ac:dyDescent="0.35">
      <c r="A412" t="s">
        <v>2410</v>
      </c>
      <c r="B412">
        <v>60121</v>
      </c>
      <c r="C412" t="s">
        <v>137</v>
      </c>
      <c r="D412" t="s">
        <v>135</v>
      </c>
      <c r="E412">
        <v>477</v>
      </c>
      <c r="F412" t="s">
        <v>692</v>
      </c>
      <c r="G412">
        <v>240</v>
      </c>
      <c r="H412">
        <v>60121</v>
      </c>
      <c r="I412" t="s">
        <v>552</v>
      </c>
      <c r="J412">
        <v>0.01</v>
      </c>
      <c r="K412">
        <v>115200</v>
      </c>
      <c r="L412">
        <v>0.5</v>
      </c>
      <c r="M412">
        <v>0.03</v>
      </c>
      <c r="N412">
        <v>1</v>
      </c>
      <c r="O412" t="s">
        <v>44</v>
      </c>
      <c r="P412">
        <v>284440</v>
      </c>
      <c r="Q412" t="s">
        <v>693</v>
      </c>
      <c r="R412" t="s">
        <v>694</v>
      </c>
      <c r="S412">
        <v>11.1036</v>
      </c>
      <c r="T412" t="s">
        <v>44</v>
      </c>
      <c r="U412" t="s">
        <v>2252</v>
      </c>
      <c r="V412" t="s">
        <v>2251</v>
      </c>
      <c r="W412">
        <v>2.469E-2</v>
      </c>
      <c r="X412" t="s">
        <v>703</v>
      </c>
      <c r="Y412" t="s">
        <v>3865</v>
      </c>
    </row>
    <row r="413" spans="1:25" x14ac:dyDescent="0.35">
      <c r="A413" t="s">
        <v>2403</v>
      </c>
      <c r="B413">
        <v>60121</v>
      </c>
      <c r="C413" t="s">
        <v>137</v>
      </c>
      <c r="D413" t="s">
        <v>135</v>
      </c>
      <c r="E413">
        <v>477</v>
      </c>
      <c r="F413" t="s">
        <v>692</v>
      </c>
      <c r="G413">
        <v>240</v>
      </c>
      <c r="H413">
        <v>60121</v>
      </c>
      <c r="I413" t="s">
        <v>552</v>
      </c>
      <c r="J413">
        <v>0.01</v>
      </c>
      <c r="K413">
        <v>110410</v>
      </c>
      <c r="L413">
        <v>0.5</v>
      </c>
      <c r="M413">
        <v>0.8</v>
      </c>
      <c r="N413">
        <v>1</v>
      </c>
      <c r="O413" t="s">
        <v>44</v>
      </c>
      <c r="P413">
        <v>6515000</v>
      </c>
      <c r="Q413" t="s">
        <v>693</v>
      </c>
      <c r="R413" t="s">
        <v>694</v>
      </c>
      <c r="S413">
        <v>11.114000000000001</v>
      </c>
      <c r="T413" t="s">
        <v>44</v>
      </c>
      <c r="U413" t="s">
        <v>2252</v>
      </c>
      <c r="V413" t="s">
        <v>2251</v>
      </c>
      <c r="W413">
        <v>0.59009999999999996</v>
      </c>
      <c r="X413" t="s">
        <v>703</v>
      </c>
      <c r="Y413" t="s">
        <v>3865</v>
      </c>
    </row>
    <row r="414" spans="1:25" x14ac:dyDescent="0.35">
      <c r="A414" t="s">
        <v>2409</v>
      </c>
      <c r="B414">
        <v>60121</v>
      </c>
      <c r="C414" t="s">
        <v>137</v>
      </c>
      <c r="D414" t="s">
        <v>135</v>
      </c>
      <c r="E414">
        <v>477</v>
      </c>
      <c r="F414" t="s">
        <v>692</v>
      </c>
      <c r="G414">
        <v>240</v>
      </c>
      <c r="H414">
        <v>60121</v>
      </c>
      <c r="I414" t="s">
        <v>552</v>
      </c>
      <c r="J414">
        <v>0.01</v>
      </c>
      <c r="K414">
        <v>124770</v>
      </c>
      <c r="L414">
        <v>0.5</v>
      </c>
      <c r="M414">
        <v>0.02</v>
      </c>
      <c r="N414">
        <v>1</v>
      </c>
      <c r="O414" t="s">
        <v>44</v>
      </c>
      <c r="P414">
        <v>116480</v>
      </c>
      <c r="Q414" t="s">
        <v>693</v>
      </c>
      <c r="R414" t="s">
        <v>694</v>
      </c>
      <c r="S414">
        <v>11.1244</v>
      </c>
      <c r="T414" t="s">
        <v>44</v>
      </c>
      <c r="U414" t="s">
        <v>2252</v>
      </c>
      <c r="V414" t="s">
        <v>2251</v>
      </c>
      <c r="W414">
        <v>9.3360000000000005E-3</v>
      </c>
      <c r="X414" t="s">
        <v>703</v>
      </c>
      <c r="Y414" t="s">
        <v>44</v>
      </c>
    </row>
    <row r="415" spans="1:25" x14ac:dyDescent="0.35">
      <c r="A415" t="s">
        <v>2401</v>
      </c>
      <c r="B415">
        <v>60121</v>
      </c>
      <c r="C415" t="s">
        <v>137</v>
      </c>
      <c r="D415" t="s">
        <v>135</v>
      </c>
      <c r="E415">
        <v>477</v>
      </c>
      <c r="F415" t="s">
        <v>692</v>
      </c>
      <c r="G415">
        <v>240</v>
      </c>
      <c r="H415">
        <v>60121</v>
      </c>
      <c r="I415" t="s">
        <v>552</v>
      </c>
      <c r="J415">
        <v>0.01</v>
      </c>
      <c r="K415">
        <v>125710</v>
      </c>
      <c r="L415">
        <v>0.5</v>
      </c>
      <c r="M415">
        <v>0.08</v>
      </c>
      <c r="N415">
        <v>1</v>
      </c>
      <c r="O415" t="s">
        <v>44</v>
      </c>
      <c r="P415">
        <v>642510</v>
      </c>
      <c r="Q415" t="s">
        <v>693</v>
      </c>
      <c r="R415" t="s">
        <v>694</v>
      </c>
      <c r="S415">
        <v>11.114000000000001</v>
      </c>
      <c r="T415" t="s">
        <v>44</v>
      </c>
      <c r="U415" t="s">
        <v>2252</v>
      </c>
      <c r="V415" t="s">
        <v>2251</v>
      </c>
      <c r="W415">
        <v>5.1110000000000003E-2</v>
      </c>
      <c r="X415" t="s">
        <v>703</v>
      </c>
      <c r="Y415" t="s">
        <v>3865</v>
      </c>
    </row>
    <row r="416" spans="1:25" x14ac:dyDescent="0.35">
      <c r="A416" t="s">
        <v>2408</v>
      </c>
      <c r="B416">
        <v>60121</v>
      </c>
      <c r="C416" t="s">
        <v>137</v>
      </c>
      <c r="D416" t="s">
        <v>135</v>
      </c>
      <c r="E416">
        <v>477</v>
      </c>
      <c r="F416" t="s">
        <v>692</v>
      </c>
      <c r="G416">
        <v>240</v>
      </c>
      <c r="H416">
        <v>60121</v>
      </c>
      <c r="I416" t="s">
        <v>552</v>
      </c>
      <c r="J416">
        <v>0.01</v>
      </c>
      <c r="K416">
        <v>125410</v>
      </c>
      <c r="L416">
        <v>0.5</v>
      </c>
      <c r="M416">
        <v>0.2</v>
      </c>
      <c r="N416">
        <v>1</v>
      </c>
      <c r="O416" t="s">
        <v>44</v>
      </c>
      <c r="P416">
        <v>1369200</v>
      </c>
      <c r="Q416" t="s">
        <v>693</v>
      </c>
      <c r="R416" t="s">
        <v>694</v>
      </c>
      <c r="S416">
        <v>11.114000000000001</v>
      </c>
      <c r="T416" t="s">
        <v>44</v>
      </c>
      <c r="U416" t="s">
        <v>2252</v>
      </c>
      <c r="V416" t="s">
        <v>2251</v>
      </c>
      <c r="W416">
        <v>0.10920000000000001</v>
      </c>
      <c r="X416" t="s">
        <v>703</v>
      </c>
      <c r="Y416" t="s">
        <v>44</v>
      </c>
    </row>
    <row r="417" spans="1:25" x14ac:dyDescent="0.35">
      <c r="A417" t="s">
        <v>2402</v>
      </c>
      <c r="B417">
        <v>60121</v>
      </c>
      <c r="C417" t="s">
        <v>137</v>
      </c>
      <c r="D417" t="s">
        <v>135</v>
      </c>
      <c r="E417">
        <v>477</v>
      </c>
      <c r="F417" t="s">
        <v>692</v>
      </c>
      <c r="G417">
        <v>240</v>
      </c>
      <c r="H417">
        <v>60121</v>
      </c>
      <c r="I417" t="s">
        <v>552</v>
      </c>
      <c r="J417">
        <v>0.01</v>
      </c>
      <c r="K417">
        <v>128560</v>
      </c>
      <c r="L417">
        <v>0.5</v>
      </c>
      <c r="M417">
        <v>0.2</v>
      </c>
      <c r="N417">
        <v>1</v>
      </c>
      <c r="O417" t="s">
        <v>44</v>
      </c>
      <c r="P417">
        <v>2082300</v>
      </c>
      <c r="Q417" t="s">
        <v>693</v>
      </c>
      <c r="R417" t="s">
        <v>694</v>
      </c>
      <c r="S417">
        <v>11.114000000000001</v>
      </c>
      <c r="T417" t="s">
        <v>44</v>
      </c>
      <c r="U417" t="s">
        <v>2252</v>
      </c>
      <c r="V417" t="s">
        <v>2251</v>
      </c>
      <c r="W417">
        <v>0.16200000000000001</v>
      </c>
      <c r="X417" t="s">
        <v>703</v>
      </c>
      <c r="Y417" t="s">
        <v>3865</v>
      </c>
    </row>
    <row r="418" spans="1:25" x14ac:dyDescent="0.35">
      <c r="A418" t="s">
        <v>2407</v>
      </c>
      <c r="B418">
        <v>60121</v>
      </c>
      <c r="C418" t="s">
        <v>137</v>
      </c>
      <c r="D418" t="s">
        <v>135</v>
      </c>
      <c r="E418">
        <v>477</v>
      </c>
      <c r="F418" t="s">
        <v>692</v>
      </c>
      <c r="G418">
        <v>240</v>
      </c>
      <c r="H418">
        <v>60121</v>
      </c>
      <c r="I418" t="s">
        <v>552</v>
      </c>
      <c r="J418">
        <v>0.01</v>
      </c>
      <c r="K418">
        <v>121520</v>
      </c>
      <c r="L418">
        <v>0.5</v>
      </c>
      <c r="M418">
        <v>0.8</v>
      </c>
      <c r="N418">
        <v>1</v>
      </c>
      <c r="O418" t="s">
        <v>44</v>
      </c>
      <c r="P418">
        <v>6039900</v>
      </c>
      <c r="Q418" t="s">
        <v>693</v>
      </c>
      <c r="R418" t="s">
        <v>694</v>
      </c>
      <c r="S418">
        <v>11.114000000000001</v>
      </c>
      <c r="T418" t="s">
        <v>44</v>
      </c>
      <c r="U418" t="s">
        <v>2252</v>
      </c>
      <c r="V418" t="s">
        <v>2251</v>
      </c>
      <c r="W418">
        <v>0.497</v>
      </c>
      <c r="X418" t="s">
        <v>703</v>
      </c>
      <c r="Y418" t="s">
        <v>44</v>
      </c>
    </row>
    <row r="419" spans="1:25" x14ac:dyDescent="0.35">
      <c r="A419" t="s">
        <v>2406</v>
      </c>
      <c r="B419">
        <v>60121</v>
      </c>
      <c r="C419" t="s">
        <v>137</v>
      </c>
      <c r="D419" t="s">
        <v>135</v>
      </c>
      <c r="E419">
        <v>477</v>
      </c>
      <c r="F419" t="s">
        <v>692</v>
      </c>
      <c r="G419">
        <v>240</v>
      </c>
      <c r="H419">
        <v>60121</v>
      </c>
      <c r="I419" t="s">
        <v>552</v>
      </c>
      <c r="J419">
        <v>0.01</v>
      </c>
      <c r="K419">
        <v>116860</v>
      </c>
      <c r="L419">
        <v>0.5</v>
      </c>
      <c r="M419">
        <v>3.5</v>
      </c>
      <c r="N419">
        <v>1</v>
      </c>
      <c r="O419" t="s">
        <v>44</v>
      </c>
      <c r="P419">
        <v>32960000</v>
      </c>
      <c r="Q419" t="s">
        <v>693</v>
      </c>
      <c r="R419" t="s">
        <v>694</v>
      </c>
      <c r="S419">
        <v>11.114000000000001</v>
      </c>
      <c r="T419" t="s">
        <v>44</v>
      </c>
      <c r="U419" t="s">
        <v>2252</v>
      </c>
      <c r="V419" t="s">
        <v>2251</v>
      </c>
      <c r="W419">
        <v>2.82</v>
      </c>
      <c r="X419" t="s">
        <v>703</v>
      </c>
      <c r="Y419" t="s">
        <v>3865</v>
      </c>
    </row>
    <row r="420" spans="1:25" x14ac:dyDescent="0.35">
      <c r="A420" t="s">
        <v>2404</v>
      </c>
      <c r="B420">
        <v>60121</v>
      </c>
      <c r="C420" t="s">
        <v>137</v>
      </c>
      <c r="D420" t="s">
        <v>135</v>
      </c>
      <c r="E420">
        <v>477</v>
      </c>
      <c r="F420" t="s">
        <v>692</v>
      </c>
      <c r="G420">
        <v>240</v>
      </c>
      <c r="H420">
        <v>60121</v>
      </c>
      <c r="I420" t="s">
        <v>552</v>
      </c>
      <c r="J420">
        <v>0.01</v>
      </c>
      <c r="K420">
        <v>108420</v>
      </c>
      <c r="L420">
        <v>0.5</v>
      </c>
      <c r="M420">
        <v>0.05</v>
      </c>
      <c r="N420">
        <v>1</v>
      </c>
      <c r="O420" t="s">
        <v>44</v>
      </c>
      <c r="P420">
        <v>463300</v>
      </c>
      <c r="Q420" t="s">
        <v>693</v>
      </c>
      <c r="R420" t="s">
        <v>694</v>
      </c>
      <c r="S420">
        <v>11.1037</v>
      </c>
      <c r="T420" t="s">
        <v>44</v>
      </c>
      <c r="U420" t="s">
        <v>2252</v>
      </c>
      <c r="V420" t="s">
        <v>2251</v>
      </c>
      <c r="W420">
        <v>4.2729999999999997E-2</v>
      </c>
      <c r="X420" t="s">
        <v>703</v>
      </c>
      <c r="Y420" t="s">
        <v>3865</v>
      </c>
    </row>
    <row r="421" spans="1:25" x14ac:dyDescent="0.35">
      <c r="A421" t="s">
        <v>2405</v>
      </c>
      <c r="B421">
        <v>60121</v>
      </c>
      <c r="C421" t="s">
        <v>137</v>
      </c>
      <c r="D421" t="s">
        <v>135</v>
      </c>
      <c r="E421">
        <v>477</v>
      </c>
      <c r="F421" t="s">
        <v>692</v>
      </c>
      <c r="G421">
        <v>240</v>
      </c>
      <c r="H421">
        <v>60121</v>
      </c>
      <c r="I421" t="s">
        <v>552</v>
      </c>
      <c r="J421">
        <v>0.01</v>
      </c>
      <c r="K421">
        <v>99633</v>
      </c>
      <c r="L421">
        <v>0.5</v>
      </c>
      <c r="M421">
        <v>0.5</v>
      </c>
      <c r="N421">
        <v>1</v>
      </c>
      <c r="O421" t="s">
        <v>44</v>
      </c>
      <c r="P421">
        <v>3939400</v>
      </c>
      <c r="Q421" t="s">
        <v>693</v>
      </c>
      <c r="R421" t="s">
        <v>694</v>
      </c>
      <c r="S421">
        <v>11.114000000000001</v>
      </c>
      <c r="T421" t="s">
        <v>44</v>
      </c>
      <c r="U421" t="s">
        <v>2252</v>
      </c>
      <c r="V421" t="s">
        <v>2251</v>
      </c>
      <c r="W421">
        <v>0.39539999999999997</v>
      </c>
      <c r="X421" t="s">
        <v>703</v>
      </c>
      <c r="Y421" t="s">
        <v>3865</v>
      </c>
    </row>
    <row r="422" spans="1:25" x14ac:dyDescent="0.35">
      <c r="A422" t="s">
        <v>2402</v>
      </c>
      <c r="B422">
        <v>60121</v>
      </c>
      <c r="C422" t="s">
        <v>137</v>
      </c>
      <c r="D422" t="s">
        <v>135</v>
      </c>
      <c r="E422">
        <v>477</v>
      </c>
      <c r="F422" t="s">
        <v>692</v>
      </c>
      <c r="G422">
        <v>240</v>
      </c>
      <c r="H422">
        <v>60121</v>
      </c>
      <c r="I422" t="s">
        <v>552</v>
      </c>
      <c r="J422">
        <v>0.01</v>
      </c>
      <c r="K422">
        <v>134490</v>
      </c>
      <c r="L422">
        <v>0.5</v>
      </c>
      <c r="M422">
        <v>0.2</v>
      </c>
      <c r="N422">
        <v>1</v>
      </c>
      <c r="O422" t="s">
        <v>44</v>
      </c>
      <c r="P422">
        <v>2669100</v>
      </c>
      <c r="Q422" t="s">
        <v>693</v>
      </c>
      <c r="R422" t="s">
        <v>694</v>
      </c>
      <c r="S422">
        <v>11.114000000000001</v>
      </c>
      <c r="T422" t="s">
        <v>44</v>
      </c>
      <c r="U422" t="s">
        <v>2252</v>
      </c>
      <c r="V422" t="s">
        <v>2251</v>
      </c>
      <c r="W422">
        <v>0.19850000000000001</v>
      </c>
      <c r="X422" t="s">
        <v>703</v>
      </c>
      <c r="Y422" t="s">
        <v>3865</v>
      </c>
    </row>
    <row r="423" spans="1:25" x14ac:dyDescent="0.35">
      <c r="A423" t="s">
        <v>2401</v>
      </c>
      <c r="B423">
        <v>60121</v>
      </c>
      <c r="C423" t="s">
        <v>137</v>
      </c>
      <c r="D423" t="s">
        <v>135</v>
      </c>
      <c r="E423">
        <v>477</v>
      </c>
      <c r="F423" t="s">
        <v>692</v>
      </c>
      <c r="G423">
        <v>240</v>
      </c>
      <c r="H423">
        <v>60121</v>
      </c>
      <c r="I423" t="s">
        <v>552</v>
      </c>
      <c r="J423">
        <v>0.01</v>
      </c>
      <c r="K423">
        <v>129490</v>
      </c>
      <c r="L423">
        <v>0.5</v>
      </c>
      <c r="M423">
        <v>0.08</v>
      </c>
      <c r="N423">
        <v>1</v>
      </c>
      <c r="O423" t="s">
        <v>44</v>
      </c>
      <c r="P423">
        <v>586630</v>
      </c>
      <c r="Q423" t="s">
        <v>693</v>
      </c>
      <c r="R423" t="s">
        <v>694</v>
      </c>
      <c r="S423">
        <v>11.1244</v>
      </c>
      <c r="T423" t="s">
        <v>44</v>
      </c>
      <c r="U423" t="s">
        <v>2252</v>
      </c>
      <c r="V423" t="s">
        <v>2251</v>
      </c>
      <c r="W423">
        <v>4.53E-2</v>
      </c>
      <c r="X423" t="s">
        <v>703</v>
      </c>
      <c r="Y423" t="s">
        <v>3865</v>
      </c>
    </row>
    <row r="424" spans="1:25" x14ac:dyDescent="0.35">
      <c r="A424" t="s">
        <v>2404</v>
      </c>
      <c r="B424">
        <v>60121</v>
      </c>
      <c r="C424" t="s">
        <v>137</v>
      </c>
      <c r="D424" t="s">
        <v>135</v>
      </c>
      <c r="E424">
        <v>477</v>
      </c>
      <c r="F424" t="s">
        <v>692</v>
      </c>
      <c r="G424">
        <v>240</v>
      </c>
      <c r="H424">
        <v>60121</v>
      </c>
      <c r="I424" t="s">
        <v>552</v>
      </c>
      <c r="J424">
        <v>0.01</v>
      </c>
      <c r="K424">
        <v>103420</v>
      </c>
      <c r="L424">
        <v>0.5</v>
      </c>
      <c r="M424">
        <v>0.05</v>
      </c>
      <c r="N424">
        <v>1</v>
      </c>
      <c r="O424" t="s">
        <v>44</v>
      </c>
      <c r="P424">
        <v>478750</v>
      </c>
      <c r="Q424" t="s">
        <v>693</v>
      </c>
      <c r="R424" t="s">
        <v>694</v>
      </c>
      <c r="S424">
        <v>11.114000000000001</v>
      </c>
      <c r="T424" t="s">
        <v>44</v>
      </c>
      <c r="U424" t="s">
        <v>2252</v>
      </c>
      <c r="V424" t="s">
        <v>2251</v>
      </c>
      <c r="W424">
        <v>4.6289999999999998E-2</v>
      </c>
      <c r="X424" t="s">
        <v>703</v>
      </c>
      <c r="Y424" t="s">
        <v>3865</v>
      </c>
    </row>
    <row r="425" spans="1:25" x14ac:dyDescent="0.35">
      <c r="A425" t="s">
        <v>2403</v>
      </c>
      <c r="B425">
        <v>60121</v>
      </c>
      <c r="C425" t="s">
        <v>137</v>
      </c>
      <c r="D425" t="s">
        <v>135</v>
      </c>
      <c r="E425">
        <v>477</v>
      </c>
      <c r="F425" t="s">
        <v>692</v>
      </c>
      <c r="G425">
        <v>240</v>
      </c>
      <c r="H425">
        <v>60121</v>
      </c>
      <c r="I425" t="s">
        <v>552</v>
      </c>
      <c r="J425">
        <v>0.01</v>
      </c>
      <c r="K425">
        <v>152690</v>
      </c>
      <c r="L425">
        <v>0.5</v>
      </c>
      <c r="M425">
        <v>0.8</v>
      </c>
      <c r="N425">
        <v>1</v>
      </c>
      <c r="O425" t="s">
        <v>44</v>
      </c>
      <c r="P425">
        <v>7812800</v>
      </c>
      <c r="Q425" t="s">
        <v>693</v>
      </c>
      <c r="R425" t="s">
        <v>694</v>
      </c>
      <c r="S425">
        <v>11.145099999999999</v>
      </c>
      <c r="T425" t="s">
        <v>44</v>
      </c>
      <c r="U425" t="s">
        <v>2252</v>
      </c>
      <c r="V425" t="s">
        <v>2251</v>
      </c>
      <c r="W425">
        <v>0.51170000000000004</v>
      </c>
      <c r="X425" t="s">
        <v>703</v>
      </c>
      <c r="Y425" t="s">
        <v>3865</v>
      </c>
    </row>
    <row r="426" spans="1:25" x14ac:dyDescent="0.35">
      <c r="A426" t="s">
        <v>2402</v>
      </c>
      <c r="B426">
        <v>60121</v>
      </c>
      <c r="C426" t="s">
        <v>137</v>
      </c>
      <c r="D426" t="s">
        <v>135</v>
      </c>
      <c r="E426">
        <v>477</v>
      </c>
      <c r="F426" t="s">
        <v>692</v>
      </c>
      <c r="G426">
        <v>240</v>
      </c>
      <c r="H426">
        <v>60121</v>
      </c>
      <c r="I426" t="s">
        <v>552</v>
      </c>
      <c r="J426">
        <v>0.01</v>
      </c>
      <c r="K426">
        <v>222430</v>
      </c>
      <c r="L426">
        <v>0.5</v>
      </c>
      <c r="M426">
        <v>0.2</v>
      </c>
      <c r="N426">
        <v>1</v>
      </c>
      <c r="O426" t="s">
        <v>44</v>
      </c>
      <c r="P426">
        <v>4456800</v>
      </c>
      <c r="Q426" t="s">
        <v>693</v>
      </c>
      <c r="R426" t="s">
        <v>694</v>
      </c>
      <c r="S426">
        <v>11.1348</v>
      </c>
      <c r="T426" t="s">
        <v>44</v>
      </c>
      <c r="U426" t="s">
        <v>2252</v>
      </c>
      <c r="V426" t="s">
        <v>2251</v>
      </c>
      <c r="W426">
        <v>0.20039999999999999</v>
      </c>
      <c r="X426" t="s">
        <v>703</v>
      </c>
      <c r="Y426" t="s">
        <v>3865</v>
      </c>
    </row>
    <row r="427" spans="1:25" x14ac:dyDescent="0.35">
      <c r="A427" t="s">
        <v>2401</v>
      </c>
      <c r="B427">
        <v>60121</v>
      </c>
      <c r="C427" t="s">
        <v>137</v>
      </c>
      <c r="D427" t="s">
        <v>135</v>
      </c>
      <c r="E427">
        <v>477</v>
      </c>
      <c r="F427" t="s">
        <v>692</v>
      </c>
      <c r="G427">
        <v>240</v>
      </c>
      <c r="H427">
        <v>60121</v>
      </c>
      <c r="I427" t="s">
        <v>552</v>
      </c>
      <c r="J427">
        <v>0.01</v>
      </c>
      <c r="K427">
        <v>150660</v>
      </c>
      <c r="L427">
        <v>0.5</v>
      </c>
      <c r="M427">
        <v>0.08</v>
      </c>
      <c r="N427">
        <v>1</v>
      </c>
      <c r="O427" t="s">
        <v>44</v>
      </c>
      <c r="P427">
        <v>819390</v>
      </c>
      <c r="Q427" t="s">
        <v>693</v>
      </c>
      <c r="R427" t="s">
        <v>694</v>
      </c>
      <c r="S427">
        <v>11.145099999999999</v>
      </c>
      <c r="T427" t="s">
        <v>44</v>
      </c>
      <c r="U427" t="s">
        <v>2252</v>
      </c>
      <c r="V427" t="s">
        <v>2251</v>
      </c>
      <c r="W427">
        <v>5.4390000000000001E-2</v>
      </c>
      <c r="X427" t="s">
        <v>703</v>
      </c>
      <c r="Y427" t="s">
        <v>3865</v>
      </c>
    </row>
    <row r="428" spans="1:25" x14ac:dyDescent="0.35">
      <c r="A428" t="s">
        <v>2400</v>
      </c>
      <c r="B428">
        <v>60121</v>
      </c>
      <c r="C428" t="s">
        <v>137</v>
      </c>
      <c r="D428" t="s">
        <v>135</v>
      </c>
      <c r="E428">
        <v>477</v>
      </c>
      <c r="F428" t="s">
        <v>2118</v>
      </c>
      <c r="G428">
        <v>480</v>
      </c>
      <c r="H428">
        <v>60121</v>
      </c>
      <c r="I428" t="s">
        <v>552</v>
      </c>
      <c r="J428">
        <v>0.01</v>
      </c>
      <c r="K428">
        <v>106220</v>
      </c>
      <c r="L428">
        <v>0.5</v>
      </c>
      <c r="M428" t="s">
        <v>44</v>
      </c>
      <c r="N428">
        <v>1</v>
      </c>
      <c r="O428">
        <v>0</v>
      </c>
      <c r="P428">
        <v>15573</v>
      </c>
      <c r="Q428" t="s">
        <v>693</v>
      </c>
      <c r="R428" t="s">
        <v>694</v>
      </c>
      <c r="S428">
        <v>11.114000000000001</v>
      </c>
      <c r="T428" t="s">
        <v>44</v>
      </c>
      <c r="U428" t="s">
        <v>2252</v>
      </c>
      <c r="V428" t="s">
        <v>2251</v>
      </c>
      <c r="W428">
        <v>1.4660000000000001E-3</v>
      </c>
      <c r="X428" t="s">
        <v>703</v>
      </c>
      <c r="Y428" t="s">
        <v>3865</v>
      </c>
    </row>
    <row r="429" spans="1:25" x14ac:dyDescent="0.35">
      <c r="A429" t="s">
        <v>2399</v>
      </c>
      <c r="B429">
        <v>60121</v>
      </c>
      <c r="C429" t="s">
        <v>137</v>
      </c>
      <c r="D429" t="s">
        <v>135</v>
      </c>
      <c r="E429">
        <v>477</v>
      </c>
      <c r="F429" t="s">
        <v>2118</v>
      </c>
      <c r="G429">
        <v>480</v>
      </c>
      <c r="H429">
        <v>60121</v>
      </c>
      <c r="I429" t="s">
        <v>552</v>
      </c>
      <c r="J429">
        <v>0.01</v>
      </c>
      <c r="K429">
        <v>106990</v>
      </c>
      <c r="L429">
        <v>0.5</v>
      </c>
      <c r="M429" t="s">
        <v>44</v>
      </c>
      <c r="N429">
        <v>1</v>
      </c>
      <c r="O429">
        <v>0</v>
      </c>
      <c r="P429">
        <v>729.59</v>
      </c>
      <c r="Q429" t="s">
        <v>693</v>
      </c>
      <c r="R429" t="s">
        <v>694</v>
      </c>
      <c r="S429">
        <v>10.9482</v>
      </c>
      <c r="T429" t="s">
        <v>44</v>
      </c>
      <c r="U429" t="s">
        <v>2252</v>
      </c>
      <c r="V429" t="s">
        <v>2251</v>
      </c>
      <c r="W429" s="145">
        <v>6.8189999999999996E-5</v>
      </c>
      <c r="X429" t="s">
        <v>703</v>
      </c>
      <c r="Y429" t="s">
        <v>3865</v>
      </c>
    </row>
    <row r="430" spans="1:25" x14ac:dyDescent="0.35">
      <c r="A430" t="s">
        <v>2398</v>
      </c>
      <c r="B430">
        <v>60121</v>
      </c>
      <c r="C430" t="s">
        <v>137</v>
      </c>
      <c r="D430" t="s">
        <v>135</v>
      </c>
      <c r="E430">
        <v>477</v>
      </c>
      <c r="F430" t="s">
        <v>2118</v>
      </c>
      <c r="G430">
        <v>480</v>
      </c>
      <c r="H430">
        <v>60121</v>
      </c>
      <c r="I430" t="s">
        <v>552</v>
      </c>
      <c r="J430">
        <v>0.01</v>
      </c>
      <c r="K430">
        <v>113600</v>
      </c>
      <c r="L430">
        <v>0.5</v>
      </c>
      <c r="M430" t="s">
        <v>44</v>
      </c>
      <c r="N430">
        <v>1</v>
      </c>
      <c r="O430">
        <v>0</v>
      </c>
      <c r="P430">
        <v>15280</v>
      </c>
      <c r="Q430" t="s">
        <v>693</v>
      </c>
      <c r="R430" t="s">
        <v>694</v>
      </c>
      <c r="S430">
        <v>11.114000000000001</v>
      </c>
      <c r="T430" t="s">
        <v>44</v>
      </c>
      <c r="U430" t="s">
        <v>2252</v>
      </c>
      <c r="V430" t="s">
        <v>2251</v>
      </c>
      <c r="W430">
        <v>1.3450000000000001E-3</v>
      </c>
      <c r="X430" t="s">
        <v>703</v>
      </c>
      <c r="Y430" t="s">
        <v>3865</v>
      </c>
    </row>
    <row r="431" spans="1:25" x14ac:dyDescent="0.35">
      <c r="A431" t="s">
        <v>2397</v>
      </c>
      <c r="B431">
        <v>60121</v>
      </c>
      <c r="C431" t="s">
        <v>137</v>
      </c>
      <c r="D431" t="s">
        <v>135</v>
      </c>
      <c r="E431">
        <v>477</v>
      </c>
      <c r="F431" t="s">
        <v>2180</v>
      </c>
      <c r="G431">
        <v>480</v>
      </c>
      <c r="H431">
        <v>60121</v>
      </c>
      <c r="I431" t="s">
        <v>552</v>
      </c>
      <c r="J431">
        <v>0.01</v>
      </c>
      <c r="K431">
        <v>106360</v>
      </c>
      <c r="L431">
        <v>0.5</v>
      </c>
      <c r="M431" t="s">
        <v>44</v>
      </c>
      <c r="N431">
        <v>1</v>
      </c>
      <c r="O431">
        <v>0</v>
      </c>
      <c r="P431">
        <v>17480</v>
      </c>
      <c r="Q431" t="s">
        <v>693</v>
      </c>
      <c r="R431" t="s">
        <v>694</v>
      </c>
      <c r="S431">
        <v>11.1036</v>
      </c>
      <c r="T431" t="s">
        <v>44</v>
      </c>
      <c r="U431" t="s">
        <v>2252</v>
      </c>
      <c r="V431" t="s">
        <v>2251</v>
      </c>
      <c r="W431">
        <v>1.6429999999999999E-3</v>
      </c>
      <c r="X431" t="s">
        <v>703</v>
      </c>
      <c r="Y431" t="s">
        <v>3865</v>
      </c>
    </row>
    <row r="432" spans="1:25" x14ac:dyDescent="0.35">
      <c r="A432" t="s">
        <v>2396</v>
      </c>
      <c r="B432">
        <v>60121</v>
      </c>
      <c r="C432" t="s">
        <v>137</v>
      </c>
      <c r="D432" t="s">
        <v>135</v>
      </c>
      <c r="E432">
        <v>477</v>
      </c>
      <c r="F432" t="s">
        <v>2180</v>
      </c>
      <c r="G432">
        <v>480</v>
      </c>
      <c r="H432">
        <v>60121</v>
      </c>
      <c r="I432" t="s">
        <v>552</v>
      </c>
      <c r="J432">
        <v>0.01</v>
      </c>
      <c r="K432">
        <v>109790</v>
      </c>
      <c r="L432">
        <v>0.5</v>
      </c>
      <c r="M432" t="s">
        <v>44</v>
      </c>
      <c r="N432">
        <v>1</v>
      </c>
      <c r="O432">
        <v>0</v>
      </c>
      <c r="P432">
        <v>21132</v>
      </c>
      <c r="Q432" t="s">
        <v>693</v>
      </c>
      <c r="R432" t="s">
        <v>694</v>
      </c>
      <c r="S432">
        <v>11.1037</v>
      </c>
      <c r="T432" t="s">
        <v>44</v>
      </c>
      <c r="U432" t="s">
        <v>2252</v>
      </c>
      <c r="V432" t="s">
        <v>2251</v>
      </c>
      <c r="W432">
        <v>1.9250000000000001E-3</v>
      </c>
      <c r="X432" t="s">
        <v>703</v>
      </c>
      <c r="Y432" t="s">
        <v>3865</v>
      </c>
    </row>
    <row r="433" spans="1:25" x14ac:dyDescent="0.35">
      <c r="A433" t="s">
        <v>2395</v>
      </c>
      <c r="B433">
        <v>60121</v>
      </c>
      <c r="C433" t="s">
        <v>137</v>
      </c>
      <c r="D433" t="s">
        <v>135</v>
      </c>
      <c r="E433">
        <v>477</v>
      </c>
      <c r="F433" t="s">
        <v>2180</v>
      </c>
      <c r="G433">
        <v>480</v>
      </c>
      <c r="H433">
        <v>60121</v>
      </c>
      <c r="I433" t="s">
        <v>552</v>
      </c>
      <c r="J433">
        <v>0.01</v>
      </c>
      <c r="K433">
        <v>112760</v>
      </c>
      <c r="L433">
        <v>0.5</v>
      </c>
      <c r="M433" t="s">
        <v>44</v>
      </c>
      <c r="N433">
        <v>1</v>
      </c>
      <c r="O433">
        <v>0</v>
      </c>
      <c r="P433">
        <v>24947</v>
      </c>
      <c r="Q433" t="s">
        <v>693</v>
      </c>
      <c r="R433" t="s">
        <v>694</v>
      </c>
      <c r="S433">
        <v>11.1036</v>
      </c>
      <c r="T433" t="s">
        <v>44</v>
      </c>
      <c r="U433" t="s">
        <v>2252</v>
      </c>
      <c r="V433" t="s">
        <v>2251</v>
      </c>
      <c r="W433">
        <v>2.212E-3</v>
      </c>
      <c r="X433" t="s">
        <v>703</v>
      </c>
      <c r="Y433" t="s">
        <v>3865</v>
      </c>
    </row>
    <row r="434" spans="1:25" x14ac:dyDescent="0.35">
      <c r="A434" t="s">
        <v>2394</v>
      </c>
      <c r="B434">
        <v>60121</v>
      </c>
      <c r="C434" t="s">
        <v>137</v>
      </c>
      <c r="D434" t="s">
        <v>135</v>
      </c>
      <c r="E434">
        <v>477</v>
      </c>
      <c r="F434" t="s">
        <v>2118</v>
      </c>
      <c r="G434">
        <v>480</v>
      </c>
      <c r="H434">
        <v>60121</v>
      </c>
      <c r="I434" t="s">
        <v>552</v>
      </c>
      <c r="J434">
        <v>0.01</v>
      </c>
      <c r="K434">
        <v>112300</v>
      </c>
      <c r="L434">
        <v>0.5</v>
      </c>
      <c r="M434" t="s">
        <v>44</v>
      </c>
      <c r="N434">
        <v>1</v>
      </c>
      <c r="O434">
        <v>0</v>
      </c>
      <c r="P434">
        <v>19845</v>
      </c>
      <c r="Q434" t="s">
        <v>693</v>
      </c>
      <c r="R434" t="s">
        <v>694</v>
      </c>
      <c r="S434">
        <v>11.114000000000001</v>
      </c>
      <c r="T434" t="s">
        <v>44</v>
      </c>
      <c r="U434" t="s">
        <v>2252</v>
      </c>
      <c r="V434" t="s">
        <v>2251</v>
      </c>
      <c r="W434">
        <v>1.7669999999999999E-3</v>
      </c>
      <c r="X434" t="s">
        <v>703</v>
      </c>
      <c r="Y434" t="s">
        <v>44</v>
      </c>
    </row>
    <row r="435" spans="1:25" x14ac:dyDescent="0.35">
      <c r="A435" t="s">
        <v>2393</v>
      </c>
      <c r="B435">
        <v>60121</v>
      </c>
      <c r="C435" t="s">
        <v>137</v>
      </c>
      <c r="D435" t="s">
        <v>135</v>
      </c>
      <c r="E435">
        <v>477</v>
      </c>
      <c r="F435" t="s">
        <v>2118</v>
      </c>
      <c r="G435">
        <v>480</v>
      </c>
      <c r="H435">
        <v>60121</v>
      </c>
      <c r="I435" t="s">
        <v>552</v>
      </c>
      <c r="J435">
        <v>0.01</v>
      </c>
      <c r="K435">
        <v>111900</v>
      </c>
      <c r="L435">
        <v>0.5</v>
      </c>
      <c r="M435" t="s">
        <v>44</v>
      </c>
      <c r="N435">
        <v>1</v>
      </c>
      <c r="O435">
        <v>0</v>
      </c>
      <c r="P435">
        <v>16305</v>
      </c>
      <c r="Q435" t="s">
        <v>693</v>
      </c>
      <c r="R435" t="s">
        <v>694</v>
      </c>
      <c r="S435">
        <v>11.114000000000001</v>
      </c>
      <c r="T435" t="s">
        <v>44</v>
      </c>
      <c r="U435" t="s">
        <v>2252</v>
      </c>
      <c r="V435" t="s">
        <v>2251</v>
      </c>
      <c r="W435">
        <v>1.457E-3</v>
      </c>
      <c r="X435" t="s">
        <v>703</v>
      </c>
      <c r="Y435" t="s">
        <v>44</v>
      </c>
    </row>
    <row r="436" spans="1:25" x14ac:dyDescent="0.35">
      <c r="A436" t="s">
        <v>2392</v>
      </c>
      <c r="B436">
        <v>60121</v>
      </c>
      <c r="C436" t="s">
        <v>137</v>
      </c>
      <c r="D436" t="s">
        <v>135</v>
      </c>
      <c r="E436">
        <v>477</v>
      </c>
      <c r="F436" t="s">
        <v>2118</v>
      </c>
      <c r="G436">
        <v>480</v>
      </c>
      <c r="H436">
        <v>60121</v>
      </c>
      <c r="I436" t="s">
        <v>552</v>
      </c>
      <c r="J436">
        <v>0.01</v>
      </c>
      <c r="K436">
        <v>122640</v>
      </c>
      <c r="L436">
        <v>0.5</v>
      </c>
      <c r="M436" t="s">
        <v>44</v>
      </c>
      <c r="N436">
        <v>1</v>
      </c>
      <c r="O436">
        <v>0</v>
      </c>
      <c r="P436">
        <v>15782</v>
      </c>
      <c r="Q436" t="s">
        <v>693</v>
      </c>
      <c r="R436" t="s">
        <v>694</v>
      </c>
      <c r="S436">
        <v>11.1037</v>
      </c>
      <c r="T436" t="s">
        <v>44</v>
      </c>
      <c r="U436" t="s">
        <v>2252</v>
      </c>
      <c r="V436" t="s">
        <v>2251</v>
      </c>
      <c r="W436">
        <v>1.2869999999999999E-3</v>
      </c>
      <c r="X436" t="s">
        <v>703</v>
      </c>
      <c r="Y436" t="s">
        <v>44</v>
      </c>
    </row>
    <row r="437" spans="1:25" x14ac:dyDescent="0.35">
      <c r="A437" t="s">
        <v>2391</v>
      </c>
      <c r="B437">
        <v>60121</v>
      </c>
      <c r="C437" t="s">
        <v>137</v>
      </c>
      <c r="D437" t="s">
        <v>135</v>
      </c>
      <c r="E437">
        <v>477</v>
      </c>
      <c r="F437" t="s">
        <v>2118</v>
      </c>
      <c r="G437">
        <v>480</v>
      </c>
      <c r="H437">
        <v>60121</v>
      </c>
      <c r="I437" t="s">
        <v>552</v>
      </c>
      <c r="J437">
        <v>0.01</v>
      </c>
      <c r="K437">
        <v>109620</v>
      </c>
      <c r="L437">
        <v>0.5</v>
      </c>
      <c r="M437" t="s">
        <v>44</v>
      </c>
      <c r="N437">
        <v>1</v>
      </c>
      <c r="O437">
        <v>0.25</v>
      </c>
      <c r="P437">
        <v>15322</v>
      </c>
      <c r="Q437" t="s">
        <v>693</v>
      </c>
      <c r="R437" t="s">
        <v>694</v>
      </c>
      <c r="S437">
        <v>11.114000000000001</v>
      </c>
      <c r="T437" t="s">
        <v>44</v>
      </c>
      <c r="U437" t="s">
        <v>2252</v>
      </c>
      <c r="V437" t="s">
        <v>2251</v>
      </c>
      <c r="W437">
        <v>1.3979999999999999E-3</v>
      </c>
      <c r="X437" t="s">
        <v>703</v>
      </c>
      <c r="Y437" t="s">
        <v>3865</v>
      </c>
    </row>
    <row r="438" spans="1:25" x14ac:dyDescent="0.35">
      <c r="A438" t="s">
        <v>2390</v>
      </c>
      <c r="B438">
        <v>60121</v>
      </c>
      <c r="C438" t="s">
        <v>137</v>
      </c>
      <c r="D438" t="s">
        <v>135</v>
      </c>
      <c r="E438">
        <v>477</v>
      </c>
      <c r="F438" t="s">
        <v>2118</v>
      </c>
      <c r="G438">
        <v>480</v>
      </c>
      <c r="H438">
        <v>60121</v>
      </c>
      <c r="I438" t="s">
        <v>552</v>
      </c>
      <c r="J438">
        <v>0.01</v>
      </c>
      <c r="K438">
        <v>118690</v>
      </c>
      <c r="L438">
        <v>0.5</v>
      </c>
      <c r="M438" t="s">
        <v>44</v>
      </c>
      <c r="N438">
        <v>1</v>
      </c>
      <c r="O438">
        <v>0.25</v>
      </c>
      <c r="P438">
        <v>13972</v>
      </c>
      <c r="Q438" t="s">
        <v>693</v>
      </c>
      <c r="R438" t="s">
        <v>694</v>
      </c>
      <c r="S438">
        <v>11.114000000000001</v>
      </c>
      <c r="T438" t="s">
        <v>44</v>
      </c>
      <c r="U438" t="s">
        <v>2252</v>
      </c>
      <c r="V438" t="s">
        <v>2251</v>
      </c>
      <c r="W438">
        <v>1.1770000000000001E-3</v>
      </c>
      <c r="X438" t="s">
        <v>703</v>
      </c>
      <c r="Y438" t="s">
        <v>3865</v>
      </c>
    </row>
    <row r="439" spans="1:25" x14ac:dyDescent="0.35">
      <c r="A439" t="s">
        <v>2389</v>
      </c>
      <c r="B439">
        <v>60121</v>
      </c>
      <c r="C439" t="s">
        <v>137</v>
      </c>
      <c r="D439" t="s">
        <v>135</v>
      </c>
      <c r="E439">
        <v>477</v>
      </c>
      <c r="F439" t="s">
        <v>2118</v>
      </c>
      <c r="G439">
        <v>480</v>
      </c>
      <c r="H439">
        <v>60121</v>
      </c>
      <c r="I439" t="s">
        <v>552</v>
      </c>
      <c r="J439">
        <v>0.01</v>
      </c>
      <c r="K439">
        <v>122300</v>
      </c>
      <c r="L439">
        <v>0.5</v>
      </c>
      <c r="M439" t="s">
        <v>44</v>
      </c>
      <c r="N439">
        <v>1</v>
      </c>
      <c r="O439">
        <v>0.25</v>
      </c>
      <c r="P439">
        <v>8675.1</v>
      </c>
      <c r="Q439" t="s">
        <v>693</v>
      </c>
      <c r="R439" t="s">
        <v>694</v>
      </c>
      <c r="S439">
        <v>11.1037</v>
      </c>
      <c r="T439" t="s">
        <v>44</v>
      </c>
      <c r="U439" t="s">
        <v>2252</v>
      </c>
      <c r="V439" t="s">
        <v>2251</v>
      </c>
      <c r="W439">
        <v>7.0929999999999995E-4</v>
      </c>
      <c r="X439" t="s">
        <v>703</v>
      </c>
      <c r="Y439" t="s">
        <v>3865</v>
      </c>
    </row>
    <row r="440" spans="1:25" x14ac:dyDescent="0.35">
      <c r="A440" t="s">
        <v>2388</v>
      </c>
      <c r="B440">
        <v>60121</v>
      </c>
      <c r="C440" t="s">
        <v>137</v>
      </c>
      <c r="D440" t="s">
        <v>135</v>
      </c>
      <c r="E440">
        <v>477</v>
      </c>
      <c r="F440" t="s">
        <v>2118</v>
      </c>
      <c r="G440">
        <v>480</v>
      </c>
      <c r="H440">
        <v>60121</v>
      </c>
      <c r="I440" t="s">
        <v>552</v>
      </c>
      <c r="J440">
        <v>0.01</v>
      </c>
      <c r="K440">
        <v>117640</v>
      </c>
      <c r="L440">
        <v>0.5</v>
      </c>
      <c r="M440" t="s">
        <v>44</v>
      </c>
      <c r="N440">
        <v>1</v>
      </c>
      <c r="O440">
        <v>0.5</v>
      </c>
      <c r="P440">
        <v>9825.9</v>
      </c>
      <c r="Q440" t="s">
        <v>693</v>
      </c>
      <c r="R440" t="s">
        <v>694</v>
      </c>
      <c r="S440">
        <v>11.114000000000001</v>
      </c>
      <c r="T440" t="s">
        <v>44</v>
      </c>
      <c r="U440" t="s">
        <v>2252</v>
      </c>
      <c r="V440" t="s">
        <v>2251</v>
      </c>
      <c r="W440">
        <v>8.3529999999999997E-4</v>
      </c>
      <c r="X440" t="s">
        <v>703</v>
      </c>
      <c r="Y440" t="s">
        <v>3865</v>
      </c>
    </row>
    <row r="441" spans="1:25" x14ac:dyDescent="0.35">
      <c r="A441" t="s">
        <v>2387</v>
      </c>
      <c r="B441">
        <v>60121</v>
      </c>
      <c r="C441" t="s">
        <v>137</v>
      </c>
      <c r="D441" t="s">
        <v>135</v>
      </c>
      <c r="E441">
        <v>477</v>
      </c>
      <c r="F441" t="s">
        <v>2118</v>
      </c>
      <c r="G441">
        <v>480</v>
      </c>
      <c r="H441">
        <v>60121</v>
      </c>
      <c r="I441" t="s">
        <v>552</v>
      </c>
      <c r="J441">
        <v>0.01</v>
      </c>
      <c r="K441">
        <v>115860</v>
      </c>
      <c r="L441">
        <v>0.5</v>
      </c>
      <c r="M441" t="s">
        <v>44</v>
      </c>
      <c r="N441">
        <v>1</v>
      </c>
      <c r="O441">
        <v>0.5</v>
      </c>
      <c r="P441">
        <v>10364</v>
      </c>
      <c r="Q441" t="s">
        <v>693</v>
      </c>
      <c r="R441" t="s">
        <v>694</v>
      </c>
      <c r="S441">
        <v>11.1037</v>
      </c>
      <c r="T441" t="s">
        <v>44</v>
      </c>
      <c r="U441" t="s">
        <v>2252</v>
      </c>
      <c r="V441" t="s">
        <v>2251</v>
      </c>
      <c r="W441">
        <v>8.945E-4</v>
      </c>
      <c r="X441" t="s">
        <v>703</v>
      </c>
      <c r="Y441" t="s">
        <v>3865</v>
      </c>
    </row>
    <row r="442" spans="1:25" x14ac:dyDescent="0.35">
      <c r="A442" t="s">
        <v>2386</v>
      </c>
      <c r="B442">
        <v>60121</v>
      </c>
      <c r="C442" t="s">
        <v>137</v>
      </c>
      <c r="D442" t="s">
        <v>135</v>
      </c>
      <c r="E442">
        <v>477</v>
      </c>
      <c r="F442" t="s">
        <v>2118</v>
      </c>
      <c r="G442">
        <v>480</v>
      </c>
      <c r="H442">
        <v>60121</v>
      </c>
      <c r="I442" t="s">
        <v>552</v>
      </c>
      <c r="J442">
        <v>0.01</v>
      </c>
      <c r="K442">
        <v>116970</v>
      </c>
      <c r="L442">
        <v>0.5</v>
      </c>
      <c r="M442" t="s">
        <v>44</v>
      </c>
      <c r="N442">
        <v>1</v>
      </c>
      <c r="O442">
        <v>0.5</v>
      </c>
      <c r="P442">
        <v>21290</v>
      </c>
      <c r="Q442" t="s">
        <v>693</v>
      </c>
      <c r="R442" t="s">
        <v>694</v>
      </c>
      <c r="S442">
        <v>11.1036</v>
      </c>
      <c r="T442" t="s">
        <v>44</v>
      </c>
      <c r="U442" t="s">
        <v>2252</v>
      </c>
      <c r="V442" t="s">
        <v>2251</v>
      </c>
      <c r="W442">
        <v>1.82E-3</v>
      </c>
      <c r="X442" t="s">
        <v>703</v>
      </c>
      <c r="Y442" t="s">
        <v>3865</v>
      </c>
    </row>
    <row r="443" spans="1:25" x14ac:dyDescent="0.35">
      <c r="A443" t="s">
        <v>2385</v>
      </c>
      <c r="B443">
        <v>60121</v>
      </c>
      <c r="C443" t="s">
        <v>137</v>
      </c>
      <c r="D443" t="s">
        <v>135</v>
      </c>
      <c r="E443">
        <v>477</v>
      </c>
      <c r="F443" t="s">
        <v>2118</v>
      </c>
      <c r="G443">
        <v>480</v>
      </c>
      <c r="H443">
        <v>60121</v>
      </c>
      <c r="I443" t="s">
        <v>552</v>
      </c>
      <c r="J443">
        <v>0.01</v>
      </c>
      <c r="K443">
        <v>113680</v>
      </c>
      <c r="L443">
        <v>0.5</v>
      </c>
      <c r="M443" t="s">
        <v>44</v>
      </c>
      <c r="N443">
        <v>1</v>
      </c>
      <c r="O443">
        <v>1</v>
      </c>
      <c r="P443">
        <v>19935</v>
      </c>
      <c r="Q443" t="s">
        <v>693</v>
      </c>
      <c r="R443" t="s">
        <v>694</v>
      </c>
      <c r="S443">
        <v>11.1037</v>
      </c>
      <c r="T443" t="s">
        <v>44</v>
      </c>
      <c r="U443" t="s">
        <v>2252</v>
      </c>
      <c r="V443" t="s">
        <v>2251</v>
      </c>
      <c r="W443">
        <v>1.7539999999999999E-3</v>
      </c>
      <c r="X443" t="s">
        <v>703</v>
      </c>
      <c r="Y443" t="s">
        <v>3865</v>
      </c>
    </row>
    <row r="444" spans="1:25" x14ac:dyDescent="0.35">
      <c r="A444" t="s">
        <v>2384</v>
      </c>
      <c r="B444">
        <v>60121</v>
      </c>
      <c r="C444" t="s">
        <v>137</v>
      </c>
      <c r="D444" t="s">
        <v>135</v>
      </c>
      <c r="E444">
        <v>477</v>
      </c>
      <c r="F444" t="s">
        <v>2118</v>
      </c>
      <c r="G444">
        <v>480</v>
      </c>
      <c r="H444">
        <v>60121</v>
      </c>
      <c r="I444" t="s">
        <v>552</v>
      </c>
      <c r="J444">
        <v>0.01</v>
      </c>
      <c r="K444">
        <v>116150</v>
      </c>
      <c r="L444">
        <v>0.5</v>
      </c>
      <c r="M444" t="s">
        <v>44</v>
      </c>
      <c r="N444">
        <v>1</v>
      </c>
      <c r="O444">
        <v>1</v>
      </c>
      <c r="P444">
        <v>13888</v>
      </c>
      <c r="Q444" t="s">
        <v>693</v>
      </c>
      <c r="R444" t="s">
        <v>694</v>
      </c>
      <c r="S444">
        <v>11.114000000000001</v>
      </c>
      <c r="T444" t="s">
        <v>44</v>
      </c>
      <c r="U444" t="s">
        <v>2252</v>
      </c>
      <c r="V444" t="s">
        <v>2251</v>
      </c>
      <c r="W444">
        <v>1.196E-3</v>
      </c>
      <c r="X444" t="s">
        <v>703</v>
      </c>
      <c r="Y444" t="s">
        <v>3865</v>
      </c>
    </row>
    <row r="445" spans="1:25" x14ac:dyDescent="0.35">
      <c r="A445" t="s">
        <v>2383</v>
      </c>
      <c r="B445">
        <v>60121</v>
      </c>
      <c r="C445" t="s">
        <v>137</v>
      </c>
      <c r="D445" t="s">
        <v>135</v>
      </c>
      <c r="E445">
        <v>477</v>
      </c>
      <c r="F445" t="s">
        <v>2118</v>
      </c>
      <c r="G445">
        <v>480</v>
      </c>
      <c r="H445">
        <v>60121</v>
      </c>
      <c r="I445" t="s">
        <v>552</v>
      </c>
      <c r="J445">
        <v>0.01</v>
      </c>
      <c r="K445">
        <v>117320</v>
      </c>
      <c r="L445">
        <v>0.5</v>
      </c>
      <c r="M445" t="s">
        <v>44</v>
      </c>
      <c r="N445">
        <v>1</v>
      </c>
      <c r="O445">
        <v>1</v>
      </c>
      <c r="P445">
        <v>15540</v>
      </c>
      <c r="Q445" t="s">
        <v>693</v>
      </c>
      <c r="R445" t="s">
        <v>694</v>
      </c>
      <c r="S445">
        <v>11.1037</v>
      </c>
      <c r="T445" t="s">
        <v>44</v>
      </c>
      <c r="U445" t="s">
        <v>2252</v>
      </c>
      <c r="V445" t="s">
        <v>2251</v>
      </c>
      <c r="W445">
        <v>1.325E-3</v>
      </c>
      <c r="X445" t="s">
        <v>703</v>
      </c>
      <c r="Y445" t="s">
        <v>3865</v>
      </c>
    </row>
    <row r="446" spans="1:25" x14ac:dyDescent="0.35">
      <c r="A446" t="s">
        <v>2382</v>
      </c>
      <c r="B446">
        <v>60121</v>
      </c>
      <c r="C446" t="s">
        <v>137</v>
      </c>
      <c r="D446" t="s">
        <v>135</v>
      </c>
      <c r="E446">
        <v>477</v>
      </c>
      <c r="F446" t="s">
        <v>2118</v>
      </c>
      <c r="G446">
        <v>480</v>
      </c>
      <c r="H446">
        <v>60121</v>
      </c>
      <c r="I446" t="s">
        <v>552</v>
      </c>
      <c r="J446">
        <v>0.01</v>
      </c>
      <c r="K446">
        <v>120150</v>
      </c>
      <c r="L446">
        <v>0.5</v>
      </c>
      <c r="M446" t="s">
        <v>44</v>
      </c>
      <c r="N446">
        <v>1</v>
      </c>
      <c r="O446">
        <v>2</v>
      </c>
      <c r="P446">
        <v>70119</v>
      </c>
      <c r="Q446" t="s">
        <v>693</v>
      </c>
      <c r="R446" t="s">
        <v>694</v>
      </c>
      <c r="S446">
        <v>11.114000000000001</v>
      </c>
      <c r="T446" t="s">
        <v>44</v>
      </c>
      <c r="U446" t="s">
        <v>2252</v>
      </c>
      <c r="V446" t="s">
        <v>2251</v>
      </c>
      <c r="W446">
        <v>5.836E-3</v>
      </c>
      <c r="X446" t="s">
        <v>703</v>
      </c>
      <c r="Y446" t="s">
        <v>3865</v>
      </c>
    </row>
    <row r="447" spans="1:25" x14ac:dyDescent="0.35">
      <c r="A447" t="s">
        <v>2381</v>
      </c>
      <c r="B447">
        <v>60121</v>
      </c>
      <c r="C447" t="s">
        <v>137</v>
      </c>
      <c r="D447" t="s">
        <v>135</v>
      </c>
      <c r="E447">
        <v>477</v>
      </c>
      <c r="F447" t="s">
        <v>2118</v>
      </c>
      <c r="G447">
        <v>480</v>
      </c>
      <c r="H447">
        <v>60121</v>
      </c>
      <c r="I447" t="s">
        <v>552</v>
      </c>
      <c r="J447">
        <v>0.01</v>
      </c>
      <c r="K447">
        <v>119190</v>
      </c>
      <c r="L447">
        <v>0.5</v>
      </c>
      <c r="M447" t="s">
        <v>44</v>
      </c>
      <c r="N447">
        <v>1</v>
      </c>
      <c r="O447">
        <v>2</v>
      </c>
      <c r="P447">
        <v>14120</v>
      </c>
      <c r="Q447" t="s">
        <v>693</v>
      </c>
      <c r="R447" t="s">
        <v>694</v>
      </c>
      <c r="S447">
        <v>11.114000000000001</v>
      </c>
      <c r="T447" t="s">
        <v>44</v>
      </c>
      <c r="U447" t="s">
        <v>2252</v>
      </c>
      <c r="V447" t="s">
        <v>2251</v>
      </c>
      <c r="W447">
        <v>1.1850000000000001E-3</v>
      </c>
      <c r="X447" t="s">
        <v>703</v>
      </c>
      <c r="Y447" t="s">
        <v>3865</v>
      </c>
    </row>
    <row r="448" spans="1:25" x14ac:dyDescent="0.35">
      <c r="A448" t="s">
        <v>2380</v>
      </c>
      <c r="B448">
        <v>60121</v>
      </c>
      <c r="C448" t="s">
        <v>137</v>
      </c>
      <c r="D448" t="s">
        <v>135</v>
      </c>
      <c r="E448">
        <v>477</v>
      </c>
      <c r="F448" t="s">
        <v>2118</v>
      </c>
      <c r="G448">
        <v>480</v>
      </c>
      <c r="H448">
        <v>60121</v>
      </c>
      <c r="I448" t="s">
        <v>552</v>
      </c>
      <c r="J448">
        <v>0.01</v>
      </c>
      <c r="K448">
        <v>127920</v>
      </c>
      <c r="L448">
        <v>0.5</v>
      </c>
      <c r="M448" t="s">
        <v>44</v>
      </c>
      <c r="N448">
        <v>1</v>
      </c>
      <c r="O448">
        <v>2</v>
      </c>
      <c r="P448">
        <v>10724</v>
      </c>
      <c r="Q448" t="s">
        <v>693</v>
      </c>
      <c r="R448" t="s">
        <v>694</v>
      </c>
      <c r="S448">
        <v>11.1037</v>
      </c>
      <c r="T448" t="s">
        <v>44</v>
      </c>
      <c r="U448" t="s">
        <v>2252</v>
      </c>
      <c r="V448" t="s">
        <v>2251</v>
      </c>
      <c r="W448">
        <v>8.3830000000000005E-4</v>
      </c>
      <c r="X448" t="s">
        <v>703</v>
      </c>
      <c r="Y448" t="s">
        <v>3865</v>
      </c>
    </row>
    <row r="449" spans="1:25" x14ac:dyDescent="0.35">
      <c r="A449" t="s">
        <v>2379</v>
      </c>
      <c r="B449">
        <v>60121</v>
      </c>
      <c r="C449" t="s">
        <v>137</v>
      </c>
      <c r="D449" t="s">
        <v>135</v>
      </c>
      <c r="E449">
        <v>477</v>
      </c>
      <c r="F449" t="s">
        <v>2118</v>
      </c>
      <c r="G449">
        <v>480</v>
      </c>
      <c r="H449">
        <v>60121</v>
      </c>
      <c r="I449" t="s">
        <v>552</v>
      </c>
      <c r="J449">
        <v>0.01</v>
      </c>
      <c r="K449">
        <v>118740</v>
      </c>
      <c r="L449">
        <v>0.5</v>
      </c>
      <c r="M449" t="s">
        <v>44</v>
      </c>
      <c r="N449">
        <v>1</v>
      </c>
      <c r="O449">
        <v>4</v>
      </c>
      <c r="P449">
        <v>19822</v>
      </c>
      <c r="Q449" t="s">
        <v>693</v>
      </c>
      <c r="R449" t="s">
        <v>694</v>
      </c>
      <c r="S449">
        <v>11.1036</v>
      </c>
      <c r="T449" t="s">
        <v>44</v>
      </c>
      <c r="U449" t="s">
        <v>2252</v>
      </c>
      <c r="V449" t="s">
        <v>2251</v>
      </c>
      <c r="W449">
        <v>1.6689999999999999E-3</v>
      </c>
      <c r="X449" t="s">
        <v>703</v>
      </c>
      <c r="Y449" t="s">
        <v>3865</v>
      </c>
    </row>
    <row r="450" spans="1:25" x14ac:dyDescent="0.35">
      <c r="A450" t="s">
        <v>2378</v>
      </c>
      <c r="B450">
        <v>60121</v>
      </c>
      <c r="C450" t="s">
        <v>137</v>
      </c>
      <c r="D450" t="s">
        <v>135</v>
      </c>
      <c r="E450">
        <v>477</v>
      </c>
      <c r="F450" t="s">
        <v>2118</v>
      </c>
      <c r="G450">
        <v>480</v>
      </c>
      <c r="H450">
        <v>60121</v>
      </c>
      <c r="I450" t="s">
        <v>552</v>
      </c>
      <c r="J450">
        <v>0.01</v>
      </c>
      <c r="K450">
        <v>117260</v>
      </c>
      <c r="L450">
        <v>0.5</v>
      </c>
      <c r="M450" t="s">
        <v>44</v>
      </c>
      <c r="N450">
        <v>1</v>
      </c>
      <c r="O450">
        <v>4</v>
      </c>
      <c r="P450">
        <v>13535</v>
      </c>
      <c r="Q450" t="s">
        <v>693</v>
      </c>
      <c r="R450" t="s">
        <v>694</v>
      </c>
      <c r="S450">
        <v>11.114000000000001</v>
      </c>
      <c r="T450" t="s">
        <v>44</v>
      </c>
      <c r="U450" t="s">
        <v>2252</v>
      </c>
      <c r="V450" t="s">
        <v>2251</v>
      </c>
      <c r="W450">
        <v>1.1540000000000001E-3</v>
      </c>
      <c r="X450" t="s">
        <v>703</v>
      </c>
      <c r="Y450" t="s">
        <v>3865</v>
      </c>
    </row>
    <row r="451" spans="1:25" x14ac:dyDescent="0.35">
      <c r="A451" t="s">
        <v>2377</v>
      </c>
      <c r="B451">
        <v>60121</v>
      </c>
      <c r="C451" t="s">
        <v>137</v>
      </c>
      <c r="D451" t="s">
        <v>135</v>
      </c>
      <c r="E451">
        <v>477</v>
      </c>
      <c r="F451" t="s">
        <v>2118</v>
      </c>
      <c r="G451">
        <v>480</v>
      </c>
      <c r="H451">
        <v>60121</v>
      </c>
      <c r="I451" t="s">
        <v>552</v>
      </c>
      <c r="J451">
        <v>0.01</v>
      </c>
      <c r="K451">
        <v>121250</v>
      </c>
      <c r="L451">
        <v>0.5</v>
      </c>
      <c r="M451" t="s">
        <v>44</v>
      </c>
      <c r="N451">
        <v>1</v>
      </c>
      <c r="O451">
        <v>4</v>
      </c>
      <c r="P451">
        <v>15086</v>
      </c>
      <c r="Q451" t="s">
        <v>693</v>
      </c>
      <c r="R451" t="s">
        <v>694</v>
      </c>
      <c r="S451">
        <v>11.1036</v>
      </c>
      <c r="T451" t="s">
        <v>44</v>
      </c>
      <c r="U451" t="s">
        <v>2252</v>
      </c>
      <c r="V451" t="s">
        <v>2251</v>
      </c>
      <c r="W451">
        <v>1.2440000000000001E-3</v>
      </c>
      <c r="X451" t="s">
        <v>703</v>
      </c>
      <c r="Y451" t="s">
        <v>3865</v>
      </c>
    </row>
    <row r="452" spans="1:25" x14ac:dyDescent="0.35">
      <c r="A452" t="s">
        <v>2376</v>
      </c>
      <c r="B452">
        <v>60121</v>
      </c>
      <c r="C452" t="s">
        <v>137</v>
      </c>
      <c r="D452" t="s">
        <v>135</v>
      </c>
      <c r="E452">
        <v>477</v>
      </c>
      <c r="F452" t="s">
        <v>2180</v>
      </c>
      <c r="G452">
        <v>480</v>
      </c>
      <c r="H452">
        <v>60121</v>
      </c>
      <c r="I452" t="s">
        <v>552</v>
      </c>
      <c r="J452">
        <v>0.01</v>
      </c>
      <c r="K452">
        <v>125060</v>
      </c>
      <c r="L452">
        <v>0.5</v>
      </c>
      <c r="M452" t="s">
        <v>44</v>
      </c>
      <c r="N452">
        <v>1</v>
      </c>
      <c r="O452">
        <v>4</v>
      </c>
      <c r="P452">
        <v>16165</v>
      </c>
      <c r="Q452" t="s">
        <v>693</v>
      </c>
      <c r="R452" t="s">
        <v>694</v>
      </c>
      <c r="S452">
        <v>11.1037</v>
      </c>
      <c r="T452" t="s">
        <v>44</v>
      </c>
      <c r="U452" t="s">
        <v>2252</v>
      </c>
      <c r="V452" t="s">
        <v>2251</v>
      </c>
      <c r="W452">
        <v>1.2930000000000001E-3</v>
      </c>
      <c r="X452" t="s">
        <v>703</v>
      </c>
      <c r="Y452" t="s">
        <v>3865</v>
      </c>
    </row>
    <row r="453" spans="1:25" x14ac:dyDescent="0.35">
      <c r="A453" t="s">
        <v>2375</v>
      </c>
      <c r="B453">
        <v>60121</v>
      </c>
      <c r="C453" t="s">
        <v>137</v>
      </c>
      <c r="D453" t="s">
        <v>135</v>
      </c>
      <c r="E453">
        <v>477</v>
      </c>
      <c r="F453" t="s">
        <v>2180</v>
      </c>
      <c r="G453">
        <v>480</v>
      </c>
      <c r="H453">
        <v>60121</v>
      </c>
      <c r="I453" t="s">
        <v>552</v>
      </c>
      <c r="J453">
        <v>0.01</v>
      </c>
      <c r="K453">
        <v>135500</v>
      </c>
      <c r="L453">
        <v>0.5</v>
      </c>
      <c r="M453" t="s">
        <v>44</v>
      </c>
      <c r="N453">
        <v>1</v>
      </c>
      <c r="O453">
        <v>4</v>
      </c>
      <c r="P453">
        <v>14496</v>
      </c>
      <c r="Q453" t="s">
        <v>693</v>
      </c>
      <c r="R453" t="s">
        <v>694</v>
      </c>
      <c r="S453">
        <v>11.1036</v>
      </c>
      <c r="T453" t="s">
        <v>44</v>
      </c>
      <c r="U453" t="s">
        <v>2252</v>
      </c>
      <c r="V453" t="s">
        <v>2251</v>
      </c>
      <c r="W453">
        <v>1.07E-3</v>
      </c>
      <c r="X453" t="s">
        <v>703</v>
      </c>
      <c r="Y453" t="s">
        <v>3865</v>
      </c>
    </row>
    <row r="454" spans="1:25" x14ac:dyDescent="0.35">
      <c r="A454" t="s">
        <v>2374</v>
      </c>
      <c r="B454">
        <v>60121</v>
      </c>
      <c r="C454" t="s">
        <v>137</v>
      </c>
      <c r="D454" t="s">
        <v>135</v>
      </c>
      <c r="E454">
        <v>477</v>
      </c>
      <c r="F454" t="s">
        <v>2180</v>
      </c>
      <c r="G454">
        <v>480</v>
      </c>
      <c r="H454">
        <v>60121</v>
      </c>
      <c r="I454" t="s">
        <v>552</v>
      </c>
      <c r="J454">
        <v>0.01</v>
      </c>
      <c r="K454">
        <v>126720</v>
      </c>
      <c r="L454">
        <v>0.5</v>
      </c>
      <c r="M454" t="s">
        <v>44</v>
      </c>
      <c r="N454">
        <v>1</v>
      </c>
      <c r="O454">
        <v>4</v>
      </c>
      <c r="P454">
        <v>17940</v>
      </c>
      <c r="Q454" t="s">
        <v>693</v>
      </c>
      <c r="R454" t="s">
        <v>694</v>
      </c>
      <c r="S454">
        <v>11.1037</v>
      </c>
      <c r="T454" t="s">
        <v>44</v>
      </c>
      <c r="U454" t="s">
        <v>2252</v>
      </c>
      <c r="V454" t="s">
        <v>2251</v>
      </c>
      <c r="W454">
        <v>1.4159999999999999E-3</v>
      </c>
      <c r="X454" t="s">
        <v>703</v>
      </c>
      <c r="Y454" t="s">
        <v>3865</v>
      </c>
    </row>
    <row r="455" spans="1:25" x14ac:dyDescent="0.35">
      <c r="A455" t="s">
        <v>2373</v>
      </c>
      <c r="B455">
        <v>60121</v>
      </c>
      <c r="C455" t="s">
        <v>137</v>
      </c>
      <c r="D455" t="s">
        <v>135</v>
      </c>
      <c r="E455">
        <v>477</v>
      </c>
      <c r="F455" t="s">
        <v>2118</v>
      </c>
      <c r="G455">
        <v>480</v>
      </c>
      <c r="H455">
        <v>60121</v>
      </c>
      <c r="I455" t="s">
        <v>552</v>
      </c>
      <c r="J455">
        <v>0.01</v>
      </c>
      <c r="K455">
        <v>125000</v>
      </c>
      <c r="L455">
        <v>0.5</v>
      </c>
      <c r="M455" t="s">
        <v>44</v>
      </c>
      <c r="N455">
        <v>1</v>
      </c>
      <c r="O455">
        <v>4</v>
      </c>
      <c r="P455">
        <v>24196</v>
      </c>
      <c r="Q455" t="s">
        <v>693</v>
      </c>
      <c r="R455" t="s">
        <v>694</v>
      </c>
      <c r="S455">
        <v>11.114000000000001</v>
      </c>
      <c r="T455" t="s">
        <v>44</v>
      </c>
      <c r="U455" t="s">
        <v>2252</v>
      </c>
      <c r="V455" t="s">
        <v>2251</v>
      </c>
      <c r="W455">
        <v>1.936E-3</v>
      </c>
      <c r="X455" t="s">
        <v>703</v>
      </c>
      <c r="Y455" t="s">
        <v>44</v>
      </c>
    </row>
    <row r="456" spans="1:25" x14ac:dyDescent="0.35">
      <c r="A456" t="s">
        <v>2372</v>
      </c>
      <c r="B456">
        <v>60121</v>
      </c>
      <c r="C456" t="s">
        <v>137</v>
      </c>
      <c r="D456" t="s">
        <v>135</v>
      </c>
      <c r="E456">
        <v>477</v>
      </c>
      <c r="F456" t="s">
        <v>2118</v>
      </c>
      <c r="G456">
        <v>480</v>
      </c>
      <c r="H456">
        <v>60121</v>
      </c>
      <c r="I456" t="s">
        <v>552</v>
      </c>
      <c r="J456">
        <v>0.01</v>
      </c>
      <c r="K456">
        <v>135890</v>
      </c>
      <c r="L456">
        <v>0.5</v>
      </c>
      <c r="M456" t="s">
        <v>44</v>
      </c>
      <c r="N456">
        <v>1</v>
      </c>
      <c r="O456">
        <v>4</v>
      </c>
      <c r="P456">
        <v>0</v>
      </c>
      <c r="Q456" t="s">
        <v>693</v>
      </c>
      <c r="R456" t="s">
        <v>694</v>
      </c>
      <c r="S456">
        <v>11.1142</v>
      </c>
      <c r="T456" t="s">
        <v>44</v>
      </c>
      <c r="U456" t="s">
        <v>2252</v>
      </c>
      <c r="V456" t="s">
        <v>2251</v>
      </c>
      <c r="W456">
        <v>0</v>
      </c>
      <c r="X456" t="s">
        <v>703</v>
      </c>
      <c r="Y456" t="s">
        <v>44</v>
      </c>
    </row>
    <row r="457" spans="1:25" x14ac:dyDescent="0.35">
      <c r="A457" t="s">
        <v>2371</v>
      </c>
      <c r="B457">
        <v>60121</v>
      </c>
      <c r="C457" t="s">
        <v>137</v>
      </c>
      <c r="D457" t="s">
        <v>135</v>
      </c>
      <c r="E457">
        <v>477</v>
      </c>
      <c r="F457" t="s">
        <v>2118</v>
      </c>
      <c r="G457">
        <v>480</v>
      </c>
      <c r="H457">
        <v>60121</v>
      </c>
      <c r="I457" t="s">
        <v>552</v>
      </c>
      <c r="J457">
        <v>0.01</v>
      </c>
      <c r="K457">
        <v>123520</v>
      </c>
      <c r="L457">
        <v>0.5</v>
      </c>
      <c r="M457" t="s">
        <v>44</v>
      </c>
      <c r="N457">
        <v>1</v>
      </c>
      <c r="O457">
        <v>4</v>
      </c>
      <c r="P457">
        <v>0</v>
      </c>
      <c r="Q457" t="s">
        <v>693</v>
      </c>
      <c r="R457" t="s">
        <v>694</v>
      </c>
      <c r="S457">
        <v>11.114000000000001</v>
      </c>
      <c r="T457" t="s">
        <v>44</v>
      </c>
      <c r="U457" t="s">
        <v>2252</v>
      </c>
      <c r="V457" t="s">
        <v>2251</v>
      </c>
      <c r="W457">
        <v>0</v>
      </c>
      <c r="X457" t="s">
        <v>703</v>
      </c>
      <c r="Y457" t="s">
        <v>44</v>
      </c>
    </row>
    <row r="458" spans="1:25" x14ac:dyDescent="0.35">
      <c r="A458" t="s">
        <v>2370</v>
      </c>
      <c r="B458">
        <v>60121</v>
      </c>
      <c r="C458" t="s">
        <v>137</v>
      </c>
      <c r="D458" t="s">
        <v>135</v>
      </c>
      <c r="E458">
        <v>477</v>
      </c>
      <c r="F458" t="s">
        <v>2118</v>
      </c>
      <c r="G458">
        <v>480</v>
      </c>
      <c r="H458">
        <v>60121</v>
      </c>
      <c r="I458" t="s">
        <v>552</v>
      </c>
      <c r="J458">
        <v>0.01</v>
      </c>
      <c r="K458">
        <v>125190</v>
      </c>
      <c r="L458">
        <v>0.5</v>
      </c>
      <c r="M458" t="s">
        <v>44</v>
      </c>
      <c r="N458">
        <v>1</v>
      </c>
      <c r="O458">
        <v>0</v>
      </c>
      <c r="P458">
        <v>9781200</v>
      </c>
      <c r="Q458" t="s">
        <v>693</v>
      </c>
      <c r="R458" t="s">
        <v>694</v>
      </c>
      <c r="S458">
        <v>11.114000000000001</v>
      </c>
      <c r="T458" t="s">
        <v>44</v>
      </c>
      <c r="U458" t="s">
        <v>2252</v>
      </c>
      <c r="V458" t="s">
        <v>2251</v>
      </c>
      <c r="W458">
        <v>0.78129999999999999</v>
      </c>
      <c r="X458" t="s">
        <v>703</v>
      </c>
      <c r="Y458" t="s">
        <v>3865</v>
      </c>
    </row>
    <row r="459" spans="1:25" x14ac:dyDescent="0.35">
      <c r="A459" t="s">
        <v>2369</v>
      </c>
      <c r="B459">
        <v>60121</v>
      </c>
      <c r="C459" t="s">
        <v>137</v>
      </c>
      <c r="D459" t="s">
        <v>135</v>
      </c>
      <c r="E459">
        <v>477</v>
      </c>
      <c r="F459" t="s">
        <v>2118</v>
      </c>
      <c r="G459">
        <v>480</v>
      </c>
      <c r="H459">
        <v>60121</v>
      </c>
      <c r="I459" t="s">
        <v>552</v>
      </c>
      <c r="J459">
        <v>0.01</v>
      </c>
      <c r="K459">
        <v>119800</v>
      </c>
      <c r="L459">
        <v>0.5</v>
      </c>
      <c r="M459" t="s">
        <v>44</v>
      </c>
      <c r="N459">
        <v>1</v>
      </c>
      <c r="O459">
        <v>0</v>
      </c>
      <c r="P459">
        <v>12715000</v>
      </c>
      <c r="Q459" t="s">
        <v>693</v>
      </c>
      <c r="R459" t="s">
        <v>694</v>
      </c>
      <c r="S459">
        <v>11.114000000000001</v>
      </c>
      <c r="T459" t="s">
        <v>44</v>
      </c>
      <c r="U459" t="s">
        <v>2252</v>
      </c>
      <c r="V459" t="s">
        <v>2251</v>
      </c>
      <c r="W459">
        <v>1.0609999999999999</v>
      </c>
      <c r="X459" t="s">
        <v>703</v>
      </c>
      <c r="Y459" t="s">
        <v>3865</v>
      </c>
    </row>
    <row r="460" spans="1:25" x14ac:dyDescent="0.35">
      <c r="A460" t="s">
        <v>2368</v>
      </c>
      <c r="B460">
        <v>60121</v>
      </c>
      <c r="C460" t="s">
        <v>137</v>
      </c>
      <c r="D460" t="s">
        <v>135</v>
      </c>
      <c r="E460">
        <v>477</v>
      </c>
      <c r="F460" t="s">
        <v>2118</v>
      </c>
      <c r="G460">
        <v>480</v>
      </c>
      <c r="H460">
        <v>60121</v>
      </c>
      <c r="I460" t="s">
        <v>552</v>
      </c>
      <c r="J460">
        <v>0.01</v>
      </c>
      <c r="K460">
        <v>128110</v>
      </c>
      <c r="L460">
        <v>0.5</v>
      </c>
      <c r="M460" t="s">
        <v>44</v>
      </c>
      <c r="N460">
        <v>1</v>
      </c>
      <c r="O460">
        <v>0</v>
      </c>
      <c r="P460">
        <v>6627000</v>
      </c>
      <c r="Q460" t="s">
        <v>693</v>
      </c>
      <c r="R460" t="s">
        <v>694</v>
      </c>
      <c r="S460">
        <v>11.114000000000001</v>
      </c>
      <c r="T460" t="s">
        <v>44</v>
      </c>
      <c r="U460" t="s">
        <v>2252</v>
      </c>
      <c r="V460" t="s">
        <v>2251</v>
      </c>
      <c r="W460">
        <v>0.51729999999999998</v>
      </c>
      <c r="X460" t="s">
        <v>703</v>
      </c>
      <c r="Y460" t="s">
        <v>3865</v>
      </c>
    </row>
    <row r="461" spans="1:25" x14ac:dyDescent="0.35">
      <c r="A461" t="s">
        <v>2367</v>
      </c>
      <c r="B461">
        <v>60121</v>
      </c>
      <c r="C461" t="s">
        <v>137</v>
      </c>
      <c r="D461" t="s">
        <v>135</v>
      </c>
      <c r="E461">
        <v>477</v>
      </c>
      <c r="F461" t="s">
        <v>2180</v>
      </c>
      <c r="G461">
        <v>480</v>
      </c>
      <c r="H461">
        <v>60121</v>
      </c>
      <c r="I461" t="s">
        <v>552</v>
      </c>
      <c r="J461">
        <v>0.01</v>
      </c>
      <c r="K461">
        <v>125970</v>
      </c>
      <c r="L461">
        <v>0.5</v>
      </c>
      <c r="M461" t="s">
        <v>44</v>
      </c>
      <c r="N461">
        <v>1</v>
      </c>
      <c r="O461">
        <v>0</v>
      </c>
      <c r="P461">
        <v>11881000</v>
      </c>
      <c r="Q461" t="s">
        <v>693</v>
      </c>
      <c r="R461" t="s">
        <v>694</v>
      </c>
      <c r="S461">
        <v>11.114000000000001</v>
      </c>
      <c r="T461" t="s">
        <v>44</v>
      </c>
      <c r="U461" t="s">
        <v>2252</v>
      </c>
      <c r="V461" t="s">
        <v>2251</v>
      </c>
      <c r="W461">
        <v>0.94320000000000004</v>
      </c>
      <c r="X461" t="s">
        <v>703</v>
      </c>
      <c r="Y461" t="s">
        <v>3865</v>
      </c>
    </row>
    <row r="462" spans="1:25" x14ac:dyDescent="0.35">
      <c r="A462" t="s">
        <v>2366</v>
      </c>
      <c r="B462">
        <v>60121</v>
      </c>
      <c r="C462" t="s">
        <v>137</v>
      </c>
      <c r="D462" t="s">
        <v>135</v>
      </c>
      <c r="E462">
        <v>477</v>
      </c>
      <c r="F462" t="s">
        <v>2180</v>
      </c>
      <c r="G462">
        <v>480</v>
      </c>
      <c r="H462">
        <v>60121</v>
      </c>
      <c r="I462" t="s">
        <v>552</v>
      </c>
      <c r="J462">
        <v>0.01</v>
      </c>
      <c r="K462">
        <v>131420</v>
      </c>
      <c r="L462">
        <v>0.5</v>
      </c>
      <c r="M462" t="s">
        <v>44</v>
      </c>
      <c r="N462">
        <v>1</v>
      </c>
      <c r="O462">
        <v>0</v>
      </c>
      <c r="P462">
        <v>11546000</v>
      </c>
      <c r="Q462" t="s">
        <v>693</v>
      </c>
      <c r="R462" t="s">
        <v>694</v>
      </c>
      <c r="S462">
        <v>11.1037</v>
      </c>
      <c r="T462" t="s">
        <v>44</v>
      </c>
      <c r="U462" t="s">
        <v>2252</v>
      </c>
      <c r="V462" t="s">
        <v>2251</v>
      </c>
      <c r="W462">
        <v>0.87860000000000005</v>
      </c>
      <c r="X462" t="s">
        <v>703</v>
      </c>
      <c r="Y462" t="s">
        <v>3865</v>
      </c>
    </row>
    <row r="463" spans="1:25" x14ac:dyDescent="0.35">
      <c r="A463" t="s">
        <v>2365</v>
      </c>
      <c r="B463">
        <v>60121</v>
      </c>
      <c r="C463" t="s">
        <v>137</v>
      </c>
      <c r="D463" t="s">
        <v>135</v>
      </c>
      <c r="E463">
        <v>477</v>
      </c>
      <c r="F463" t="s">
        <v>2180</v>
      </c>
      <c r="G463">
        <v>480</v>
      </c>
      <c r="H463">
        <v>60121</v>
      </c>
      <c r="I463" t="s">
        <v>552</v>
      </c>
      <c r="J463">
        <v>0.01</v>
      </c>
      <c r="K463">
        <v>128730</v>
      </c>
      <c r="L463">
        <v>0.5</v>
      </c>
      <c r="M463" t="s">
        <v>44</v>
      </c>
      <c r="N463">
        <v>1</v>
      </c>
      <c r="O463">
        <v>0</v>
      </c>
      <c r="P463">
        <v>15561000</v>
      </c>
      <c r="Q463" t="s">
        <v>693</v>
      </c>
      <c r="R463" t="s">
        <v>694</v>
      </c>
      <c r="S463">
        <v>11.1036</v>
      </c>
      <c r="T463" t="s">
        <v>44</v>
      </c>
      <c r="U463" t="s">
        <v>2252</v>
      </c>
      <c r="V463" t="s">
        <v>2251</v>
      </c>
      <c r="W463">
        <v>1.2090000000000001</v>
      </c>
      <c r="X463" t="s">
        <v>703</v>
      </c>
      <c r="Y463" t="s">
        <v>3865</v>
      </c>
    </row>
    <row r="464" spans="1:25" x14ac:dyDescent="0.35">
      <c r="A464" t="s">
        <v>2364</v>
      </c>
      <c r="B464">
        <v>60121</v>
      </c>
      <c r="C464" t="s">
        <v>137</v>
      </c>
      <c r="D464" t="s">
        <v>135</v>
      </c>
      <c r="E464">
        <v>477</v>
      </c>
      <c r="F464" t="s">
        <v>2118</v>
      </c>
      <c r="G464">
        <v>480</v>
      </c>
      <c r="H464">
        <v>60121</v>
      </c>
      <c r="I464" t="s">
        <v>552</v>
      </c>
      <c r="J464">
        <v>0.01</v>
      </c>
      <c r="K464">
        <v>128100</v>
      </c>
      <c r="L464">
        <v>0.5</v>
      </c>
      <c r="M464" t="s">
        <v>44</v>
      </c>
      <c r="N464">
        <v>1</v>
      </c>
      <c r="O464">
        <v>0</v>
      </c>
      <c r="P464">
        <v>10108000</v>
      </c>
      <c r="Q464" t="s">
        <v>693</v>
      </c>
      <c r="R464" t="s">
        <v>694</v>
      </c>
      <c r="S464">
        <v>11.114000000000001</v>
      </c>
      <c r="T464" t="s">
        <v>44</v>
      </c>
      <c r="U464" t="s">
        <v>2252</v>
      </c>
      <c r="V464" t="s">
        <v>2251</v>
      </c>
      <c r="W464">
        <v>0.78910000000000002</v>
      </c>
      <c r="X464" t="s">
        <v>703</v>
      </c>
      <c r="Y464" t="s">
        <v>44</v>
      </c>
    </row>
    <row r="465" spans="1:25" x14ac:dyDescent="0.35">
      <c r="A465" t="s">
        <v>2363</v>
      </c>
      <c r="B465">
        <v>60121</v>
      </c>
      <c r="C465" t="s">
        <v>137</v>
      </c>
      <c r="D465" t="s">
        <v>135</v>
      </c>
      <c r="E465">
        <v>477</v>
      </c>
      <c r="F465" t="s">
        <v>2118</v>
      </c>
      <c r="G465">
        <v>480</v>
      </c>
      <c r="H465">
        <v>60121</v>
      </c>
      <c r="I465" t="s">
        <v>552</v>
      </c>
      <c r="J465">
        <v>0.01</v>
      </c>
      <c r="K465">
        <v>118930</v>
      </c>
      <c r="L465">
        <v>0.5</v>
      </c>
      <c r="M465" t="s">
        <v>44</v>
      </c>
      <c r="N465">
        <v>1</v>
      </c>
      <c r="O465">
        <v>0</v>
      </c>
      <c r="P465">
        <v>13279000</v>
      </c>
      <c r="Q465" t="s">
        <v>693</v>
      </c>
      <c r="R465" t="s">
        <v>694</v>
      </c>
      <c r="S465">
        <v>11.1036</v>
      </c>
      <c r="T465" t="s">
        <v>44</v>
      </c>
      <c r="U465" t="s">
        <v>2252</v>
      </c>
      <c r="V465" t="s">
        <v>2251</v>
      </c>
      <c r="W465">
        <v>1.117</v>
      </c>
      <c r="X465" t="s">
        <v>703</v>
      </c>
      <c r="Y465" t="s">
        <v>44</v>
      </c>
    </row>
    <row r="466" spans="1:25" x14ac:dyDescent="0.35">
      <c r="A466" t="s">
        <v>2362</v>
      </c>
      <c r="B466">
        <v>60121</v>
      </c>
      <c r="C466" t="s">
        <v>137</v>
      </c>
      <c r="D466" t="s">
        <v>135</v>
      </c>
      <c r="E466">
        <v>477</v>
      </c>
      <c r="F466" t="s">
        <v>2118</v>
      </c>
      <c r="G466">
        <v>480</v>
      </c>
      <c r="H466">
        <v>60121</v>
      </c>
      <c r="I466" t="s">
        <v>552</v>
      </c>
      <c r="J466">
        <v>0.01</v>
      </c>
      <c r="K466">
        <v>124000</v>
      </c>
      <c r="L466">
        <v>0.5</v>
      </c>
      <c r="M466" t="s">
        <v>44</v>
      </c>
      <c r="N466">
        <v>1</v>
      </c>
      <c r="O466">
        <v>0</v>
      </c>
      <c r="P466">
        <v>15472000</v>
      </c>
      <c r="Q466" t="s">
        <v>693</v>
      </c>
      <c r="R466" t="s">
        <v>694</v>
      </c>
      <c r="S466">
        <v>11.1037</v>
      </c>
      <c r="T466" t="s">
        <v>44</v>
      </c>
      <c r="U466" t="s">
        <v>2252</v>
      </c>
      <c r="V466" t="s">
        <v>2251</v>
      </c>
      <c r="W466">
        <v>1.248</v>
      </c>
      <c r="X466" t="s">
        <v>703</v>
      </c>
      <c r="Y466" t="s">
        <v>44</v>
      </c>
    </row>
    <row r="467" spans="1:25" x14ac:dyDescent="0.35">
      <c r="A467" t="s">
        <v>2361</v>
      </c>
      <c r="B467">
        <v>60121</v>
      </c>
      <c r="C467" t="s">
        <v>137</v>
      </c>
      <c r="D467" t="s">
        <v>135</v>
      </c>
      <c r="E467">
        <v>477</v>
      </c>
      <c r="F467" t="s">
        <v>2118</v>
      </c>
      <c r="G467">
        <v>480</v>
      </c>
      <c r="H467">
        <v>60121</v>
      </c>
      <c r="I467" t="s">
        <v>552</v>
      </c>
      <c r="J467">
        <v>0.01</v>
      </c>
      <c r="K467">
        <v>109890</v>
      </c>
      <c r="L467">
        <v>0.5</v>
      </c>
      <c r="M467" t="s">
        <v>44</v>
      </c>
      <c r="N467">
        <v>1</v>
      </c>
      <c r="O467">
        <v>0.25</v>
      </c>
      <c r="P467">
        <v>6759700</v>
      </c>
      <c r="Q467" t="s">
        <v>693</v>
      </c>
      <c r="R467" t="s">
        <v>694</v>
      </c>
      <c r="S467">
        <v>11.114000000000001</v>
      </c>
      <c r="T467" t="s">
        <v>44</v>
      </c>
      <c r="U467" t="s">
        <v>2252</v>
      </c>
      <c r="V467" t="s">
        <v>2251</v>
      </c>
      <c r="W467">
        <v>0.61509999999999998</v>
      </c>
      <c r="X467" t="s">
        <v>703</v>
      </c>
      <c r="Y467" t="s">
        <v>3865</v>
      </c>
    </row>
    <row r="468" spans="1:25" x14ac:dyDescent="0.35">
      <c r="A468" t="s">
        <v>2360</v>
      </c>
      <c r="B468">
        <v>60121</v>
      </c>
      <c r="C468" t="s">
        <v>137</v>
      </c>
      <c r="D468" t="s">
        <v>135</v>
      </c>
      <c r="E468">
        <v>477</v>
      </c>
      <c r="F468" t="s">
        <v>2118</v>
      </c>
      <c r="G468">
        <v>480</v>
      </c>
      <c r="H468">
        <v>60121</v>
      </c>
      <c r="I468" t="s">
        <v>552</v>
      </c>
      <c r="J468">
        <v>0.01</v>
      </c>
      <c r="K468">
        <v>114440</v>
      </c>
      <c r="L468">
        <v>0.5</v>
      </c>
      <c r="M468" t="s">
        <v>44</v>
      </c>
      <c r="N468">
        <v>1</v>
      </c>
      <c r="O468">
        <v>0.25</v>
      </c>
      <c r="P468">
        <v>7781300</v>
      </c>
      <c r="Q468" t="s">
        <v>693</v>
      </c>
      <c r="R468" t="s">
        <v>694</v>
      </c>
      <c r="S468">
        <v>11.1037</v>
      </c>
      <c r="T468" t="s">
        <v>44</v>
      </c>
      <c r="U468" t="s">
        <v>2252</v>
      </c>
      <c r="V468" t="s">
        <v>2251</v>
      </c>
      <c r="W468">
        <v>0.67989999999999995</v>
      </c>
      <c r="X468" t="s">
        <v>703</v>
      </c>
      <c r="Y468" t="s">
        <v>3865</v>
      </c>
    </row>
    <row r="469" spans="1:25" x14ac:dyDescent="0.35">
      <c r="A469" t="s">
        <v>2359</v>
      </c>
      <c r="B469">
        <v>60121</v>
      </c>
      <c r="C469" t="s">
        <v>137</v>
      </c>
      <c r="D469" t="s">
        <v>135</v>
      </c>
      <c r="E469">
        <v>477</v>
      </c>
      <c r="F469" t="s">
        <v>2118</v>
      </c>
      <c r="G469">
        <v>480</v>
      </c>
      <c r="H469">
        <v>60121</v>
      </c>
      <c r="I469" t="s">
        <v>552</v>
      </c>
      <c r="J469">
        <v>0.01</v>
      </c>
      <c r="K469">
        <v>117310</v>
      </c>
      <c r="L469">
        <v>0.5</v>
      </c>
      <c r="M469" t="s">
        <v>44</v>
      </c>
      <c r="N469">
        <v>1</v>
      </c>
      <c r="O469">
        <v>0.25</v>
      </c>
      <c r="P469">
        <v>6355800</v>
      </c>
      <c r="Q469" t="s">
        <v>693</v>
      </c>
      <c r="R469" t="s">
        <v>694</v>
      </c>
      <c r="S469">
        <v>11.114000000000001</v>
      </c>
      <c r="T469" t="s">
        <v>44</v>
      </c>
      <c r="U469" t="s">
        <v>2252</v>
      </c>
      <c r="V469" t="s">
        <v>2251</v>
      </c>
      <c r="W469">
        <v>0.54179999999999995</v>
      </c>
      <c r="X469" t="s">
        <v>703</v>
      </c>
      <c r="Y469" t="s">
        <v>3865</v>
      </c>
    </row>
    <row r="470" spans="1:25" x14ac:dyDescent="0.35">
      <c r="A470" t="s">
        <v>2358</v>
      </c>
      <c r="B470">
        <v>60121</v>
      </c>
      <c r="C470" t="s">
        <v>137</v>
      </c>
      <c r="D470" t="s">
        <v>135</v>
      </c>
      <c r="E470">
        <v>477</v>
      </c>
      <c r="F470" t="s">
        <v>2118</v>
      </c>
      <c r="G470">
        <v>480</v>
      </c>
      <c r="H470">
        <v>60121</v>
      </c>
      <c r="I470" t="s">
        <v>552</v>
      </c>
      <c r="J470">
        <v>0.01</v>
      </c>
      <c r="K470">
        <v>110850</v>
      </c>
      <c r="L470">
        <v>0.5</v>
      </c>
      <c r="M470" t="s">
        <v>44</v>
      </c>
      <c r="N470">
        <v>1</v>
      </c>
      <c r="O470">
        <v>0.5</v>
      </c>
      <c r="P470">
        <v>6270700</v>
      </c>
      <c r="Q470" t="s">
        <v>693</v>
      </c>
      <c r="R470" t="s">
        <v>694</v>
      </c>
      <c r="S470">
        <v>11.1037</v>
      </c>
      <c r="T470" t="s">
        <v>44</v>
      </c>
      <c r="U470" t="s">
        <v>2252</v>
      </c>
      <c r="V470" t="s">
        <v>2251</v>
      </c>
      <c r="W470">
        <v>0.56569999999999998</v>
      </c>
      <c r="X470" t="s">
        <v>703</v>
      </c>
      <c r="Y470" t="s">
        <v>3865</v>
      </c>
    </row>
    <row r="471" spans="1:25" x14ac:dyDescent="0.35">
      <c r="A471" t="s">
        <v>2357</v>
      </c>
      <c r="B471">
        <v>60121</v>
      </c>
      <c r="C471" t="s">
        <v>137</v>
      </c>
      <c r="D471" t="s">
        <v>135</v>
      </c>
      <c r="E471">
        <v>477</v>
      </c>
      <c r="F471" t="s">
        <v>2118</v>
      </c>
      <c r="G471">
        <v>480</v>
      </c>
      <c r="H471">
        <v>60121</v>
      </c>
      <c r="I471" t="s">
        <v>552</v>
      </c>
      <c r="J471">
        <v>0.01</v>
      </c>
      <c r="K471">
        <v>112170</v>
      </c>
      <c r="L471">
        <v>0.5</v>
      </c>
      <c r="M471" t="s">
        <v>44</v>
      </c>
      <c r="N471">
        <v>1</v>
      </c>
      <c r="O471">
        <v>0.5</v>
      </c>
      <c r="P471">
        <v>6517200</v>
      </c>
      <c r="Q471" t="s">
        <v>693</v>
      </c>
      <c r="R471" t="s">
        <v>694</v>
      </c>
      <c r="S471">
        <v>11.1036</v>
      </c>
      <c r="T471" t="s">
        <v>44</v>
      </c>
      <c r="U471" t="s">
        <v>2252</v>
      </c>
      <c r="V471" t="s">
        <v>2251</v>
      </c>
      <c r="W471">
        <v>0.58099999999999996</v>
      </c>
      <c r="X471" t="s">
        <v>703</v>
      </c>
      <c r="Y471" t="s">
        <v>3865</v>
      </c>
    </row>
    <row r="472" spans="1:25" x14ac:dyDescent="0.35">
      <c r="A472" t="s">
        <v>2356</v>
      </c>
      <c r="B472">
        <v>60121</v>
      </c>
      <c r="C472" t="s">
        <v>137</v>
      </c>
      <c r="D472" t="s">
        <v>135</v>
      </c>
      <c r="E472">
        <v>477</v>
      </c>
      <c r="F472" t="s">
        <v>2118</v>
      </c>
      <c r="G472">
        <v>480</v>
      </c>
      <c r="H472">
        <v>60121</v>
      </c>
      <c r="I472" t="s">
        <v>552</v>
      </c>
      <c r="J472">
        <v>0.01</v>
      </c>
      <c r="K472">
        <v>114600</v>
      </c>
      <c r="L472">
        <v>0.5</v>
      </c>
      <c r="M472" t="s">
        <v>44</v>
      </c>
      <c r="N472">
        <v>1</v>
      </c>
      <c r="O472">
        <v>0.5</v>
      </c>
      <c r="P472">
        <v>5740500</v>
      </c>
      <c r="Q472" t="s">
        <v>693</v>
      </c>
      <c r="R472" t="s">
        <v>694</v>
      </c>
      <c r="S472">
        <v>11.1037</v>
      </c>
      <c r="T472" t="s">
        <v>44</v>
      </c>
      <c r="U472" t="s">
        <v>2252</v>
      </c>
      <c r="V472" t="s">
        <v>2251</v>
      </c>
      <c r="W472">
        <v>0.50090000000000001</v>
      </c>
      <c r="X472" t="s">
        <v>703</v>
      </c>
      <c r="Y472" t="s">
        <v>3865</v>
      </c>
    </row>
    <row r="473" spans="1:25" x14ac:dyDescent="0.35">
      <c r="A473" t="s">
        <v>2355</v>
      </c>
      <c r="B473">
        <v>60121</v>
      </c>
      <c r="C473" t="s">
        <v>137</v>
      </c>
      <c r="D473" t="s">
        <v>135</v>
      </c>
      <c r="E473">
        <v>477</v>
      </c>
      <c r="F473" t="s">
        <v>2118</v>
      </c>
      <c r="G473">
        <v>480</v>
      </c>
      <c r="H473">
        <v>60121</v>
      </c>
      <c r="I473" t="s">
        <v>552</v>
      </c>
      <c r="J473">
        <v>0.01</v>
      </c>
      <c r="K473">
        <v>116260</v>
      </c>
      <c r="L473">
        <v>0.5</v>
      </c>
      <c r="M473" t="s">
        <v>44</v>
      </c>
      <c r="N473">
        <v>1</v>
      </c>
      <c r="O473">
        <v>1</v>
      </c>
      <c r="P473">
        <v>6013600</v>
      </c>
      <c r="Q473" t="s">
        <v>693</v>
      </c>
      <c r="R473" t="s">
        <v>694</v>
      </c>
      <c r="S473">
        <v>11.1036</v>
      </c>
      <c r="T473" t="s">
        <v>44</v>
      </c>
      <c r="U473" t="s">
        <v>2252</v>
      </c>
      <c r="V473" t="s">
        <v>2251</v>
      </c>
      <c r="W473">
        <v>0.51729999999999998</v>
      </c>
      <c r="X473" t="s">
        <v>703</v>
      </c>
      <c r="Y473" t="s">
        <v>3865</v>
      </c>
    </row>
    <row r="474" spans="1:25" x14ac:dyDescent="0.35">
      <c r="A474" t="s">
        <v>2354</v>
      </c>
      <c r="B474">
        <v>60121</v>
      </c>
      <c r="C474" t="s">
        <v>137</v>
      </c>
      <c r="D474" t="s">
        <v>135</v>
      </c>
      <c r="E474">
        <v>477</v>
      </c>
      <c r="F474" t="s">
        <v>2118</v>
      </c>
      <c r="G474">
        <v>480</v>
      </c>
      <c r="H474">
        <v>60121</v>
      </c>
      <c r="I474" t="s">
        <v>552</v>
      </c>
      <c r="J474">
        <v>0.01</v>
      </c>
      <c r="K474">
        <v>110430</v>
      </c>
      <c r="L474">
        <v>0.5</v>
      </c>
      <c r="M474" t="s">
        <v>44</v>
      </c>
      <c r="N474">
        <v>1</v>
      </c>
      <c r="O474">
        <v>1</v>
      </c>
      <c r="P474">
        <v>5553400</v>
      </c>
      <c r="Q474" t="s">
        <v>693</v>
      </c>
      <c r="R474" t="s">
        <v>694</v>
      </c>
      <c r="S474">
        <v>11.1037</v>
      </c>
      <c r="T474" t="s">
        <v>44</v>
      </c>
      <c r="U474" t="s">
        <v>2252</v>
      </c>
      <c r="V474" t="s">
        <v>2251</v>
      </c>
      <c r="W474">
        <v>0.50290000000000001</v>
      </c>
      <c r="X474" t="s">
        <v>703</v>
      </c>
      <c r="Y474" t="s">
        <v>3865</v>
      </c>
    </row>
    <row r="475" spans="1:25" x14ac:dyDescent="0.35">
      <c r="A475" t="s">
        <v>2353</v>
      </c>
      <c r="B475">
        <v>60121</v>
      </c>
      <c r="C475" t="s">
        <v>137</v>
      </c>
      <c r="D475" t="s">
        <v>135</v>
      </c>
      <c r="E475">
        <v>477</v>
      </c>
      <c r="F475" t="s">
        <v>2118</v>
      </c>
      <c r="G475">
        <v>480</v>
      </c>
      <c r="H475">
        <v>60121</v>
      </c>
      <c r="I475" t="s">
        <v>552</v>
      </c>
      <c r="J475">
        <v>0.01</v>
      </c>
      <c r="K475">
        <v>114660</v>
      </c>
      <c r="L475">
        <v>0.5</v>
      </c>
      <c r="M475" t="s">
        <v>44</v>
      </c>
      <c r="N475">
        <v>1</v>
      </c>
      <c r="O475">
        <v>1</v>
      </c>
      <c r="P475">
        <v>6467200</v>
      </c>
      <c r="Q475" t="s">
        <v>693</v>
      </c>
      <c r="R475" t="s">
        <v>694</v>
      </c>
      <c r="S475">
        <v>11.1036</v>
      </c>
      <c r="T475" t="s">
        <v>44</v>
      </c>
      <c r="U475" t="s">
        <v>2252</v>
      </c>
      <c r="V475" t="s">
        <v>2251</v>
      </c>
      <c r="W475">
        <v>0.56399999999999995</v>
      </c>
      <c r="X475" t="s">
        <v>703</v>
      </c>
      <c r="Y475" t="s">
        <v>3865</v>
      </c>
    </row>
    <row r="476" spans="1:25" x14ac:dyDescent="0.35">
      <c r="A476" t="s">
        <v>2352</v>
      </c>
      <c r="B476">
        <v>60121</v>
      </c>
      <c r="C476" t="s">
        <v>137</v>
      </c>
      <c r="D476" t="s">
        <v>135</v>
      </c>
      <c r="E476">
        <v>477</v>
      </c>
      <c r="F476" t="s">
        <v>2118</v>
      </c>
      <c r="G476">
        <v>480</v>
      </c>
      <c r="H476">
        <v>60121</v>
      </c>
      <c r="I476" t="s">
        <v>552</v>
      </c>
      <c r="J476">
        <v>0.01</v>
      </c>
      <c r="K476">
        <v>137010</v>
      </c>
      <c r="L476">
        <v>0.5</v>
      </c>
      <c r="M476" t="s">
        <v>44</v>
      </c>
      <c r="N476">
        <v>1</v>
      </c>
      <c r="O476">
        <v>2</v>
      </c>
      <c r="P476">
        <v>957120</v>
      </c>
      <c r="Q476" t="s">
        <v>693</v>
      </c>
      <c r="R476" t="s">
        <v>694</v>
      </c>
      <c r="S476">
        <v>11.114000000000001</v>
      </c>
      <c r="T476" t="s">
        <v>44</v>
      </c>
      <c r="U476" t="s">
        <v>2252</v>
      </c>
      <c r="V476" t="s">
        <v>2251</v>
      </c>
      <c r="W476">
        <v>6.9860000000000005E-2</v>
      </c>
      <c r="X476" t="s">
        <v>703</v>
      </c>
      <c r="Y476" t="s">
        <v>3865</v>
      </c>
    </row>
    <row r="477" spans="1:25" x14ac:dyDescent="0.35">
      <c r="A477" t="s">
        <v>2351</v>
      </c>
      <c r="B477">
        <v>60121</v>
      </c>
      <c r="C477" t="s">
        <v>137</v>
      </c>
      <c r="D477" t="s">
        <v>135</v>
      </c>
      <c r="E477">
        <v>477</v>
      </c>
      <c r="F477" t="s">
        <v>2118</v>
      </c>
      <c r="G477">
        <v>480</v>
      </c>
      <c r="H477">
        <v>60121</v>
      </c>
      <c r="I477" t="s">
        <v>552</v>
      </c>
      <c r="J477">
        <v>0.01</v>
      </c>
      <c r="K477">
        <v>127850</v>
      </c>
      <c r="L477">
        <v>0.5</v>
      </c>
      <c r="M477" t="s">
        <v>44</v>
      </c>
      <c r="N477">
        <v>1</v>
      </c>
      <c r="O477">
        <v>2</v>
      </c>
      <c r="P477">
        <v>3462700</v>
      </c>
      <c r="Q477" t="s">
        <v>693</v>
      </c>
      <c r="R477" t="s">
        <v>694</v>
      </c>
      <c r="S477">
        <v>11.1036</v>
      </c>
      <c r="T477" t="s">
        <v>44</v>
      </c>
      <c r="U477" t="s">
        <v>2252</v>
      </c>
      <c r="V477" t="s">
        <v>2251</v>
      </c>
      <c r="W477">
        <v>0.27079999999999999</v>
      </c>
      <c r="X477" t="s">
        <v>703</v>
      </c>
      <c r="Y477" t="s">
        <v>3865</v>
      </c>
    </row>
    <row r="478" spans="1:25" x14ac:dyDescent="0.35">
      <c r="A478" t="s">
        <v>2350</v>
      </c>
      <c r="B478">
        <v>60121</v>
      </c>
      <c r="C478" t="s">
        <v>137</v>
      </c>
      <c r="D478" t="s">
        <v>135</v>
      </c>
      <c r="E478">
        <v>477</v>
      </c>
      <c r="F478" t="s">
        <v>2118</v>
      </c>
      <c r="G478">
        <v>480</v>
      </c>
      <c r="H478">
        <v>60121</v>
      </c>
      <c r="I478" t="s">
        <v>552</v>
      </c>
      <c r="J478">
        <v>0.01</v>
      </c>
      <c r="K478">
        <v>129330</v>
      </c>
      <c r="L478">
        <v>0.5</v>
      </c>
      <c r="M478" t="s">
        <v>44</v>
      </c>
      <c r="N478">
        <v>1</v>
      </c>
      <c r="O478">
        <v>2</v>
      </c>
      <c r="P478">
        <v>3400200</v>
      </c>
      <c r="Q478" t="s">
        <v>693</v>
      </c>
      <c r="R478" t="s">
        <v>694</v>
      </c>
      <c r="S478">
        <v>11.114000000000001</v>
      </c>
      <c r="T478" t="s">
        <v>44</v>
      </c>
      <c r="U478" t="s">
        <v>2252</v>
      </c>
      <c r="V478" t="s">
        <v>2251</v>
      </c>
      <c r="W478">
        <v>0.26290000000000002</v>
      </c>
      <c r="X478" t="s">
        <v>703</v>
      </c>
      <c r="Y478" t="s">
        <v>3865</v>
      </c>
    </row>
    <row r="479" spans="1:25" x14ac:dyDescent="0.35">
      <c r="A479" t="s">
        <v>2349</v>
      </c>
      <c r="B479">
        <v>60121</v>
      </c>
      <c r="C479" t="s">
        <v>137</v>
      </c>
      <c r="D479" t="s">
        <v>135</v>
      </c>
      <c r="E479">
        <v>477</v>
      </c>
      <c r="F479" t="s">
        <v>2118</v>
      </c>
      <c r="G479">
        <v>480</v>
      </c>
      <c r="H479">
        <v>60121</v>
      </c>
      <c r="I479" t="s">
        <v>552</v>
      </c>
      <c r="J479">
        <v>0.01</v>
      </c>
      <c r="K479">
        <v>109330</v>
      </c>
      <c r="L479">
        <v>0.5</v>
      </c>
      <c r="M479" t="s">
        <v>44</v>
      </c>
      <c r="N479">
        <v>1</v>
      </c>
      <c r="O479">
        <v>4</v>
      </c>
      <c r="P479">
        <v>156020</v>
      </c>
      <c r="Q479" t="s">
        <v>693</v>
      </c>
      <c r="R479" t="s">
        <v>694</v>
      </c>
      <c r="S479">
        <v>11.1036</v>
      </c>
      <c r="T479" t="s">
        <v>44</v>
      </c>
      <c r="U479" t="s">
        <v>2252</v>
      </c>
      <c r="V479" t="s">
        <v>2251</v>
      </c>
      <c r="W479">
        <v>1.427E-2</v>
      </c>
      <c r="X479" t="s">
        <v>703</v>
      </c>
      <c r="Y479" t="s">
        <v>3865</v>
      </c>
    </row>
    <row r="480" spans="1:25" x14ac:dyDescent="0.35">
      <c r="A480" t="s">
        <v>2348</v>
      </c>
      <c r="B480">
        <v>60121</v>
      </c>
      <c r="C480" t="s">
        <v>137</v>
      </c>
      <c r="D480" t="s">
        <v>135</v>
      </c>
      <c r="E480">
        <v>477</v>
      </c>
      <c r="F480" t="s">
        <v>2118</v>
      </c>
      <c r="G480">
        <v>480</v>
      </c>
      <c r="H480">
        <v>60121</v>
      </c>
      <c r="I480" t="s">
        <v>552</v>
      </c>
      <c r="J480">
        <v>0.01</v>
      </c>
      <c r="K480">
        <v>118680</v>
      </c>
      <c r="L480">
        <v>0.5</v>
      </c>
      <c r="M480" t="s">
        <v>44</v>
      </c>
      <c r="N480">
        <v>1</v>
      </c>
      <c r="O480">
        <v>4</v>
      </c>
      <c r="P480">
        <v>615430</v>
      </c>
      <c r="Q480" t="s">
        <v>693</v>
      </c>
      <c r="R480" t="s">
        <v>694</v>
      </c>
      <c r="S480">
        <v>11.114000000000001</v>
      </c>
      <c r="T480" t="s">
        <v>44</v>
      </c>
      <c r="U480" t="s">
        <v>2252</v>
      </c>
      <c r="V480" t="s">
        <v>2251</v>
      </c>
      <c r="W480">
        <v>5.1860000000000003E-2</v>
      </c>
      <c r="X480" t="s">
        <v>703</v>
      </c>
      <c r="Y480" t="s">
        <v>3865</v>
      </c>
    </row>
    <row r="481" spans="1:25" x14ac:dyDescent="0.35">
      <c r="A481" t="s">
        <v>2347</v>
      </c>
      <c r="B481">
        <v>60121</v>
      </c>
      <c r="C481" t="s">
        <v>137</v>
      </c>
      <c r="D481" t="s">
        <v>135</v>
      </c>
      <c r="E481">
        <v>477</v>
      </c>
      <c r="F481" t="s">
        <v>2118</v>
      </c>
      <c r="G481">
        <v>480</v>
      </c>
      <c r="H481">
        <v>60121</v>
      </c>
      <c r="I481" t="s">
        <v>552</v>
      </c>
      <c r="J481">
        <v>0.01</v>
      </c>
      <c r="K481">
        <v>116190</v>
      </c>
      <c r="L481">
        <v>0.5</v>
      </c>
      <c r="M481" t="s">
        <v>44</v>
      </c>
      <c r="N481">
        <v>1</v>
      </c>
      <c r="O481">
        <v>4</v>
      </c>
      <c r="P481">
        <v>275150</v>
      </c>
      <c r="Q481" t="s">
        <v>693</v>
      </c>
      <c r="R481" t="s">
        <v>694</v>
      </c>
      <c r="S481">
        <v>11.114000000000001</v>
      </c>
      <c r="T481" t="s">
        <v>44</v>
      </c>
      <c r="U481" t="s">
        <v>2252</v>
      </c>
      <c r="V481" t="s">
        <v>2251</v>
      </c>
      <c r="W481">
        <v>2.368E-2</v>
      </c>
      <c r="X481" t="s">
        <v>703</v>
      </c>
      <c r="Y481" t="s">
        <v>3865</v>
      </c>
    </row>
    <row r="482" spans="1:25" x14ac:dyDescent="0.35">
      <c r="A482" t="s">
        <v>2530</v>
      </c>
      <c r="B482">
        <v>60121</v>
      </c>
      <c r="C482" t="s">
        <v>137</v>
      </c>
      <c r="D482" t="s">
        <v>135</v>
      </c>
      <c r="E482">
        <v>477</v>
      </c>
      <c r="F482" t="s">
        <v>2180</v>
      </c>
      <c r="G482">
        <v>480</v>
      </c>
      <c r="H482">
        <v>60121</v>
      </c>
      <c r="I482" t="s">
        <v>552</v>
      </c>
      <c r="J482">
        <v>0.01</v>
      </c>
      <c r="K482">
        <v>120190</v>
      </c>
      <c r="L482">
        <v>0.5</v>
      </c>
      <c r="M482" t="s">
        <v>44</v>
      </c>
      <c r="N482">
        <v>1</v>
      </c>
      <c r="O482">
        <v>4</v>
      </c>
      <c r="P482">
        <v>5214200</v>
      </c>
      <c r="Q482" t="s">
        <v>693</v>
      </c>
      <c r="R482" t="s">
        <v>694</v>
      </c>
      <c r="S482">
        <v>11.1036</v>
      </c>
      <c r="T482" t="s">
        <v>44</v>
      </c>
      <c r="U482" t="s">
        <v>2252</v>
      </c>
      <c r="V482" t="s">
        <v>2251</v>
      </c>
      <c r="W482">
        <v>0.43380000000000002</v>
      </c>
      <c r="X482" t="s">
        <v>703</v>
      </c>
      <c r="Y482" t="s">
        <v>3865</v>
      </c>
    </row>
    <row r="483" spans="1:25" x14ac:dyDescent="0.35">
      <c r="A483" t="s">
        <v>2346</v>
      </c>
      <c r="B483">
        <v>60121</v>
      </c>
      <c r="C483" t="s">
        <v>137</v>
      </c>
      <c r="D483" t="s">
        <v>135</v>
      </c>
      <c r="E483">
        <v>477</v>
      </c>
      <c r="F483" t="s">
        <v>2180</v>
      </c>
      <c r="G483">
        <v>480</v>
      </c>
      <c r="H483">
        <v>60121</v>
      </c>
      <c r="I483" t="s">
        <v>552</v>
      </c>
      <c r="J483">
        <v>0.01</v>
      </c>
      <c r="K483">
        <v>119200</v>
      </c>
      <c r="L483">
        <v>0.5</v>
      </c>
      <c r="M483" t="s">
        <v>44</v>
      </c>
      <c r="N483">
        <v>1</v>
      </c>
      <c r="O483">
        <v>4</v>
      </c>
      <c r="P483">
        <v>4904800</v>
      </c>
      <c r="Q483" t="s">
        <v>693</v>
      </c>
      <c r="R483" t="s">
        <v>694</v>
      </c>
      <c r="S483">
        <v>11.1037</v>
      </c>
      <c r="T483" t="s">
        <v>44</v>
      </c>
      <c r="U483" t="s">
        <v>2252</v>
      </c>
      <c r="V483" t="s">
        <v>2251</v>
      </c>
      <c r="W483">
        <v>0.41149999999999998</v>
      </c>
      <c r="X483" t="s">
        <v>703</v>
      </c>
      <c r="Y483" t="s">
        <v>3865</v>
      </c>
    </row>
    <row r="484" spans="1:25" x14ac:dyDescent="0.35">
      <c r="A484" t="s">
        <v>2345</v>
      </c>
      <c r="B484">
        <v>60121</v>
      </c>
      <c r="C484" t="s">
        <v>137</v>
      </c>
      <c r="D484" t="s">
        <v>135</v>
      </c>
      <c r="E484">
        <v>477</v>
      </c>
      <c r="F484" t="s">
        <v>2180</v>
      </c>
      <c r="G484">
        <v>480</v>
      </c>
      <c r="H484">
        <v>60121</v>
      </c>
      <c r="I484" t="s">
        <v>552</v>
      </c>
      <c r="J484">
        <v>0.01</v>
      </c>
      <c r="K484">
        <v>118140</v>
      </c>
      <c r="L484">
        <v>0.5</v>
      </c>
      <c r="M484" t="s">
        <v>44</v>
      </c>
      <c r="N484">
        <v>1</v>
      </c>
      <c r="O484">
        <v>4</v>
      </c>
      <c r="P484">
        <v>2915300</v>
      </c>
      <c r="Q484" t="s">
        <v>693</v>
      </c>
      <c r="R484" t="s">
        <v>694</v>
      </c>
      <c r="S484">
        <v>11.114000000000001</v>
      </c>
      <c r="T484" t="s">
        <v>44</v>
      </c>
      <c r="U484" t="s">
        <v>2252</v>
      </c>
      <c r="V484" t="s">
        <v>2251</v>
      </c>
      <c r="W484">
        <v>0.24679999999999999</v>
      </c>
      <c r="X484" t="s">
        <v>703</v>
      </c>
      <c r="Y484" t="s">
        <v>3865</v>
      </c>
    </row>
    <row r="485" spans="1:25" x14ac:dyDescent="0.35">
      <c r="A485" t="s">
        <v>2344</v>
      </c>
      <c r="B485">
        <v>60121</v>
      </c>
      <c r="C485" t="s">
        <v>137</v>
      </c>
      <c r="D485" t="s">
        <v>135</v>
      </c>
      <c r="E485">
        <v>477</v>
      </c>
      <c r="F485" t="s">
        <v>2118</v>
      </c>
      <c r="G485">
        <v>480</v>
      </c>
      <c r="H485">
        <v>60121</v>
      </c>
      <c r="I485" t="s">
        <v>552</v>
      </c>
      <c r="J485">
        <v>0.01</v>
      </c>
      <c r="K485">
        <v>118090</v>
      </c>
      <c r="L485">
        <v>0.5</v>
      </c>
      <c r="M485" t="s">
        <v>44</v>
      </c>
      <c r="N485">
        <v>1</v>
      </c>
      <c r="O485">
        <v>4</v>
      </c>
      <c r="P485">
        <v>4929000</v>
      </c>
      <c r="Q485" t="s">
        <v>693</v>
      </c>
      <c r="R485" t="s">
        <v>694</v>
      </c>
      <c r="S485">
        <v>11.114000000000001</v>
      </c>
      <c r="T485" t="s">
        <v>44</v>
      </c>
      <c r="U485" t="s">
        <v>2252</v>
      </c>
      <c r="V485" t="s">
        <v>2251</v>
      </c>
      <c r="W485">
        <v>0.41739999999999999</v>
      </c>
      <c r="X485" t="s">
        <v>703</v>
      </c>
      <c r="Y485" t="s">
        <v>44</v>
      </c>
    </row>
    <row r="486" spans="1:25" x14ac:dyDescent="0.35">
      <c r="A486" t="s">
        <v>2343</v>
      </c>
      <c r="B486">
        <v>60121</v>
      </c>
      <c r="C486" t="s">
        <v>137</v>
      </c>
      <c r="D486" t="s">
        <v>135</v>
      </c>
      <c r="E486">
        <v>477</v>
      </c>
      <c r="F486" t="s">
        <v>2118</v>
      </c>
      <c r="G486">
        <v>480</v>
      </c>
      <c r="H486">
        <v>60121</v>
      </c>
      <c r="I486" t="s">
        <v>552</v>
      </c>
      <c r="J486">
        <v>0.01</v>
      </c>
      <c r="K486">
        <v>128580</v>
      </c>
      <c r="L486">
        <v>0.5</v>
      </c>
      <c r="M486" t="s">
        <v>44</v>
      </c>
      <c r="N486">
        <v>1</v>
      </c>
      <c r="O486">
        <v>4</v>
      </c>
      <c r="P486">
        <v>5856900</v>
      </c>
      <c r="Q486" t="s">
        <v>693</v>
      </c>
      <c r="R486" t="s">
        <v>694</v>
      </c>
      <c r="S486">
        <v>11.114000000000001</v>
      </c>
      <c r="T486" t="s">
        <v>44</v>
      </c>
      <c r="U486" t="s">
        <v>2252</v>
      </c>
      <c r="V486" t="s">
        <v>2251</v>
      </c>
      <c r="W486">
        <v>0.45550000000000002</v>
      </c>
      <c r="X486" t="s">
        <v>703</v>
      </c>
      <c r="Y486" t="s">
        <v>44</v>
      </c>
    </row>
    <row r="487" spans="1:25" x14ac:dyDescent="0.35">
      <c r="A487" t="s">
        <v>2342</v>
      </c>
      <c r="B487">
        <v>60121</v>
      </c>
      <c r="C487" t="s">
        <v>137</v>
      </c>
      <c r="D487" t="s">
        <v>135</v>
      </c>
      <c r="E487">
        <v>477</v>
      </c>
      <c r="F487" t="s">
        <v>2118</v>
      </c>
      <c r="G487">
        <v>480</v>
      </c>
      <c r="H487">
        <v>60121</v>
      </c>
      <c r="I487" t="s">
        <v>552</v>
      </c>
      <c r="J487">
        <v>0.01</v>
      </c>
      <c r="K487">
        <v>112980</v>
      </c>
      <c r="L487">
        <v>0.5</v>
      </c>
      <c r="M487" t="s">
        <v>44</v>
      </c>
      <c r="N487">
        <v>1</v>
      </c>
      <c r="O487">
        <v>4</v>
      </c>
      <c r="P487">
        <v>5226600</v>
      </c>
      <c r="Q487" t="s">
        <v>693</v>
      </c>
      <c r="R487" t="s">
        <v>694</v>
      </c>
      <c r="S487">
        <v>11.114000000000001</v>
      </c>
      <c r="T487" t="s">
        <v>44</v>
      </c>
      <c r="U487" t="s">
        <v>2252</v>
      </c>
      <c r="V487" t="s">
        <v>2251</v>
      </c>
      <c r="W487">
        <v>0.46260000000000001</v>
      </c>
      <c r="X487" t="s">
        <v>703</v>
      </c>
      <c r="Y487" t="s">
        <v>44</v>
      </c>
    </row>
    <row r="488" spans="1:25" x14ac:dyDescent="0.35">
      <c r="A488" t="s">
        <v>2341</v>
      </c>
      <c r="B488">
        <v>60121</v>
      </c>
      <c r="C488" t="s">
        <v>137</v>
      </c>
      <c r="D488" t="s">
        <v>135</v>
      </c>
      <c r="E488">
        <v>477</v>
      </c>
      <c r="F488" t="s">
        <v>2118</v>
      </c>
      <c r="G488">
        <v>480</v>
      </c>
      <c r="H488">
        <v>60121</v>
      </c>
      <c r="I488" t="s">
        <v>552</v>
      </c>
      <c r="J488">
        <v>0.01</v>
      </c>
      <c r="K488">
        <v>113720</v>
      </c>
      <c r="L488">
        <v>0.5</v>
      </c>
      <c r="M488" t="s">
        <v>44</v>
      </c>
      <c r="N488">
        <v>1</v>
      </c>
      <c r="O488">
        <v>0</v>
      </c>
      <c r="P488">
        <v>53107</v>
      </c>
      <c r="Q488" t="s">
        <v>693</v>
      </c>
      <c r="R488" t="s">
        <v>694</v>
      </c>
      <c r="S488">
        <v>11.114000000000001</v>
      </c>
      <c r="T488" t="s">
        <v>44</v>
      </c>
      <c r="U488" t="s">
        <v>2252</v>
      </c>
      <c r="V488" t="s">
        <v>2251</v>
      </c>
      <c r="W488">
        <v>4.6699999999999997E-3</v>
      </c>
      <c r="X488" t="s">
        <v>703</v>
      </c>
      <c r="Y488" t="s">
        <v>3865</v>
      </c>
    </row>
    <row r="489" spans="1:25" x14ac:dyDescent="0.35">
      <c r="A489" t="s">
        <v>2340</v>
      </c>
      <c r="B489">
        <v>60121</v>
      </c>
      <c r="C489" t="s">
        <v>137</v>
      </c>
      <c r="D489" t="s">
        <v>135</v>
      </c>
      <c r="E489">
        <v>477</v>
      </c>
      <c r="F489" t="s">
        <v>2118</v>
      </c>
      <c r="G489">
        <v>480</v>
      </c>
      <c r="H489">
        <v>60121</v>
      </c>
      <c r="I489" t="s">
        <v>552</v>
      </c>
      <c r="J489">
        <v>0.01</v>
      </c>
      <c r="K489">
        <v>112000</v>
      </c>
      <c r="L489">
        <v>0.5</v>
      </c>
      <c r="M489" t="s">
        <v>44</v>
      </c>
      <c r="N489">
        <v>1</v>
      </c>
      <c r="O489">
        <v>0</v>
      </c>
      <c r="P489">
        <v>19308</v>
      </c>
      <c r="Q489" t="s">
        <v>693</v>
      </c>
      <c r="R489" t="s">
        <v>694</v>
      </c>
      <c r="S489">
        <v>11.114000000000001</v>
      </c>
      <c r="T489" t="s">
        <v>44</v>
      </c>
      <c r="U489" t="s">
        <v>2252</v>
      </c>
      <c r="V489" t="s">
        <v>2251</v>
      </c>
      <c r="W489">
        <v>1.7240000000000001E-3</v>
      </c>
      <c r="X489" t="s">
        <v>703</v>
      </c>
      <c r="Y489" t="s">
        <v>3865</v>
      </c>
    </row>
    <row r="490" spans="1:25" x14ac:dyDescent="0.35">
      <c r="A490" t="s">
        <v>2339</v>
      </c>
      <c r="B490">
        <v>60121</v>
      </c>
      <c r="C490" t="s">
        <v>137</v>
      </c>
      <c r="D490" t="s">
        <v>135</v>
      </c>
      <c r="E490">
        <v>477</v>
      </c>
      <c r="F490" t="s">
        <v>2118</v>
      </c>
      <c r="G490">
        <v>480</v>
      </c>
      <c r="H490">
        <v>60121</v>
      </c>
      <c r="I490" t="s">
        <v>552</v>
      </c>
      <c r="J490">
        <v>0.01</v>
      </c>
      <c r="K490">
        <v>102270</v>
      </c>
      <c r="L490">
        <v>0.5</v>
      </c>
      <c r="M490" t="s">
        <v>44</v>
      </c>
      <c r="N490">
        <v>1</v>
      </c>
      <c r="O490">
        <v>0</v>
      </c>
      <c r="P490">
        <v>31337</v>
      </c>
      <c r="Q490" t="s">
        <v>693</v>
      </c>
      <c r="R490" t="s">
        <v>694</v>
      </c>
      <c r="S490">
        <v>11.114000000000001</v>
      </c>
      <c r="T490" t="s">
        <v>44</v>
      </c>
      <c r="U490" t="s">
        <v>2252</v>
      </c>
      <c r="V490" t="s">
        <v>2251</v>
      </c>
      <c r="W490">
        <v>3.0639999999999999E-3</v>
      </c>
      <c r="X490" t="s">
        <v>703</v>
      </c>
      <c r="Y490" t="s">
        <v>3865</v>
      </c>
    </row>
    <row r="491" spans="1:25" x14ac:dyDescent="0.35">
      <c r="A491" t="s">
        <v>2338</v>
      </c>
      <c r="B491">
        <v>60121</v>
      </c>
      <c r="C491" t="s">
        <v>137</v>
      </c>
      <c r="D491" t="s">
        <v>135</v>
      </c>
      <c r="E491">
        <v>477</v>
      </c>
      <c r="F491" t="s">
        <v>2180</v>
      </c>
      <c r="G491">
        <v>480</v>
      </c>
      <c r="H491">
        <v>60121</v>
      </c>
      <c r="I491" t="s">
        <v>552</v>
      </c>
      <c r="J491">
        <v>0.01</v>
      </c>
      <c r="K491">
        <v>124310</v>
      </c>
      <c r="L491">
        <v>0.5</v>
      </c>
      <c r="M491" t="s">
        <v>44</v>
      </c>
      <c r="N491">
        <v>1</v>
      </c>
      <c r="O491">
        <v>0</v>
      </c>
      <c r="P491">
        <v>57448</v>
      </c>
      <c r="Q491" t="s">
        <v>693</v>
      </c>
      <c r="R491" t="s">
        <v>694</v>
      </c>
      <c r="S491">
        <v>11.114000000000001</v>
      </c>
      <c r="T491" t="s">
        <v>44</v>
      </c>
      <c r="U491" t="s">
        <v>2252</v>
      </c>
      <c r="V491" t="s">
        <v>2251</v>
      </c>
      <c r="W491">
        <v>4.6210000000000001E-3</v>
      </c>
      <c r="X491" t="s">
        <v>703</v>
      </c>
      <c r="Y491" t="s">
        <v>3865</v>
      </c>
    </row>
    <row r="492" spans="1:25" x14ac:dyDescent="0.35">
      <c r="A492" t="s">
        <v>2337</v>
      </c>
      <c r="B492">
        <v>60121</v>
      </c>
      <c r="C492" t="s">
        <v>137</v>
      </c>
      <c r="D492" t="s">
        <v>135</v>
      </c>
      <c r="E492">
        <v>477</v>
      </c>
      <c r="F492" t="s">
        <v>2180</v>
      </c>
      <c r="G492">
        <v>480</v>
      </c>
      <c r="H492">
        <v>60121</v>
      </c>
      <c r="I492" t="s">
        <v>552</v>
      </c>
      <c r="J492">
        <v>0.01</v>
      </c>
      <c r="K492">
        <v>106570</v>
      </c>
      <c r="L492">
        <v>0.5</v>
      </c>
      <c r="M492" t="s">
        <v>44</v>
      </c>
      <c r="N492">
        <v>1</v>
      </c>
      <c r="O492">
        <v>0</v>
      </c>
      <c r="P492">
        <v>59604</v>
      </c>
      <c r="Q492" t="s">
        <v>693</v>
      </c>
      <c r="R492" t="s">
        <v>694</v>
      </c>
      <c r="S492">
        <v>11.114000000000001</v>
      </c>
      <c r="T492" t="s">
        <v>44</v>
      </c>
      <c r="U492" t="s">
        <v>2252</v>
      </c>
      <c r="V492" t="s">
        <v>2251</v>
      </c>
      <c r="W492">
        <v>5.5929999999999999E-3</v>
      </c>
      <c r="X492" t="s">
        <v>703</v>
      </c>
      <c r="Y492" t="s">
        <v>3865</v>
      </c>
    </row>
    <row r="493" spans="1:25" x14ac:dyDescent="0.35">
      <c r="A493" t="s">
        <v>2336</v>
      </c>
      <c r="B493">
        <v>60121</v>
      </c>
      <c r="C493" t="s">
        <v>137</v>
      </c>
      <c r="D493" t="s">
        <v>135</v>
      </c>
      <c r="E493">
        <v>477</v>
      </c>
      <c r="F493" t="s">
        <v>2180</v>
      </c>
      <c r="G493">
        <v>480</v>
      </c>
      <c r="H493">
        <v>60121</v>
      </c>
      <c r="I493" t="s">
        <v>552</v>
      </c>
      <c r="J493">
        <v>0.01</v>
      </c>
      <c r="K493">
        <v>105420</v>
      </c>
      <c r="L493">
        <v>0.5</v>
      </c>
      <c r="M493" t="s">
        <v>44</v>
      </c>
      <c r="N493">
        <v>1</v>
      </c>
      <c r="O493">
        <v>0</v>
      </c>
      <c r="P493">
        <v>32064</v>
      </c>
      <c r="Q493" t="s">
        <v>693</v>
      </c>
      <c r="R493" t="s">
        <v>694</v>
      </c>
      <c r="S493">
        <v>11.114000000000001</v>
      </c>
      <c r="T493" t="s">
        <v>44</v>
      </c>
      <c r="U493" t="s">
        <v>2252</v>
      </c>
      <c r="V493" t="s">
        <v>2251</v>
      </c>
      <c r="W493">
        <v>3.042E-3</v>
      </c>
      <c r="X493" t="s">
        <v>703</v>
      </c>
      <c r="Y493" t="s">
        <v>3865</v>
      </c>
    </row>
    <row r="494" spans="1:25" x14ac:dyDescent="0.35">
      <c r="A494" t="s">
        <v>2335</v>
      </c>
      <c r="B494">
        <v>60121</v>
      </c>
      <c r="C494" t="s">
        <v>137</v>
      </c>
      <c r="D494" t="s">
        <v>135</v>
      </c>
      <c r="E494">
        <v>477</v>
      </c>
      <c r="F494" t="s">
        <v>2118</v>
      </c>
      <c r="G494">
        <v>480</v>
      </c>
      <c r="H494">
        <v>60121</v>
      </c>
      <c r="I494" t="s">
        <v>552</v>
      </c>
      <c r="J494">
        <v>0.01</v>
      </c>
      <c r="K494">
        <v>105140</v>
      </c>
      <c r="L494">
        <v>0.5</v>
      </c>
      <c r="M494" t="s">
        <v>44</v>
      </c>
      <c r="N494">
        <v>1</v>
      </c>
      <c r="O494">
        <v>0</v>
      </c>
      <c r="P494">
        <v>21391</v>
      </c>
      <c r="Q494" t="s">
        <v>693</v>
      </c>
      <c r="R494" t="s">
        <v>694</v>
      </c>
      <c r="S494">
        <v>11.114000000000001</v>
      </c>
      <c r="T494" t="s">
        <v>44</v>
      </c>
      <c r="U494" t="s">
        <v>2252</v>
      </c>
      <c r="V494" t="s">
        <v>2251</v>
      </c>
      <c r="W494">
        <v>2.0349999999999999E-3</v>
      </c>
      <c r="X494" t="s">
        <v>703</v>
      </c>
      <c r="Y494" t="s">
        <v>44</v>
      </c>
    </row>
    <row r="495" spans="1:25" x14ac:dyDescent="0.35">
      <c r="A495" t="s">
        <v>2334</v>
      </c>
      <c r="B495">
        <v>60121</v>
      </c>
      <c r="C495" t="s">
        <v>137</v>
      </c>
      <c r="D495" t="s">
        <v>135</v>
      </c>
      <c r="E495">
        <v>477</v>
      </c>
      <c r="F495" t="s">
        <v>2118</v>
      </c>
      <c r="G495">
        <v>480</v>
      </c>
      <c r="H495">
        <v>60121</v>
      </c>
      <c r="I495" t="s">
        <v>552</v>
      </c>
      <c r="J495">
        <v>0.01</v>
      </c>
      <c r="K495">
        <v>102000</v>
      </c>
      <c r="L495">
        <v>0.5</v>
      </c>
      <c r="M495" t="s">
        <v>44</v>
      </c>
      <c r="N495">
        <v>1</v>
      </c>
      <c r="O495">
        <v>0</v>
      </c>
      <c r="P495">
        <v>12410</v>
      </c>
      <c r="Q495" t="s">
        <v>693</v>
      </c>
      <c r="R495" t="s">
        <v>694</v>
      </c>
      <c r="S495">
        <v>11.114000000000001</v>
      </c>
      <c r="T495" t="s">
        <v>44</v>
      </c>
      <c r="U495" t="s">
        <v>2252</v>
      </c>
      <c r="V495" t="s">
        <v>2251</v>
      </c>
      <c r="W495">
        <v>1.217E-3</v>
      </c>
      <c r="X495" t="s">
        <v>703</v>
      </c>
      <c r="Y495" t="s">
        <v>44</v>
      </c>
    </row>
    <row r="496" spans="1:25" x14ac:dyDescent="0.35">
      <c r="A496" t="s">
        <v>2333</v>
      </c>
      <c r="B496">
        <v>60121</v>
      </c>
      <c r="C496" t="s">
        <v>137</v>
      </c>
      <c r="D496" t="s">
        <v>135</v>
      </c>
      <c r="E496">
        <v>477</v>
      </c>
      <c r="F496" t="s">
        <v>2118</v>
      </c>
      <c r="G496">
        <v>480</v>
      </c>
      <c r="H496">
        <v>60121</v>
      </c>
      <c r="I496" t="s">
        <v>552</v>
      </c>
      <c r="J496">
        <v>0.01</v>
      </c>
      <c r="K496">
        <v>105840</v>
      </c>
      <c r="L496">
        <v>0.5</v>
      </c>
      <c r="M496" t="s">
        <v>44</v>
      </c>
      <c r="N496">
        <v>1</v>
      </c>
      <c r="O496">
        <v>0</v>
      </c>
      <c r="P496">
        <v>20466</v>
      </c>
      <c r="Q496" t="s">
        <v>693</v>
      </c>
      <c r="R496" t="s">
        <v>694</v>
      </c>
      <c r="S496">
        <v>11.114000000000001</v>
      </c>
      <c r="T496" t="s">
        <v>44</v>
      </c>
      <c r="U496" t="s">
        <v>2252</v>
      </c>
      <c r="V496" t="s">
        <v>2251</v>
      </c>
      <c r="W496">
        <v>1.934E-3</v>
      </c>
      <c r="X496" t="s">
        <v>703</v>
      </c>
      <c r="Y496" t="s">
        <v>44</v>
      </c>
    </row>
    <row r="497" spans="1:25" x14ac:dyDescent="0.35">
      <c r="A497" t="s">
        <v>2332</v>
      </c>
      <c r="B497">
        <v>60121</v>
      </c>
      <c r="C497" t="s">
        <v>137</v>
      </c>
      <c r="D497" t="s">
        <v>135</v>
      </c>
      <c r="E497">
        <v>477</v>
      </c>
      <c r="F497" t="s">
        <v>2118</v>
      </c>
      <c r="G497">
        <v>480</v>
      </c>
      <c r="H497">
        <v>60121</v>
      </c>
      <c r="I497" t="s">
        <v>552</v>
      </c>
      <c r="J497">
        <v>0.01</v>
      </c>
      <c r="K497">
        <v>109860</v>
      </c>
      <c r="L497">
        <v>0.5</v>
      </c>
      <c r="M497" t="s">
        <v>44</v>
      </c>
      <c r="N497">
        <v>1</v>
      </c>
      <c r="O497">
        <v>0.25</v>
      </c>
      <c r="P497">
        <v>13317</v>
      </c>
      <c r="Q497" t="s">
        <v>693</v>
      </c>
      <c r="R497" t="s">
        <v>694</v>
      </c>
      <c r="S497">
        <v>11.114000000000001</v>
      </c>
      <c r="T497" t="s">
        <v>44</v>
      </c>
      <c r="U497" t="s">
        <v>2252</v>
      </c>
      <c r="V497" t="s">
        <v>2251</v>
      </c>
      <c r="W497">
        <v>1.212E-3</v>
      </c>
      <c r="X497" t="s">
        <v>703</v>
      </c>
      <c r="Y497" t="s">
        <v>3865</v>
      </c>
    </row>
    <row r="498" spans="1:25" x14ac:dyDescent="0.35">
      <c r="A498" t="s">
        <v>2331</v>
      </c>
      <c r="B498">
        <v>60121</v>
      </c>
      <c r="C498" t="s">
        <v>137</v>
      </c>
      <c r="D498" t="s">
        <v>135</v>
      </c>
      <c r="E498">
        <v>477</v>
      </c>
      <c r="F498" t="s">
        <v>2118</v>
      </c>
      <c r="G498">
        <v>480</v>
      </c>
      <c r="H498">
        <v>60121</v>
      </c>
      <c r="I498" t="s">
        <v>552</v>
      </c>
      <c r="J498">
        <v>0.01</v>
      </c>
      <c r="K498">
        <v>103980</v>
      </c>
      <c r="L498">
        <v>0.5</v>
      </c>
      <c r="M498" t="s">
        <v>44</v>
      </c>
      <c r="N498">
        <v>1</v>
      </c>
      <c r="O498">
        <v>0.25</v>
      </c>
      <c r="P498">
        <v>10194</v>
      </c>
      <c r="Q498" t="s">
        <v>693</v>
      </c>
      <c r="R498" t="s">
        <v>694</v>
      </c>
      <c r="S498">
        <v>11.114000000000001</v>
      </c>
      <c r="T498" t="s">
        <v>44</v>
      </c>
      <c r="U498" t="s">
        <v>2252</v>
      </c>
      <c r="V498" t="s">
        <v>2251</v>
      </c>
      <c r="W498">
        <v>9.8039999999999998E-4</v>
      </c>
      <c r="X498" t="s">
        <v>703</v>
      </c>
      <c r="Y498" t="s">
        <v>3865</v>
      </c>
    </row>
    <row r="499" spans="1:25" x14ac:dyDescent="0.35">
      <c r="A499" t="s">
        <v>2330</v>
      </c>
      <c r="B499">
        <v>60121</v>
      </c>
      <c r="C499" t="s">
        <v>137</v>
      </c>
      <c r="D499" t="s">
        <v>135</v>
      </c>
      <c r="E499">
        <v>477</v>
      </c>
      <c r="F499" t="s">
        <v>2118</v>
      </c>
      <c r="G499">
        <v>480</v>
      </c>
      <c r="H499">
        <v>60121</v>
      </c>
      <c r="I499" t="s">
        <v>552</v>
      </c>
      <c r="J499">
        <v>0.01</v>
      </c>
      <c r="K499">
        <v>103880</v>
      </c>
      <c r="L499">
        <v>0.5</v>
      </c>
      <c r="M499" t="s">
        <v>44</v>
      </c>
      <c r="N499">
        <v>1</v>
      </c>
      <c r="O499">
        <v>0.25</v>
      </c>
      <c r="P499">
        <v>10558</v>
      </c>
      <c r="Q499" t="s">
        <v>693</v>
      </c>
      <c r="R499" t="s">
        <v>694</v>
      </c>
      <c r="S499">
        <v>11.114000000000001</v>
      </c>
      <c r="T499" t="s">
        <v>44</v>
      </c>
      <c r="U499" t="s">
        <v>2252</v>
      </c>
      <c r="V499" t="s">
        <v>2251</v>
      </c>
      <c r="W499">
        <v>1.016E-3</v>
      </c>
      <c r="X499" t="s">
        <v>703</v>
      </c>
      <c r="Y499" t="s">
        <v>3865</v>
      </c>
    </row>
    <row r="500" spans="1:25" x14ac:dyDescent="0.35">
      <c r="A500" t="s">
        <v>2329</v>
      </c>
      <c r="B500">
        <v>60121</v>
      </c>
      <c r="C500" t="s">
        <v>137</v>
      </c>
      <c r="D500" t="s">
        <v>135</v>
      </c>
      <c r="E500">
        <v>477</v>
      </c>
      <c r="F500" t="s">
        <v>2118</v>
      </c>
      <c r="G500">
        <v>480</v>
      </c>
      <c r="H500">
        <v>60121</v>
      </c>
      <c r="I500" t="s">
        <v>552</v>
      </c>
      <c r="J500">
        <v>0.01</v>
      </c>
      <c r="K500">
        <v>105310</v>
      </c>
      <c r="L500">
        <v>0.5</v>
      </c>
      <c r="M500" t="s">
        <v>44</v>
      </c>
      <c r="N500">
        <v>1</v>
      </c>
      <c r="O500">
        <v>0.5</v>
      </c>
      <c r="P500">
        <v>22220</v>
      </c>
      <c r="Q500" t="s">
        <v>693</v>
      </c>
      <c r="R500" t="s">
        <v>694</v>
      </c>
      <c r="S500">
        <v>11.1244</v>
      </c>
      <c r="T500" t="s">
        <v>44</v>
      </c>
      <c r="U500" t="s">
        <v>2252</v>
      </c>
      <c r="V500" t="s">
        <v>2251</v>
      </c>
      <c r="W500">
        <v>2.1099999999999999E-3</v>
      </c>
      <c r="X500" t="s">
        <v>703</v>
      </c>
      <c r="Y500" t="s">
        <v>3865</v>
      </c>
    </row>
    <row r="501" spans="1:25" x14ac:dyDescent="0.35">
      <c r="A501" t="s">
        <v>2328</v>
      </c>
      <c r="B501">
        <v>60121</v>
      </c>
      <c r="C501" t="s">
        <v>137</v>
      </c>
      <c r="D501" t="s">
        <v>135</v>
      </c>
      <c r="E501">
        <v>477</v>
      </c>
      <c r="F501" t="s">
        <v>2118</v>
      </c>
      <c r="G501">
        <v>480</v>
      </c>
      <c r="H501">
        <v>60121</v>
      </c>
      <c r="I501" t="s">
        <v>552</v>
      </c>
      <c r="J501">
        <v>0.01</v>
      </c>
      <c r="K501">
        <v>127730</v>
      </c>
      <c r="L501">
        <v>0.5</v>
      </c>
      <c r="M501" t="s">
        <v>44</v>
      </c>
      <c r="N501">
        <v>1</v>
      </c>
      <c r="O501">
        <v>0.5</v>
      </c>
      <c r="P501">
        <v>14951</v>
      </c>
      <c r="Q501" t="s">
        <v>693</v>
      </c>
      <c r="R501" t="s">
        <v>694</v>
      </c>
      <c r="S501">
        <v>11.114000000000001</v>
      </c>
      <c r="T501" t="s">
        <v>44</v>
      </c>
      <c r="U501" t="s">
        <v>2252</v>
      </c>
      <c r="V501" t="s">
        <v>2251</v>
      </c>
      <c r="W501">
        <v>1.1709999999999999E-3</v>
      </c>
      <c r="X501" t="s">
        <v>703</v>
      </c>
      <c r="Y501" t="s">
        <v>3865</v>
      </c>
    </row>
    <row r="502" spans="1:25" x14ac:dyDescent="0.35">
      <c r="A502" t="s">
        <v>2327</v>
      </c>
      <c r="B502">
        <v>60121</v>
      </c>
      <c r="C502" t="s">
        <v>137</v>
      </c>
      <c r="D502" t="s">
        <v>135</v>
      </c>
      <c r="E502">
        <v>477</v>
      </c>
      <c r="F502" t="s">
        <v>2118</v>
      </c>
      <c r="G502">
        <v>480</v>
      </c>
      <c r="H502">
        <v>60121</v>
      </c>
      <c r="I502" t="s">
        <v>552</v>
      </c>
      <c r="J502">
        <v>0.01</v>
      </c>
      <c r="K502">
        <v>120900</v>
      </c>
      <c r="L502">
        <v>0.5</v>
      </c>
      <c r="M502" t="s">
        <v>44</v>
      </c>
      <c r="N502">
        <v>1</v>
      </c>
      <c r="O502">
        <v>0.5</v>
      </c>
      <c r="P502">
        <v>16057</v>
      </c>
      <c r="Q502" t="s">
        <v>693</v>
      </c>
      <c r="R502" t="s">
        <v>694</v>
      </c>
      <c r="S502">
        <v>11.114000000000001</v>
      </c>
      <c r="T502" t="s">
        <v>44</v>
      </c>
      <c r="U502" t="s">
        <v>2252</v>
      </c>
      <c r="V502" t="s">
        <v>2251</v>
      </c>
      <c r="W502">
        <v>1.328E-3</v>
      </c>
      <c r="X502" t="s">
        <v>703</v>
      </c>
      <c r="Y502" t="s">
        <v>3865</v>
      </c>
    </row>
    <row r="503" spans="1:25" x14ac:dyDescent="0.35">
      <c r="A503" t="s">
        <v>2326</v>
      </c>
      <c r="B503">
        <v>60121</v>
      </c>
      <c r="C503" t="s">
        <v>137</v>
      </c>
      <c r="D503" t="s">
        <v>135</v>
      </c>
      <c r="E503">
        <v>477</v>
      </c>
      <c r="F503" t="s">
        <v>2118</v>
      </c>
      <c r="G503">
        <v>480</v>
      </c>
      <c r="H503">
        <v>60121</v>
      </c>
      <c r="I503" t="s">
        <v>552</v>
      </c>
      <c r="J503">
        <v>0.01</v>
      </c>
      <c r="K503">
        <v>131240</v>
      </c>
      <c r="L503">
        <v>0.5</v>
      </c>
      <c r="M503" t="s">
        <v>44</v>
      </c>
      <c r="N503">
        <v>1</v>
      </c>
      <c r="O503">
        <v>1</v>
      </c>
      <c r="P503">
        <v>31785</v>
      </c>
      <c r="Q503" t="s">
        <v>693</v>
      </c>
      <c r="R503" t="s">
        <v>694</v>
      </c>
      <c r="S503">
        <v>11.114000000000001</v>
      </c>
      <c r="T503" t="s">
        <v>44</v>
      </c>
      <c r="U503" t="s">
        <v>2252</v>
      </c>
      <c r="V503" t="s">
        <v>2251</v>
      </c>
      <c r="W503">
        <v>2.4220000000000001E-3</v>
      </c>
      <c r="X503" t="s">
        <v>703</v>
      </c>
      <c r="Y503" t="s">
        <v>3865</v>
      </c>
    </row>
    <row r="504" spans="1:25" x14ac:dyDescent="0.35">
      <c r="A504" t="s">
        <v>2325</v>
      </c>
      <c r="B504">
        <v>60121</v>
      </c>
      <c r="C504" t="s">
        <v>137</v>
      </c>
      <c r="D504" t="s">
        <v>135</v>
      </c>
      <c r="E504">
        <v>477</v>
      </c>
      <c r="F504" t="s">
        <v>2118</v>
      </c>
      <c r="G504">
        <v>480</v>
      </c>
      <c r="H504">
        <v>60121</v>
      </c>
      <c r="I504" t="s">
        <v>552</v>
      </c>
      <c r="J504">
        <v>0.01</v>
      </c>
      <c r="K504">
        <v>130070</v>
      </c>
      <c r="L504">
        <v>0.5</v>
      </c>
      <c r="M504" t="s">
        <v>44</v>
      </c>
      <c r="N504">
        <v>1</v>
      </c>
      <c r="O504">
        <v>1</v>
      </c>
      <c r="P504">
        <v>16690</v>
      </c>
      <c r="Q504" t="s">
        <v>693</v>
      </c>
      <c r="R504" t="s">
        <v>694</v>
      </c>
      <c r="S504">
        <v>11.1244</v>
      </c>
      <c r="T504" t="s">
        <v>44</v>
      </c>
      <c r="U504" t="s">
        <v>2252</v>
      </c>
      <c r="V504" t="s">
        <v>2251</v>
      </c>
      <c r="W504">
        <v>1.2830000000000001E-3</v>
      </c>
      <c r="X504" t="s">
        <v>703</v>
      </c>
      <c r="Y504" t="s">
        <v>3865</v>
      </c>
    </row>
    <row r="505" spans="1:25" x14ac:dyDescent="0.35">
      <c r="A505" t="s">
        <v>2324</v>
      </c>
      <c r="B505">
        <v>60121</v>
      </c>
      <c r="C505" t="s">
        <v>137</v>
      </c>
      <c r="D505" t="s">
        <v>135</v>
      </c>
      <c r="E505">
        <v>477</v>
      </c>
      <c r="F505" t="s">
        <v>2118</v>
      </c>
      <c r="G505">
        <v>480</v>
      </c>
      <c r="H505">
        <v>60121</v>
      </c>
      <c r="I505" t="s">
        <v>552</v>
      </c>
      <c r="J505">
        <v>0.01</v>
      </c>
      <c r="K505">
        <v>138660</v>
      </c>
      <c r="L505">
        <v>0.5</v>
      </c>
      <c r="M505" t="s">
        <v>44</v>
      </c>
      <c r="N505">
        <v>1</v>
      </c>
      <c r="O505">
        <v>1</v>
      </c>
      <c r="P505">
        <v>18352</v>
      </c>
      <c r="Q505" t="s">
        <v>693</v>
      </c>
      <c r="R505" t="s">
        <v>694</v>
      </c>
      <c r="S505">
        <v>11.1244</v>
      </c>
      <c r="T505" t="s">
        <v>44</v>
      </c>
      <c r="U505" t="s">
        <v>2252</v>
      </c>
      <c r="V505" t="s">
        <v>2251</v>
      </c>
      <c r="W505">
        <v>1.3240000000000001E-3</v>
      </c>
      <c r="X505" t="s">
        <v>703</v>
      </c>
      <c r="Y505" t="s">
        <v>3865</v>
      </c>
    </row>
    <row r="506" spans="1:25" x14ac:dyDescent="0.35">
      <c r="A506" t="s">
        <v>2323</v>
      </c>
      <c r="B506">
        <v>60121</v>
      </c>
      <c r="C506" t="s">
        <v>137</v>
      </c>
      <c r="D506" t="s">
        <v>135</v>
      </c>
      <c r="E506">
        <v>477</v>
      </c>
      <c r="F506" t="s">
        <v>2118</v>
      </c>
      <c r="G506">
        <v>480</v>
      </c>
      <c r="H506">
        <v>60121</v>
      </c>
      <c r="I506" t="s">
        <v>552</v>
      </c>
      <c r="J506">
        <v>0.01</v>
      </c>
      <c r="K506">
        <v>136200</v>
      </c>
      <c r="L506">
        <v>0.5</v>
      </c>
      <c r="M506" t="s">
        <v>44</v>
      </c>
      <c r="N506">
        <v>1</v>
      </c>
      <c r="O506">
        <v>2</v>
      </c>
      <c r="P506">
        <v>13537</v>
      </c>
      <c r="Q506" t="s">
        <v>693</v>
      </c>
      <c r="R506" t="s">
        <v>694</v>
      </c>
      <c r="S506">
        <v>11.114000000000001</v>
      </c>
      <c r="T506" t="s">
        <v>44</v>
      </c>
      <c r="U506" t="s">
        <v>2252</v>
      </c>
      <c r="V506" t="s">
        <v>2251</v>
      </c>
      <c r="W506">
        <v>9.9390000000000004E-4</v>
      </c>
      <c r="X506" t="s">
        <v>703</v>
      </c>
      <c r="Y506" t="s">
        <v>3865</v>
      </c>
    </row>
    <row r="507" spans="1:25" x14ac:dyDescent="0.35">
      <c r="A507" t="s">
        <v>2322</v>
      </c>
      <c r="B507">
        <v>60121</v>
      </c>
      <c r="C507" t="s">
        <v>137</v>
      </c>
      <c r="D507" t="s">
        <v>135</v>
      </c>
      <c r="E507">
        <v>477</v>
      </c>
      <c r="F507" t="s">
        <v>2118</v>
      </c>
      <c r="G507">
        <v>480</v>
      </c>
      <c r="H507">
        <v>60121</v>
      </c>
      <c r="I507" t="s">
        <v>552</v>
      </c>
      <c r="J507">
        <v>0.01</v>
      </c>
      <c r="K507">
        <v>137410</v>
      </c>
      <c r="L507">
        <v>0.5</v>
      </c>
      <c r="M507" t="s">
        <v>44</v>
      </c>
      <c r="N507">
        <v>1</v>
      </c>
      <c r="O507">
        <v>2</v>
      </c>
      <c r="P507">
        <v>18102</v>
      </c>
      <c r="Q507" t="s">
        <v>693</v>
      </c>
      <c r="R507" t="s">
        <v>694</v>
      </c>
      <c r="S507">
        <v>11.114000000000001</v>
      </c>
      <c r="T507" t="s">
        <v>44</v>
      </c>
      <c r="U507" t="s">
        <v>2252</v>
      </c>
      <c r="V507" t="s">
        <v>2251</v>
      </c>
      <c r="W507">
        <v>1.317E-3</v>
      </c>
      <c r="X507" t="s">
        <v>703</v>
      </c>
      <c r="Y507" t="s">
        <v>3865</v>
      </c>
    </row>
    <row r="508" spans="1:25" x14ac:dyDescent="0.35">
      <c r="A508" t="s">
        <v>2321</v>
      </c>
      <c r="B508">
        <v>60121</v>
      </c>
      <c r="C508" t="s">
        <v>137</v>
      </c>
      <c r="D508" t="s">
        <v>135</v>
      </c>
      <c r="E508">
        <v>477</v>
      </c>
      <c r="F508" t="s">
        <v>2118</v>
      </c>
      <c r="G508">
        <v>480</v>
      </c>
      <c r="H508">
        <v>60121</v>
      </c>
      <c r="I508" t="s">
        <v>552</v>
      </c>
      <c r="J508">
        <v>0.01</v>
      </c>
      <c r="K508">
        <v>126760</v>
      </c>
      <c r="L508">
        <v>0.5</v>
      </c>
      <c r="M508" t="s">
        <v>44</v>
      </c>
      <c r="N508">
        <v>1</v>
      </c>
      <c r="O508">
        <v>2</v>
      </c>
      <c r="P508">
        <v>16472</v>
      </c>
      <c r="Q508" t="s">
        <v>693</v>
      </c>
      <c r="R508" t="s">
        <v>694</v>
      </c>
      <c r="S508">
        <v>11.114000000000001</v>
      </c>
      <c r="T508" t="s">
        <v>44</v>
      </c>
      <c r="U508" t="s">
        <v>2252</v>
      </c>
      <c r="V508" t="s">
        <v>2251</v>
      </c>
      <c r="W508">
        <v>1.299E-3</v>
      </c>
      <c r="X508" t="s">
        <v>703</v>
      </c>
      <c r="Y508" t="s">
        <v>3865</v>
      </c>
    </row>
    <row r="509" spans="1:25" x14ac:dyDescent="0.35">
      <c r="A509" t="s">
        <v>2320</v>
      </c>
      <c r="B509">
        <v>60121</v>
      </c>
      <c r="C509" t="s">
        <v>137</v>
      </c>
      <c r="D509" t="s">
        <v>135</v>
      </c>
      <c r="E509">
        <v>477</v>
      </c>
      <c r="F509" t="s">
        <v>2118</v>
      </c>
      <c r="G509">
        <v>480</v>
      </c>
      <c r="H509">
        <v>60121</v>
      </c>
      <c r="I509" t="s">
        <v>552</v>
      </c>
      <c r="J509">
        <v>0.01</v>
      </c>
      <c r="K509">
        <v>120870</v>
      </c>
      <c r="L509">
        <v>0.5</v>
      </c>
      <c r="M509" t="s">
        <v>44</v>
      </c>
      <c r="N509">
        <v>1</v>
      </c>
      <c r="O509">
        <v>4</v>
      </c>
      <c r="P509">
        <v>40417</v>
      </c>
      <c r="Q509" t="s">
        <v>693</v>
      </c>
      <c r="R509" t="s">
        <v>694</v>
      </c>
      <c r="S509">
        <v>11.114000000000001</v>
      </c>
      <c r="T509" t="s">
        <v>44</v>
      </c>
      <c r="U509" t="s">
        <v>2252</v>
      </c>
      <c r="V509" t="s">
        <v>2251</v>
      </c>
      <c r="W509">
        <v>3.3440000000000002E-3</v>
      </c>
      <c r="X509" t="s">
        <v>703</v>
      </c>
      <c r="Y509" t="s">
        <v>3865</v>
      </c>
    </row>
    <row r="510" spans="1:25" x14ac:dyDescent="0.35">
      <c r="A510" t="s">
        <v>2319</v>
      </c>
      <c r="B510">
        <v>60121</v>
      </c>
      <c r="C510" t="s">
        <v>137</v>
      </c>
      <c r="D510" t="s">
        <v>135</v>
      </c>
      <c r="E510">
        <v>477</v>
      </c>
      <c r="F510" t="s">
        <v>2118</v>
      </c>
      <c r="G510">
        <v>480</v>
      </c>
      <c r="H510">
        <v>60121</v>
      </c>
      <c r="I510" t="s">
        <v>552</v>
      </c>
      <c r="J510">
        <v>0.01</v>
      </c>
      <c r="K510">
        <v>130720</v>
      </c>
      <c r="L510">
        <v>0.5</v>
      </c>
      <c r="M510" t="s">
        <v>44</v>
      </c>
      <c r="N510">
        <v>1</v>
      </c>
      <c r="O510">
        <v>4</v>
      </c>
      <c r="P510">
        <v>12898</v>
      </c>
      <c r="Q510" t="s">
        <v>693</v>
      </c>
      <c r="R510" t="s">
        <v>694</v>
      </c>
      <c r="S510">
        <v>11.114000000000001</v>
      </c>
      <c r="T510" t="s">
        <v>44</v>
      </c>
      <c r="U510" t="s">
        <v>2252</v>
      </c>
      <c r="V510" t="s">
        <v>2251</v>
      </c>
      <c r="W510">
        <v>9.8670000000000008E-4</v>
      </c>
      <c r="X510" t="s">
        <v>703</v>
      </c>
      <c r="Y510" t="s">
        <v>3865</v>
      </c>
    </row>
    <row r="511" spans="1:25" x14ac:dyDescent="0.35">
      <c r="A511" t="s">
        <v>2318</v>
      </c>
      <c r="B511">
        <v>60121</v>
      </c>
      <c r="C511" t="s">
        <v>137</v>
      </c>
      <c r="D511" t="s">
        <v>135</v>
      </c>
      <c r="E511">
        <v>477</v>
      </c>
      <c r="F511" t="s">
        <v>2118</v>
      </c>
      <c r="G511">
        <v>480</v>
      </c>
      <c r="H511">
        <v>60121</v>
      </c>
      <c r="I511" t="s">
        <v>552</v>
      </c>
      <c r="J511">
        <v>0.01</v>
      </c>
      <c r="K511">
        <v>131670</v>
      </c>
      <c r="L511">
        <v>0.5</v>
      </c>
      <c r="M511" t="s">
        <v>44</v>
      </c>
      <c r="N511">
        <v>1</v>
      </c>
      <c r="O511">
        <v>4</v>
      </c>
      <c r="P511">
        <v>20307</v>
      </c>
      <c r="Q511" t="s">
        <v>693</v>
      </c>
      <c r="R511" t="s">
        <v>694</v>
      </c>
      <c r="S511">
        <v>11.114000000000001</v>
      </c>
      <c r="T511" t="s">
        <v>44</v>
      </c>
      <c r="U511" t="s">
        <v>2252</v>
      </c>
      <c r="V511" t="s">
        <v>2251</v>
      </c>
      <c r="W511">
        <v>1.542E-3</v>
      </c>
      <c r="X511" t="s">
        <v>703</v>
      </c>
      <c r="Y511" t="s">
        <v>3865</v>
      </c>
    </row>
    <row r="512" spans="1:25" x14ac:dyDescent="0.35">
      <c r="A512" t="s">
        <v>2317</v>
      </c>
      <c r="B512">
        <v>60121</v>
      </c>
      <c r="C512" t="s">
        <v>137</v>
      </c>
      <c r="D512" t="s">
        <v>135</v>
      </c>
      <c r="E512">
        <v>477</v>
      </c>
      <c r="F512" t="s">
        <v>2180</v>
      </c>
      <c r="G512">
        <v>480</v>
      </c>
      <c r="H512">
        <v>60121</v>
      </c>
      <c r="I512" t="s">
        <v>552</v>
      </c>
      <c r="J512">
        <v>0.01</v>
      </c>
      <c r="K512">
        <v>127460</v>
      </c>
      <c r="L512">
        <v>0.5</v>
      </c>
      <c r="M512" t="s">
        <v>44</v>
      </c>
      <c r="N512">
        <v>1</v>
      </c>
      <c r="O512">
        <v>4</v>
      </c>
      <c r="P512">
        <v>37332</v>
      </c>
      <c r="Q512" t="s">
        <v>693</v>
      </c>
      <c r="R512" t="s">
        <v>694</v>
      </c>
      <c r="S512">
        <v>11.114000000000001</v>
      </c>
      <c r="T512" t="s">
        <v>44</v>
      </c>
      <c r="U512" t="s">
        <v>2252</v>
      </c>
      <c r="V512" t="s">
        <v>2251</v>
      </c>
      <c r="W512">
        <v>2.9290000000000002E-3</v>
      </c>
      <c r="X512" t="s">
        <v>703</v>
      </c>
      <c r="Y512" t="s">
        <v>3865</v>
      </c>
    </row>
    <row r="513" spans="1:25" x14ac:dyDescent="0.35">
      <c r="A513" t="s">
        <v>2316</v>
      </c>
      <c r="B513">
        <v>60121</v>
      </c>
      <c r="C513" t="s">
        <v>137</v>
      </c>
      <c r="D513" t="s">
        <v>135</v>
      </c>
      <c r="E513">
        <v>477</v>
      </c>
      <c r="F513" t="s">
        <v>2180</v>
      </c>
      <c r="G513">
        <v>480</v>
      </c>
      <c r="H513">
        <v>60121</v>
      </c>
      <c r="I513" t="s">
        <v>552</v>
      </c>
      <c r="J513">
        <v>0.01</v>
      </c>
      <c r="K513">
        <v>116160</v>
      </c>
      <c r="L513">
        <v>0.5</v>
      </c>
      <c r="M513" t="s">
        <v>44</v>
      </c>
      <c r="N513">
        <v>1</v>
      </c>
      <c r="O513">
        <v>4</v>
      </c>
      <c r="P513">
        <v>54229</v>
      </c>
      <c r="Q513" t="s">
        <v>693</v>
      </c>
      <c r="R513" t="s">
        <v>694</v>
      </c>
      <c r="S513">
        <v>11.114000000000001</v>
      </c>
      <c r="T513" t="s">
        <v>44</v>
      </c>
      <c r="U513" t="s">
        <v>2252</v>
      </c>
      <c r="V513" t="s">
        <v>2251</v>
      </c>
      <c r="W513">
        <v>4.6680000000000003E-3</v>
      </c>
      <c r="X513" t="s">
        <v>703</v>
      </c>
      <c r="Y513" t="s">
        <v>3865</v>
      </c>
    </row>
    <row r="514" spans="1:25" x14ac:dyDescent="0.35">
      <c r="A514" t="s">
        <v>2315</v>
      </c>
      <c r="B514">
        <v>60121</v>
      </c>
      <c r="C514" t="s">
        <v>137</v>
      </c>
      <c r="D514" t="s">
        <v>135</v>
      </c>
      <c r="E514">
        <v>477</v>
      </c>
      <c r="F514" t="s">
        <v>2180</v>
      </c>
      <c r="G514">
        <v>480</v>
      </c>
      <c r="H514">
        <v>60121</v>
      </c>
      <c r="I514" t="s">
        <v>552</v>
      </c>
      <c r="J514">
        <v>0.01</v>
      </c>
      <c r="K514">
        <v>118880</v>
      </c>
      <c r="L514">
        <v>0.5</v>
      </c>
      <c r="M514" t="s">
        <v>44</v>
      </c>
      <c r="N514">
        <v>1</v>
      </c>
      <c r="O514">
        <v>4</v>
      </c>
      <c r="P514">
        <v>40750</v>
      </c>
      <c r="Q514" t="s">
        <v>693</v>
      </c>
      <c r="R514" t="s">
        <v>694</v>
      </c>
      <c r="S514">
        <v>11.114000000000001</v>
      </c>
      <c r="T514" t="s">
        <v>44</v>
      </c>
      <c r="U514" t="s">
        <v>2252</v>
      </c>
      <c r="V514" t="s">
        <v>2251</v>
      </c>
      <c r="W514">
        <v>3.4280000000000001E-3</v>
      </c>
      <c r="X514" t="s">
        <v>703</v>
      </c>
      <c r="Y514" t="s">
        <v>3865</v>
      </c>
    </row>
    <row r="515" spans="1:25" x14ac:dyDescent="0.35">
      <c r="A515" t="s">
        <v>2314</v>
      </c>
      <c r="B515">
        <v>60121</v>
      </c>
      <c r="C515" t="s">
        <v>137</v>
      </c>
      <c r="D515" t="s">
        <v>135</v>
      </c>
      <c r="E515">
        <v>477</v>
      </c>
      <c r="F515" t="s">
        <v>2118</v>
      </c>
      <c r="G515">
        <v>480</v>
      </c>
      <c r="H515">
        <v>60121</v>
      </c>
      <c r="I515" t="s">
        <v>552</v>
      </c>
      <c r="J515">
        <v>0.01</v>
      </c>
      <c r="K515">
        <v>119260</v>
      </c>
      <c r="L515">
        <v>0.5</v>
      </c>
      <c r="M515" t="s">
        <v>44</v>
      </c>
      <c r="N515">
        <v>1</v>
      </c>
      <c r="O515">
        <v>4</v>
      </c>
      <c r="P515">
        <v>43990</v>
      </c>
      <c r="Q515" t="s">
        <v>693</v>
      </c>
      <c r="R515" t="s">
        <v>694</v>
      </c>
      <c r="S515">
        <v>11.114000000000001</v>
      </c>
      <c r="T515" t="s">
        <v>44</v>
      </c>
      <c r="U515" t="s">
        <v>2252</v>
      </c>
      <c r="V515" t="s">
        <v>2251</v>
      </c>
      <c r="W515">
        <v>3.689E-3</v>
      </c>
      <c r="X515" t="s">
        <v>703</v>
      </c>
      <c r="Y515" t="s">
        <v>44</v>
      </c>
    </row>
    <row r="516" spans="1:25" x14ac:dyDescent="0.35">
      <c r="A516" t="s">
        <v>2313</v>
      </c>
      <c r="B516">
        <v>60121</v>
      </c>
      <c r="C516" t="s">
        <v>137</v>
      </c>
      <c r="D516" t="s">
        <v>135</v>
      </c>
      <c r="E516">
        <v>477</v>
      </c>
      <c r="F516" t="s">
        <v>2118</v>
      </c>
      <c r="G516">
        <v>480</v>
      </c>
      <c r="H516">
        <v>60121</v>
      </c>
      <c r="I516" t="s">
        <v>552</v>
      </c>
      <c r="J516">
        <v>0.01</v>
      </c>
      <c r="K516">
        <v>107440</v>
      </c>
      <c r="L516">
        <v>0.5</v>
      </c>
      <c r="M516" t="s">
        <v>44</v>
      </c>
      <c r="N516">
        <v>1</v>
      </c>
      <c r="O516">
        <v>4</v>
      </c>
      <c r="P516">
        <v>43172</v>
      </c>
      <c r="Q516" t="s">
        <v>693</v>
      </c>
      <c r="R516" t="s">
        <v>694</v>
      </c>
      <c r="S516">
        <v>11.114000000000001</v>
      </c>
      <c r="T516" t="s">
        <v>44</v>
      </c>
      <c r="U516" t="s">
        <v>2252</v>
      </c>
      <c r="V516" t="s">
        <v>2251</v>
      </c>
      <c r="W516">
        <v>4.0179999999999999E-3</v>
      </c>
      <c r="X516" t="s">
        <v>703</v>
      </c>
      <c r="Y516" t="s">
        <v>44</v>
      </c>
    </row>
    <row r="517" spans="1:25" x14ac:dyDescent="0.35">
      <c r="A517" t="s">
        <v>2312</v>
      </c>
      <c r="B517">
        <v>60121</v>
      </c>
      <c r="C517" t="s">
        <v>137</v>
      </c>
      <c r="D517" t="s">
        <v>135</v>
      </c>
      <c r="E517">
        <v>477</v>
      </c>
      <c r="F517" t="s">
        <v>2118</v>
      </c>
      <c r="G517">
        <v>480</v>
      </c>
      <c r="H517">
        <v>60121</v>
      </c>
      <c r="I517" t="s">
        <v>552</v>
      </c>
      <c r="J517">
        <v>0.01</v>
      </c>
      <c r="K517">
        <v>111820</v>
      </c>
      <c r="L517">
        <v>0.5</v>
      </c>
      <c r="M517" t="s">
        <v>44</v>
      </c>
      <c r="N517">
        <v>1</v>
      </c>
      <c r="O517">
        <v>4</v>
      </c>
      <c r="P517">
        <v>38657</v>
      </c>
      <c r="Q517" t="s">
        <v>693</v>
      </c>
      <c r="R517" t="s">
        <v>694</v>
      </c>
      <c r="S517">
        <v>11.114000000000001</v>
      </c>
      <c r="T517" t="s">
        <v>44</v>
      </c>
      <c r="U517" t="s">
        <v>2252</v>
      </c>
      <c r="V517" t="s">
        <v>2251</v>
      </c>
      <c r="W517">
        <v>3.457E-3</v>
      </c>
      <c r="X517" t="s">
        <v>703</v>
      </c>
      <c r="Y517" t="s">
        <v>44</v>
      </c>
    </row>
    <row r="518" spans="1:25" x14ac:dyDescent="0.35">
      <c r="A518" t="s">
        <v>2311</v>
      </c>
      <c r="B518">
        <v>60121</v>
      </c>
      <c r="C518" t="s">
        <v>137</v>
      </c>
      <c r="D518" t="s">
        <v>135</v>
      </c>
      <c r="E518">
        <v>477</v>
      </c>
      <c r="F518" t="s">
        <v>2118</v>
      </c>
      <c r="G518">
        <v>480</v>
      </c>
      <c r="H518">
        <v>60121</v>
      </c>
      <c r="I518" t="s">
        <v>552</v>
      </c>
      <c r="J518">
        <v>0.01</v>
      </c>
      <c r="K518">
        <v>128810</v>
      </c>
      <c r="L518">
        <v>0.5</v>
      </c>
      <c r="M518" t="s">
        <v>44</v>
      </c>
      <c r="N518">
        <v>1</v>
      </c>
      <c r="O518">
        <v>0</v>
      </c>
      <c r="P518">
        <v>0</v>
      </c>
      <c r="Q518" t="s">
        <v>693</v>
      </c>
      <c r="R518" t="s">
        <v>694</v>
      </c>
      <c r="S518">
        <v>11.1347</v>
      </c>
      <c r="T518" t="s">
        <v>44</v>
      </c>
      <c r="U518" t="s">
        <v>2252</v>
      </c>
      <c r="V518" t="s">
        <v>2251</v>
      </c>
      <c r="W518">
        <v>0</v>
      </c>
      <c r="X518" t="s">
        <v>703</v>
      </c>
      <c r="Y518" t="s">
        <v>44</v>
      </c>
    </row>
    <row r="519" spans="1:25" x14ac:dyDescent="0.35">
      <c r="A519" t="s">
        <v>2310</v>
      </c>
      <c r="B519">
        <v>60121</v>
      </c>
      <c r="C519" t="s">
        <v>137</v>
      </c>
      <c r="D519" t="s">
        <v>135</v>
      </c>
      <c r="E519">
        <v>477</v>
      </c>
      <c r="F519" t="s">
        <v>2118</v>
      </c>
      <c r="G519">
        <v>480</v>
      </c>
      <c r="H519">
        <v>60121</v>
      </c>
      <c r="I519" t="s">
        <v>552</v>
      </c>
      <c r="J519">
        <v>0.01</v>
      </c>
      <c r="K519">
        <v>137640</v>
      </c>
      <c r="L519">
        <v>0.5</v>
      </c>
      <c r="M519" t="s">
        <v>44</v>
      </c>
      <c r="N519">
        <v>1</v>
      </c>
      <c r="O519">
        <v>0</v>
      </c>
      <c r="P519">
        <v>0</v>
      </c>
      <c r="Q519" t="s">
        <v>693</v>
      </c>
      <c r="R519" t="s">
        <v>694</v>
      </c>
      <c r="S519">
        <v>11.196999999999999</v>
      </c>
      <c r="T519" t="s">
        <v>44</v>
      </c>
      <c r="U519" t="s">
        <v>2252</v>
      </c>
      <c r="V519" t="s">
        <v>2251</v>
      </c>
      <c r="W519">
        <v>0</v>
      </c>
      <c r="X519" t="s">
        <v>703</v>
      </c>
      <c r="Y519" t="s">
        <v>44</v>
      </c>
    </row>
    <row r="520" spans="1:25" x14ac:dyDescent="0.35">
      <c r="A520" t="s">
        <v>2309</v>
      </c>
      <c r="B520">
        <v>60121</v>
      </c>
      <c r="C520" t="s">
        <v>137</v>
      </c>
      <c r="D520" t="s">
        <v>135</v>
      </c>
      <c r="E520">
        <v>477</v>
      </c>
      <c r="F520" t="s">
        <v>2118</v>
      </c>
      <c r="G520">
        <v>480</v>
      </c>
      <c r="H520">
        <v>60121</v>
      </c>
      <c r="I520" t="s">
        <v>552</v>
      </c>
      <c r="J520">
        <v>0.01</v>
      </c>
      <c r="K520">
        <v>131220</v>
      </c>
      <c r="L520">
        <v>0.5</v>
      </c>
      <c r="M520" t="s">
        <v>44</v>
      </c>
      <c r="N520">
        <v>1</v>
      </c>
      <c r="O520">
        <v>0</v>
      </c>
      <c r="P520">
        <v>0</v>
      </c>
      <c r="Q520" t="s">
        <v>693</v>
      </c>
      <c r="R520" t="s">
        <v>694</v>
      </c>
      <c r="S520">
        <v>11.1347</v>
      </c>
      <c r="T520" t="s">
        <v>44</v>
      </c>
      <c r="U520" t="s">
        <v>2252</v>
      </c>
      <c r="V520" t="s">
        <v>2251</v>
      </c>
      <c r="W520">
        <v>0</v>
      </c>
      <c r="X520" t="s">
        <v>703</v>
      </c>
      <c r="Y520" t="s">
        <v>44</v>
      </c>
    </row>
    <row r="521" spans="1:25" x14ac:dyDescent="0.35">
      <c r="A521" t="s">
        <v>2308</v>
      </c>
      <c r="B521">
        <v>60121</v>
      </c>
      <c r="C521" t="s">
        <v>137</v>
      </c>
      <c r="D521" t="s">
        <v>135</v>
      </c>
      <c r="E521">
        <v>477</v>
      </c>
      <c r="F521" t="s">
        <v>2180</v>
      </c>
      <c r="G521">
        <v>480</v>
      </c>
      <c r="H521">
        <v>60121</v>
      </c>
      <c r="I521" t="s">
        <v>552</v>
      </c>
      <c r="J521">
        <v>0.01</v>
      </c>
      <c r="K521">
        <v>151840</v>
      </c>
      <c r="L521">
        <v>0.5</v>
      </c>
      <c r="M521" t="s">
        <v>44</v>
      </c>
      <c r="N521">
        <v>1</v>
      </c>
      <c r="O521">
        <v>0</v>
      </c>
      <c r="P521">
        <v>0</v>
      </c>
      <c r="Q521" t="s">
        <v>693</v>
      </c>
      <c r="R521" t="s">
        <v>694</v>
      </c>
      <c r="S521">
        <v>11.1244</v>
      </c>
      <c r="T521" t="s">
        <v>44</v>
      </c>
      <c r="U521" t="s">
        <v>2252</v>
      </c>
      <c r="V521" t="s">
        <v>2251</v>
      </c>
      <c r="W521">
        <v>0</v>
      </c>
      <c r="X521" t="s">
        <v>703</v>
      </c>
      <c r="Y521" t="s">
        <v>44</v>
      </c>
    </row>
    <row r="522" spans="1:25" x14ac:dyDescent="0.35">
      <c r="A522" t="s">
        <v>2307</v>
      </c>
      <c r="B522">
        <v>60121</v>
      </c>
      <c r="C522" t="s">
        <v>137</v>
      </c>
      <c r="D522" t="s">
        <v>135</v>
      </c>
      <c r="E522">
        <v>477</v>
      </c>
      <c r="F522" t="s">
        <v>2180</v>
      </c>
      <c r="G522">
        <v>480</v>
      </c>
      <c r="H522">
        <v>60121</v>
      </c>
      <c r="I522" t="s">
        <v>552</v>
      </c>
      <c r="J522">
        <v>0.01</v>
      </c>
      <c r="K522">
        <v>109490</v>
      </c>
      <c r="L522">
        <v>0.5</v>
      </c>
      <c r="M522" t="s">
        <v>44</v>
      </c>
      <c r="N522">
        <v>1</v>
      </c>
      <c r="O522">
        <v>0</v>
      </c>
      <c r="P522">
        <v>0</v>
      </c>
      <c r="Q522" t="s">
        <v>693</v>
      </c>
      <c r="R522" t="s">
        <v>694</v>
      </c>
      <c r="S522">
        <v>10.937799999999999</v>
      </c>
      <c r="T522" t="s">
        <v>44</v>
      </c>
      <c r="U522" t="s">
        <v>2252</v>
      </c>
      <c r="V522" t="s">
        <v>2251</v>
      </c>
      <c r="W522">
        <v>0</v>
      </c>
      <c r="X522" t="s">
        <v>703</v>
      </c>
      <c r="Y522" t="s">
        <v>44</v>
      </c>
    </row>
    <row r="523" spans="1:25" x14ac:dyDescent="0.35">
      <c r="A523" t="s">
        <v>2306</v>
      </c>
      <c r="B523">
        <v>60121</v>
      </c>
      <c r="C523" t="s">
        <v>137</v>
      </c>
      <c r="D523" t="s">
        <v>135</v>
      </c>
      <c r="E523">
        <v>477</v>
      </c>
      <c r="F523" t="s">
        <v>2180</v>
      </c>
      <c r="G523">
        <v>480</v>
      </c>
      <c r="H523">
        <v>60121</v>
      </c>
      <c r="I523" t="s">
        <v>552</v>
      </c>
      <c r="J523">
        <v>0.01</v>
      </c>
      <c r="K523">
        <v>138990</v>
      </c>
      <c r="L523">
        <v>0.5</v>
      </c>
      <c r="M523" t="s">
        <v>44</v>
      </c>
      <c r="N523">
        <v>1</v>
      </c>
      <c r="O523">
        <v>0</v>
      </c>
      <c r="P523">
        <v>0</v>
      </c>
      <c r="Q523" t="s">
        <v>693</v>
      </c>
      <c r="R523" t="s">
        <v>694</v>
      </c>
      <c r="S523">
        <v>11.1244</v>
      </c>
      <c r="T523" t="s">
        <v>44</v>
      </c>
      <c r="U523" t="s">
        <v>2252</v>
      </c>
      <c r="V523" t="s">
        <v>2251</v>
      </c>
      <c r="W523">
        <v>0</v>
      </c>
      <c r="X523" t="s">
        <v>703</v>
      </c>
      <c r="Y523" t="s">
        <v>44</v>
      </c>
    </row>
    <row r="524" spans="1:25" x14ac:dyDescent="0.35">
      <c r="A524" t="s">
        <v>2305</v>
      </c>
      <c r="B524">
        <v>60121</v>
      </c>
      <c r="C524" t="s">
        <v>137</v>
      </c>
      <c r="D524" t="s">
        <v>135</v>
      </c>
      <c r="E524">
        <v>477</v>
      </c>
      <c r="F524" t="s">
        <v>2118</v>
      </c>
      <c r="G524">
        <v>480</v>
      </c>
      <c r="H524">
        <v>60121</v>
      </c>
      <c r="I524" t="s">
        <v>552</v>
      </c>
      <c r="J524">
        <v>0.01</v>
      </c>
      <c r="K524">
        <v>114660</v>
      </c>
      <c r="L524">
        <v>0.5</v>
      </c>
      <c r="M524" t="s">
        <v>44</v>
      </c>
      <c r="N524">
        <v>1</v>
      </c>
      <c r="O524">
        <v>0</v>
      </c>
      <c r="P524">
        <v>0</v>
      </c>
      <c r="Q524" t="s">
        <v>693</v>
      </c>
      <c r="R524" t="s">
        <v>694</v>
      </c>
      <c r="S524">
        <v>11.1347</v>
      </c>
      <c r="T524" t="s">
        <v>44</v>
      </c>
      <c r="U524" t="s">
        <v>2252</v>
      </c>
      <c r="V524" t="s">
        <v>2251</v>
      </c>
      <c r="W524">
        <v>0</v>
      </c>
      <c r="X524" t="s">
        <v>703</v>
      </c>
      <c r="Y524" t="s">
        <v>44</v>
      </c>
    </row>
    <row r="525" spans="1:25" x14ac:dyDescent="0.35">
      <c r="A525" t="s">
        <v>2303</v>
      </c>
      <c r="B525">
        <v>60121</v>
      </c>
      <c r="C525" t="s">
        <v>137</v>
      </c>
      <c r="D525" t="s">
        <v>135</v>
      </c>
      <c r="E525">
        <v>477</v>
      </c>
      <c r="F525" t="s">
        <v>2118</v>
      </c>
      <c r="G525">
        <v>480</v>
      </c>
      <c r="H525">
        <v>60121</v>
      </c>
      <c r="I525" t="s">
        <v>552</v>
      </c>
      <c r="J525">
        <v>0.01</v>
      </c>
      <c r="K525">
        <v>97364</v>
      </c>
      <c r="L525">
        <v>0.5</v>
      </c>
      <c r="M525" t="s">
        <v>44</v>
      </c>
      <c r="N525">
        <v>1</v>
      </c>
      <c r="O525">
        <v>0</v>
      </c>
      <c r="P525">
        <v>0</v>
      </c>
      <c r="Q525" t="s">
        <v>693</v>
      </c>
      <c r="R525" t="s">
        <v>694</v>
      </c>
      <c r="S525">
        <v>11.1347</v>
      </c>
      <c r="T525" t="s">
        <v>44</v>
      </c>
      <c r="U525" t="s">
        <v>2252</v>
      </c>
      <c r="V525" t="s">
        <v>2251</v>
      </c>
      <c r="W525">
        <v>0</v>
      </c>
      <c r="X525" t="s">
        <v>703</v>
      </c>
      <c r="Y525" t="s">
        <v>44</v>
      </c>
    </row>
    <row r="526" spans="1:25" x14ac:dyDescent="0.35">
      <c r="A526" t="s">
        <v>2302</v>
      </c>
      <c r="B526">
        <v>60121</v>
      </c>
      <c r="C526" t="s">
        <v>137</v>
      </c>
      <c r="D526" t="s">
        <v>135</v>
      </c>
      <c r="E526">
        <v>477</v>
      </c>
      <c r="F526" t="s">
        <v>2118</v>
      </c>
      <c r="G526">
        <v>480</v>
      </c>
      <c r="H526">
        <v>60121</v>
      </c>
      <c r="I526" t="s">
        <v>552</v>
      </c>
      <c r="J526">
        <v>0.01</v>
      </c>
      <c r="K526">
        <v>95371</v>
      </c>
      <c r="L526">
        <v>0.5</v>
      </c>
      <c r="M526" t="s">
        <v>44</v>
      </c>
      <c r="N526">
        <v>1</v>
      </c>
      <c r="O526">
        <v>0.25</v>
      </c>
      <c r="P526">
        <v>0</v>
      </c>
      <c r="Q526" t="s">
        <v>693</v>
      </c>
      <c r="R526" t="s">
        <v>694</v>
      </c>
      <c r="S526">
        <v>11.1555</v>
      </c>
      <c r="T526" t="s">
        <v>44</v>
      </c>
      <c r="U526" t="s">
        <v>2252</v>
      </c>
      <c r="V526" t="s">
        <v>2251</v>
      </c>
      <c r="W526">
        <v>0</v>
      </c>
      <c r="X526" t="s">
        <v>703</v>
      </c>
      <c r="Y526" t="s">
        <v>44</v>
      </c>
    </row>
    <row r="527" spans="1:25" x14ac:dyDescent="0.35">
      <c r="A527" t="s">
        <v>2301</v>
      </c>
      <c r="B527">
        <v>60121</v>
      </c>
      <c r="C527" t="s">
        <v>137</v>
      </c>
      <c r="D527" t="s">
        <v>135</v>
      </c>
      <c r="E527">
        <v>477</v>
      </c>
      <c r="F527" t="s">
        <v>2118</v>
      </c>
      <c r="G527">
        <v>480</v>
      </c>
      <c r="H527">
        <v>60121</v>
      </c>
      <c r="I527" t="s">
        <v>552</v>
      </c>
      <c r="J527">
        <v>0.01</v>
      </c>
      <c r="K527">
        <v>100040</v>
      </c>
      <c r="L527">
        <v>0.5</v>
      </c>
      <c r="M527" t="s">
        <v>44</v>
      </c>
      <c r="N527">
        <v>1</v>
      </c>
      <c r="O527">
        <v>0.25</v>
      </c>
      <c r="P527">
        <v>0</v>
      </c>
      <c r="Q527" t="s">
        <v>693</v>
      </c>
      <c r="R527" t="s">
        <v>694</v>
      </c>
      <c r="S527">
        <v>11.1348</v>
      </c>
      <c r="T527" t="s">
        <v>44</v>
      </c>
      <c r="U527" t="s">
        <v>2252</v>
      </c>
      <c r="V527" t="s">
        <v>2251</v>
      </c>
      <c r="W527">
        <v>0</v>
      </c>
      <c r="X527" t="s">
        <v>703</v>
      </c>
      <c r="Y527" t="s">
        <v>44</v>
      </c>
    </row>
    <row r="528" spans="1:25" x14ac:dyDescent="0.35">
      <c r="A528" t="s">
        <v>2300</v>
      </c>
      <c r="B528">
        <v>60121</v>
      </c>
      <c r="C528" t="s">
        <v>137</v>
      </c>
      <c r="D528" t="s">
        <v>135</v>
      </c>
      <c r="E528">
        <v>477</v>
      </c>
      <c r="F528" t="s">
        <v>2118</v>
      </c>
      <c r="G528">
        <v>480</v>
      </c>
      <c r="H528">
        <v>60121</v>
      </c>
      <c r="I528" t="s">
        <v>552</v>
      </c>
      <c r="J528">
        <v>0.01</v>
      </c>
      <c r="K528">
        <v>89196</v>
      </c>
      <c r="L528">
        <v>0.5</v>
      </c>
      <c r="M528" t="s">
        <v>44</v>
      </c>
      <c r="N528">
        <v>1</v>
      </c>
      <c r="O528">
        <v>0.25</v>
      </c>
      <c r="P528">
        <v>0</v>
      </c>
      <c r="Q528" t="s">
        <v>693</v>
      </c>
      <c r="R528" t="s">
        <v>694</v>
      </c>
      <c r="S528">
        <v>11.145099999999999</v>
      </c>
      <c r="T528" t="s">
        <v>44</v>
      </c>
      <c r="U528" t="s">
        <v>2252</v>
      </c>
      <c r="V528" t="s">
        <v>2251</v>
      </c>
      <c r="W528">
        <v>0</v>
      </c>
      <c r="X528" t="s">
        <v>703</v>
      </c>
      <c r="Y528" t="s">
        <v>44</v>
      </c>
    </row>
    <row r="529" spans="1:25" x14ac:dyDescent="0.35">
      <c r="A529" t="s">
        <v>2299</v>
      </c>
      <c r="B529">
        <v>60121</v>
      </c>
      <c r="C529" t="s">
        <v>137</v>
      </c>
      <c r="D529" t="s">
        <v>135</v>
      </c>
      <c r="E529">
        <v>477</v>
      </c>
      <c r="F529" t="s">
        <v>2118</v>
      </c>
      <c r="G529">
        <v>480</v>
      </c>
      <c r="H529">
        <v>60121</v>
      </c>
      <c r="I529" t="s">
        <v>552</v>
      </c>
      <c r="J529">
        <v>0.01</v>
      </c>
      <c r="K529">
        <v>109860</v>
      </c>
      <c r="L529">
        <v>0.5</v>
      </c>
      <c r="M529" t="s">
        <v>44</v>
      </c>
      <c r="N529">
        <v>1</v>
      </c>
      <c r="O529">
        <v>0.5</v>
      </c>
      <c r="P529">
        <v>0</v>
      </c>
      <c r="Q529" t="s">
        <v>693</v>
      </c>
      <c r="R529" t="s">
        <v>694</v>
      </c>
      <c r="S529">
        <v>11.1348</v>
      </c>
      <c r="T529" t="s">
        <v>44</v>
      </c>
      <c r="U529" t="s">
        <v>2252</v>
      </c>
      <c r="V529" t="s">
        <v>2251</v>
      </c>
      <c r="W529">
        <v>0</v>
      </c>
      <c r="X529" t="s">
        <v>703</v>
      </c>
      <c r="Y529" t="s">
        <v>44</v>
      </c>
    </row>
    <row r="530" spans="1:25" x14ac:dyDescent="0.35">
      <c r="A530" t="s">
        <v>2298</v>
      </c>
      <c r="B530">
        <v>60121</v>
      </c>
      <c r="C530" t="s">
        <v>137</v>
      </c>
      <c r="D530" t="s">
        <v>135</v>
      </c>
      <c r="E530">
        <v>477</v>
      </c>
      <c r="F530" t="s">
        <v>2118</v>
      </c>
      <c r="G530">
        <v>480</v>
      </c>
      <c r="H530">
        <v>60121</v>
      </c>
      <c r="I530" t="s">
        <v>552</v>
      </c>
      <c r="J530">
        <v>0.01</v>
      </c>
      <c r="K530">
        <v>98136</v>
      </c>
      <c r="L530">
        <v>0.5</v>
      </c>
      <c r="M530" t="s">
        <v>44</v>
      </c>
      <c r="N530">
        <v>1</v>
      </c>
      <c r="O530">
        <v>0.5</v>
      </c>
      <c r="P530">
        <v>0</v>
      </c>
      <c r="Q530" t="s">
        <v>693</v>
      </c>
      <c r="R530" t="s">
        <v>694</v>
      </c>
      <c r="S530">
        <v>11.1244</v>
      </c>
      <c r="T530" t="s">
        <v>44</v>
      </c>
      <c r="U530" t="s">
        <v>2252</v>
      </c>
      <c r="V530" t="s">
        <v>2251</v>
      </c>
      <c r="W530">
        <v>0</v>
      </c>
      <c r="X530" t="s">
        <v>703</v>
      </c>
      <c r="Y530" t="s">
        <v>44</v>
      </c>
    </row>
    <row r="531" spans="1:25" x14ac:dyDescent="0.35">
      <c r="A531" t="s">
        <v>2297</v>
      </c>
      <c r="B531">
        <v>60121</v>
      </c>
      <c r="C531" t="s">
        <v>137</v>
      </c>
      <c r="D531" t="s">
        <v>135</v>
      </c>
      <c r="E531">
        <v>477</v>
      </c>
      <c r="F531" t="s">
        <v>2118</v>
      </c>
      <c r="G531">
        <v>480</v>
      </c>
      <c r="H531">
        <v>60121</v>
      </c>
      <c r="I531" t="s">
        <v>552</v>
      </c>
      <c r="J531">
        <v>0.01</v>
      </c>
      <c r="K531">
        <v>88126</v>
      </c>
      <c r="L531">
        <v>0.5</v>
      </c>
      <c r="M531" t="s">
        <v>44</v>
      </c>
      <c r="N531">
        <v>1</v>
      </c>
      <c r="O531">
        <v>0.5</v>
      </c>
      <c r="P531">
        <v>0</v>
      </c>
      <c r="Q531" t="s">
        <v>693</v>
      </c>
      <c r="R531" t="s">
        <v>694</v>
      </c>
      <c r="S531">
        <v>11.1348</v>
      </c>
      <c r="T531" t="s">
        <v>44</v>
      </c>
      <c r="U531" t="s">
        <v>2252</v>
      </c>
      <c r="V531" t="s">
        <v>2251</v>
      </c>
      <c r="W531">
        <v>0</v>
      </c>
      <c r="X531" t="s">
        <v>703</v>
      </c>
      <c r="Y531" t="s">
        <v>44</v>
      </c>
    </row>
    <row r="532" spans="1:25" x14ac:dyDescent="0.35">
      <c r="A532" t="s">
        <v>2296</v>
      </c>
      <c r="B532">
        <v>60121</v>
      </c>
      <c r="C532" t="s">
        <v>137</v>
      </c>
      <c r="D532" t="s">
        <v>135</v>
      </c>
      <c r="E532">
        <v>477</v>
      </c>
      <c r="F532" t="s">
        <v>2118</v>
      </c>
      <c r="G532">
        <v>480</v>
      </c>
      <c r="H532">
        <v>60121</v>
      </c>
      <c r="I532" t="s">
        <v>552</v>
      </c>
      <c r="J532">
        <v>0.01</v>
      </c>
      <c r="K532">
        <v>131820</v>
      </c>
      <c r="L532">
        <v>0.5</v>
      </c>
      <c r="M532" t="s">
        <v>44</v>
      </c>
      <c r="N532">
        <v>1</v>
      </c>
      <c r="O532">
        <v>1</v>
      </c>
      <c r="P532">
        <v>0</v>
      </c>
      <c r="Q532" t="s">
        <v>693</v>
      </c>
      <c r="R532" t="s">
        <v>694</v>
      </c>
      <c r="S532">
        <v>11.1555</v>
      </c>
      <c r="T532" t="s">
        <v>44</v>
      </c>
      <c r="U532" t="s">
        <v>2252</v>
      </c>
      <c r="V532" t="s">
        <v>2251</v>
      </c>
      <c r="W532">
        <v>0</v>
      </c>
      <c r="X532" t="s">
        <v>703</v>
      </c>
      <c r="Y532" t="s">
        <v>44</v>
      </c>
    </row>
    <row r="533" spans="1:25" x14ac:dyDescent="0.35">
      <c r="A533" t="s">
        <v>2295</v>
      </c>
      <c r="B533">
        <v>60121</v>
      </c>
      <c r="C533" t="s">
        <v>137</v>
      </c>
      <c r="D533" t="s">
        <v>135</v>
      </c>
      <c r="E533">
        <v>477</v>
      </c>
      <c r="F533" t="s">
        <v>2118</v>
      </c>
      <c r="G533">
        <v>480</v>
      </c>
      <c r="H533">
        <v>60121</v>
      </c>
      <c r="I533" t="s">
        <v>552</v>
      </c>
      <c r="J533">
        <v>0.01</v>
      </c>
      <c r="K533">
        <v>118060</v>
      </c>
      <c r="L533">
        <v>0.5</v>
      </c>
      <c r="M533" t="s">
        <v>44</v>
      </c>
      <c r="N533">
        <v>1</v>
      </c>
      <c r="O533">
        <v>1</v>
      </c>
      <c r="P533">
        <v>0</v>
      </c>
      <c r="Q533" t="s">
        <v>693</v>
      </c>
      <c r="R533" t="s">
        <v>694</v>
      </c>
      <c r="S533">
        <v>11.145099999999999</v>
      </c>
      <c r="T533" t="s">
        <v>44</v>
      </c>
      <c r="U533" t="s">
        <v>2252</v>
      </c>
      <c r="V533" t="s">
        <v>2251</v>
      </c>
      <c r="W533">
        <v>0</v>
      </c>
      <c r="X533" t="s">
        <v>703</v>
      </c>
      <c r="Y533" t="s">
        <v>44</v>
      </c>
    </row>
    <row r="534" spans="1:25" x14ac:dyDescent="0.35">
      <c r="A534" t="s">
        <v>2294</v>
      </c>
      <c r="B534">
        <v>60121</v>
      </c>
      <c r="C534" t="s">
        <v>137</v>
      </c>
      <c r="D534" t="s">
        <v>135</v>
      </c>
      <c r="E534">
        <v>477</v>
      </c>
      <c r="F534" t="s">
        <v>2118</v>
      </c>
      <c r="G534">
        <v>480</v>
      </c>
      <c r="H534">
        <v>60121</v>
      </c>
      <c r="I534" t="s">
        <v>552</v>
      </c>
      <c r="J534">
        <v>0.01</v>
      </c>
      <c r="K534">
        <v>117380</v>
      </c>
      <c r="L534">
        <v>0.5</v>
      </c>
      <c r="M534" t="s">
        <v>44</v>
      </c>
      <c r="N534">
        <v>1</v>
      </c>
      <c r="O534">
        <v>1</v>
      </c>
      <c r="P534">
        <v>0</v>
      </c>
      <c r="Q534" t="s">
        <v>693</v>
      </c>
      <c r="R534" t="s">
        <v>694</v>
      </c>
      <c r="S534">
        <v>11.1347</v>
      </c>
      <c r="T534" t="s">
        <v>44</v>
      </c>
      <c r="U534" t="s">
        <v>2252</v>
      </c>
      <c r="V534" t="s">
        <v>2251</v>
      </c>
      <c r="W534">
        <v>0</v>
      </c>
      <c r="X534" t="s">
        <v>703</v>
      </c>
      <c r="Y534" t="s">
        <v>44</v>
      </c>
    </row>
    <row r="535" spans="1:25" x14ac:dyDescent="0.35">
      <c r="A535" t="s">
        <v>2293</v>
      </c>
      <c r="B535">
        <v>60121</v>
      </c>
      <c r="C535" t="s">
        <v>137</v>
      </c>
      <c r="D535" t="s">
        <v>135</v>
      </c>
      <c r="E535">
        <v>477</v>
      </c>
      <c r="F535" t="s">
        <v>2118</v>
      </c>
      <c r="G535">
        <v>480</v>
      </c>
      <c r="H535">
        <v>60121</v>
      </c>
      <c r="I535" t="s">
        <v>552</v>
      </c>
      <c r="J535">
        <v>0.01</v>
      </c>
      <c r="K535">
        <v>113210</v>
      </c>
      <c r="L535">
        <v>0.5</v>
      </c>
      <c r="M535" t="s">
        <v>44</v>
      </c>
      <c r="N535">
        <v>1</v>
      </c>
      <c r="O535">
        <v>2</v>
      </c>
      <c r="P535">
        <v>0</v>
      </c>
      <c r="Q535" t="s">
        <v>693</v>
      </c>
      <c r="R535" t="s">
        <v>694</v>
      </c>
      <c r="S535">
        <v>11.1347</v>
      </c>
      <c r="T535" t="s">
        <v>44</v>
      </c>
      <c r="U535" t="s">
        <v>2252</v>
      </c>
      <c r="V535" t="s">
        <v>2251</v>
      </c>
      <c r="W535">
        <v>0</v>
      </c>
      <c r="X535" t="s">
        <v>703</v>
      </c>
      <c r="Y535" t="s">
        <v>44</v>
      </c>
    </row>
    <row r="536" spans="1:25" x14ac:dyDescent="0.35">
      <c r="A536" t="s">
        <v>2292</v>
      </c>
      <c r="B536">
        <v>60121</v>
      </c>
      <c r="C536" t="s">
        <v>137</v>
      </c>
      <c r="D536" t="s">
        <v>135</v>
      </c>
      <c r="E536">
        <v>477</v>
      </c>
      <c r="F536" t="s">
        <v>2118</v>
      </c>
      <c r="G536">
        <v>480</v>
      </c>
      <c r="H536">
        <v>60121</v>
      </c>
      <c r="I536" t="s">
        <v>552</v>
      </c>
      <c r="J536">
        <v>0.01</v>
      </c>
      <c r="K536">
        <v>107880</v>
      </c>
      <c r="L536">
        <v>0.5</v>
      </c>
      <c r="M536" t="s">
        <v>44</v>
      </c>
      <c r="N536">
        <v>1</v>
      </c>
      <c r="O536">
        <v>2</v>
      </c>
      <c r="P536">
        <v>0</v>
      </c>
      <c r="Q536" t="s">
        <v>693</v>
      </c>
      <c r="R536" t="s">
        <v>694</v>
      </c>
      <c r="S536">
        <v>10.8964</v>
      </c>
      <c r="T536" t="s">
        <v>44</v>
      </c>
      <c r="U536" t="s">
        <v>2252</v>
      </c>
      <c r="V536" t="s">
        <v>2251</v>
      </c>
      <c r="W536">
        <v>0</v>
      </c>
      <c r="X536" t="s">
        <v>703</v>
      </c>
      <c r="Y536" t="s">
        <v>44</v>
      </c>
    </row>
    <row r="537" spans="1:25" x14ac:dyDescent="0.35">
      <c r="A537" t="s">
        <v>2291</v>
      </c>
      <c r="B537">
        <v>60121</v>
      </c>
      <c r="C537" t="s">
        <v>137</v>
      </c>
      <c r="D537" t="s">
        <v>135</v>
      </c>
      <c r="E537">
        <v>477</v>
      </c>
      <c r="F537" t="s">
        <v>2118</v>
      </c>
      <c r="G537">
        <v>480</v>
      </c>
      <c r="H537">
        <v>60121</v>
      </c>
      <c r="I537" t="s">
        <v>552</v>
      </c>
      <c r="J537">
        <v>0.01</v>
      </c>
      <c r="K537">
        <v>112210</v>
      </c>
      <c r="L537">
        <v>0.5</v>
      </c>
      <c r="M537" t="s">
        <v>44</v>
      </c>
      <c r="N537">
        <v>1</v>
      </c>
      <c r="O537">
        <v>2</v>
      </c>
      <c r="P537">
        <v>0</v>
      </c>
      <c r="Q537" t="s">
        <v>693</v>
      </c>
      <c r="R537" t="s">
        <v>694</v>
      </c>
      <c r="S537">
        <v>11.145099999999999</v>
      </c>
      <c r="T537" t="s">
        <v>44</v>
      </c>
      <c r="U537" t="s">
        <v>2252</v>
      </c>
      <c r="V537" t="s">
        <v>2251</v>
      </c>
      <c r="W537">
        <v>0</v>
      </c>
      <c r="X537" t="s">
        <v>703</v>
      </c>
      <c r="Y537" t="s">
        <v>44</v>
      </c>
    </row>
    <row r="538" spans="1:25" x14ac:dyDescent="0.35">
      <c r="A538" t="s">
        <v>2290</v>
      </c>
      <c r="B538">
        <v>60121</v>
      </c>
      <c r="C538" t="s">
        <v>137</v>
      </c>
      <c r="D538" t="s">
        <v>135</v>
      </c>
      <c r="E538">
        <v>477</v>
      </c>
      <c r="F538" t="s">
        <v>2118</v>
      </c>
      <c r="G538">
        <v>480</v>
      </c>
      <c r="H538">
        <v>60121</v>
      </c>
      <c r="I538" t="s">
        <v>552</v>
      </c>
      <c r="J538">
        <v>0.01</v>
      </c>
      <c r="K538">
        <v>108300</v>
      </c>
      <c r="L538">
        <v>0.5</v>
      </c>
      <c r="M538" t="s">
        <v>44</v>
      </c>
      <c r="N538">
        <v>1</v>
      </c>
      <c r="O538">
        <v>4</v>
      </c>
      <c r="P538">
        <v>0</v>
      </c>
      <c r="Q538" t="s">
        <v>693</v>
      </c>
      <c r="R538" t="s">
        <v>694</v>
      </c>
      <c r="S538">
        <v>11.1348</v>
      </c>
      <c r="T538" t="s">
        <v>44</v>
      </c>
      <c r="U538" t="s">
        <v>2252</v>
      </c>
      <c r="V538" t="s">
        <v>2251</v>
      </c>
      <c r="W538">
        <v>0</v>
      </c>
      <c r="X538" t="s">
        <v>703</v>
      </c>
      <c r="Y538" t="s">
        <v>44</v>
      </c>
    </row>
    <row r="539" spans="1:25" x14ac:dyDescent="0.35">
      <c r="A539" t="s">
        <v>2289</v>
      </c>
      <c r="B539">
        <v>60121</v>
      </c>
      <c r="C539" t="s">
        <v>137</v>
      </c>
      <c r="D539" t="s">
        <v>135</v>
      </c>
      <c r="E539">
        <v>477</v>
      </c>
      <c r="F539" t="s">
        <v>2118</v>
      </c>
      <c r="G539">
        <v>480</v>
      </c>
      <c r="H539">
        <v>60121</v>
      </c>
      <c r="I539" t="s">
        <v>552</v>
      </c>
      <c r="J539">
        <v>0.01</v>
      </c>
      <c r="K539">
        <v>97592</v>
      </c>
      <c r="L539">
        <v>0.5</v>
      </c>
      <c r="M539" t="s">
        <v>44</v>
      </c>
      <c r="N539">
        <v>1</v>
      </c>
      <c r="O539">
        <v>4</v>
      </c>
      <c r="P539">
        <v>0</v>
      </c>
      <c r="Q539" t="s">
        <v>693</v>
      </c>
      <c r="R539" t="s">
        <v>694</v>
      </c>
      <c r="S539">
        <v>11.145099999999999</v>
      </c>
      <c r="T539" t="s">
        <v>44</v>
      </c>
      <c r="U539" t="s">
        <v>2252</v>
      </c>
      <c r="V539" t="s">
        <v>2251</v>
      </c>
      <c r="W539">
        <v>0</v>
      </c>
      <c r="X539" t="s">
        <v>703</v>
      </c>
      <c r="Y539" t="s">
        <v>44</v>
      </c>
    </row>
    <row r="540" spans="1:25" x14ac:dyDescent="0.35">
      <c r="A540" t="s">
        <v>2288</v>
      </c>
      <c r="B540">
        <v>60121</v>
      </c>
      <c r="C540" t="s">
        <v>137</v>
      </c>
      <c r="D540" t="s">
        <v>135</v>
      </c>
      <c r="E540">
        <v>477</v>
      </c>
      <c r="F540" t="s">
        <v>2118</v>
      </c>
      <c r="G540">
        <v>480</v>
      </c>
      <c r="H540">
        <v>60121</v>
      </c>
      <c r="I540" t="s">
        <v>552</v>
      </c>
      <c r="J540">
        <v>0.01</v>
      </c>
      <c r="K540">
        <v>122920</v>
      </c>
      <c r="L540">
        <v>0.5</v>
      </c>
      <c r="M540" t="s">
        <v>44</v>
      </c>
      <c r="N540">
        <v>1</v>
      </c>
      <c r="O540">
        <v>4</v>
      </c>
      <c r="P540">
        <v>0</v>
      </c>
      <c r="Q540" t="s">
        <v>693</v>
      </c>
      <c r="R540" t="s">
        <v>694</v>
      </c>
      <c r="S540">
        <v>10.8964</v>
      </c>
      <c r="T540" t="s">
        <v>44</v>
      </c>
      <c r="U540" t="s">
        <v>2252</v>
      </c>
      <c r="V540" t="s">
        <v>2251</v>
      </c>
      <c r="W540">
        <v>0</v>
      </c>
      <c r="X540" t="s">
        <v>703</v>
      </c>
      <c r="Y540" t="s">
        <v>44</v>
      </c>
    </row>
    <row r="541" spans="1:25" x14ac:dyDescent="0.35">
      <c r="A541" t="s">
        <v>2287</v>
      </c>
      <c r="B541">
        <v>60121</v>
      </c>
      <c r="C541" t="s">
        <v>137</v>
      </c>
      <c r="D541" t="s">
        <v>135</v>
      </c>
      <c r="E541">
        <v>477</v>
      </c>
      <c r="F541" t="s">
        <v>2180</v>
      </c>
      <c r="G541">
        <v>480</v>
      </c>
      <c r="H541">
        <v>60121</v>
      </c>
      <c r="I541" t="s">
        <v>552</v>
      </c>
      <c r="J541">
        <v>0.01</v>
      </c>
      <c r="K541">
        <v>101190</v>
      </c>
      <c r="L541">
        <v>0.5</v>
      </c>
      <c r="M541" t="s">
        <v>44</v>
      </c>
      <c r="N541">
        <v>1</v>
      </c>
      <c r="O541">
        <v>4</v>
      </c>
      <c r="P541">
        <v>0</v>
      </c>
      <c r="Q541" t="s">
        <v>693</v>
      </c>
      <c r="R541" t="s">
        <v>694</v>
      </c>
      <c r="S541">
        <v>11.0518</v>
      </c>
      <c r="T541" t="s">
        <v>44</v>
      </c>
      <c r="U541" t="s">
        <v>2252</v>
      </c>
      <c r="V541" t="s">
        <v>2251</v>
      </c>
      <c r="W541">
        <v>0</v>
      </c>
      <c r="X541" t="s">
        <v>703</v>
      </c>
      <c r="Y541" t="s">
        <v>44</v>
      </c>
    </row>
    <row r="542" spans="1:25" x14ac:dyDescent="0.35">
      <c r="A542" t="s">
        <v>2286</v>
      </c>
      <c r="B542">
        <v>60121</v>
      </c>
      <c r="C542" t="s">
        <v>137</v>
      </c>
      <c r="D542" t="s">
        <v>135</v>
      </c>
      <c r="E542">
        <v>477</v>
      </c>
      <c r="F542" t="s">
        <v>2180</v>
      </c>
      <c r="G542">
        <v>480</v>
      </c>
      <c r="H542">
        <v>60121</v>
      </c>
      <c r="I542" t="s">
        <v>552</v>
      </c>
      <c r="J542">
        <v>0.01</v>
      </c>
      <c r="K542">
        <v>110900</v>
      </c>
      <c r="L542">
        <v>0.5</v>
      </c>
      <c r="M542" t="s">
        <v>44</v>
      </c>
      <c r="N542">
        <v>1</v>
      </c>
      <c r="O542">
        <v>4</v>
      </c>
      <c r="P542">
        <v>0</v>
      </c>
      <c r="Q542" t="s">
        <v>693</v>
      </c>
      <c r="R542" t="s">
        <v>694</v>
      </c>
      <c r="S542">
        <v>11.342000000000001</v>
      </c>
      <c r="T542" t="s">
        <v>44</v>
      </c>
      <c r="U542" t="s">
        <v>2252</v>
      </c>
      <c r="V542" t="s">
        <v>2251</v>
      </c>
      <c r="W542">
        <v>0</v>
      </c>
      <c r="X542" t="s">
        <v>703</v>
      </c>
      <c r="Y542" t="s">
        <v>44</v>
      </c>
    </row>
    <row r="543" spans="1:25" x14ac:dyDescent="0.35">
      <c r="A543" t="s">
        <v>2285</v>
      </c>
      <c r="B543">
        <v>60121</v>
      </c>
      <c r="C543" t="s">
        <v>137</v>
      </c>
      <c r="D543" t="s">
        <v>135</v>
      </c>
      <c r="E543">
        <v>477</v>
      </c>
      <c r="F543" t="s">
        <v>2180</v>
      </c>
      <c r="G543">
        <v>480</v>
      </c>
      <c r="H543">
        <v>60121</v>
      </c>
      <c r="I543" t="s">
        <v>552</v>
      </c>
      <c r="J543">
        <v>0.01</v>
      </c>
      <c r="K543">
        <v>112430</v>
      </c>
      <c r="L543">
        <v>0.5</v>
      </c>
      <c r="M543" t="s">
        <v>44</v>
      </c>
      <c r="N543">
        <v>1</v>
      </c>
      <c r="O543">
        <v>4</v>
      </c>
      <c r="P543">
        <v>0</v>
      </c>
      <c r="Q543" t="s">
        <v>693</v>
      </c>
      <c r="R543" t="s">
        <v>694</v>
      </c>
      <c r="S543">
        <v>11.1348</v>
      </c>
      <c r="T543" t="s">
        <v>44</v>
      </c>
      <c r="U543" t="s">
        <v>2252</v>
      </c>
      <c r="V543" t="s">
        <v>2251</v>
      </c>
      <c r="W543">
        <v>0</v>
      </c>
      <c r="X543" t="s">
        <v>703</v>
      </c>
      <c r="Y543" t="s">
        <v>44</v>
      </c>
    </row>
    <row r="544" spans="1:25" x14ac:dyDescent="0.35">
      <c r="A544" t="s">
        <v>2284</v>
      </c>
      <c r="B544">
        <v>60121</v>
      </c>
      <c r="C544" t="s">
        <v>137</v>
      </c>
      <c r="D544" t="s">
        <v>135</v>
      </c>
      <c r="E544">
        <v>477</v>
      </c>
      <c r="F544" t="s">
        <v>2118</v>
      </c>
      <c r="G544">
        <v>480</v>
      </c>
      <c r="H544">
        <v>60121</v>
      </c>
      <c r="I544" t="s">
        <v>552</v>
      </c>
      <c r="J544">
        <v>0.01</v>
      </c>
      <c r="K544">
        <v>106180</v>
      </c>
      <c r="L544">
        <v>0.5</v>
      </c>
      <c r="M544" t="s">
        <v>44</v>
      </c>
      <c r="N544">
        <v>1</v>
      </c>
      <c r="O544">
        <v>4</v>
      </c>
      <c r="P544">
        <v>0</v>
      </c>
      <c r="Q544" t="s">
        <v>693</v>
      </c>
      <c r="R544" t="s">
        <v>694</v>
      </c>
      <c r="S544">
        <v>11.228</v>
      </c>
      <c r="T544" t="s">
        <v>44</v>
      </c>
      <c r="U544" t="s">
        <v>2252</v>
      </c>
      <c r="V544" t="s">
        <v>2251</v>
      </c>
      <c r="W544">
        <v>0</v>
      </c>
      <c r="X544" t="s">
        <v>703</v>
      </c>
      <c r="Y544" t="s">
        <v>44</v>
      </c>
    </row>
    <row r="545" spans="1:25" x14ac:dyDescent="0.35">
      <c r="A545" t="s">
        <v>2283</v>
      </c>
      <c r="B545">
        <v>60121</v>
      </c>
      <c r="C545" t="s">
        <v>137</v>
      </c>
      <c r="D545" t="s">
        <v>135</v>
      </c>
      <c r="E545">
        <v>477</v>
      </c>
      <c r="F545" t="s">
        <v>2118</v>
      </c>
      <c r="G545">
        <v>480</v>
      </c>
      <c r="H545">
        <v>60121</v>
      </c>
      <c r="I545" t="s">
        <v>552</v>
      </c>
      <c r="J545">
        <v>0.01</v>
      </c>
      <c r="K545">
        <v>110820</v>
      </c>
      <c r="L545">
        <v>0.5</v>
      </c>
      <c r="M545" t="s">
        <v>44</v>
      </c>
      <c r="N545">
        <v>1</v>
      </c>
      <c r="O545">
        <v>4</v>
      </c>
      <c r="P545">
        <v>0</v>
      </c>
      <c r="Q545" t="s">
        <v>693</v>
      </c>
      <c r="R545" t="s">
        <v>694</v>
      </c>
      <c r="S545">
        <v>11.1555</v>
      </c>
      <c r="T545" t="s">
        <v>44</v>
      </c>
      <c r="U545" t="s">
        <v>2252</v>
      </c>
      <c r="V545" t="s">
        <v>2251</v>
      </c>
      <c r="W545">
        <v>0</v>
      </c>
      <c r="X545" t="s">
        <v>703</v>
      </c>
      <c r="Y545" t="s">
        <v>44</v>
      </c>
    </row>
    <row r="546" spans="1:25" x14ac:dyDescent="0.35">
      <c r="A546" t="s">
        <v>2282</v>
      </c>
      <c r="B546">
        <v>60121</v>
      </c>
      <c r="C546" t="s">
        <v>137</v>
      </c>
      <c r="D546" t="s">
        <v>135</v>
      </c>
      <c r="E546">
        <v>477</v>
      </c>
      <c r="F546" t="s">
        <v>2118</v>
      </c>
      <c r="G546">
        <v>480</v>
      </c>
      <c r="H546">
        <v>60121</v>
      </c>
      <c r="I546" t="s">
        <v>552</v>
      </c>
      <c r="J546">
        <v>0.01</v>
      </c>
      <c r="K546">
        <v>117510</v>
      </c>
      <c r="L546">
        <v>0.5</v>
      </c>
      <c r="M546" t="s">
        <v>44</v>
      </c>
      <c r="N546">
        <v>1</v>
      </c>
      <c r="O546">
        <v>4</v>
      </c>
      <c r="P546">
        <v>0</v>
      </c>
      <c r="Q546" t="s">
        <v>693</v>
      </c>
      <c r="R546" t="s">
        <v>694</v>
      </c>
      <c r="S546">
        <v>11.145099999999999</v>
      </c>
      <c r="T546" t="s">
        <v>44</v>
      </c>
      <c r="U546" t="s">
        <v>2252</v>
      </c>
      <c r="V546" t="s">
        <v>2251</v>
      </c>
      <c r="W546">
        <v>0</v>
      </c>
      <c r="X546" t="s">
        <v>703</v>
      </c>
      <c r="Y546" t="s">
        <v>44</v>
      </c>
    </row>
    <row r="547" spans="1:25" x14ac:dyDescent="0.35">
      <c r="A547" t="s">
        <v>2281</v>
      </c>
      <c r="B547">
        <v>60121</v>
      </c>
      <c r="C547" t="s">
        <v>137</v>
      </c>
      <c r="D547" t="s">
        <v>135</v>
      </c>
      <c r="E547">
        <v>477</v>
      </c>
      <c r="F547" t="s">
        <v>2118</v>
      </c>
      <c r="G547">
        <v>480</v>
      </c>
      <c r="H547">
        <v>60121</v>
      </c>
      <c r="I547" t="s">
        <v>552</v>
      </c>
      <c r="J547">
        <v>0.01</v>
      </c>
      <c r="K547">
        <v>141270</v>
      </c>
      <c r="L547">
        <v>0.5</v>
      </c>
      <c r="M547" t="s">
        <v>44</v>
      </c>
      <c r="N547">
        <v>1</v>
      </c>
      <c r="O547">
        <v>0</v>
      </c>
      <c r="P547">
        <v>10674</v>
      </c>
      <c r="Q547" t="s">
        <v>693</v>
      </c>
      <c r="R547" t="s">
        <v>694</v>
      </c>
      <c r="S547">
        <v>11.145099999999999</v>
      </c>
      <c r="T547" t="s">
        <v>44</v>
      </c>
      <c r="U547" t="s">
        <v>2252</v>
      </c>
      <c r="V547" t="s">
        <v>2251</v>
      </c>
      <c r="W547">
        <v>7.5560000000000004E-4</v>
      </c>
      <c r="X547" t="s">
        <v>703</v>
      </c>
      <c r="Y547" t="s">
        <v>3865</v>
      </c>
    </row>
    <row r="548" spans="1:25" x14ac:dyDescent="0.35">
      <c r="A548" t="s">
        <v>2280</v>
      </c>
      <c r="B548">
        <v>60121</v>
      </c>
      <c r="C548" t="s">
        <v>137</v>
      </c>
      <c r="D548" t="s">
        <v>135</v>
      </c>
      <c r="E548">
        <v>477</v>
      </c>
      <c r="F548" t="s">
        <v>2118</v>
      </c>
      <c r="G548">
        <v>480</v>
      </c>
      <c r="H548">
        <v>60121</v>
      </c>
      <c r="I548" t="s">
        <v>552</v>
      </c>
      <c r="J548">
        <v>0.01</v>
      </c>
      <c r="K548">
        <v>128240</v>
      </c>
      <c r="L548">
        <v>0.5</v>
      </c>
      <c r="M548" t="s">
        <v>44</v>
      </c>
      <c r="N548">
        <v>1</v>
      </c>
      <c r="O548">
        <v>0</v>
      </c>
      <c r="P548">
        <v>7644.7</v>
      </c>
      <c r="Q548" t="s">
        <v>693</v>
      </c>
      <c r="R548" t="s">
        <v>694</v>
      </c>
      <c r="S548">
        <v>11.145099999999999</v>
      </c>
      <c r="T548" t="s">
        <v>44</v>
      </c>
      <c r="U548" t="s">
        <v>2252</v>
      </c>
      <c r="V548" t="s">
        <v>2251</v>
      </c>
      <c r="W548">
        <v>5.9610000000000002E-4</v>
      </c>
      <c r="X548" t="s">
        <v>703</v>
      </c>
      <c r="Y548" t="s">
        <v>3865</v>
      </c>
    </row>
    <row r="549" spans="1:25" x14ac:dyDescent="0.35">
      <c r="A549" t="s">
        <v>2279</v>
      </c>
      <c r="B549">
        <v>60121</v>
      </c>
      <c r="C549" t="s">
        <v>137</v>
      </c>
      <c r="D549" t="s">
        <v>135</v>
      </c>
      <c r="E549">
        <v>477</v>
      </c>
      <c r="F549" t="s">
        <v>2118</v>
      </c>
      <c r="G549">
        <v>480</v>
      </c>
      <c r="H549">
        <v>60121</v>
      </c>
      <c r="I549" t="s">
        <v>552</v>
      </c>
      <c r="J549">
        <v>0.01</v>
      </c>
      <c r="K549">
        <v>141810</v>
      </c>
      <c r="L549">
        <v>0.5</v>
      </c>
      <c r="M549" t="s">
        <v>44</v>
      </c>
      <c r="N549">
        <v>1</v>
      </c>
      <c r="O549">
        <v>0</v>
      </c>
      <c r="P549">
        <v>15244</v>
      </c>
      <c r="Q549" t="s">
        <v>693</v>
      </c>
      <c r="R549" t="s">
        <v>694</v>
      </c>
      <c r="S549">
        <v>11.1555</v>
      </c>
      <c r="T549" t="s">
        <v>44</v>
      </c>
      <c r="U549" t="s">
        <v>2252</v>
      </c>
      <c r="V549" t="s">
        <v>2251</v>
      </c>
      <c r="W549">
        <v>1.075E-3</v>
      </c>
      <c r="X549" t="s">
        <v>703</v>
      </c>
      <c r="Y549" t="s">
        <v>3865</v>
      </c>
    </row>
    <row r="550" spans="1:25" x14ac:dyDescent="0.35">
      <c r="A550" t="s">
        <v>2278</v>
      </c>
      <c r="B550">
        <v>60121</v>
      </c>
      <c r="C550" t="s">
        <v>137</v>
      </c>
      <c r="D550" t="s">
        <v>135</v>
      </c>
      <c r="E550">
        <v>477</v>
      </c>
      <c r="F550" t="s">
        <v>2180</v>
      </c>
      <c r="G550">
        <v>480</v>
      </c>
      <c r="H550">
        <v>60121</v>
      </c>
      <c r="I550" t="s">
        <v>552</v>
      </c>
      <c r="J550">
        <v>0.01</v>
      </c>
      <c r="K550">
        <v>136800</v>
      </c>
      <c r="L550">
        <v>0.5</v>
      </c>
      <c r="M550" t="s">
        <v>44</v>
      </c>
      <c r="N550">
        <v>1</v>
      </c>
      <c r="O550">
        <v>0</v>
      </c>
      <c r="P550">
        <v>13790</v>
      </c>
      <c r="Q550" t="s">
        <v>693</v>
      </c>
      <c r="R550" t="s">
        <v>694</v>
      </c>
      <c r="S550">
        <v>11.145099999999999</v>
      </c>
      <c r="T550" t="s">
        <v>44</v>
      </c>
      <c r="U550" t="s">
        <v>2252</v>
      </c>
      <c r="V550" t="s">
        <v>2251</v>
      </c>
      <c r="W550">
        <v>1.008E-3</v>
      </c>
      <c r="X550" t="s">
        <v>703</v>
      </c>
      <c r="Y550" t="s">
        <v>3865</v>
      </c>
    </row>
    <row r="551" spans="1:25" x14ac:dyDescent="0.35">
      <c r="A551" t="s">
        <v>2277</v>
      </c>
      <c r="B551">
        <v>60121</v>
      </c>
      <c r="C551" t="s">
        <v>137</v>
      </c>
      <c r="D551" t="s">
        <v>135</v>
      </c>
      <c r="E551">
        <v>477</v>
      </c>
      <c r="F551" t="s">
        <v>2180</v>
      </c>
      <c r="G551">
        <v>480</v>
      </c>
      <c r="H551">
        <v>60121</v>
      </c>
      <c r="I551" t="s">
        <v>552</v>
      </c>
      <c r="J551">
        <v>0.01</v>
      </c>
      <c r="K551">
        <v>147420</v>
      </c>
      <c r="L551">
        <v>0.5</v>
      </c>
      <c r="M551" t="s">
        <v>44</v>
      </c>
      <c r="N551">
        <v>1</v>
      </c>
      <c r="O551">
        <v>0</v>
      </c>
      <c r="P551">
        <v>16048</v>
      </c>
      <c r="Q551" t="s">
        <v>693</v>
      </c>
      <c r="R551" t="s">
        <v>694</v>
      </c>
      <c r="S551">
        <v>11.145099999999999</v>
      </c>
      <c r="T551" t="s">
        <v>44</v>
      </c>
      <c r="U551" t="s">
        <v>2252</v>
      </c>
      <c r="V551" t="s">
        <v>2251</v>
      </c>
      <c r="W551">
        <v>1.0889999999999999E-3</v>
      </c>
      <c r="X551" t="s">
        <v>703</v>
      </c>
      <c r="Y551" t="s">
        <v>3865</v>
      </c>
    </row>
    <row r="552" spans="1:25" x14ac:dyDescent="0.35">
      <c r="A552" t="s">
        <v>2276</v>
      </c>
      <c r="B552">
        <v>60121</v>
      </c>
      <c r="C552" t="s">
        <v>137</v>
      </c>
      <c r="D552" t="s">
        <v>135</v>
      </c>
      <c r="E552">
        <v>477</v>
      </c>
      <c r="F552" t="s">
        <v>2180</v>
      </c>
      <c r="G552">
        <v>480</v>
      </c>
      <c r="H552">
        <v>60121</v>
      </c>
      <c r="I552" t="s">
        <v>552</v>
      </c>
      <c r="J552">
        <v>0.01</v>
      </c>
      <c r="K552">
        <v>141710</v>
      </c>
      <c r="L552">
        <v>0.5</v>
      </c>
      <c r="M552" t="s">
        <v>44</v>
      </c>
      <c r="N552">
        <v>1</v>
      </c>
      <c r="O552">
        <v>0</v>
      </c>
      <c r="P552">
        <v>9610.6</v>
      </c>
      <c r="Q552" t="s">
        <v>693</v>
      </c>
      <c r="R552" t="s">
        <v>694</v>
      </c>
      <c r="S552">
        <v>11.145099999999999</v>
      </c>
      <c r="T552" t="s">
        <v>44</v>
      </c>
      <c r="U552" t="s">
        <v>2252</v>
      </c>
      <c r="V552" t="s">
        <v>2251</v>
      </c>
      <c r="W552">
        <v>6.7820000000000001E-4</v>
      </c>
      <c r="X552" t="s">
        <v>703</v>
      </c>
      <c r="Y552" t="s">
        <v>3865</v>
      </c>
    </row>
    <row r="553" spans="1:25" x14ac:dyDescent="0.35">
      <c r="A553" t="s">
        <v>2275</v>
      </c>
      <c r="B553">
        <v>60121</v>
      </c>
      <c r="C553" t="s">
        <v>137</v>
      </c>
      <c r="D553" t="s">
        <v>135</v>
      </c>
      <c r="E553">
        <v>477</v>
      </c>
      <c r="F553" t="s">
        <v>2118</v>
      </c>
      <c r="G553">
        <v>480</v>
      </c>
      <c r="H553">
        <v>60121</v>
      </c>
      <c r="I553" t="s">
        <v>552</v>
      </c>
      <c r="J553">
        <v>0.01</v>
      </c>
      <c r="K553">
        <v>138580</v>
      </c>
      <c r="L553">
        <v>0.5</v>
      </c>
      <c r="M553" t="s">
        <v>44</v>
      </c>
      <c r="N553">
        <v>1</v>
      </c>
      <c r="O553">
        <v>0</v>
      </c>
      <c r="P553">
        <v>232870</v>
      </c>
      <c r="Q553" t="s">
        <v>693</v>
      </c>
      <c r="R553" t="s">
        <v>694</v>
      </c>
      <c r="S553">
        <v>11.1555</v>
      </c>
      <c r="T553" t="s">
        <v>44</v>
      </c>
      <c r="U553" t="s">
        <v>2252</v>
      </c>
      <c r="V553" t="s">
        <v>2251</v>
      </c>
      <c r="W553">
        <v>1.6799999999999999E-2</v>
      </c>
      <c r="X553" t="s">
        <v>703</v>
      </c>
      <c r="Y553" t="s">
        <v>44</v>
      </c>
    </row>
    <row r="554" spans="1:25" x14ac:dyDescent="0.35">
      <c r="A554" t="s">
        <v>2274</v>
      </c>
      <c r="B554">
        <v>60121</v>
      </c>
      <c r="C554" t="s">
        <v>137</v>
      </c>
      <c r="D554" t="s">
        <v>135</v>
      </c>
      <c r="E554">
        <v>477</v>
      </c>
      <c r="F554" t="s">
        <v>2118</v>
      </c>
      <c r="G554">
        <v>480</v>
      </c>
      <c r="H554">
        <v>60121</v>
      </c>
      <c r="I554" t="s">
        <v>552</v>
      </c>
      <c r="J554">
        <v>0.01</v>
      </c>
      <c r="K554">
        <v>135840</v>
      </c>
      <c r="L554">
        <v>0.5</v>
      </c>
      <c r="M554" t="s">
        <v>44</v>
      </c>
      <c r="N554">
        <v>1</v>
      </c>
      <c r="O554">
        <v>0</v>
      </c>
      <c r="P554">
        <v>27315</v>
      </c>
      <c r="Q554" t="s">
        <v>693</v>
      </c>
      <c r="R554" t="s">
        <v>694</v>
      </c>
      <c r="S554">
        <v>11.145099999999999</v>
      </c>
      <c r="T554" t="s">
        <v>44</v>
      </c>
      <c r="U554" t="s">
        <v>2252</v>
      </c>
      <c r="V554" t="s">
        <v>2251</v>
      </c>
      <c r="W554">
        <v>2.0110000000000002E-3</v>
      </c>
      <c r="X554" t="s">
        <v>703</v>
      </c>
      <c r="Y554" t="s">
        <v>44</v>
      </c>
    </row>
    <row r="555" spans="1:25" x14ac:dyDescent="0.35">
      <c r="A555" t="s">
        <v>2273</v>
      </c>
      <c r="B555">
        <v>60121</v>
      </c>
      <c r="C555" t="s">
        <v>137</v>
      </c>
      <c r="D555" t="s">
        <v>135</v>
      </c>
      <c r="E555">
        <v>477</v>
      </c>
      <c r="F555" t="s">
        <v>2118</v>
      </c>
      <c r="G555">
        <v>480</v>
      </c>
      <c r="H555">
        <v>60121</v>
      </c>
      <c r="I555" t="s">
        <v>552</v>
      </c>
      <c r="J555">
        <v>0.01</v>
      </c>
      <c r="K555">
        <v>135900</v>
      </c>
      <c r="L555">
        <v>0.5</v>
      </c>
      <c r="M555" t="s">
        <v>44</v>
      </c>
      <c r="N555">
        <v>1</v>
      </c>
      <c r="O555">
        <v>0</v>
      </c>
      <c r="P555">
        <v>26786</v>
      </c>
      <c r="Q555" t="s">
        <v>693</v>
      </c>
      <c r="R555" t="s">
        <v>694</v>
      </c>
      <c r="S555">
        <v>11.145099999999999</v>
      </c>
      <c r="T555" t="s">
        <v>44</v>
      </c>
      <c r="U555" t="s">
        <v>2252</v>
      </c>
      <c r="V555" t="s">
        <v>2251</v>
      </c>
      <c r="W555">
        <v>1.9710000000000001E-3</v>
      </c>
      <c r="X555" t="s">
        <v>703</v>
      </c>
      <c r="Y555" t="s">
        <v>44</v>
      </c>
    </row>
    <row r="556" spans="1:25" x14ac:dyDescent="0.35">
      <c r="A556" t="s">
        <v>2272</v>
      </c>
      <c r="B556">
        <v>60121</v>
      </c>
      <c r="C556" t="s">
        <v>137</v>
      </c>
      <c r="D556" t="s">
        <v>135</v>
      </c>
      <c r="E556">
        <v>477</v>
      </c>
      <c r="F556" t="s">
        <v>2118</v>
      </c>
      <c r="G556">
        <v>480</v>
      </c>
      <c r="H556">
        <v>60121</v>
      </c>
      <c r="I556" t="s">
        <v>552</v>
      </c>
      <c r="J556">
        <v>0.01</v>
      </c>
      <c r="K556">
        <v>143210</v>
      </c>
      <c r="L556">
        <v>0.5</v>
      </c>
      <c r="M556" t="s">
        <v>44</v>
      </c>
      <c r="N556">
        <v>1</v>
      </c>
      <c r="O556">
        <v>0.25</v>
      </c>
      <c r="P556">
        <v>10566</v>
      </c>
      <c r="Q556" t="s">
        <v>693</v>
      </c>
      <c r="R556" t="s">
        <v>694</v>
      </c>
      <c r="S556">
        <v>11.145099999999999</v>
      </c>
      <c r="T556" t="s">
        <v>44</v>
      </c>
      <c r="U556" t="s">
        <v>2252</v>
      </c>
      <c r="V556" t="s">
        <v>2251</v>
      </c>
      <c r="W556">
        <v>7.3780000000000004E-4</v>
      </c>
      <c r="X556" t="s">
        <v>703</v>
      </c>
      <c r="Y556" t="s">
        <v>3865</v>
      </c>
    </row>
    <row r="557" spans="1:25" x14ac:dyDescent="0.35">
      <c r="A557" t="s">
        <v>2271</v>
      </c>
      <c r="B557">
        <v>60121</v>
      </c>
      <c r="C557" t="s">
        <v>137</v>
      </c>
      <c r="D557" t="s">
        <v>135</v>
      </c>
      <c r="E557">
        <v>477</v>
      </c>
      <c r="F557" t="s">
        <v>2118</v>
      </c>
      <c r="G557">
        <v>480</v>
      </c>
      <c r="H557">
        <v>60121</v>
      </c>
      <c r="I557" t="s">
        <v>552</v>
      </c>
      <c r="J557">
        <v>0.01</v>
      </c>
      <c r="K557">
        <v>144190</v>
      </c>
      <c r="L557">
        <v>0.5</v>
      </c>
      <c r="M557" t="s">
        <v>44</v>
      </c>
      <c r="N557">
        <v>1</v>
      </c>
      <c r="O557">
        <v>0.25</v>
      </c>
      <c r="P557">
        <v>8672.2999999999993</v>
      </c>
      <c r="Q557" t="s">
        <v>693</v>
      </c>
      <c r="R557" t="s">
        <v>694</v>
      </c>
      <c r="S557">
        <v>11.1347</v>
      </c>
      <c r="T557" t="s">
        <v>44</v>
      </c>
      <c r="U557" t="s">
        <v>2252</v>
      </c>
      <c r="V557" t="s">
        <v>2251</v>
      </c>
      <c r="W557">
        <v>6.0139999999999998E-4</v>
      </c>
      <c r="X557" t="s">
        <v>703</v>
      </c>
      <c r="Y557" t="s">
        <v>3865</v>
      </c>
    </row>
    <row r="558" spans="1:25" x14ac:dyDescent="0.35">
      <c r="A558" t="s">
        <v>2270</v>
      </c>
      <c r="B558">
        <v>60121</v>
      </c>
      <c r="C558" t="s">
        <v>137</v>
      </c>
      <c r="D558" t="s">
        <v>135</v>
      </c>
      <c r="E558">
        <v>477</v>
      </c>
      <c r="F558" t="s">
        <v>2118</v>
      </c>
      <c r="G558">
        <v>480</v>
      </c>
      <c r="H558">
        <v>60121</v>
      </c>
      <c r="I558" t="s">
        <v>552</v>
      </c>
      <c r="J558">
        <v>0.01</v>
      </c>
      <c r="K558">
        <v>148770</v>
      </c>
      <c r="L558">
        <v>0.5</v>
      </c>
      <c r="M558" t="s">
        <v>44</v>
      </c>
      <c r="N558">
        <v>1</v>
      </c>
      <c r="O558">
        <v>0.25</v>
      </c>
      <c r="P558">
        <v>8337.5</v>
      </c>
      <c r="Q558" t="s">
        <v>693</v>
      </c>
      <c r="R558" t="s">
        <v>694</v>
      </c>
      <c r="S558">
        <v>11.145099999999999</v>
      </c>
      <c r="T558" t="s">
        <v>44</v>
      </c>
      <c r="U558" t="s">
        <v>2252</v>
      </c>
      <c r="V558" t="s">
        <v>2251</v>
      </c>
      <c r="W558">
        <v>5.6039999999999996E-4</v>
      </c>
      <c r="X558" t="s">
        <v>703</v>
      </c>
      <c r="Y558" t="s">
        <v>3865</v>
      </c>
    </row>
    <row r="559" spans="1:25" x14ac:dyDescent="0.35">
      <c r="A559" t="s">
        <v>2529</v>
      </c>
      <c r="B559">
        <v>60121</v>
      </c>
      <c r="C559" t="s">
        <v>137</v>
      </c>
      <c r="D559" t="s">
        <v>135</v>
      </c>
      <c r="E559">
        <v>477</v>
      </c>
      <c r="F559" t="s">
        <v>2118</v>
      </c>
      <c r="G559">
        <v>480</v>
      </c>
      <c r="H559">
        <v>60121</v>
      </c>
      <c r="I559" t="s">
        <v>552</v>
      </c>
      <c r="J559">
        <v>0.01</v>
      </c>
      <c r="K559">
        <v>133800</v>
      </c>
      <c r="L559">
        <v>0.5</v>
      </c>
      <c r="M559" t="s">
        <v>44</v>
      </c>
      <c r="N559">
        <v>1</v>
      </c>
      <c r="O559">
        <v>0.5</v>
      </c>
      <c r="P559">
        <v>5884.9</v>
      </c>
      <c r="Q559" t="s">
        <v>693</v>
      </c>
      <c r="R559" t="s">
        <v>694</v>
      </c>
      <c r="S559">
        <v>11.1866</v>
      </c>
      <c r="T559" t="s">
        <v>44</v>
      </c>
      <c r="U559" t="s">
        <v>2252</v>
      </c>
      <c r="V559" t="s">
        <v>2251</v>
      </c>
      <c r="W559">
        <v>4.3980000000000001E-4</v>
      </c>
      <c r="X559" t="s">
        <v>703</v>
      </c>
      <c r="Y559" t="s">
        <v>3865</v>
      </c>
    </row>
    <row r="560" spans="1:25" x14ac:dyDescent="0.35">
      <c r="A560" t="s">
        <v>2269</v>
      </c>
      <c r="B560">
        <v>60121</v>
      </c>
      <c r="C560" t="s">
        <v>137</v>
      </c>
      <c r="D560" t="s">
        <v>135</v>
      </c>
      <c r="E560">
        <v>477</v>
      </c>
      <c r="F560" t="s">
        <v>2118</v>
      </c>
      <c r="G560">
        <v>480</v>
      </c>
      <c r="H560">
        <v>60121</v>
      </c>
      <c r="I560" t="s">
        <v>552</v>
      </c>
      <c r="J560">
        <v>0.01</v>
      </c>
      <c r="K560">
        <v>136430</v>
      </c>
      <c r="L560">
        <v>0.5</v>
      </c>
      <c r="M560" t="s">
        <v>44</v>
      </c>
      <c r="N560">
        <v>1</v>
      </c>
      <c r="O560">
        <v>0.5</v>
      </c>
      <c r="P560">
        <v>5860.2</v>
      </c>
      <c r="Q560" t="s">
        <v>693</v>
      </c>
      <c r="R560" t="s">
        <v>694</v>
      </c>
      <c r="S560">
        <v>11.1555</v>
      </c>
      <c r="T560" t="s">
        <v>44</v>
      </c>
      <c r="U560" t="s">
        <v>2252</v>
      </c>
      <c r="V560" t="s">
        <v>2251</v>
      </c>
      <c r="W560">
        <v>4.2949999999999998E-4</v>
      </c>
      <c r="X560" t="s">
        <v>703</v>
      </c>
      <c r="Y560" t="s">
        <v>3865</v>
      </c>
    </row>
    <row r="561" spans="1:25" x14ac:dyDescent="0.35">
      <c r="A561" t="s">
        <v>2268</v>
      </c>
      <c r="B561">
        <v>60121</v>
      </c>
      <c r="C561" t="s">
        <v>137</v>
      </c>
      <c r="D561" t="s">
        <v>135</v>
      </c>
      <c r="E561">
        <v>477</v>
      </c>
      <c r="F561" t="s">
        <v>2118</v>
      </c>
      <c r="G561">
        <v>480</v>
      </c>
      <c r="H561">
        <v>60121</v>
      </c>
      <c r="I561" t="s">
        <v>552</v>
      </c>
      <c r="J561">
        <v>0.01</v>
      </c>
      <c r="K561">
        <v>115060</v>
      </c>
      <c r="L561">
        <v>0.5</v>
      </c>
      <c r="M561" t="s">
        <v>44</v>
      </c>
      <c r="N561">
        <v>1</v>
      </c>
      <c r="O561">
        <v>0.5</v>
      </c>
      <c r="P561">
        <v>4733.3999999999996</v>
      </c>
      <c r="Q561" t="s">
        <v>693</v>
      </c>
      <c r="R561" t="s">
        <v>694</v>
      </c>
      <c r="S561">
        <v>11.145099999999999</v>
      </c>
      <c r="T561" t="s">
        <v>44</v>
      </c>
      <c r="U561" t="s">
        <v>2252</v>
      </c>
      <c r="V561" t="s">
        <v>2251</v>
      </c>
      <c r="W561">
        <v>4.1140000000000003E-4</v>
      </c>
      <c r="X561" t="s">
        <v>703</v>
      </c>
      <c r="Y561" t="s">
        <v>3865</v>
      </c>
    </row>
    <row r="562" spans="1:25" x14ac:dyDescent="0.35">
      <c r="A562" t="s">
        <v>2267</v>
      </c>
      <c r="B562">
        <v>60121</v>
      </c>
      <c r="C562" t="s">
        <v>137</v>
      </c>
      <c r="D562" t="s">
        <v>135</v>
      </c>
      <c r="E562">
        <v>477</v>
      </c>
      <c r="F562" t="s">
        <v>2118</v>
      </c>
      <c r="G562">
        <v>480</v>
      </c>
      <c r="H562">
        <v>60121</v>
      </c>
      <c r="I562" t="s">
        <v>552</v>
      </c>
      <c r="J562">
        <v>0.01</v>
      </c>
      <c r="K562">
        <v>120530</v>
      </c>
      <c r="L562">
        <v>0.5</v>
      </c>
      <c r="M562" t="s">
        <v>44</v>
      </c>
      <c r="N562">
        <v>1</v>
      </c>
      <c r="O562">
        <v>1</v>
      </c>
      <c r="P562">
        <v>41545</v>
      </c>
      <c r="Q562" t="s">
        <v>693</v>
      </c>
      <c r="R562" t="s">
        <v>694</v>
      </c>
      <c r="S562">
        <v>11.145099999999999</v>
      </c>
      <c r="T562" t="s">
        <v>44</v>
      </c>
      <c r="U562" t="s">
        <v>2252</v>
      </c>
      <c r="V562" t="s">
        <v>2251</v>
      </c>
      <c r="W562">
        <v>3.447E-3</v>
      </c>
      <c r="X562" t="s">
        <v>703</v>
      </c>
      <c r="Y562" t="s">
        <v>3865</v>
      </c>
    </row>
    <row r="563" spans="1:25" x14ac:dyDescent="0.35">
      <c r="A563" t="s">
        <v>2266</v>
      </c>
      <c r="B563">
        <v>60121</v>
      </c>
      <c r="C563" t="s">
        <v>137</v>
      </c>
      <c r="D563" t="s">
        <v>135</v>
      </c>
      <c r="E563">
        <v>477</v>
      </c>
      <c r="F563" t="s">
        <v>2118</v>
      </c>
      <c r="G563">
        <v>480</v>
      </c>
      <c r="H563">
        <v>60121</v>
      </c>
      <c r="I563" t="s">
        <v>552</v>
      </c>
      <c r="J563">
        <v>0.01</v>
      </c>
      <c r="K563">
        <v>119720</v>
      </c>
      <c r="L563">
        <v>0.5</v>
      </c>
      <c r="M563" t="s">
        <v>44</v>
      </c>
      <c r="N563">
        <v>1</v>
      </c>
      <c r="O563">
        <v>1</v>
      </c>
      <c r="P563">
        <v>17439</v>
      </c>
      <c r="Q563" t="s">
        <v>693</v>
      </c>
      <c r="R563" t="s">
        <v>694</v>
      </c>
      <c r="S563">
        <v>11.145099999999999</v>
      </c>
      <c r="T563" t="s">
        <v>44</v>
      </c>
      <c r="U563" t="s">
        <v>2252</v>
      </c>
      <c r="V563" t="s">
        <v>2251</v>
      </c>
      <c r="W563">
        <v>1.457E-3</v>
      </c>
      <c r="X563" t="s">
        <v>703</v>
      </c>
      <c r="Y563" t="s">
        <v>3865</v>
      </c>
    </row>
    <row r="564" spans="1:25" x14ac:dyDescent="0.35">
      <c r="A564" t="s">
        <v>2265</v>
      </c>
      <c r="B564">
        <v>60121</v>
      </c>
      <c r="C564" t="s">
        <v>137</v>
      </c>
      <c r="D564" t="s">
        <v>135</v>
      </c>
      <c r="E564">
        <v>477</v>
      </c>
      <c r="F564" t="s">
        <v>2118</v>
      </c>
      <c r="G564">
        <v>480</v>
      </c>
      <c r="H564">
        <v>60121</v>
      </c>
      <c r="I564" t="s">
        <v>552</v>
      </c>
      <c r="J564">
        <v>0.01</v>
      </c>
      <c r="K564">
        <v>129070</v>
      </c>
      <c r="L564">
        <v>0.5</v>
      </c>
      <c r="M564" t="s">
        <v>44</v>
      </c>
      <c r="N564">
        <v>1</v>
      </c>
      <c r="O564">
        <v>1</v>
      </c>
      <c r="P564">
        <v>14474</v>
      </c>
      <c r="Q564" t="s">
        <v>693</v>
      </c>
      <c r="R564" t="s">
        <v>694</v>
      </c>
      <c r="S564">
        <v>11.145099999999999</v>
      </c>
      <c r="T564" t="s">
        <v>44</v>
      </c>
      <c r="U564" t="s">
        <v>2252</v>
      </c>
      <c r="V564" t="s">
        <v>2251</v>
      </c>
      <c r="W564">
        <v>1.121E-3</v>
      </c>
      <c r="X564" t="s">
        <v>703</v>
      </c>
      <c r="Y564" t="s">
        <v>3865</v>
      </c>
    </row>
    <row r="565" spans="1:25" x14ac:dyDescent="0.35">
      <c r="A565" t="s">
        <v>2264</v>
      </c>
      <c r="B565">
        <v>60121</v>
      </c>
      <c r="C565" t="s">
        <v>137</v>
      </c>
      <c r="D565" t="s">
        <v>135</v>
      </c>
      <c r="E565">
        <v>477</v>
      </c>
      <c r="F565" t="s">
        <v>2118</v>
      </c>
      <c r="G565">
        <v>480</v>
      </c>
      <c r="H565">
        <v>60121</v>
      </c>
      <c r="I565" t="s">
        <v>552</v>
      </c>
      <c r="J565">
        <v>0.01</v>
      </c>
      <c r="K565">
        <v>130300</v>
      </c>
      <c r="L565">
        <v>0.5</v>
      </c>
      <c r="M565" t="s">
        <v>44</v>
      </c>
      <c r="N565">
        <v>1</v>
      </c>
      <c r="O565">
        <v>2</v>
      </c>
      <c r="P565">
        <v>11706</v>
      </c>
      <c r="Q565" t="s">
        <v>693</v>
      </c>
      <c r="R565" t="s">
        <v>694</v>
      </c>
      <c r="S565">
        <v>11.145099999999999</v>
      </c>
      <c r="T565" t="s">
        <v>44</v>
      </c>
      <c r="U565" t="s">
        <v>2252</v>
      </c>
      <c r="V565" t="s">
        <v>2251</v>
      </c>
      <c r="W565">
        <v>8.9840000000000004E-4</v>
      </c>
      <c r="X565" t="s">
        <v>703</v>
      </c>
      <c r="Y565" t="s">
        <v>3865</v>
      </c>
    </row>
    <row r="566" spans="1:25" x14ac:dyDescent="0.35">
      <c r="A566" t="s">
        <v>2263</v>
      </c>
      <c r="B566">
        <v>60121</v>
      </c>
      <c r="C566" t="s">
        <v>137</v>
      </c>
      <c r="D566" t="s">
        <v>135</v>
      </c>
      <c r="E566">
        <v>477</v>
      </c>
      <c r="F566" t="s">
        <v>2118</v>
      </c>
      <c r="G566">
        <v>480</v>
      </c>
      <c r="H566">
        <v>60121</v>
      </c>
      <c r="I566" t="s">
        <v>552</v>
      </c>
      <c r="J566">
        <v>0.01</v>
      </c>
      <c r="K566">
        <v>145410</v>
      </c>
      <c r="L566">
        <v>0.5</v>
      </c>
      <c r="M566" t="s">
        <v>44</v>
      </c>
      <c r="N566">
        <v>1</v>
      </c>
      <c r="O566">
        <v>2</v>
      </c>
      <c r="P566">
        <v>8581.5</v>
      </c>
      <c r="Q566" t="s">
        <v>693</v>
      </c>
      <c r="R566" t="s">
        <v>694</v>
      </c>
      <c r="S566">
        <v>11.1555</v>
      </c>
      <c r="T566" t="s">
        <v>44</v>
      </c>
      <c r="U566" t="s">
        <v>2252</v>
      </c>
      <c r="V566" t="s">
        <v>2251</v>
      </c>
      <c r="W566">
        <v>5.9020000000000003E-4</v>
      </c>
      <c r="X566" t="s">
        <v>703</v>
      </c>
      <c r="Y566" t="s">
        <v>3865</v>
      </c>
    </row>
    <row r="567" spans="1:25" x14ac:dyDescent="0.35">
      <c r="A567" t="s">
        <v>2262</v>
      </c>
      <c r="B567">
        <v>60121</v>
      </c>
      <c r="C567" t="s">
        <v>137</v>
      </c>
      <c r="D567" t="s">
        <v>135</v>
      </c>
      <c r="E567">
        <v>477</v>
      </c>
      <c r="F567" t="s">
        <v>2118</v>
      </c>
      <c r="G567">
        <v>480</v>
      </c>
      <c r="H567">
        <v>60121</v>
      </c>
      <c r="I567" t="s">
        <v>552</v>
      </c>
      <c r="J567">
        <v>0.01</v>
      </c>
      <c r="K567">
        <v>131900</v>
      </c>
      <c r="L567">
        <v>0.5</v>
      </c>
      <c r="M567" t="s">
        <v>44</v>
      </c>
      <c r="N567">
        <v>1</v>
      </c>
      <c r="O567">
        <v>2</v>
      </c>
      <c r="P567">
        <v>9295.2000000000007</v>
      </c>
      <c r="Q567" t="s">
        <v>693</v>
      </c>
      <c r="R567" t="s">
        <v>694</v>
      </c>
      <c r="S567">
        <v>11.145099999999999</v>
      </c>
      <c r="T567" t="s">
        <v>44</v>
      </c>
      <c r="U567" t="s">
        <v>2252</v>
      </c>
      <c r="V567" t="s">
        <v>2251</v>
      </c>
      <c r="W567">
        <v>7.0470000000000005E-4</v>
      </c>
      <c r="X567" t="s">
        <v>703</v>
      </c>
      <c r="Y567" t="s">
        <v>3865</v>
      </c>
    </row>
    <row r="568" spans="1:25" x14ac:dyDescent="0.35">
      <c r="A568" t="s">
        <v>2261</v>
      </c>
      <c r="B568">
        <v>60121</v>
      </c>
      <c r="C568" t="s">
        <v>137</v>
      </c>
      <c r="D568" t="s">
        <v>135</v>
      </c>
      <c r="E568">
        <v>477</v>
      </c>
      <c r="F568" t="s">
        <v>2118</v>
      </c>
      <c r="G568">
        <v>480</v>
      </c>
      <c r="H568">
        <v>60121</v>
      </c>
      <c r="I568" t="s">
        <v>552</v>
      </c>
      <c r="J568">
        <v>0.01</v>
      </c>
      <c r="K568">
        <v>129340</v>
      </c>
      <c r="L568">
        <v>0.5</v>
      </c>
      <c r="M568" t="s">
        <v>44</v>
      </c>
      <c r="N568">
        <v>1</v>
      </c>
      <c r="O568">
        <v>4</v>
      </c>
      <c r="P568">
        <v>8685.1</v>
      </c>
      <c r="Q568" t="s">
        <v>693</v>
      </c>
      <c r="R568" t="s">
        <v>694</v>
      </c>
      <c r="S568">
        <v>11.1555</v>
      </c>
      <c r="T568" t="s">
        <v>44</v>
      </c>
      <c r="U568" t="s">
        <v>2252</v>
      </c>
      <c r="V568" t="s">
        <v>2251</v>
      </c>
      <c r="W568">
        <v>6.715E-4</v>
      </c>
      <c r="X568" t="s">
        <v>703</v>
      </c>
      <c r="Y568" t="s">
        <v>3865</v>
      </c>
    </row>
    <row r="569" spans="1:25" x14ac:dyDescent="0.35">
      <c r="A569" t="s">
        <v>2260</v>
      </c>
      <c r="B569">
        <v>60121</v>
      </c>
      <c r="C569" t="s">
        <v>137</v>
      </c>
      <c r="D569" t="s">
        <v>135</v>
      </c>
      <c r="E569">
        <v>477</v>
      </c>
      <c r="F569" t="s">
        <v>2118</v>
      </c>
      <c r="G569">
        <v>480</v>
      </c>
      <c r="H569">
        <v>60121</v>
      </c>
      <c r="I569" t="s">
        <v>552</v>
      </c>
      <c r="J569">
        <v>0.01</v>
      </c>
      <c r="K569">
        <v>141410</v>
      </c>
      <c r="L569">
        <v>0.5</v>
      </c>
      <c r="M569" t="s">
        <v>44</v>
      </c>
      <c r="N569">
        <v>1</v>
      </c>
      <c r="O569">
        <v>4</v>
      </c>
      <c r="P569">
        <v>7668.8</v>
      </c>
      <c r="Q569" t="s">
        <v>693</v>
      </c>
      <c r="R569" t="s">
        <v>694</v>
      </c>
      <c r="S569">
        <v>11.1555</v>
      </c>
      <c r="T569" t="s">
        <v>44</v>
      </c>
      <c r="U569" t="s">
        <v>2252</v>
      </c>
      <c r="V569" t="s">
        <v>2251</v>
      </c>
      <c r="W569">
        <v>5.4230000000000001E-4</v>
      </c>
      <c r="X569" t="s">
        <v>703</v>
      </c>
      <c r="Y569" t="s">
        <v>3865</v>
      </c>
    </row>
    <row r="570" spans="1:25" x14ac:dyDescent="0.35">
      <c r="A570" t="s">
        <v>2259</v>
      </c>
      <c r="B570">
        <v>60121</v>
      </c>
      <c r="C570" t="s">
        <v>137</v>
      </c>
      <c r="D570" t="s">
        <v>135</v>
      </c>
      <c r="E570">
        <v>477</v>
      </c>
      <c r="F570" t="s">
        <v>2118</v>
      </c>
      <c r="G570">
        <v>480</v>
      </c>
      <c r="H570">
        <v>60121</v>
      </c>
      <c r="I570" t="s">
        <v>552</v>
      </c>
      <c r="J570">
        <v>0.01</v>
      </c>
      <c r="K570">
        <v>136900</v>
      </c>
      <c r="L570">
        <v>0.5</v>
      </c>
      <c r="M570" t="s">
        <v>44</v>
      </c>
      <c r="N570">
        <v>1</v>
      </c>
      <c r="O570">
        <v>4</v>
      </c>
      <c r="P570">
        <v>11780</v>
      </c>
      <c r="Q570" t="s">
        <v>693</v>
      </c>
      <c r="R570" t="s">
        <v>694</v>
      </c>
      <c r="S570">
        <v>11.1555</v>
      </c>
      <c r="T570" t="s">
        <v>44</v>
      </c>
      <c r="U570" t="s">
        <v>2252</v>
      </c>
      <c r="V570" t="s">
        <v>2251</v>
      </c>
      <c r="W570">
        <v>8.6050000000000005E-4</v>
      </c>
      <c r="X570" t="s">
        <v>703</v>
      </c>
      <c r="Y570" t="s">
        <v>3865</v>
      </c>
    </row>
    <row r="571" spans="1:25" x14ac:dyDescent="0.35">
      <c r="A571" t="s">
        <v>2258</v>
      </c>
      <c r="B571">
        <v>60121</v>
      </c>
      <c r="C571" t="s">
        <v>137</v>
      </c>
      <c r="D571" t="s">
        <v>135</v>
      </c>
      <c r="E571">
        <v>477</v>
      </c>
      <c r="F571" t="s">
        <v>2180</v>
      </c>
      <c r="G571">
        <v>480</v>
      </c>
      <c r="H571">
        <v>60121</v>
      </c>
      <c r="I571" t="s">
        <v>552</v>
      </c>
      <c r="J571">
        <v>0.01</v>
      </c>
      <c r="K571">
        <v>139740</v>
      </c>
      <c r="L571">
        <v>0.5</v>
      </c>
      <c r="M571" t="s">
        <v>44</v>
      </c>
      <c r="N571">
        <v>1</v>
      </c>
      <c r="O571">
        <v>4</v>
      </c>
      <c r="P571">
        <v>62000</v>
      </c>
      <c r="Q571" t="s">
        <v>693</v>
      </c>
      <c r="R571" t="s">
        <v>694</v>
      </c>
      <c r="S571">
        <v>11.1555</v>
      </c>
      <c r="T571" t="s">
        <v>44</v>
      </c>
      <c r="U571" t="s">
        <v>2252</v>
      </c>
      <c r="V571" t="s">
        <v>2251</v>
      </c>
      <c r="W571">
        <v>4.437E-3</v>
      </c>
      <c r="X571" t="s">
        <v>703</v>
      </c>
      <c r="Y571" t="s">
        <v>3865</v>
      </c>
    </row>
    <row r="572" spans="1:25" x14ac:dyDescent="0.35">
      <c r="A572" t="s">
        <v>2257</v>
      </c>
      <c r="B572">
        <v>60121</v>
      </c>
      <c r="C572" t="s">
        <v>137</v>
      </c>
      <c r="D572" t="s">
        <v>135</v>
      </c>
      <c r="E572">
        <v>477</v>
      </c>
      <c r="F572" t="s">
        <v>2180</v>
      </c>
      <c r="G572">
        <v>480</v>
      </c>
      <c r="H572">
        <v>60121</v>
      </c>
      <c r="I572" t="s">
        <v>552</v>
      </c>
      <c r="J572">
        <v>0.01</v>
      </c>
      <c r="K572">
        <v>133380</v>
      </c>
      <c r="L572">
        <v>0.5</v>
      </c>
      <c r="M572" t="s">
        <v>44</v>
      </c>
      <c r="N572">
        <v>1</v>
      </c>
      <c r="O572">
        <v>4</v>
      </c>
      <c r="P572">
        <v>40601</v>
      </c>
      <c r="Q572" t="s">
        <v>693</v>
      </c>
      <c r="R572" t="s">
        <v>694</v>
      </c>
      <c r="S572">
        <v>11.1555</v>
      </c>
      <c r="T572" t="s">
        <v>44</v>
      </c>
      <c r="U572" t="s">
        <v>2252</v>
      </c>
      <c r="V572" t="s">
        <v>2251</v>
      </c>
      <c r="W572">
        <v>3.0439999999999998E-3</v>
      </c>
      <c r="X572" t="s">
        <v>703</v>
      </c>
      <c r="Y572" t="s">
        <v>3865</v>
      </c>
    </row>
    <row r="573" spans="1:25" x14ac:dyDescent="0.35">
      <c r="A573" t="s">
        <v>2256</v>
      </c>
      <c r="B573">
        <v>60121</v>
      </c>
      <c r="C573" t="s">
        <v>137</v>
      </c>
      <c r="D573" t="s">
        <v>135</v>
      </c>
      <c r="E573">
        <v>477</v>
      </c>
      <c r="F573" t="s">
        <v>2180</v>
      </c>
      <c r="G573">
        <v>480</v>
      </c>
      <c r="H573">
        <v>60121</v>
      </c>
      <c r="I573" t="s">
        <v>552</v>
      </c>
      <c r="J573">
        <v>0.01</v>
      </c>
      <c r="K573">
        <v>143090</v>
      </c>
      <c r="L573">
        <v>0.5</v>
      </c>
      <c r="M573" t="s">
        <v>44</v>
      </c>
      <c r="N573">
        <v>1</v>
      </c>
      <c r="O573">
        <v>4</v>
      </c>
      <c r="P573">
        <v>43083</v>
      </c>
      <c r="Q573" t="s">
        <v>693</v>
      </c>
      <c r="R573" t="s">
        <v>694</v>
      </c>
      <c r="S573">
        <v>11.1555</v>
      </c>
      <c r="T573" t="s">
        <v>44</v>
      </c>
      <c r="U573" t="s">
        <v>2252</v>
      </c>
      <c r="V573" t="s">
        <v>2251</v>
      </c>
      <c r="W573">
        <v>3.0109999999999998E-3</v>
      </c>
      <c r="X573" t="s">
        <v>703</v>
      </c>
      <c r="Y573" t="s">
        <v>3865</v>
      </c>
    </row>
    <row r="574" spans="1:25" x14ac:dyDescent="0.35">
      <c r="A574" t="s">
        <v>2255</v>
      </c>
      <c r="B574">
        <v>60121</v>
      </c>
      <c r="C574" t="s">
        <v>137</v>
      </c>
      <c r="D574" t="s">
        <v>135</v>
      </c>
      <c r="E574">
        <v>477</v>
      </c>
      <c r="F574" t="s">
        <v>2118</v>
      </c>
      <c r="G574">
        <v>480</v>
      </c>
      <c r="H574">
        <v>60121</v>
      </c>
      <c r="I574" t="s">
        <v>552</v>
      </c>
      <c r="J574">
        <v>0.01</v>
      </c>
      <c r="K574">
        <v>147410</v>
      </c>
      <c r="L574">
        <v>0.5</v>
      </c>
      <c r="M574" t="s">
        <v>44</v>
      </c>
      <c r="N574">
        <v>1</v>
      </c>
      <c r="O574">
        <v>4</v>
      </c>
      <c r="P574">
        <v>43213</v>
      </c>
      <c r="Q574" t="s">
        <v>693</v>
      </c>
      <c r="R574" t="s">
        <v>694</v>
      </c>
      <c r="S574">
        <v>11.145099999999999</v>
      </c>
      <c r="T574" t="s">
        <v>44</v>
      </c>
      <c r="U574" t="s">
        <v>2252</v>
      </c>
      <c r="V574" t="s">
        <v>2251</v>
      </c>
      <c r="W574">
        <v>2.931E-3</v>
      </c>
      <c r="X574" t="s">
        <v>703</v>
      </c>
      <c r="Y574" t="s">
        <v>44</v>
      </c>
    </row>
    <row r="575" spans="1:25" x14ac:dyDescent="0.35">
      <c r="A575" t="s">
        <v>2254</v>
      </c>
      <c r="B575">
        <v>60121</v>
      </c>
      <c r="C575" t="s">
        <v>137</v>
      </c>
      <c r="D575" t="s">
        <v>135</v>
      </c>
      <c r="E575">
        <v>477</v>
      </c>
      <c r="F575" t="s">
        <v>2118</v>
      </c>
      <c r="G575">
        <v>480</v>
      </c>
      <c r="H575">
        <v>60121</v>
      </c>
      <c r="I575" t="s">
        <v>552</v>
      </c>
      <c r="J575">
        <v>0.01</v>
      </c>
      <c r="K575">
        <v>195200</v>
      </c>
      <c r="L575">
        <v>0.5</v>
      </c>
      <c r="M575" t="s">
        <v>44</v>
      </c>
      <c r="N575">
        <v>1</v>
      </c>
      <c r="O575">
        <v>4</v>
      </c>
      <c r="P575">
        <v>52182</v>
      </c>
      <c r="Q575" t="s">
        <v>693</v>
      </c>
      <c r="R575" t="s">
        <v>694</v>
      </c>
      <c r="S575">
        <v>11.1555</v>
      </c>
      <c r="T575" t="s">
        <v>44</v>
      </c>
      <c r="U575" t="s">
        <v>2252</v>
      </c>
      <c r="V575" t="s">
        <v>2251</v>
      </c>
      <c r="W575">
        <v>2.673E-3</v>
      </c>
      <c r="X575" t="s">
        <v>703</v>
      </c>
      <c r="Y575" t="s">
        <v>44</v>
      </c>
    </row>
    <row r="576" spans="1:25" x14ac:dyDescent="0.35">
      <c r="A576" t="s">
        <v>2253</v>
      </c>
      <c r="B576">
        <v>60121</v>
      </c>
      <c r="C576" t="s">
        <v>137</v>
      </c>
      <c r="D576" t="s">
        <v>135</v>
      </c>
      <c r="E576">
        <v>477</v>
      </c>
      <c r="F576" t="s">
        <v>2118</v>
      </c>
      <c r="G576">
        <v>480</v>
      </c>
      <c r="H576">
        <v>60121</v>
      </c>
      <c r="I576" t="s">
        <v>552</v>
      </c>
      <c r="J576">
        <v>0.01</v>
      </c>
      <c r="K576">
        <v>146970</v>
      </c>
      <c r="L576">
        <v>0.5</v>
      </c>
      <c r="M576" t="s">
        <v>44</v>
      </c>
      <c r="N576">
        <v>1</v>
      </c>
      <c r="O576">
        <v>4</v>
      </c>
      <c r="P576">
        <v>45096</v>
      </c>
      <c r="Q576" t="s">
        <v>693</v>
      </c>
      <c r="R576" t="s">
        <v>694</v>
      </c>
      <c r="S576">
        <v>11.1555</v>
      </c>
      <c r="T576" t="s">
        <v>44</v>
      </c>
      <c r="U576" t="s">
        <v>2252</v>
      </c>
      <c r="V576" t="s">
        <v>2251</v>
      </c>
      <c r="W576">
        <v>3.068E-3</v>
      </c>
      <c r="X576" t="s">
        <v>703</v>
      </c>
      <c r="Y576" t="s">
        <v>44</v>
      </c>
    </row>
    <row r="577" spans="1:25" x14ac:dyDescent="0.35">
      <c r="A577" t="s">
        <v>2939</v>
      </c>
      <c r="B577">
        <v>63021</v>
      </c>
      <c r="C577" t="s">
        <v>164</v>
      </c>
      <c r="D577" t="s">
        <v>162</v>
      </c>
      <c r="E577">
        <v>949</v>
      </c>
      <c r="F577" t="s">
        <v>692</v>
      </c>
      <c r="G577">
        <v>240</v>
      </c>
      <c r="H577">
        <v>63021</v>
      </c>
      <c r="I577" t="s">
        <v>552</v>
      </c>
      <c r="J577">
        <v>0.01</v>
      </c>
      <c r="K577">
        <v>41475</v>
      </c>
      <c r="L577">
        <v>0.5</v>
      </c>
      <c r="M577">
        <v>7.0000000000000001E-3</v>
      </c>
      <c r="N577">
        <v>1</v>
      </c>
      <c r="O577" t="s">
        <v>44</v>
      </c>
      <c r="P577">
        <v>10241</v>
      </c>
      <c r="Q577" t="s">
        <v>693</v>
      </c>
      <c r="R577" t="s">
        <v>694</v>
      </c>
      <c r="S577">
        <v>13.316000000000001</v>
      </c>
      <c r="T577" t="s">
        <v>44</v>
      </c>
      <c r="U577" t="s">
        <v>3278</v>
      </c>
      <c r="V577" t="s">
        <v>3355</v>
      </c>
      <c r="W577">
        <v>2.4689999999999998E-3</v>
      </c>
      <c r="X577" t="s">
        <v>703</v>
      </c>
      <c r="Y577" t="s">
        <v>3865</v>
      </c>
    </row>
    <row r="578" spans="1:25" x14ac:dyDescent="0.35">
      <c r="A578" t="s">
        <v>2945</v>
      </c>
      <c r="B578">
        <v>63021</v>
      </c>
      <c r="C578" t="s">
        <v>164</v>
      </c>
      <c r="D578" t="s">
        <v>162</v>
      </c>
      <c r="E578">
        <v>949</v>
      </c>
      <c r="F578" t="s">
        <v>692</v>
      </c>
      <c r="G578">
        <v>240</v>
      </c>
      <c r="H578">
        <v>63021</v>
      </c>
      <c r="I578" t="s">
        <v>552</v>
      </c>
      <c r="J578">
        <v>0.01</v>
      </c>
      <c r="K578">
        <v>39448</v>
      </c>
      <c r="L578">
        <v>0.5</v>
      </c>
      <c r="M578">
        <v>0.5</v>
      </c>
      <c r="N578">
        <v>1</v>
      </c>
      <c r="O578" t="s">
        <v>44</v>
      </c>
      <c r="P578">
        <v>520760</v>
      </c>
      <c r="Q578" t="s">
        <v>693</v>
      </c>
      <c r="R578" t="s">
        <v>694</v>
      </c>
      <c r="S578">
        <v>13.315899999999999</v>
      </c>
      <c r="T578" t="s">
        <v>44</v>
      </c>
      <c r="U578" t="s">
        <v>3278</v>
      </c>
      <c r="V578" t="s">
        <v>3355</v>
      </c>
      <c r="W578">
        <v>0.13200000000000001</v>
      </c>
      <c r="X578" t="s">
        <v>703</v>
      </c>
      <c r="Y578" t="s">
        <v>3865</v>
      </c>
    </row>
    <row r="579" spans="1:25" x14ac:dyDescent="0.35">
      <c r="A579" t="s">
        <v>2946</v>
      </c>
      <c r="B579">
        <v>63021</v>
      </c>
      <c r="C579" t="s">
        <v>164</v>
      </c>
      <c r="D579" t="s">
        <v>162</v>
      </c>
      <c r="E579">
        <v>949</v>
      </c>
      <c r="F579" t="s">
        <v>692</v>
      </c>
      <c r="G579">
        <v>240</v>
      </c>
      <c r="H579">
        <v>63021</v>
      </c>
      <c r="I579" t="s">
        <v>552</v>
      </c>
      <c r="J579">
        <v>0.01</v>
      </c>
      <c r="K579">
        <v>43702</v>
      </c>
      <c r="L579">
        <v>0.5</v>
      </c>
      <c r="M579">
        <v>0.8</v>
      </c>
      <c r="N579">
        <v>1</v>
      </c>
      <c r="O579" t="s">
        <v>44</v>
      </c>
      <c r="P579">
        <v>792810</v>
      </c>
      <c r="Q579" t="s">
        <v>693</v>
      </c>
      <c r="R579" t="s">
        <v>694</v>
      </c>
      <c r="S579">
        <v>13.316000000000001</v>
      </c>
      <c r="T579" t="s">
        <v>44</v>
      </c>
      <c r="U579" t="s">
        <v>3278</v>
      </c>
      <c r="V579" t="s">
        <v>3355</v>
      </c>
      <c r="W579">
        <v>0.18140000000000001</v>
      </c>
      <c r="X579" t="s">
        <v>703</v>
      </c>
      <c r="Y579" t="s">
        <v>3865</v>
      </c>
    </row>
    <row r="580" spans="1:25" x14ac:dyDescent="0.35">
      <c r="A580" t="s">
        <v>2947</v>
      </c>
      <c r="B580">
        <v>63021</v>
      </c>
      <c r="C580" t="s">
        <v>164</v>
      </c>
      <c r="D580" t="s">
        <v>162</v>
      </c>
      <c r="E580">
        <v>949</v>
      </c>
      <c r="F580" t="s">
        <v>692</v>
      </c>
      <c r="G580">
        <v>240</v>
      </c>
      <c r="H580">
        <v>63021</v>
      </c>
      <c r="I580" t="s">
        <v>552</v>
      </c>
      <c r="J580">
        <v>0.01</v>
      </c>
      <c r="K580">
        <v>42576</v>
      </c>
      <c r="L580">
        <v>0.5</v>
      </c>
      <c r="M580">
        <v>1.5</v>
      </c>
      <c r="N580">
        <v>1</v>
      </c>
      <c r="O580" t="s">
        <v>44</v>
      </c>
      <c r="P580">
        <v>1551200</v>
      </c>
      <c r="Q580" t="s">
        <v>693</v>
      </c>
      <c r="R580" t="s">
        <v>694</v>
      </c>
      <c r="S580">
        <v>13.315899999999999</v>
      </c>
      <c r="T580" t="s">
        <v>44</v>
      </c>
      <c r="U580" t="s">
        <v>3278</v>
      </c>
      <c r="V580" t="s">
        <v>3355</v>
      </c>
      <c r="W580">
        <v>0.36430000000000001</v>
      </c>
      <c r="X580" t="s">
        <v>703</v>
      </c>
      <c r="Y580" t="s">
        <v>3865</v>
      </c>
    </row>
    <row r="581" spans="1:25" x14ac:dyDescent="0.35">
      <c r="A581" t="s">
        <v>2948</v>
      </c>
      <c r="B581">
        <v>63021</v>
      </c>
      <c r="C581" t="s">
        <v>164</v>
      </c>
      <c r="D581" t="s">
        <v>162</v>
      </c>
      <c r="E581">
        <v>949</v>
      </c>
      <c r="F581" t="s">
        <v>692</v>
      </c>
      <c r="G581">
        <v>240</v>
      </c>
      <c r="H581">
        <v>63021</v>
      </c>
      <c r="I581" t="s">
        <v>552</v>
      </c>
      <c r="J581">
        <v>0.01</v>
      </c>
      <c r="K581">
        <v>41308</v>
      </c>
      <c r="L581">
        <v>0.5</v>
      </c>
      <c r="M581">
        <v>2.5</v>
      </c>
      <c r="N581">
        <v>1</v>
      </c>
      <c r="O581" t="s">
        <v>44</v>
      </c>
      <c r="P581">
        <v>2695700</v>
      </c>
      <c r="Q581" t="s">
        <v>693</v>
      </c>
      <c r="R581" t="s">
        <v>694</v>
      </c>
      <c r="S581">
        <v>13.3116</v>
      </c>
      <c r="T581" t="s">
        <v>44</v>
      </c>
      <c r="U581" t="s">
        <v>3278</v>
      </c>
      <c r="V581" t="s">
        <v>3355</v>
      </c>
      <c r="W581">
        <v>0.65259999999999996</v>
      </c>
      <c r="X581" t="s">
        <v>703</v>
      </c>
      <c r="Y581" t="s">
        <v>3865</v>
      </c>
    </row>
    <row r="582" spans="1:25" x14ac:dyDescent="0.35">
      <c r="A582" t="s">
        <v>2949</v>
      </c>
      <c r="B582">
        <v>63021</v>
      </c>
      <c r="C582" t="s">
        <v>164</v>
      </c>
      <c r="D582" t="s">
        <v>162</v>
      </c>
      <c r="E582">
        <v>949</v>
      </c>
      <c r="F582" t="s">
        <v>692</v>
      </c>
      <c r="G582">
        <v>240</v>
      </c>
      <c r="H582">
        <v>63021</v>
      </c>
      <c r="I582" t="s">
        <v>552</v>
      </c>
      <c r="J582">
        <v>0.01</v>
      </c>
      <c r="K582">
        <v>39310</v>
      </c>
      <c r="L582">
        <v>0.5</v>
      </c>
      <c r="M582">
        <v>3.5</v>
      </c>
      <c r="N582">
        <v>1</v>
      </c>
      <c r="O582" t="s">
        <v>44</v>
      </c>
      <c r="P582">
        <v>3560300</v>
      </c>
      <c r="Q582" t="s">
        <v>693</v>
      </c>
      <c r="R582" t="s">
        <v>694</v>
      </c>
      <c r="S582">
        <v>13.315899999999999</v>
      </c>
      <c r="T582" t="s">
        <v>44</v>
      </c>
      <c r="U582" t="s">
        <v>3278</v>
      </c>
      <c r="V582" t="s">
        <v>3355</v>
      </c>
      <c r="W582">
        <v>0.90569999999999995</v>
      </c>
      <c r="X582" t="s">
        <v>703</v>
      </c>
      <c r="Y582" t="s">
        <v>3865</v>
      </c>
    </row>
    <row r="583" spans="1:25" x14ac:dyDescent="0.35">
      <c r="A583" t="s">
        <v>2937</v>
      </c>
      <c r="B583">
        <v>63021</v>
      </c>
      <c r="C583" t="s">
        <v>164</v>
      </c>
      <c r="D583" t="s">
        <v>162</v>
      </c>
      <c r="E583">
        <v>949</v>
      </c>
      <c r="F583" t="s">
        <v>692</v>
      </c>
      <c r="G583">
        <v>240</v>
      </c>
      <c r="H583">
        <v>63021</v>
      </c>
      <c r="I583" t="s">
        <v>552</v>
      </c>
      <c r="J583">
        <v>0.01</v>
      </c>
      <c r="K583">
        <v>33965</v>
      </c>
      <c r="L583">
        <v>0.5</v>
      </c>
      <c r="M583">
        <v>5</v>
      </c>
      <c r="N583">
        <v>1</v>
      </c>
      <c r="O583" t="s">
        <v>44</v>
      </c>
      <c r="P583">
        <v>5015000</v>
      </c>
      <c r="Q583" t="s">
        <v>693</v>
      </c>
      <c r="R583" t="s">
        <v>694</v>
      </c>
      <c r="S583">
        <v>13.316000000000001</v>
      </c>
      <c r="T583" t="s">
        <v>44</v>
      </c>
      <c r="U583" t="s">
        <v>3278</v>
      </c>
      <c r="V583" t="s">
        <v>3355</v>
      </c>
      <c r="W583">
        <v>1.4770000000000001</v>
      </c>
      <c r="X583" t="s">
        <v>703</v>
      </c>
      <c r="Y583" t="s">
        <v>3865</v>
      </c>
    </row>
    <row r="584" spans="1:25" x14ac:dyDescent="0.35">
      <c r="A584" t="s">
        <v>2940</v>
      </c>
      <c r="B584">
        <v>63021</v>
      </c>
      <c r="C584" t="s">
        <v>164</v>
      </c>
      <c r="D584" t="s">
        <v>162</v>
      </c>
      <c r="E584">
        <v>949</v>
      </c>
      <c r="F584" t="s">
        <v>692</v>
      </c>
      <c r="G584">
        <v>240</v>
      </c>
      <c r="H584">
        <v>63021</v>
      </c>
      <c r="I584" t="s">
        <v>552</v>
      </c>
      <c r="J584">
        <v>0.01</v>
      </c>
      <c r="K584">
        <v>37246</v>
      </c>
      <c r="L584">
        <v>0.5</v>
      </c>
      <c r="M584">
        <v>1.2E-2</v>
      </c>
      <c r="N584">
        <v>1</v>
      </c>
      <c r="O584" t="s">
        <v>44</v>
      </c>
      <c r="P584">
        <v>16519</v>
      </c>
      <c r="Q584" t="s">
        <v>693</v>
      </c>
      <c r="R584" t="s">
        <v>694</v>
      </c>
      <c r="S584">
        <v>13.315899999999999</v>
      </c>
      <c r="T584" t="s">
        <v>44</v>
      </c>
      <c r="U584" t="s">
        <v>3278</v>
      </c>
      <c r="V584" t="s">
        <v>3355</v>
      </c>
      <c r="W584">
        <v>4.4349999999999997E-3</v>
      </c>
      <c r="X584" t="s">
        <v>703</v>
      </c>
      <c r="Y584" t="s">
        <v>3865</v>
      </c>
    </row>
    <row r="585" spans="1:25" x14ac:dyDescent="0.35">
      <c r="A585" t="s">
        <v>2941</v>
      </c>
      <c r="B585">
        <v>63021</v>
      </c>
      <c r="C585" t="s">
        <v>164</v>
      </c>
      <c r="D585" t="s">
        <v>162</v>
      </c>
      <c r="E585">
        <v>949</v>
      </c>
      <c r="F585" t="s">
        <v>692</v>
      </c>
      <c r="G585">
        <v>240</v>
      </c>
      <c r="H585">
        <v>63021</v>
      </c>
      <c r="I585" t="s">
        <v>552</v>
      </c>
      <c r="J585">
        <v>0.01</v>
      </c>
      <c r="K585">
        <v>39188</v>
      </c>
      <c r="L585">
        <v>0.5</v>
      </c>
      <c r="M585">
        <v>0.02</v>
      </c>
      <c r="N585">
        <v>1</v>
      </c>
      <c r="O585" t="s">
        <v>44</v>
      </c>
      <c r="P585">
        <v>26559</v>
      </c>
      <c r="Q585" t="s">
        <v>693</v>
      </c>
      <c r="R585" t="s">
        <v>694</v>
      </c>
      <c r="S585">
        <v>13.3116</v>
      </c>
      <c r="T585" t="s">
        <v>44</v>
      </c>
      <c r="U585" t="s">
        <v>3278</v>
      </c>
      <c r="V585" t="s">
        <v>3355</v>
      </c>
      <c r="W585">
        <v>6.777E-3</v>
      </c>
      <c r="X585" t="s">
        <v>703</v>
      </c>
      <c r="Y585" t="s">
        <v>3865</v>
      </c>
    </row>
    <row r="586" spans="1:25" x14ac:dyDescent="0.35">
      <c r="A586" t="s">
        <v>2935</v>
      </c>
      <c r="B586">
        <v>63021</v>
      </c>
      <c r="C586" t="s">
        <v>164</v>
      </c>
      <c r="D586" t="s">
        <v>162</v>
      </c>
      <c r="E586">
        <v>949</v>
      </c>
      <c r="F586" t="s">
        <v>692</v>
      </c>
      <c r="G586">
        <v>240</v>
      </c>
      <c r="H586">
        <v>63021</v>
      </c>
      <c r="I586" t="s">
        <v>552</v>
      </c>
      <c r="J586">
        <v>0.01</v>
      </c>
      <c r="K586">
        <v>40709</v>
      </c>
      <c r="L586">
        <v>0.5</v>
      </c>
      <c r="M586">
        <v>0.03</v>
      </c>
      <c r="N586">
        <v>1</v>
      </c>
      <c r="O586" t="s">
        <v>44</v>
      </c>
      <c r="P586">
        <v>30335</v>
      </c>
      <c r="Q586" t="s">
        <v>693</v>
      </c>
      <c r="R586" t="s">
        <v>694</v>
      </c>
      <c r="S586">
        <v>13.3116</v>
      </c>
      <c r="T586" t="s">
        <v>44</v>
      </c>
      <c r="U586" t="s">
        <v>3278</v>
      </c>
      <c r="V586" t="s">
        <v>3355</v>
      </c>
      <c r="W586">
        <v>7.4520000000000003E-3</v>
      </c>
      <c r="X586" t="s">
        <v>703</v>
      </c>
      <c r="Y586" t="s">
        <v>3865</v>
      </c>
    </row>
    <row r="587" spans="1:25" x14ac:dyDescent="0.35">
      <c r="A587" t="s">
        <v>2942</v>
      </c>
      <c r="B587">
        <v>63021</v>
      </c>
      <c r="C587" t="s">
        <v>164</v>
      </c>
      <c r="D587" t="s">
        <v>162</v>
      </c>
      <c r="E587">
        <v>949</v>
      </c>
      <c r="F587" t="s">
        <v>692</v>
      </c>
      <c r="G587">
        <v>240</v>
      </c>
      <c r="H587">
        <v>63021</v>
      </c>
      <c r="I587" t="s">
        <v>552</v>
      </c>
      <c r="J587">
        <v>0.01</v>
      </c>
      <c r="K587">
        <v>42134</v>
      </c>
      <c r="L587">
        <v>0.5</v>
      </c>
      <c r="M587">
        <v>0.05</v>
      </c>
      <c r="N587">
        <v>1</v>
      </c>
      <c r="O587" t="s">
        <v>44</v>
      </c>
      <c r="P587">
        <v>46661</v>
      </c>
      <c r="Q587" t="s">
        <v>693</v>
      </c>
      <c r="R587" t="s">
        <v>694</v>
      </c>
      <c r="S587">
        <v>13.316000000000001</v>
      </c>
      <c r="T587" t="s">
        <v>44</v>
      </c>
      <c r="U587" t="s">
        <v>3278</v>
      </c>
      <c r="V587" t="s">
        <v>3355</v>
      </c>
      <c r="W587">
        <v>1.107E-2</v>
      </c>
      <c r="X587" t="s">
        <v>703</v>
      </c>
      <c r="Y587" t="s">
        <v>3865</v>
      </c>
    </row>
    <row r="588" spans="1:25" x14ac:dyDescent="0.35">
      <c r="A588" t="s">
        <v>2933</v>
      </c>
      <c r="B588">
        <v>63021</v>
      </c>
      <c r="C588" t="s">
        <v>164</v>
      </c>
      <c r="D588" t="s">
        <v>162</v>
      </c>
      <c r="E588">
        <v>949</v>
      </c>
      <c r="F588" t="s">
        <v>692</v>
      </c>
      <c r="G588">
        <v>240</v>
      </c>
      <c r="H588">
        <v>63021</v>
      </c>
      <c r="I588" t="s">
        <v>552</v>
      </c>
      <c r="J588">
        <v>0.01</v>
      </c>
      <c r="K588">
        <v>40676</v>
      </c>
      <c r="L588">
        <v>0.5</v>
      </c>
      <c r="M588">
        <v>0.08</v>
      </c>
      <c r="N588">
        <v>1</v>
      </c>
      <c r="O588" t="s">
        <v>44</v>
      </c>
      <c r="P588">
        <v>84899</v>
      </c>
      <c r="Q588" t="s">
        <v>693</v>
      </c>
      <c r="R588" t="s">
        <v>694</v>
      </c>
      <c r="S588">
        <v>13.315899999999999</v>
      </c>
      <c r="T588" t="s">
        <v>44</v>
      </c>
      <c r="U588" t="s">
        <v>3278</v>
      </c>
      <c r="V588" t="s">
        <v>3355</v>
      </c>
      <c r="W588">
        <v>2.087E-2</v>
      </c>
      <c r="X588" t="s">
        <v>703</v>
      </c>
      <c r="Y588" t="s">
        <v>3865</v>
      </c>
    </row>
    <row r="589" spans="1:25" x14ac:dyDescent="0.35">
      <c r="A589" t="s">
        <v>2943</v>
      </c>
      <c r="B589">
        <v>63021</v>
      </c>
      <c r="C589" t="s">
        <v>164</v>
      </c>
      <c r="D589" t="s">
        <v>162</v>
      </c>
      <c r="E589">
        <v>949</v>
      </c>
      <c r="F589" t="s">
        <v>692</v>
      </c>
      <c r="G589">
        <v>240</v>
      </c>
      <c r="H589">
        <v>63021</v>
      </c>
      <c r="I589" t="s">
        <v>552</v>
      </c>
      <c r="J589">
        <v>0.01</v>
      </c>
      <c r="K589">
        <v>43822</v>
      </c>
      <c r="L589">
        <v>0.5</v>
      </c>
      <c r="M589">
        <v>0.125</v>
      </c>
      <c r="N589">
        <v>1</v>
      </c>
      <c r="O589" t="s">
        <v>44</v>
      </c>
      <c r="P589">
        <v>129130</v>
      </c>
      <c r="Q589" t="s">
        <v>693</v>
      </c>
      <c r="R589" t="s">
        <v>694</v>
      </c>
      <c r="S589">
        <v>13.316000000000001</v>
      </c>
      <c r="T589" t="s">
        <v>44</v>
      </c>
      <c r="U589" t="s">
        <v>3278</v>
      </c>
      <c r="V589" t="s">
        <v>3355</v>
      </c>
      <c r="W589">
        <v>2.947E-2</v>
      </c>
      <c r="X589" t="s">
        <v>703</v>
      </c>
      <c r="Y589" t="s">
        <v>3865</v>
      </c>
    </row>
    <row r="590" spans="1:25" x14ac:dyDescent="0.35">
      <c r="A590" t="s">
        <v>2944</v>
      </c>
      <c r="B590">
        <v>63021</v>
      </c>
      <c r="C590" t="s">
        <v>164</v>
      </c>
      <c r="D590" t="s">
        <v>162</v>
      </c>
      <c r="E590">
        <v>949</v>
      </c>
      <c r="F590" t="s">
        <v>692</v>
      </c>
      <c r="G590">
        <v>240</v>
      </c>
      <c r="H590">
        <v>63021</v>
      </c>
      <c r="I590" t="s">
        <v>552</v>
      </c>
      <c r="J590">
        <v>0.01</v>
      </c>
      <c r="K590">
        <v>40097</v>
      </c>
      <c r="L590">
        <v>0.5</v>
      </c>
      <c r="M590">
        <v>0.2</v>
      </c>
      <c r="N590">
        <v>1</v>
      </c>
      <c r="O590" t="s">
        <v>44</v>
      </c>
      <c r="P590">
        <v>219830</v>
      </c>
      <c r="Q590" t="s">
        <v>693</v>
      </c>
      <c r="R590" t="s">
        <v>694</v>
      </c>
      <c r="S590">
        <v>13.3116</v>
      </c>
      <c r="T590" t="s">
        <v>44</v>
      </c>
      <c r="U590" t="s">
        <v>3278</v>
      </c>
      <c r="V590" t="s">
        <v>3355</v>
      </c>
      <c r="W590">
        <v>5.4820000000000001E-2</v>
      </c>
      <c r="X590" t="s">
        <v>703</v>
      </c>
      <c r="Y590" t="s">
        <v>3865</v>
      </c>
    </row>
    <row r="591" spans="1:25" x14ac:dyDescent="0.35">
      <c r="A591" t="s">
        <v>2934</v>
      </c>
      <c r="B591">
        <v>63021</v>
      </c>
      <c r="C591" t="s">
        <v>164</v>
      </c>
      <c r="D591" t="s">
        <v>162</v>
      </c>
      <c r="E591">
        <v>949</v>
      </c>
      <c r="F591" t="s">
        <v>692</v>
      </c>
      <c r="G591">
        <v>240</v>
      </c>
      <c r="H591">
        <v>63021</v>
      </c>
      <c r="I591" t="s">
        <v>552</v>
      </c>
      <c r="J591">
        <v>0.01</v>
      </c>
      <c r="K591">
        <v>42641</v>
      </c>
      <c r="L591">
        <v>0.5</v>
      </c>
      <c r="M591">
        <v>0.35</v>
      </c>
      <c r="N591">
        <v>1</v>
      </c>
      <c r="O591" t="s">
        <v>44</v>
      </c>
      <c r="P591">
        <v>408950</v>
      </c>
      <c r="Q591" t="s">
        <v>693</v>
      </c>
      <c r="R591" t="s">
        <v>694</v>
      </c>
      <c r="S591">
        <v>13.316000000000001</v>
      </c>
      <c r="T591" t="s">
        <v>44</v>
      </c>
      <c r="U591" t="s">
        <v>3278</v>
      </c>
      <c r="V591" t="s">
        <v>3355</v>
      </c>
      <c r="W591">
        <v>9.5909999999999995E-2</v>
      </c>
      <c r="X591" t="s">
        <v>703</v>
      </c>
      <c r="Y591" t="s">
        <v>3865</v>
      </c>
    </row>
    <row r="592" spans="1:25" x14ac:dyDescent="0.35">
      <c r="A592" t="s">
        <v>2412</v>
      </c>
      <c r="B592">
        <v>63021</v>
      </c>
      <c r="C592" t="s">
        <v>164</v>
      </c>
      <c r="D592" t="s">
        <v>162</v>
      </c>
      <c r="E592">
        <v>949</v>
      </c>
      <c r="F592" t="s">
        <v>2115</v>
      </c>
      <c r="G592">
        <v>480</v>
      </c>
      <c r="H592">
        <v>63021</v>
      </c>
      <c r="I592" t="s">
        <v>552</v>
      </c>
      <c r="J592">
        <v>0.01</v>
      </c>
      <c r="K592">
        <v>23019</v>
      </c>
      <c r="L592">
        <v>0.5</v>
      </c>
      <c r="M592" t="s">
        <v>44</v>
      </c>
      <c r="N592">
        <v>1</v>
      </c>
      <c r="O592" t="s">
        <v>44</v>
      </c>
      <c r="P592">
        <v>14683</v>
      </c>
      <c r="Q592" t="s">
        <v>693</v>
      </c>
      <c r="R592" t="s">
        <v>694</v>
      </c>
      <c r="S592">
        <v>13.316000000000001</v>
      </c>
      <c r="T592" t="s">
        <v>44</v>
      </c>
      <c r="U592" t="s">
        <v>3278</v>
      </c>
      <c r="V592" t="s">
        <v>3355</v>
      </c>
      <c r="W592">
        <v>6.3790000000000001E-3</v>
      </c>
      <c r="X592" t="s">
        <v>703</v>
      </c>
      <c r="Y592" t="s">
        <v>3865</v>
      </c>
    </row>
    <row r="593" spans="1:25" x14ac:dyDescent="0.35">
      <c r="A593" t="s">
        <v>2412</v>
      </c>
      <c r="B593">
        <v>63021</v>
      </c>
      <c r="C593" t="s">
        <v>164</v>
      </c>
      <c r="D593" t="s">
        <v>162</v>
      </c>
      <c r="E593">
        <v>949</v>
      </c>
      <c r="F593" t="s">
        <v>2115</v>
      </c>
      <c r="G593">
        <v>480</v>
      </c>
      <c r="H593">
        <v>63021</v>
      </c>
      <c r="I593" t="s">
        <v>552</v>
      </c>
      <c r="J593">
        <v>0.01</v>
      </c>
      <c r="K593">
        <v>27146</v>
      </c>
      <c r="L593">
        <v>0.5</v>
      </c>
      <c r="M593" t="s">
        <v>44</v>
      </c>
      <c r="N593">
        <v>1</v>
      </c>
      <c r="O593" t="s">
        <v>44</v>
      </c>
      <c r="P593">
        <v>6687.5</v>
      </c>
      <c r="Q593" t="s">
        <v>693</v>
      </c>
      <c r="R593" t="s">
        <v>694</v>
      </c>
      <c r="S593">
        <v>13.315899999999999</v>
      </c>
      <c r="T593" t="s">
        <v>44</v>
      </c>
      <c r="U593" t="s">
        <v>3278</v>
      </c>
      <c r="V593" t="s">
        <v>3355</v>
      </c>
      <c r="W593">
        <v>2.464E-3</v>
      </c>
      <c r="X593" t="s">
        <v>703</v>
      </c>
      <c r="Y593" t="s">
        <v>3865</v>
      </c>
    </row>
    <row r="594" spans="1:25" x14ac:dyDescent="0.35">
      <c r="A594" t="s">
        <v>2412</v>
      </c>
      <c r="B594">
        <v>63021</v>
      </c>
      <c r="C594" t="s">
        <v>164</v>
      </c>
      <c r="D594" t="s">
        <v>162</v>
      </c>
      <c r="E594">
        <v>949</v>
      </c>
      <c r="F594" t="s">
        <v>2115</v>
      </c>
      <c r="G594">
        <v>480</v>
      </c>
      <c r="H594">
        <v>63021</v>
      </c>
      <c r="I594" t="s">
        <v>552</v>
      </c>
      <c r="J594">
        <v>0.01</v>
      </c>
      <c r="K594">
        <v>28228</v>
      </c>
      <c r="L594">
        <v>0.5</v>
      </c>
      <c r="M594" t="s">
        <v>44</v>
      </c>
      <c r="N594">
        <v>1</v>
      </c>
      <c r="O594" t="s">
        <v>44</v>
      </c>
      <c r="P594">
        <v>2615.3000000000002</v>
      </c>
      <c r="Q594" t="s">
        <v>693</v>
      </c>
      <c r="R594" t="s">
        <v>694</v>
      </c>
      <c r="S594">
        <v>13.316000000000001</v>
      </c>
      <c r="T594" t="s">
        <v>44</v>
      </c>
      <c r="U594" t="s">
        <v>3278</v>
      </c>
      <c r="V594" t="s">
        <v>3355</v>
      </c>
      <c r="W594">
        <v>9.2650000000000002E-4</v>
      </c>
      <c r="X594" t="s">
        <v>703</v>
      </c>
      <c r="Y594" t="s">
        <v>3865</v>
      </c>
    </row>
    <row r="595" spans="1:25" x14ac:dyDescent="0.35">
      <c r="A595" t="s">
        <v>2412</v>
      </c>
      <c r="B595">
        <v>63021</v>
      </c>
      <c r="C595" t="s">
        <v>164</v>
      </c>
      <c r="D595" t="s">
        <v>162</v>
      </c>
      <c r="E595">
        <v>949</v>
      </c>
      <c r="F595" t="s">
        <v>2115</v>
      </c>
      <c r="G595">
        <v>480</v>
      </c>
      <c r="H595">
        <v>63021</v>
      </c>
      <c r="I595" t="s">
        <v>552</v>
      </c>
      <c r="J595">
        <v>0.01</v>
      </c>
      <c r="K595">
        <v>40969</v>
      </c>
      <c r="L595">
        <v>0.5</v>
      </c>
      <c r="M595" t="s">
        <v>44</v>
      </c>
      <c r="N595">
        <v>1</v>
      </c>
      <c r="O595" t="s">
        <v>44</v>
      </c>
      <c r="P595">
        <v>5915.2</v>
      </c>
      <c r="Q595" t="s">
        <v>693</v>
      </c>
      <c r="R595" t="s">
        <v>694</v>
      </c>
      <c r="S595">
        <v>13.315899999999999</v>
      </c>
      <c r="T595" t="s">
        <v>44</v>
      </c>
      <c r="U595" t="s">
        <v>3278</v>
      </c>
      <c r="V595" t="s">
        <v>3355</v>
      </c>
      <c r="W595">
        <v>1.444E-3</v>
      </c>
      <c r="X595" t="s">
        <v>703</v>
      </c>
      <c r="Y595" t="s">
        <v>3865</v>
      </c>
    </row>
    <row r="596" spans="1:25" x14ac:dyDescent="0.35">
      <c r="A596" t="s">
        <v>2412</v>
      </c>
      <c r="B596">
        <v>63021</v>
      </c>
      <c r="C596" t="s">
        <v>164</v>
      </c>
      <c r="D596" t="s">
        <v>162</v>
      </c>
      <c r="E596">
        <v>949</v>
      </c>
      <c r="F596" t="s">
        <v>2115</v>
      </c>
      <c r="G596">
        <v>480</v>
      </c>
      <c r="H596">
        <v>63021</v>
      </c>
      <c r="I596" t="s">
        <v>552</v>
      </c>
      <c r="J596">
        <v>0.01</v>
      </c>
      <c r="K596">
        <v>40804</v>
      </c>
      <c r="L596">
        <v>0.5</v>
      </c>
      <c r="M596" t="s">
        <v>44</v>
      </c>
      <c r="N596">
        <v>1</v>
      </c>
      <c r="O596" t="s">
        <v>44</v>
      </c>
      <c r="P596">
        <v>0</v>
      </c>
      <c r="Q596" t="s">
        <v>693</v>
      </c>
      <c r="R596" t="s">
        <v>694</v>
      </c>
      <c r="S596">
        <v>13.316000000000001</v>
      </c>
      <c r="T596" t="s">
        <v>44</v>
      </c>
      <c r="U596" t="s">
        <v>3278</v>
      </c>
      <c r="V596" t="s">
        <v>3355</v>
      </c>
      <c r="W596">
        <v>0</v>
      </c>
      <c r="X596" t="s">
        <v>703</v>
      </c>
      <c r="Y596" t="s">
        <v>3865</v>
      </c>
    </row>
    <row r="597" spans="1:25" x14ac:dyDescent="0.35">
      <c r="A597" t="s">
        <v>2412</v>
      </c>
      <c r="B597">
        <v>63021</v>
      </c>
      <c r="C597" t="s">
        <v>164</v>
      </c>
      <c r="D597" t="s">
        <v>162</v>
      </c>
      <c r="E597">
        <v>949</v>
      </c>
      <c r="F597" t="s">
        <v>2115</v>
      </c>
      <c r="G597">
        <v>480</v>
      </c>
      <c r="H597">
        <v>63021</v>
      </c>
      <c r="I597" t="s">
        <v>552</v>
      </c>
      <c r="J597">
        <v>0.01</v>
      </c>
      <c r="K597">
        <v>40804</v>
      </c>
      <c r="L597">
        <v>0.5</v>
      </c>
      <c r="M597" t="s">
        <v>44</v>
      </c>
      <c r="N597">
        <v>1</v>
      </c>
      <c r="O597" t="s">
        <v>44</v>
      </c>
      <c r="P597">
        <v>0</v>
      </c>
      <c r="Q597" t="s">
        <v>693</v>
      </c>
      <c r="R597" t="s">
        <v>694</v>
      </c>
      <c r="S597">
        <v>13.316000000000001</v>
      </c>
      <c r="T597" t="s">
        <v>44</v>
      </c>
      <c r="U597" t="s">
        <v>3278</v>
      </c>
      <c r="V597" t="s">
        <v>3355</v>
      </c>
      <c r="W597">
        <v>0</v>
      </c>
      <c r="X597" t="s">
        <v>703</v>
      </c>
      <c r="Y597" t="s">
        <v>3865</v>
      </c>
    </row>
    <row r="598" spans="1:25" x14ac:dyDescent="0.35">
      <c r="A598" t="s">
        <v>2412</v>
      </c>
      <c r="B598">
        <v>63021</v>
      </c>
      <c r="C598" t="s">
        <v>164</v>
      </c>
      <c r="D598" t="s">
        <v>162</v>
      </c>
      <c r="E598">
        <v>949</v>
      </c>
      <c r="F598" t="s">
        <v>2115</v>
      </c>
      <c r="G598">
        <v>480</v>
      </c>
      <c r="H598">
        <v>63021</v>
      </c>
      <c r="I598" t="s">
        <v>552</v>
      </c>
      <c r="J598">
        <v>0.01</v>
      </c>
      <c r="K598">
        <v>60995</v>
      </c>
      <c r="L598">
        <v>0.5</v>
      </c>
      <c r="M598" t="s">
        <v>44</v>
      </c>
      <c r="N598">
        <v>1</v>
      </c>
      <c r="O598" t="s">
        <v>44</v>
      </c>
      <c r="P598">
        <v>0</v>
      </c>
      <c r="Q598" t="s">
        <v>693</v>
      </c>
      <c r="R598" t="s">
        <v>694</v>
      </c>
      <c r="S598">
        <v>13.3116</v>
      </c>
      <c r="T598" t="s">
        <v>44</v>
      </c>
      <c r="U598" t="s">
        <v>3278</v>
      </c>
      <c r="V598" t="s">
        <v>3355</v>
      </c>
      <c r="W598">
        <v>0</v>
      </c>
      <c r="X598" t="s">
        <v>703</v>
      </c>
      <c r="Y598" t="s">
        <v>3865</v>
      </c>
    </row>
    <row r="599" spans="1:25" x14ac:dyDescent="0.35">
      <c r="A599" t="s">
        <v>2947</v>
      </c>
      <c r="B599">
        <v>63021</v>
      </c>
      <c r="C599" t="s">
        <v>164</v>
      </c>
      <c r="D599" t="s">
        <v>162</v>
      </c>
      <c r="E599">
        <v>949</v>
      </c>
      <c r="F599" t="s">
        <v>692</v>
      </c>
      <c r="G599">
        <v>240</v>
      </c>
      <c r="H599">
        <v>63021</v>
      </c>
      <c r="I599" t="s">
        <v>552</v>
      </c>
      <c r="J599">
        <v>0.01</v>
      </c>
      <c r="K599">
        <v>47730</v>
      </c>
      <c r="L599">
        <v>0.5</v>
      </c>
      <c r="M599">
        <v>1.5</v>
      </c>
      <c r="N599">
        <v>1</v>
      </c>
      <c r="O599" t="s">
        <v>44</v>
      </c>
      <c r="P599">
        <v>1605600</v>
      </c>
      <c r="Q599" t="s">
        <v>693</v>
      </c>
      <c r="R599" t="s">
        <v>694</v>
      </c>
      <c r="S599">
        <v>13.3116</v>
      </c>
      <c r="T599" t="s">
        <v>44</v>
      </c>
      <c r="U599" t="s">
        <v>3278</v>
      </c>
      <c r="V599" t="s">
        <v>3355</v>
      </c>
      <c r="W599">
        <v>0.33639999999999998</v>
      </c>
      <c r="X599" t="s">
        <v>703</v>
      </c>
      <c r="Y599" t="s">
        <v>3865</v>
      </c>
    </row>
    <row r="600" spans="1:25" x14ac:dyDescent="0.35">
      <c r="A600" t="s">
        <v>2948</v>
      </c>
      <c r="B600">
        <v>63021</v>
      </c>
      <c r="C600" t="s">
        <v>164</v>
      </c>
      <c r="D600" t="s">
        <v>162</v>
      </c>
      <c r="E600">
        <v>949</v>
      </c>
      <c r="F600" t="s">
        <v>692</v>
      </c>
      <c r="G600">
        <v>240</v>
      </c>
      <c r="H600">
        <v>63021</v>
      </c>
      <c r="I600" t="s">
        <v>552</v>
      </c>
      <c r="J600">
        <v>0.01</v>
      </c>
      <c r="K600">
        <v>39927</v>
      </c>
      <c r="L600">
        <v>0.5</v>
      </c>
      <c r="M600">
        <v>2.5</v>
      </c>
      <c r="N600">
        <v>1</v>
      </c>
      <c r="O600" t="s">
        <v>44</v>
      </c>
      <c r="P600">
        <v>2913700</v>
      </c>
      <c r="Q600" t="s">
        <v>693</v>
      </c>
      <c r="R600" t="s">
        <v>694</v>
      </c>
      <c r="S600">
        <v>13.3116</v>
      </c>
      <c r="T600" t="s">
        <v>44</v>
      </c>
      <c r="U600" t="s">
        <v>3278</v>
      </c>
      <c r="V600" t="s">
        <v>3355</v>
      </c>
      <c r="W600">
        <v>0.7298</v>
      </c>
      <c r="X600" t="s">
        <v>703</v>
      </c>
      <c r="Y600" t="s">
        <v>3865</v>
      </c>
    </row>
    <row r="601" spans="1:25" x14ac:dyDescent="0.35">
      <c r="A601" t="s">
        <v>2949</v>
      </c>
      <c r="B601">
        <v>63021</v>
      </c>
      <c r="C601" t="s">
        <v>164</v>
      </c>
      <c r="D601" t="s">
        <v>162</v>
      </c>
      <c r="E601">
        <v>949</v>
      </c>
      <c r="F601" t="s">
        <v>692</v>
      </c>
      <c r="G601">
        <v>240</v>
      </c>
      <c r="H601">
        <v>63021</v>
      </c>
      <c r="I601" t="s">
        <v>552</v>
      </c>
      <c r="J601">
        <v>0.01</v>
      </c>
      <c r="K601">
        <v>51228</v>
      </c>
      <c r="L601">
        <v>0.5</v>
      </c>
      <c r="M601">
        <v>3.5</v>
      </c>
      <c r="N601">
        <v>1</v>
      </c>
      <c r="O601" t="s">
        <v>44</v>
      </c>
      <c r="P601">
        <v>4592100</v>
      </c>
      <c r="Q601" t="s">
        <v>693</v>
      </c>
      <c r="R601" t="s">
        <v>694</v>
      </c>
      <c r="S601">
        <v>13.3116</v>
      </c>
      <c r="T601" t="s">
        <v>44</v>
      </c>
      <c r="U601" t="s">
        <v>3278</v>
      </c>
      <c r="V601" t="s">
        <v>3355</v>
      </c>
      <c r="W601">
        <v>0.89639999999999997</v>
      </c>
      <c r="X601" t="s">
        <v>703</v>
      </c>
      <c r="Y601" t="s">
        <v>3865</v>
      </c>
    </row>
    <row r="602" spans="1:25" x14ac:dyDescent="0.35">
      <c r="A602" t="s">
        <v>2937</v>
      </c>
      <c r="B602">
        <v>63021</v>
      </c>
      <c r="C602" t="s">
        <v>164</v>
      </c>
      <c r="D602" t="s">
        <v>162</v>
      </c>
      <c r="E602">
        <v>949</v>
      </c>
      <c r="F602" t="s">
        <v>692</v>
      </c>
      <c r="G602">
        <v>240</v>
      </c>
      <c r="H602">
        <v>63021</v>
      </c>
      <c r="I602" t="s">
        <v>552</v>
      </c>
      <c r="J602">
        <v>0.01</v>
      </c>
      <c r="K602">
        <v>29416</v>
      </c>
      <c r="L602">
        <v>0.5</v>
      </c>
      <c r="M602">
        <v>5</v>
      </c>
      <c r="N602">
        <v>1</v>
      </c>
      <c r="O602" t="s">
        <v>44</v>
      </c>
      <c r="P602">
        <v>4908000</v>
      </c>
      <c r="Q602" t="s">
        <v>693</v>
      </c>
      <c r="R602" t="s">
        <v>694</v>
      </c>
      <c r="S602">
        <v>13.315899999999999</v>
      </c>
      <c r="T602" t="s">
        <v>44</v>
      </c>
      <c r="U602" t="s">
        <v>3278</v>
      </c>
      <c r="V602" t="s">
        <v>3355</v>
      </c>
      <c r="W602">
        <v>1.6679999999999999</v>
      </c>
      <c r="X602" t="s">
        <v>703</v>
      </c>
      <c r="Y602" t="s">
        <v>3865</v>
      </c>
    </row>
    <row r="603" spans="1:25" x14ac:dyDescent="0.35">
      <c r="A603" t="s">
        <v>2937</v>
      </c>
      <c r="B603">
        <v>63021</v>
      </c>
      <c r="C603" t="s">
        <v>164</v>
      </c>
      <c r="D603" t="s">
        <v>162</v>
      </c>
      <c r="E603">
        <v>949</v>
      </c>
      <c r="F603" t="s">
        <v>692</v>
      </c>
      <c r="G603">
        <v>240</v>
      </c>
      <c r="H603">
        <v>63021</v>
      </c>
      <c r="I603" t="s">
        <v>552</v>
      </c>
      <c r="J603">
        <v>0.01</v>
      </c>
      <c r="K603">
        <v>31771</v>
      </c>
      <c r="L603">
        <v>0.5</v>
      </c>
      <c r="M603">
        <v>5</v>
      </c>
      <c r="N603">
        <v>1</v>
      </c>
      <c r="O603" t="s">
        <v>44</v>
      </c>
      <c r="P603">
        <v>5001300</v>
      </c>
      <c r="Q603" t="s">
        <v>693</v>
      </c>
      <c r="R603" t="s">
        <v>694</v>
      </c>
      <c r="S603">
        <v>13.316000000000001</v>
      </c>
      <c r="T603" t="s">
        <v>44</v>
      </c>
      <c r="U603" t="s">
        <v>3278</v>
      </c>
      <c r="V603" t="s">
        <v>3355</v>
      </c>
      <c r="W603">
        <v>1.5740000000000001</v>
      </c>
      <c r="X603" t="s">
        <v>703</v>
      </c>
      <c r="Y603" t="s">
        <v>3865</v>
      </c>
    </row>
    <row r="604" spans="1:25" x14ac:dyDescent="0.35">
      <c r="A604" t="s">
        <v>2937</v>
      </c>
      <c r="B604">
        <v>63021</v>
      </c>
      <c r="C604" t="s">
        <v>164</v>
      </c>
      <c r="D604" t="s">
        <v>162</v>
      </c>
      <c r="E604">
        <v>949</v>
      </c>
      <c r="F604" t="s">
        <v>692</v>
      </c>
      <c r="G604">
        <v>240</v>
      </c>
      <c r="H604">
        <v>63021</v>
      </c>
      <c r="I604" t="s">
        <v>552</v>
      </c>
      <c r="J604">
        <v>0.01</v>
      </c>
      <c r="K604">
        <v>32083</v>
      </c>
      <c r="L604">
        <v>0.5</v>
      </c>
      <c r="M604">
        <v>5</v>
      </c>
      <c r="N604">
        <v>1</v>
      </c>
      <c r="O604" t="s">
        <v>44</v>
      </c>
      <c r="P604">
        <v>4968500</v>
      </c>
      <c r="Q604" t="s">
        <v>693</v>
      </c>
      <c r="R604" t="s">
        <v>694</v>
      </c>
      <c r="S604">
        <v>13.3116</v>
      </c>
      <c r="T604" t="s">
        <v>44</v>
      </c>
      <c r="U604" t="s">
        <v>3278</v>
      </c>
      <c r="V604" t="s">
        <v>3355</v>
      </c>
      <c r="W604">
        <v>1.5489999999999999</v>
      </c>
      <c r="X604" t="s">
        <v>703</v>
      </c>
      <c r="Y604" t="s">
        <v>3865</v>
      </c>
    </row>
    <row r="605" spans="1:25" x14ac:dyDescent="0.35">
      <c r="A605" t="s">
        <v>2935</v>
      </c>
      <c r="B605">
        <v>63021</v>
      </c>
      <c r="C605" t="s">
        <v>164</v>
      </c>
      <c r="D605" t="s">
        <v>162</v>
      </c>
      <c r="E605">
        <v>949</v>
      </c>
      <c r="F605" t="s">
        <v>692</v>
      </c>
      <c r="G605">
        <v>240</v>
      </c>
      <c r="H605">
        <v>63021</v>
      </c>
      <c r="I605" t="s">
        <v>552</v>
      </c>
      <c r="J605">
        <v>0.01</v>
      </c>
      <c r="K605">
        <v>43146</v>
      </c>
      <c r="L605">
        <v>0.5</v>
      </c>
      <c r="M605">
        <v>0.03</v>
      </c>
      <c r="N605">
        <v>1</v>
      </c>
      <c r="O605" t="s">
        <v>44</v>
      </c>
      <c r="P605">
        <v>33090</v>
      </c>
      <c r="Q605" t="s">
        <v>693</v>
      </c>
      <c r="R605" t="s">
        <v>694</v>
      </c>
      <c r="S605">
        <v>13.3116</v>
      </c>
      <c r="T605" t="s">
        <v>44</v>
      </c>
      <c r="U605" t="s">
        <v>3278</v>
      </c>
      <c r="V605" t="s">
        <v>3355</v>
      </c>
      <c r="W605">
        <v>7.6689999999999996E-3</v>
      </c>
      <c r="X605" t="s">
        <v>703</v>
      </c>
      <c r="Y605" t="s">
        <v>3865</v>
      </c>
    </row>
    <row r="606" spans="1:25" x14ac:dyDescent="0.35">
      <c r="A606" t="s">
        <v>2942</v>
      </c>
      <c r="B606">
        <v>63021</v>
      </c>
      <c r="C606" t="s">
        <v>164</v>
      </c>
      <c r="D606" t="s">
        <v>162</v>
      </c>
      <c r="E606">
        <v>949</v>
      </c>
      <c r="F606" t="s">
        <v>692</v>
      </c>
      <c r="G606">
        <v>240</v>
      </c>
      <c r="H606">
        <v>63021</v>
      </c>
      <c r="I606" t="s">
        <v>552</v>
      </c>
      <c r="J606">
        <v>0.01</v>
      </c>
      <c r="K606">
        <v>47262</v>
      </c>
      <c r="L606">
        <v>0.5</v>
      </c>
      <c r="M606">
        <v>0.05</v>
      </c>
      <c r="N606">
        <v>1</v>
      </c>
      <c r="O606" t="s">
        <v>44</v>
      </c>
      <c r="P606">
        <v>45800</v>
      </c>
      <c r="Q606" t="s">
        <v>693</v>
      </c>
      <c r="R606" t="s">
        <v>694</v>
      </c>
      <c r="S606">
        <v>13.3116</v>
      </c>
      <c r="T606" t="s">
        <v>44</v>
      </c>
      <c r="U606" t="s">
        <v>3278</v>
      </c>
      <c r="V606" t="s">
        <v>3355</v>
      </c>
      <c r="W606">
        <v>9.691E-3</v>
      </c>
      <c r="X606" t="s">
        <v>703</v>
      </c>
      <c r="Y606" t="s">
        <v>3865</v>
      </c>
    </row>
    <row r="607" spans="1:25" x14ac:dyDescent="0.35">
      <c r="A607" t="s">
        <v>2942</v>
      </c>
      <c r="B607">
        <v>63021</v>
      </c>
      <c r="C607" t="s">
        <v>164</v>
      </c>
      <c r="D607" t="s">
        <v>162</v>
      </c>
      <c r="E607">
        <v>949</v>
      </c>
      <c r="F607" t="s">
        <v>692</v>
      </c>
      <c r="G607">
        <v>240</v>
      </c>
      <c r="H607">
        <v>63021</v>
      </c>
      <c r="I607" t="s">
        <v>552</v>
      </c>
      <c r="J607">
        <v>0.01</v>
      </c>
      <c r="K607">
        <v>34808</v>
      </c>
      <c r="L607">
        <v>0.5</v>
      </c>
      <c r="M607">
        <v>0.05</v>
      </c>
      <c r="N607">
        <v>1</v>
      </c>
      <c r="O607" t="s">
        <v>44</v>
      </c>
      <c r="P607">
        <v>47601</v>
      </c>
      <c r="Q607" t="s">
        <v>693</v>
      </c>
      <c r="R607" t="s">
        <v>694</v>
      </c>
      <c r="S607">
        <v>13.3116</v>
      </c>
      <c r="T607" t="s">
        <v>44</v>
      </c>
      <c r="U607" t="s">
        <v>3278</v>
      </c>
      <c r="V607" t="s">
        <v>3355</v>
      </c>
      <c r="W607">
        <v>1.3679999999999999E-2</v>
      </c>
      <c r="X607" t="s">
        <v>703</v>
      </c>
      <c r="Y607" t="s">
        <v>3865</v>
      </c>
    </row>
    <row r="608" spans="1:25" x14ac:dyDescent="0.35">
      <c r="A608" t="s">
        <v>2933</v>
      </c>
      <c r="B608">
        <v>63021</v>
      </c>
      <c r="C608" t="s">
        <v>164</v>
      </c>
      <c r="D608" t="s">
        <v>162</v>
      </c>
      <c r="E608">
        <v>949</v>
      </c>
      <c r="F608" t="s">
        <v>692</v>
      </c>
      <c r="G608">
        <v>240</v>
      </c>
      <c r="H608">
        <v>63021</v>
      </c>
      <c r="I608" t="s">
        <v>552</v>
      </c>
      <c r="J608">
        <v>0.01</v>
      </c>
      <c r="K608">
        <v>39740</v>
      </c>
      <c r="L608">
        <v>0.5</v>
      </c>
      <c r="M608">
        <v>0.08</v>
      </c>
      <c r="N608">
        <v>1</v>
      </c>
      <c r="O608" t="s">
        <v>44</v>
      </c>
      <c r="P608">
        <v>94580</v>
      </c>
      <c r="Q608" t="s">
        <v>693</v>
      </c>
      <c r="R608" t="s">
        <v>694</v>
      </c>
      <c r="S608">
        <v>13.3116</v>
      </c>
      <c r="T608" t="s">
        <v>44</v>
      </c>
      <c r="U608" t="s">
        <v>3278</v>
      </c>
      <c r="V608" t="s">
        <v>3355</v>
      </c>
      <c r="W608">
        <v>2.3800000000000002E-2</v>
      </c>
      <c r="X608" t="s">
        <v>703</v>
      </c>
      <c r="Y608" t="s">
        <v>3865</v>
      </c>
    </row>
    <row r="609" spans="1:25" x14ac:dyDescent="0.35">
      <c r="A609" t="s">
        <v>2933</v>
      </c>
      <c r="B609">
        <v>63021</v>
      </c>
      <c r="C609" t="s">
        <v>164</v>
      </c>
      <c r="D609" t="s">
        <v>162</v>
      </c>
      <c r="E609">
        <v>949</v>
      </c>
      <c r="F609" t="s">
        <v>692</v>
      </c>
      <c r="G609">
        <v>240</v>
      </c>
      <c r="H609">
        <v>63021</v>
      </c>
      <c r="I609" t="s">
        <v>552</v>
      </c>
      <c r="J609">
        <v>0.01</v>
      </c>
      <c r="K609">
        <v>53988</v>
      </c>
      <c r="L609">
        <v>0.5</v>
      </c>
      <c r="M609">
        <v>0.08</v>
      </c>
      <c r="N609">
        <v>1</v>
      </c>
      <c r="O609" t="s">
        <v>44</v>
      </c>
      <c r="P609">
        <v>98531</v>
      </c>
      <c r="Q609" t="s">
        <v>693</v>
      </c>
      <c r="R609" t="s">
        <v>694</v>
      </c>
      <c r="S609">
        <v>13.3116</v>
      </c>
      <c r="T609" t="s">
        <v>44</v>
      </c>
      <c r="U609" t="s">
        <v>3278</v>
      </c>
      <c r="V609" t="s">
        <v>3355</v>
      </c>
      <c r="W609">
        <v>1.8249999999999999E-2</v>
      </c>
      <c r="X609" t="s">
        <v>703</v>
      </c>
      <c r="Y609" t="s">
        <v>3865</v>
      </c>
    </row>
    <row r="610" spans="1:25" x14ac:dyDescent="0.35">
      <c r="A610" t="s">
        <v>2944</v>
      </c>
      <c r="B610">
        <v>63021</v>
      </c>
      <c r="C610" t="s">
        <v>164</v>
      </c>
      <c r="D610" t="s">
        <v>162</v>
      </c>
      <c r="E610">
        <v>949</v>
      </c>
      <c r="F610" t="s">
        <v>692</v>
      </c>
      <c r="G610">
        <v>240</v>
      </c>
      <c r="H610">
        <v>63021</v>
      </c>
      <c r="I610" t="s">
        <v>552</v>
      </c>
      <c r="J610">
        <v>0.01</v>
      </c>
      <c r="K610">
        <v>38792</v>
      </c>
      <c r="L610">
        <v>0.5</v>
      </c>
      <c r="M610">
        <v>0.2</v>
      </c>
      <c r="N610">
        <v>1</v>
      </c>
      <c r="O610" t="s">
        <v>44</v>
      </c>
      <c r="P610">
        <v>238210</v>
      </c>
      <c r="Q610" t="s">
        <v>693</v>
      </c>
      <c r="R610" t="s">
        <v>694</v>
      </c>
      <c r="S610">
        <v>13.3116</v>
      </c>
      <c r="T610" t="s">
        <v>44</v>
      </c>
      <c r="U610" t="s">
        <v>3278</v>
      </c>
      <c r="V610" t="s">
        <v>3355</v>
      </c>
      <c r="W610">
        <v>6.1409999999999999E-2</v>
      </c>
      <c r="X610" t="s">
        <v>703</v>
      </c>
      <c r="Y610" t="s">
        <v>3865</v>
      </c>
    </row>
    <row r="611" spans="1:25" x14ac:dyDescent="0.35">
      <c r="A611" t="s">
        <v>2934</v>
      </c>
      <c r="B611">
        <v>63021</v>
      </c>
      <c r="C611" t="s">
        <v>164</v>
      </c>
      <c r="D611" t="s">
        <v>162</v>
      </c>
      <c r="E611">
        <v>949</v>
      </c>
      <c r="F611" t="s">
        <v>692</v>
      </c>
      <c r="G611">
        <v>240</v>
      </c>
      <c r="H611">
        <v>63021</v>
      </c>
      <c r="I611" t="s">
        <v>552</v>
      </c>
      <c r="J611">
        <v>0.01</v>
      </c>
      <c r="K611">
        <v>40605</v>
      </c>
      <c r="L611">
        <v>0.5</v>
      </c>
      <c r="M611">
        <v>0.35</v>
      </c>
      <c r="N611">
        <v>1</v>
      </c>
      <c r="O611" t="s">
        <v>44</v>
      </c>
      <c r="P611">
        <v>455380</v>
      </c>
      <c r="Q611" t="s">
        <v>693</v>
      </c>
      <c r="R611" t="s">
        <v>694</v>
      </c>
      <c r="S611">
        <v>13.3116</v>
      </c>
      <c r="T611" t="s">
        <v>44</v>
      </c>
      <c r="U611" t="s">
        <v>3278</v>
      </c>
      <c r="V611" t="s">
        <v>3355</v>
      </c>
      <c r="W611">
        <v>0.11210000000000001</v>
      </c>
      <c r="X611" t="s">
        <v>703</v>
      </c>
      <c r="Y611" t="s">
        <v>3865</v>
      </c>
    </row>
    <row r="612" spans="1:25" x14ac:dyDescent="0.35">
      <c r="A612" t="s">
        <v>2934</v>
      </c>
      <c r="B612">
        <v>63021</v>
      </c>
      <c r="C612" t="s">
        <v>164</v>
      </c>
      <c r="D612" t="s">
        <v>162</v>
      </c>
      <c r="E612">
        <v>949</v>
      </c>
      <c r="F612" t="s">
        <v>692</v>
      </c>
      <c r="G612">
        <v>240</v>
      </c>
      <c r="H612">
        <v>63021</v>
      </c>
      <c r="I612" t="s">
        <v>552</v>
      </c>
      <c r="J612">
        <v>0.01</v>
      </c>
      <c r="K612">
        <v>40347</v>
      </c>
      <c r="L612">
        <v>0.5</v>
      </c>
      <c r="M612">
        <v>0.35</v>
      </c>
      <c r="N612">
        <v>1</v>
      </c>
      <c r="O612" t="s">
        <v>44</v>
      </c>
      <c r="P612">
        <v>451230</v>
      </c>
      <c r="Q612" t="s">
        <v>693</v>
      </c>
      <c r="R612" t="s">
        <v>694</v>
      </c>
      <c r="S612">
        <v>13.3116</v>
      </c>
      <c r="T612" t="s">
        <v>44</v>
      </c>
      <c r="U612" t="s">
        <v>3278</v>
      </c>
      <c r="V612" t="s">
        <v>3355</v>
      </c>
      <c r="W612">
        <v>0.1118</v>
      </c>
      <c r="X612" t="s">
        <v>703</v>
      </c>
      <c r="Y612" t="s">
        <v>3865</v>
      </c>
    </row>
    <row r="613" spans="1:25" x14ac:dyDescent="0.35">
      <c r="A613" t="s">
        <v>2936</v>
      </c>
      <c r="B613">
        <v>63021</v>
      </c>
      <c r="C613" t="s">
        <v>164</v>
      </c>
      <c r="D613" t="s">
        <v>162</v>
      </c>
      <c r="E613">
        <v>949</v>
      </c>
      <c r="F613" t="s">
        <v>692</v>
      </c>
      <c r="G613">
        <v>240</v>
      </c>
      <c r="H613">
        <v>63021</v>
      </c>
      <c r="I613" t="s">
        <v>552</v>
      </c>
      <c r="J613">
        <v>0.01</v>
      </c>
      <c r="K613">
        <v>49884</v>
      </c>
      <c r="L613">
        <v>0.5</v>
      </c>
      <c r="M613">
        <v>0.8</v>
      </c>
      <c r="N613">
        <v>1</v>
      </c>
      <c r="O613" t="s">
        <v>44</v>
      </c>
      <c r="P613">
        <v>991270</v>
      </c>
      <c r="Q613" t="s">
        <v>693</v>
      </c>
      <c r="R613" t="s">
        <v>694</v>
      </c>
      <c r="S613">
        <v>13.3116</v>
      </c>
      <c r="T613" t="s">
        <v>44</v>
      </c>
      <c r="U613" t="s">
        <v>3278</v>
      </c>
      <c r="V613" t="s">
        <v>3355</v>
      </c>
      <c r="W613">
        <v>0.19869999999999999</v>
      </c>
      <c r="X613" t="s">
        <v>703</v>
      </c>
      <c r="Y613" t="s">
        <v>44</v>
      </c>
    </row>
    <row r="614" spans="1:25" x14ac:dyDescent="0.35">
      <c r="A614" t="s">
        <v>3407</v>
      </c>
      <c r="B614">
        <v>63021</v>
      </c>
      <c r="C614" t="s">
        <v>164</v>
      </c>
      <c r="D614" t="s">
        <v>162</v>
      </c>
      <c r="E614">
        <v>949</v>
      </c>
      <c r="F614" t="s">
        <v>692</v>
      </c>
      <c r="G614">
        <v>240</v>
      </c>
      <c r="H614">
        <v>63021</v>
      </c>
      <c r="I614" t="s">
        <v>552</v>
      </c>
      <c r="J614">
        <v>0.01</v>
      </c>
      <c r="K614">
        <v>47022</v>
      </c>
      <c r="L614">
        <v>0.5</v>
      </c>
      <c r="M614">
        <v>0.05</v>
      </c>
      <c r="N614">
        <v>1</v>
      </c>
      <c r="O614" t="s">
        <v>44</v>
      </c>
      <c r="P614">
        <v>60642</v>
      </c>
      <c r="Q614" t="s">
        <v>693</v>
      </c>
      <c r="R614" t="s">
        <v>694</v>
      </c>
      <c r="S614">
        <v>13.315899999999999</v>
      </c>
      <c r="T614" t="s">
        <v>44</v>
      </c>
      <c r="U614" t="s">
        <v>3278</v>
      </c>
      <c r="V614" t="s">
        <v>3355</v>
      </c>
      <c r="W614">
        <v>1.29E-2</v>
      </c>
      <c r="X614" t="s">
        <v>703</v>
      </c>
      <c r="Y614" t="s">
        <v>44</v>
      </c>
    </row>
    <row r="615" spans="1:25" x14ac:dyDescent="0.35">
      <c r="A615" t="s">
        <v>2902</v>
      </c>
      <c r="B615">
        <v>63021</v>
      </c>
      <c r="C615" t="s">
        <v>164</v>
      </c>
      <c r="D615" t="s">
        <v>162</v>
      </c>
      <c r="E615">
        <v>949</v>
      </c>
      <c r="F615" t="s">
        <v>692</v>
      </c>
      <c r="G615">
        <v>240</v>
      </c>
      <c r="H615">
        <v>63021</v>
      </c>
      <c r="I615" t="s">
        <v>552</v>
      </c>
      <c r="J615">
        <v>0.01</v>
      </c>
      <c r="K615">
        <v>33774</v>
      </c>
      <c r="L615">
        <v>0.5</v>
      </c>
      <c r="M615">
        <v>0.2</v>
      </c>
      <c r="N615">
        <v>1</v>
      </c>
      <c r="O615" t="s">
        <v>44</v>
      </c>
      <c r="P615">
        <v>255960</v>
      </c>
      <c r="Q615" t="s">
        <v>693</v>
      </c>
      <c r="R615" t="s">
        <v>694</v>
      </c>
      <c r="S615">
        <v>13.3116</v>
      </c>
      <c r="T615" t="s">
        <v>44</v>
      </c>
      <c r="U615" t="s">
        <v>3278</v>
      </c>
      <c r="V615" t="s">
        <v>3355</v>
      </c>
      <c r="W615">
        <v>7.5789999999999996E-2</v>
      </c>
      <c r="X615" t="s">
        <v>703</v>
      </c>
      <c r="Y615" t="s">
        <v>44</v>
      </c>
    </row>
    <row r="616" spans="1:25" x14ac:dyDescent="0.35">
      <c r="A616" t="s">
        <v>3406</v>
      </c>
      <c r="B616">
        <v>63021</v>
      </c>
      <c r="C616" t="s">
        <v>164</v>
      </c>
      <c r="D616" t="s">
        <v>162</v>
      </c>
      <c r="E616">
        <v>949</v>
      </c>
      <c r="F616" t="s">
        <v>2180</v>
      </c>
      <c r="G616">
        <v>480</v>
      </c>
      <c r="H616">
        <v>63021</v>
      </c>
      <c r="I616" t="s">
        <v>552</v>
      </c>
      <c r="J616">
        <v>0.01</v>
      </c>
      <c r="K616">
        <v>45932</v>
      </c>
      <c r="L616">
        <v>0.5</v>
      </c>
      <c r="M616" t="s">
        <v>44</v>
      </c>
      <c r="N616">
        <v>1</v>
      </c>
      <c r="O616">
        <v>0</v>
      </c>
      <c r="P616">
        <v>1172.9000000000001</v>
      </c>
      <c r="Q616" t="s">
        <v>693</v>
      </c>
      <c r="R616" t="s">
        <v>694</v>
      </c>
      <c r="S616">
        <v>13.315899999999999</v>
      </c>
      <c r="T616" t="s">
        <v>44</v>
      </c>
      <c r="U616" t="s">
        <v>3278</v>
      </c>
      <c r="V616" t="s">
        <v>3355</v>
      </c>
      <c r="W616">
        <v>2.5539999999999997E-4</v>
      </c>
      <c r="X616" t="s">
        <v>703</v>
      </c>
      <c r="Y616" t="s">
        <v>44</v>
      </c>
    </row>
    <row r="617" spans="1:25" x14ac:dyDescent="0.35">
      <c r="A617" t="s">
        <v>3405</v>
      </c>
      <c r="B617">
        <v>63021</v>
      </c>
      <c r="C617" t="s">
        <v>164</v>
      </c>
      <c r="D617" t="s">
        <v>162</v>
      </c>
      <c r="E617">
        <v>949</v>
      </c>
      <c r="F617" t="s">
        <v>2180</v>
      </c>
      <c r="G617">
        <v>480</v>
      </c>
      <c r="H617">
        <v>63021</v>
      </c>
      <c r="I617" t="s">
        <v>552</v>
      </c>
      <c r="J617">
        <v>0.01</v>
      </c>
      <c r="K617">
        <v>46870</v>
      </c>
      <c r="L617">
        <v>0.5</v>
      </c>
      <c r="M617" t="s">
        <v>44</v>
      </c>
      <c r="N617">
        <v>1</v>
      </c>
      <c r="O617">
        <v>0</v>
      </c>
      <c r="P617">
        <v>1294.5</v>
      </c>
      <c r="Q617" t="s">
        <v>693</v>
      </c>
      <c r="R617" t="s">
        <v>694</v>
      </c>
      <c r="S617">
        <v>13.3116</v>
      </c>
      <c r="T617" t="s">
        <v>44</v>
      </c>
      <c r="U617" t="s">
        <v>3278</v>
      </c>
      <c r="V617" t="s">
        <v>3355</v>
      </c>
      <c r="W617">
        <v>2.7619999999999999E-4</v>
      </c>
      <c r="X617" t="s">
        <v>703</v>
      </c>
      <c r="Y617" t="s">
        <v>44</v>
      </c>
    </row>
    <row r="618" spans="1:25" x14ac:dyDescent="0.35">
      <c r="A618" t="s">
        <v>3404</v>
      </c>
      <c r="B618">
        <v>63021</v>
      </c>
      <c r="C618" t="s">
        <v>164</v>
      </c>
      <c r="D618" t="s">
        <v>162</v>
      </c>
      <c r="E618">
        <v>949</v>
      </c>
      <c r="F618" t="s">
        <v>2180</v>
      </c>
      <c r="G618">
        <v>480</v>
      </c>
      <c r="H618">
        <v>63021</v>
      </c>
      <c r="I618" t="s">
        <v>552</v>
      </c>
      <c r="J618">
        <v>0.01</v>
      </c>
      <c r="K618">
        <v>46074</v>
      </c>
      <c r="L618">
        <v>0.5</v>
      </c>
      <c r="M618" t="s">
        <v>44</v>
      </c>
      <c r="N618">
        <v>1</v>
      </c>
      <c r="O618">
        <v>0</v>
      </c>
      <c r="P618">
        <v>1503.6</v>
      </c>
      <c r="Q618" t="s">
        <v>693</v>
      </c>
      <c r="R618" t="s">
        <v>694</v>
      </c>
      <c r="S618">
        <v>13.315899999999999</v>
      </c>
      <c r="T618" t="s">
        <v>44</v>
      </c>
      <c r="U618" t="s">
        <v>3278</v>
      </c>
      <c r="V618" t="s">
        <v>3355</v>
      </c>
      <c r="W618">
        <v>3.2630000000000002E-4</v>
      </c>
      <c r="X618" t="s">
        <v>703</v>
      </c>
      <c r="Y618" t="s">
        <v>44</v>
      </c>
    </row>
    <row r="619" spans="1:25" x14ac:dyDescent="0.35">
      <c r="A619" t="s">
        <v>3403</v>
      </c>
      <c r="B619">
        <v>63021</v>
      </c>
      <c r="C619" t="s">
        <v>164</v>
      </c>
      <c r="D619" t="s">
        <v>162</v>
      </c>
      <c r="E619">
        <v>949</v>
      </c>
      <c r="F619" t="s">
        <v>2180</v>
      </c>
      <c r="G619">
        <v>480</v>
      </c>
      <c r="H619">
        <v>63021</v>
      </c>
      <c r="I619" t="s">
        <v>552</v>
      </c>
      <c r="J619">
        <v>0.01</v>
      </c>
      <c r="K619">
        <v>45259</v>
      </c>
      <c r="L619">
        <v>0.5</v>
      </c>
      <c r="M619" t="s">
        <v>44</v>
      </c>
      <c r="N619">
        <v>1</v>
      </c>
      <c r="O619">
        <v>4</v>
      </c>
      <c r="P619">
        <v>4530.3</v>
      </c>
      <c r="Q619" t="s">
        <v>693</v>
      </c>
      <c r="R619" t="s">
        <v>694</v>
      </c>
      <c r="S619">
        <v>13.315899999999999</v>
      </c>
      <c r="T619" t="s">
        <v>44</v>
      </c>
      <c r="U619" t="s">
        <v>3278</v>
      </c>
      <c r="V619" t="s">
        <v>3355</v>
      </c>
      <c r="W619">
        <v>1.0009999999999999E-3</v>
      </c>
      <c r="X619" t="s">
        <v>703</v>
      </c>
      <c r="Y619" t="s">
        <v>44</v>
      </c>
    </row>
    <row r="620" spans="1:25" x14ac:dyDescent="0.35">
      <c r="A620" t="s">
        <v>3402</v>
      </c>
      <c r="B620">
        <v>63021</v>
      </c>
      <c r="C620" t="s">
        <v>164</v>
      </c>
      <c r="D620" t="s">
        <v>162</v>
      </c>
      <c r="E620">
        <v>949</v>
      </c>
      <c r="F620" t="s">
        <v>2180</v>
      </c>
      <c r="G620">
        <v>480</v>
      </c>
      <c r="H620">
        <v>63021</v>
      </c>
      <c r="I620" t="s">
        <v>552</v>
      </c>
      <c r="J620">
        <v>0.01</v>
      </c>
      <c r="K620">
        <v>41820</v>
      </c>
      <c r="L620">
        <v>0.5</v>
      </c>
      <c r="M620" t="s">
        <v>44</v>
      </c>
      <c r="N620">
        <v>1</v>
      </c>
      <c r="O620">
        <v>4</v>
      </c>
      <c r="P620">
        <v>1810.2</v>
      </c>
      <c r="Q620" t="s">
        <v>693</v>
      </c>
      <c r="R620" t="s">
        <v>694</v>
      </c>
      <c r="S620">
        <v>13.316000000000001</v>
      </c>
      <c r="T620" t="s">
        <v>44</v>
      </c>
      <c r="U620" t="s">
        <v>3278</v>
      </c>
      <c r="V620" t="s">
        <v>3355</v>
      </c>
      <c r="W620">
        <v>4.3290000000000001E-4</v>
      </c>
      <c r="X620" t="s">
        <v>703</v>
      </c>
      <c r="Y620" t="s">
        <v>44</v>
      </c>
    </row>
    <row r="621" spans="1:25" x14ac:dyDescent="0.35">
      <c r="A621" t="s">
        <v>3401</v>
      </c>
      <c r="B621">
        <v>63021</v>
      </c>
      <c r="C621" t="s">
        <v>164</v>
      </c>
      <c r="D621" t="s">
        <v>162</v>
      </c>
      <c r="E621">
        <v>949</v>
      </c>
      <c r="F621" t="s">
        <v>2180</v>
      </c>
      <c r="G621">
        <v>480</v>
      </c>
      <c r="H621">
        <v>63021</v>
      </c>
      <c r="I621" t="s">
        <v>552</v>
      </c>
      <c r="J621">
        <v>0.01</v>
      </c>
      <c r="K621">
        <v>37328</v>
      </c>
      <c r="L621">
        <v>0.5</v>
      </c>
      <c r="M621" t="s">
        <v>44</v>
      </c>
      <c r="N621">
        <v>1</v>
      </c>
      <c r="O621">
        <v>4</v>
      </c>
      <c r="P621">
        <v>2515.8000000000002</v>
      </c>
      <c r="Q621" t="s">
        <v>693</v>
      </c>
      <c r="R621" t="s">
        <v>694</v>
      </c>
      <c r="S621">
        <v>13.3116</v>
      </c>
      <c r="T621" t="s">
        <v>44</v>
      </c>
      <c r="U621" t="s">
        <v>3278</v>
      </c>
      <c r="V621" t="s">
        <v>3355</v>
      </c>
      <c r="W621">
        <v>6.7400000000000001E-4</v>
      </c>
      <c r="X621" t="s">
        <v>703</v>
      </c>
      <c r="Y621" t="s">
        <v>44</v>
      </c>
    </row>
    <row r="622" spans="1:25" x14ac:dyDescent="0.35">
      <c r="A622" t="s">
        <v>3400</v>
      </c>
      <c r="B622">
        <v>63021</v>
      </c>
      <c r="C622" t="s">
        <v>164</v>
      </c>
      <c r="D622" t="s">
        <v>162</v>
      </c>
      <c r="E622">
        <v>949</v>
      </c>
      <c r="F622" t="s">
        <v>2118</v>
      </c>
      <c r="G622">
        <v>480</v>
      </c>
      <c r="H622">
        <v>63021</v>
      </c>
      <c r="I622" t="s">
        <v>552</v>
      </c>
      <c r="J622">
        <v>0.01</v>
      </c>
      <c r="K622">
        <v>46853</v>
      </c>
      <c r="L622">
        <v>0.5</v>
      </c>
      <c r="M622" t="s">
        <v>44</v>
      </c>
      <c r="N622">
        <v>1</v>
      </c>
      <c r="O622">
        <v>0</v>
      </c>
      <c r="P622">
        <v>3509.5</v>
      </c>
      <c r="Q622" t="s">
        <v>693</v>
      </c>
      <c r="R622" t="s">
        <v>694</v>
      </c>
      <c r="S622">
        <v>13.315899999999999</v>
      </c>
      <c r="T622" t="s">
        <v>44</v>
      </c>
      <c r="U622" t="s">
        <v>3278</v>
      </c>
      <c r="V622" t="s">
        <v>3355</v>
      </c>
      <c r="W622">
        <v>7.4899999999999999E-4</v>
      </c>
      <c r="X622" t="s">
        <v>703</v>
      </c>
      <c r="Y622" t="s">
        <v>44</v>
      </c>
    </row>
    <row r="623" spans="1:25" x14ac:dyDescent="0.35">
      <c r="A623" t="s">
        <v>3399</v>
      </c>
      <c r="B623">
        <v>63021</v>
      </c>
      <c r="C623" t="s">
        <v>164</v>
      </c>
      <c r="D623" t="s">
        <v>162</v>
      </c>
      <c r="E623">
        <v>949</v>
      </c>
      <c r="F623" t="s">
        <v>2118</v>
      </c>
      <c r="G623">
        <v>480</v>
      </c>
      <c r="H623">
        <v>63021</v>
      </c>
      <c r="I623" t="s">
        <v>552</v>
      </c>
      <c r="J623">
        <v>0.01</v>
      </c>
      <c r="K623">
        <v>48422</v>
      </c>
      <c r="L623">
        <v>0.5</v>
      </c>
      <c r="M623" t="s">
        <v>44</v>
      </c>
      <c r="N623">
        <v>1</v>
      </c>
      <c r="O623">
        <v>0</v>
      </c>
      <c r="P623">
        <v>1397.3</v>
      </c>
      <c r="Q623" t="s">
        <v>693</v>
      </c>
      <c r="R623" t="s">
        <v>694</v>
      </c>
      <c r="S623">
        <v>13.3116</v>
      </c>
      <c r="T623" t="s">
        <v>44</v>
      </c>
      <c r="U623" t="s">
        <v>3278</v>
      </c>
      <c r="V623" t="s">
        <v>3355</v>
      </c>
      <c r="W623">
        <v>2.8860000000000002E-4</v>
      </c>
      <c r="X623" t="s">
        <v>703</v>
      </c>
      <c r="Y623" t="s">
        <v>44</v>
      </c>
    </row>
    <row r="624" spans="1:25" x14ac:dyDescent="0.35">
      <c r="A624" t="s">
        <v>3398</v>
      </c>
      <c r="B624">
        <v>63021</v>
      </c>
      <c r="C624" t="s">
        <v>164</v>
      </c>
      <c r="D624" t="s">
        <v>162</v>
      </c>
      <c r="E624">
        <v>949</v>
      </c>
      <c r="F624" t="s">
        <v>2118</v>
      </c>
      <c r="G624">
        <v>480</v>
      </c>
      <c r="H624">
        <v>63021</v>
      </c>
      <c r="I624" t="s">
        <v>552</v>
      </c>
      <c r="J624">
        <v>0.01</v>
      </c>
      <c r="K624">
        <v>46568</v>
      </c>
      <c r="L624">
        <v>0.5</v>
      </c>
      <c r="M624" t="s">
        <v>44</v>
      </c>
      <c r="N624">
        <v>1</v>
      </c>
      <c r="O624">
        <v>0</v>
      </c>
      <c r="P624">
        <v>1364.1</v>
      </c>
      <c r="Q624" t="s">
        <v>693</v>
      </c>
      <c r="R624" t="s">
        <v>694</v>
      </c>
      <c r="S624">
        <v>13.315899999999999</v>
      </c>
      <c r="T624" t="s">
        <v>44</v>
      </c>
      <c r="U624" t="s">
        <v>3278</v>
      </c>
      <c r="V624" t="s">
        <v>3355</v>
      </c>
      <c r="W624">
        <v>2.9290000000000002E-4</v>
      </c>
      <c r="X624" t="s">
        <v>703</v>
      </c>
      <c r="Y624" t="s">
        <v>44</v>
      </c>
    </row>
    <row r="625" spans="1:25" x14ac:dyDescent="0.35">
      <c r="A625" t="s">
        <v>3397</v>
      </c>
      <c r="B625">
        <v>63021</v>
      </c>
      <c r="C625" t="s">
        <v>164</v>
      </c>
      <c r="D625" t="s">
        <v>162</v>
      </c>
      <c r="E625">
        <v>949</v>
      </c>
      <c r="F625" t="s">
        <v>2118</v>
      </c>
      <c r="G625">
        <v>480</v>
      </c>
      <c r="H625">
        <v>63021</v>
      </c>
      <c r="I625" t="s">
        <v>552</v>
      </c>
      <c r="J625">
        <v>0.01</v>
      </c>
      <c r="K625">
        <v>42837</v>
      </c>
      <c r="L625">
        <v>0.5</v>
      </c>
      <c r="M625" t="s">
        <v>44</v>
      </c>
      <c r="N625">
        <v>1</v>
      </c>
      <c r="O625">
        <v>4</v>
      </c>
      <c r="P625">
        <v>2073.9</v>
      </c>
      <c r="Q625" t="s">
        <v>693</v>
      </c>
      <c r="R625" t="s">
        <v>694</v>
      </c>
      <c r="S625">
        <v>13.316000000000001</v>
      </c>
      <c r="T625" t="s">
        <v>44</v>
      </c>
      <c r="U625" t="s">
        <v>3278</v>
      </c>
      <c r="V625" t="s">
        <v>3355</v>
      </c>
      <c r="W625">
        <v>4.841E-4</v>
      </c>
      <c r="X625" t="s">
        <v>703</v>
      </c>
      <c r="Y625" t="s">
        <v>44</v>
      </c>
    </row>
    <row r="626" spans="1:25" x14ac:dyDescent="0.35">
      <c r="A626" t="s">
        <v>3396</v>
      </c>
      <c r="B626">
        <v>63021</v>
      </c>
      <c r="C626" t="s">
        <v>164</v>
      </c>
      <c r="D626" t="s">
        <v>162</v>
      </c>
      <c r="E626">
        <v>949</v>
      </c>
      <c r="F626" t="s">
        <v>2118</v>
      </c>
      <c r="G626">
        <v>480</v>
      </c>
      <c r="H626">
        <v>63021</v>
      </c>
      <c r="I626" t="s">
        <v>552</v>
      </c>
      <c r="J626">
        <v>0.01</v>
      </c>
      <c r="K626">
        <v>39968</v>
      </c>
      <c r="L626">
        <v>0.5</v>
      </c>
      <c r="M626" t="s">
        <v>44</v>
      </c>
      <c r="N626">
        <v>1</v>
      </c>
      <c r="O626">
        <v>4</v>
      </c>
      <c r="P626">
        <v>1392.8</v>
      </c>
      <c r="Q626" t="s">
        <v>693</v>
      </c>
      <c r="R626" t="s">
        <v>694</v>
      </c>
      <c r="S626">
        <v>13.315899999999999</v>
      </c>
      <c r="T626" t="s">
        <v>44</v>
      </c>
      <c r="U626" t="s">
        <v>3278</v>
      </c>
      <c r="V626" t="s">
        <v>3355</v>
      </c>
      <c r="W626">
        <v>3.4850000000000001E-4</v>
      </c>
      <c r="X626" t="s">
        <v>703</v>
      </c>
      <c r="Y626" t="s">
        <v>44</v>
      </c>
    </row>
    <row r="627" spans="1:25" x14ac:dyDescent="0.35">
      <c r="A627" t="s">
        <v>3395</v>
      </c>
      <c r="B627">
        <v>63021</v>
      </c>
      <c r="C627" t="s">
        <v>164</v>
      </c>
      <c r="D627" t="s">
        <v>162</v>
      </c>
      <c r="E627">
        <v>949</v>
      </c>
      <c r="F627" t="s">
        <v>2118</v>
      </c>
      <c r="G627">
        <v>480</v>
      </c>
      <c r="H627">
        <v>63021</v>
      </c>
      <c r="I627" t="s">
        <v>552</v>
      </c>
      <c r="J627">
        <v>0.01</v>
      </c>
      <c r="K627">
        <v>36064</v>
      </c>
      <c r="L627">
        <v>0.5</v>
      </c>
      <c r="M627" t="s">
        <v>44</v>
      </c>
      <c r="N627">
        <v>1</v>
      </c>
      <c r="O627">
        <v>4</v>
      </c>
      <c r="P627">
        <v>1760.8</v>
      </c>
      <c r="Q627" t="s">
        <v>693</v>
      </c>
      <c r="R627" t="s">
        <v>694</v>
      </c>
      <c r="S627">
        <v>13.3116</v>
      </c>
      <c r="T627" t="s">
        <v>44</v>
      </c>
      <c r="U627" t="s">
        <v>3278</v>
      </c>
      <c r="V627" t="s">
        <v>3355</v>
      </c>
      <c r="W627">
        <v>4.8819999999999999E-4</v>
      </c>
      <c r="X627" t="s">
        <v>703</v>
      </c>
      <c r="Y627" t="s">
        <v>44</v>
      </c>
    </row>
    <row r="628" spans="1:25" x14ac:dyDescent="0.35">
      <c r="A628" t="s">
        <v>3394</v>
      </c>
      <c r="B628">
        <v>63021</v>
      </c>
      <c r="C628" t="s">
        <v>164</v>
      </c>
      <c r="D628" t="s">
        <v>162</v>
      </c>
      <c r="E628">
        <v>949</v>
      </c>
      <c r="F628" t="s">
        <v>2118</v>
      </c>
      <c r="G628">
        <v>480</v>
      </c>
      <c r="H628">
        <v>63021</v>
      </c>
      <c r="I628" t="s">
        <v>552</v>
      </c>
      <c r="J628">
        <v>0.01</v>
      </c>
      <c r="K628">
        <v>47399</v>
      </c>
      <c r="L628">
        <v>0.5</v>
      </c>
      <c r="M628" t="s">
        <v>44</v>
      </c>
      <c r="N628">
        <v>1</v>
      </c>
      <c r="O628">
        <v>0</v>
      </c>
      <c r="P628">
        <v>1240.5999999999999</v>
      </c>
      <c r="Q628" t="s">
        <v>693</v>
      </c>
      <c r="R628" t="s">
        <v>694</v>
      </c>
      <c r="S628">
        <v>13.316000000000001</v>
      </c>
      <c r="T628" t="s">
        <v>44</v>
      </c>
      <c r="U628" t="s">
        <v>3278</v>
      </c>
      <c r="V628" t="s">
        <v>3355</v>
      </c>
      <c r="W628">
        <v>2.6170000000000002E-4</v>
      </c>
      <c r="X628" t="s">
        <v>703</v>
      </c>
      <c r="Y628" t="s">
        <v>44</v>
      </c>
    </row>
    <row r="629" spans="1:25" x14ac:dyDescent="0.35">
      <c r="A629" t="s">
        <v>3393</v>
      </c>
      <c r="B629">
        <v>63021</v>
      </c>
      <c r="C629" t="s">
        <v>164</v>
      </c>
      <c r="D629" t="s">
        <v>162</v>
      </c>
      <c r="E629">
        <v>949</v>
      </c>
      <c r="F629" t="s">
        <v>2118</v>
      </c>
      <c r="G629">
        <v>480</v>
      </c>
      <c r="H629">
        <v>63021</v>
      </c>
      <c r="I629" t="s">
        <v>552</v>
      </c>
      <c r="J629">
        <v>0.01</v>
      </c>
      <c r="K629">
        <v>45401</v>
      </c>
      <c r="L629">
        <v>0.5</v>
      </c>
      <c r="M629" t="s">
        <v>44</v>
      </c>
      <c r="N629">
        <v>1</v>
      </c>
      <c r="O629">
        <v>0</v>
      </c>
      <c r="P629">
        <v>1073.7</v>
      </c>
      <c r="Q629" t="s">
        <v>693</v>
      </c>
      <c r="R629" t="s">
        <v>694</v>
      </c>
      <c r="S629">
        <v>13.315899999999999</v>
      </c>
      <c r="T629" t="s">
        <v>44</v>
      </c>
      <c r="U629" t="s">
        <v>3278</v>
      </c>
      <c r="V629" t="s">
        <v>3355</v>
      </c>
      <c r="W629">
        <v>2.365E-4</v>
      </c>
      <c r="X629" t="s">
        <v>703</v>
      </c>
      <c r="Y629" t="s">
        <v>44</v>
      </c>
    </row>
    <row r="630" spans="1:25" x14ac:dyDescent="0.35">
      <c r="A630" t="s">
        <v>3392</v>
      </c>
      <c r="B630">
        <v>63021</v>
      </c>
      <c r="C630" t="s">
        <v>164</v>
      </c>
      <c r="D630" t="s">
        <v>162</v>
      </c>
      <c r="E630">
        <v>949</v>
      </c>
      <c r="F630" t="s">
        <v>2118</v>
      </c>
      <c r="G630">
        <v>480</v>
      </c>
      <c r="H630">
        <v>63021</v>
      </c>
      <c r="I630" t="s">
        <v>552</v>
      </c>
      <c r="J630">
        <v>0.01</v>
      </c>
      <c r="K630">
        <v>47735</v>
      </c>
      <c r="L630">
        <v>0.5</v>
      </c>
      <c r="M630" t="s">
        <v>44</v>
      </c>
      <c r="N630">
        <v>1</v>
      </c>
      <c r="O630">
        <v>0</v>
      </c>
      <c r="P630">
        <v>1119.3</v>
      </c>
      <c r="Q630" t="s">
        <v>693</v>
      </c>
      <c r="R630" t="s">
        <v>694</v>
      </c>
      <c r="S630">
        <v>13.316000000000001</v>
      </c>
      <c r="T630" t="s">
        <v>44</v>
      </c>
      <c r="U630" t="s">
        <v>3278</v>
      </c>
      <c r="V630" t="s">
        <v>3355</v>
      </c>
      <c r="W630">
        <v>2.3450000000000001E-4</v>
      </c>
      <c r="X630" t="s">
        <v>703</v>
      </c>
      <c r="Y630" t="s">
        <v>44</v>
      </c>
    </row>
    <row r="631" spans="1:25" x14ac:dyDescent="0.35">
      <c r="A631" t="s">
        <v>3391</v>
      </c>
      <c r="B631">
        <v>63021</v>
      </c>
      <c r="C631" t="s">
        <v>164</v>
      </c>
      <c r="D631" t="s">
        <v>162</v>
      </c>
      <c r="E631">
        <v>949</v>
      </c>
      <c r="F631" t="s">
        <v>2118</v>
      </c>
      <c r="G631">
        <v>480</v>
      </c>
      <c r="H631">
        <v>63021</v>
      </c>
      <c r="I631" t="s">
        <v>552</v>
      </c>
      <c r="J631">
        <v>0.01</v>
      </c>
      <c r="K631">
        <v>44638</v>
      </c>
      <c r="L631">
        <v>0.5</v>
      </c>
      <c r="M631" t="s">
        <v>44</v>
      </c>
      <c r="N631">
        <v>1</v>
      </c>
      <c r="O631">
        <v>2</v>
      </c>
      <c r="P631">
        <v>1284.5</v>
      </c>
      <c r="Q631" t="s">
        <v>693</v>
      </c>
      <c r="R631" t="s">
        <v>694</v>
      </c>
      <c r="S631">
        <v>13.315899999999999</v>
      </c>
      <c r="T631" t="s">
        <v>44</v>
      </c>
      <c r="U631" t="s">
        <v>3278</v>
      </c>
      <c r="V631" t="s">
        <v>3355</v>
      </c>
      <c r="W631">
        <v>2.878E-4</v>
      </c>
      <c r="X631" t="s">
        <v>703</v>
      </c>
      <c r="Y631" t="s">
        <v>44</v>
      </c>
    </row>
    <row r="632" spans="1:25" x14ac:dyDescent="0.35">
      <c r="A632" t="s">
        <v>3390</v>
      </c>
      <c r="B632">
        <v>63021</v>
      </c>
      <c r="C632" t="s">
        <v>164</v>
      </c>
      <c r="D632" t="s">
        <v>162</v>
      </c>
      <c r="E632">
        <v>949</v>
      </c>
      <c r="F632" t="s">
        <v>2118</v>
      </c>
      <c r="G632">
        <v>480</v>
      </c>
      <c r="H632">
        <v>63021</v>
      </c>
      <c r="I632" t="s">
        <v>552</v>
      </c>
      <c r="J632">
        <v>0.01</v>
      </c>
      <c r="K632">
        <v>43726</v>
      </c>
      <c r="L632">
        <v>0.5</v>
      </c>
      <c r="M632" t="s">
        <v>44</v>
      </c>
      <c r="N632">
        <v>1</v>
      </c>
      <c r="O632">
        <v>2</v>
      </c>
      <c r="P632">
        <v>1034.5999999999999</v>
      </c>
      <c r="Q632" t="s">
        <v>693</v>
      </c>
      <c r="R632" t="s">
        <v>694</v>
      </c>
      <c r="S632">
        <v>13.316000000000001</v>
      </c>
      <c r="T632" t="s">
        <v>44</v>
      </c>
      <c r="U632" t="s">
        <v>3278</v>
      </c>
      <c r="V632" t="s">
        <v>3355</v>
      </c>
      <c r="W632">
        <v>2.366E-4</v>
      </c>
      <c r="X632" t="s">
        <v>703</v>
      </c>
      <c r="Y632" t="s">
        <v>44</v>
      </c>
    </row>
    <row r="633" spans="1:25" x14ac:dyDescent="0.35">
      <c r="A633" t="s">
        <v>3389</v>
      </c>
      <c r="B633">
        <v>63021</v>
      </c>
      <c r="C633" t="s">
        <v>164</v>
      </c>
      <c r="D633" t="s">
        <v>162</v>
      </c>
      <c r="E633">
        <v>949</v>
      </c>
      <c r="F633" t="s">
        <v>2118</v>
      </c>
      <c r="G633">
        <v>480</v>
      </c>
      <c r="H633">
        <v>63021</v>
      </c>
      <c r="I633" t="s">
        <v>552</v>
      </c>
      <c r="J633">
        <v>0.01</v>
      </c>
      <c r="K633">
        <v>51074</v>
      </c>
      <c r="L633">
        <v>0.5</v>
      </c>
      <c r="M633" t="s">
        <v>44</v>
      </c>
      <c r="N633">
        <v>1</v>
      </c>
      <c r="O633">
        <v>2</v>
      </c>
      <c r="P633">
        <v>1131.9000000000001</v>
      </c>
      <c r="Q633" t="s">
        <v>693</v>
      </c>
      <c r="R633" t="s">
        <v>694</v>
      </c>
      <c r="S633">
        <v>13.315899999999999</v>
      </c>
      <c r="T633" t="s">
        <v>44</v>
      </c>
      <c r="U633" t="s">
        <v>3278</v>
      </c>
      <c r="V633" t="s">
        <v>3355</v>
      </c>
      <c r="W633">
        <v>2.2159999999999999E-4</v>
      </c>
      <c r="X633" t="s">
        <v>703</v>
      </c>
      <c r="Y633" t="s">
        <v>44</v>
      </c>
    </row>
    <row r="634" spans="1:25" x14ac:dyDescent="0.35">
      <c r="A634" t="s">
        <v>3388</v>
      </c>
      <c r="B634">
        <v>63021</v>
      </c>
      <c r="C634" t="s">
        <v>164</v>
      </c>
      <c r="D634" t="s">
        <v>162</v>
      </c>
      <c r="E634">
        <v>949</v>
      </c>
      <c r="F634" t="s">
        <v>2118</v>
      </c>
      <c r="G634">
        <v>480</v>
      </c>
      <c r="H634">
        <v>63021</v>
      </c>
      <c r="I634" t="s">
        <v>552</v>
      </c>
      <c r="J634">
        <v>0.01</v>
      </c>
      <c r="K634">
        <v>44734</v>
      </c>
      <c r="L634">
        <v>0.5</v>
      </c>
      <c r="M634" t="s">
        <v>44</v>
      </c>
      <c r="N634">
        <v>1</v>
      </c>
      <c r="O634">
        <v>0.25</v>
      </c>
      <c r="P634">
        <v>1607.2</v>
      </c>
      <c r="Q634" t="s">
        <v>693</v>
      </c>
      <c r="R634" t="s">
        <v>694</v>
      </c>
      <c r="S634">
        <v>13.316000000000001</v>
      </c>
      <c r="T634" t="s">
        <v>44</v>
      </c>
      <c r="U634" t="s">
        <v>3278</v>
      </c>
      <c r="V634" t="s">
        <v>3355</v>
      </c>
      <c r="W634">
        <v>3.5930000000000001E-4</v>
      </c>
      <c r="X634" t="s">
        <v>703</v>
      </c>
      <c r="Y634" t="s">
        <v>44</v>
      </c>
    </row>
    <row r="635" spans="1:25" x14ac:dyDescent="0.35">
      <c r="A635" t="s">
        <v>3387</v>
      </c>
      <c r="B635">
        <v>63021</v>
      </c>
      <c r="C635" t="s">
        <v>164</v>
      </c>
      <c r="D635" t="s">
        <v>162</v>
      </c>
      <c r="E635">
        <v>949</v>
      </c>
      <c r="F635" t="s">
        <v>2118</v>
      </c>
      <c r="G635">
        <v>480</v>
      </c>
      <c r="H635">
        <v>63021</v>
      </c>
      <c r="I635" t="s">
        <v>552</v>
      </c>
      <c r="J635">
        <v>0.01</v>
      </c>
      <c r="K635">
        <v>48235</v>
      </c>
      <c r="L635">
        <v>0.5</v>
      </c>
      <c r="M635" t="s">
        <v>44</v>
      </c>
      <c r="N635">
        <v>1</v>
      </c>
      <c r="O635">
        <v>0.25</v>
      </c>
      <c r="P635">
        <v>1505.6</v>
      </c>
      <c r="Q635" t="s">
        <v>693</v>
      </c>
      <c r="R635" t="s">
        <v>694</v>
      </c>
      <c r="S635">
        <v>13.315899999999999</v>
      </c>
      <c r="T635" t="s">
        <v>44</v>
      </c>
      <c r="U635" t="s">
        <v>3278</v>
      </c>
      <c r="V635" t="s">
        <v>3355</v>
      </c>
      <c r="W635">
        <v>3.121E-4</v>
      </c>
      <c r="X635" t="s">
        <v>703</v>
      </c>
      <c r="Y635" t="s">
        <v>44</v>
      </c>
    </row>
    <row r="636" spans="1:25" x14ac:dyDescent="0.35">
      <c r="A636" t="s">
        <v>3386</v>
      </c>
      <c r="B636">
        <v>63021</v>
      </c>
      <c r="C636" t="s">
        <v>164</v>
      </c>
      <c r="D636" t="s">
        <v>162</v>
      </c>
      <c r="E636">
        <v>949</v>
      </c>
      <c r="F636" t="s">
        <v>2118</v>
      </c>
      <c r="G636">
        <v>480</v>
      </c>
      <c r="H636">
        <v>63021</v>
      </c>
      <c r="I636" t="s">
        <v>552</v>
      </c>
      <c r="J636">
        <v>0.01</v>
      </c>
      <c r="K636">
        <v>53900</v>
      </c>
      <c r="L636">
        <v>0.5</v>
      </c>
      <c r="M636" t="s">
        <v>44</v>
      </c>
      <c r="N636">
        <v>1</v>
      </c>
      <c r="O636">
        <v>0.25</v>
      </c>
      <c r="P636">
        <v>1237.2</v>
      </c>
      <c r="Q636" t="s">
        <v>693</v>
      </c>
      <c r="R636" t="s">
        <v>694</v>
      </c>
      <c r="S636">
        <v>13.316000000000001</v>
      </c>
      <c r="T636" t="s">
        <v>44</v>
      </c>
      <c r="U636" t="s">
        <v>3278</v>
      </c>
      <c r="V636" t="s">
        <v>3355</v>
      </c>
      <c r="W636">
        <v>2.2949999999999999E-4</v>
      </c>
      <c r="X636" t="s">
        <v>703</v>
      </c>
      <c r="Y636" t="s">
        <v>44</v>
      </c>
    </row>
    <row r="637" spans="1:25" x14ac:dyDescent="0.35">
      <c r="A637" t="s">
        <v>3385</v>
      </c>
      <c r="B637">
        <v>63021</v>
      </c>
      <c r="C637" t="s">
        <v>164</v>
      </c>
      <c r="D637" t="s">
        <v>162</v>
      </c>
      <c r="E637">
        <v>949</v>
      </c>
      <c r="F637" t="s">
        <v>2118</v>
      </c>
      <c r="G637">
        <v>480</v>
      </c>
      <c r="H637">
        <v>63021</v>
      </c>
      <c r="I637" t="s">
        <v>552</v>
      </c>
      <c r="J637">
        <v>0.01</v>
      </c>
      <c r="K637">
        <v>40597</v>
      </c>
      <c r="L637">
        <v>0.5</v>
      </c>
      <c r="M637" t="s">
        <v>44</v>
      </c>
      <c r="N637">
        <v>1</v>
      </c>
      <c r="O637">
        <v>4</v>
      </c>
      <c r="P637">
        <v>1756.6</v>
      </c>
      <c r="Q637" t="s">
        <v>693</v>
      </c>
      <c r="R637" t="s">
        <v>694</v>
      </c>
      <c r="S637">
        <v>13.3116</v>
      </c>
      <c r="T637" t="s">
        <v>44</v>
      </c>
      <c r="U637" t="s">
        <v>3278</v>
      </c>
      <c r="V637" t="s">
        <v>3355</v>
      </c>
      <c r="W637">
        <v>4.327E-4</v>
      </c>
      <c r="X637" t="s">
        <v>703</v>
      </c>
      <c r="Y637" t="s">
        <v>44</v>
      </c>
    </row>
    <row r="638" spans="1:25" x14ac:dyDescent="0.35">
      <c r="A638" t="s">
        <v>3384</v>
      </c>
      <c r="B638">
        <v>63021</v>
      </c>
      <c r="C638" t="s">
        <v>164</v>
      </c>
      <c r="D638" t="s">
        <v>162</v>
      </c>
      <c r="E638">
        <v>949</v>
      </c>
      <c r="F638" t="s">
        <v>2118</v>
      </c>
      <c r="G638">
        <v>480</v>
      </c>
      <c r="H638">
        <v>63021</v>
      </c>
      <c r="I638" t="s">
        <v>552</v>
      </c>
      <c r="J638">
        <v>0.01</v>
      </c>
      <c r="K638">
        <v>41707</v>
      </c>
      <c r="L638">
        <v>0.5</v>
      </c>
      <c r="M638" t="s">
        <v>44</v>
      </c>
      <c r="N638">
        <v>1</v>
      </c>
      <c r="O638">
        <v>4</v>
      </c>
      <c r="P638">
        <v>1041.3</v>
      </c>
      <c r="Q638" t="s">
        <v>693</v>
      </c>
      <c r="R638" t="s">
        <v>694</v>
      </c>
      <c r="S638">
        <v>13.315899999999999</v>
      </c>
      <c r="T638" t="s">
        <v>44</v>
      </c>
      <c r="U638" t="s">
        <v>3278</v>
      </c>
      <c r="V638" t="s">
        <v>3355</v>
      </c>
      <c r="W638">
        <v>2.497E-4</v>
      </c>
      <c r="X638" t="s">
        <v>703</v>
      </c>
      <c r="Y638" t="s">
        <v>44</v>
      </c>
    </row>
    <row r="639" spans="1:25" x14ac:dyDescent="0.35">
      <c r="A639" t="s">
        <v>3383</v>
      </c>
      <c r="B639">
        <v>63021</v>
      </c>
      <c r="C639" t="s">
        <v>164</v>
      </c>
      <c r="D639" t="s">
        <v>162</v>
      </c>
      <c r="E639">
        <v>949</v>
      </c>
      <c r="F639" t="s">
        <v>2118</v>
      </c>
      <c r="G639">
        <v>480</v>
      </c>
      <c r="H639">
        <v>63021</v>
      </c>
      <c r="I639" t="s">
        <v>552</v>
      </c>
      <c r="J639">
        <v>0.01</v>
      </c>
      <c r="K639">
        <v>47781</v>
      </c>
      <c r="L639">
        <v>0.5</v>
      </c>
      <c r="M639" t="s">
        <v>44</v>
      </c>
      <c r="N639">
        <v>1</v>
      </c>
      <c r="O639">
        <v>4</v>
      </c>
      <c r="P639">
        <v>932.35</v>
      </c>
      <c r="Q639" t="s">
        <v>693</v>
      </c>
      <c r="R639" t="s">
        <v>694</v>
      </c>
      <c r="S639">
        <v>13.3116</v>
      </c>
      <c r="T639" t="s">
        <v>44</v>
      </c>
      <c r="U639" t="s">
        <v>3278</v>
      </c>
      <c r="V639" t="s">
        <v>3355</v>
      </c>
      <c r="W639">
        <v>1.951E-4</v>
      </c>
      <c r="X639" t="s">
        <v>703</v>
      </c>
      <c r="Y639" t="s">
        <v>44</v>
      </c>
    </row>
    <row r="640" spans="1:25" x14ac:dyDescent="0.35">
      <c r="A640" t="s">
        <v>3382</v>
      </c>
      <c r="B640">
        <v>63021</v>
      </c>
      <c r="C640" t="s">
        <v>164</v>
      </c>
      <c r="D640" t="s">
        <v>162</v>
      </c>
      <c r="E640">
        <v>949</v>
      </c>
      <c r="F640" t="s">
        <v>2118</v>
      </c>
      <c r="G640">
        <v>480</v>
      </c>
      <c r="H640">
        <v>63021</v>
      </c>
      <c r="I640" t="s">
        <v>552</v>
      </c>
      <c r="J640">
        <v>0.01</v>
      </c>
      <c r="K640">
        <v>49304</v>
      </c>
      <c r="L640">
        <v>0.5</v>
      </c>
      <c r="M640" t="s">
        <v>44</v>
      </c>
      <c r="N640">
        <v>1</v>
      </c>
      <c r="O640">
        <v>0.5</v>
      </c>
      <c r="P640">
        <v>7968</v>
      </c>
      <c r="Q640" t="s">
        <v>693</v>
      </c>
      <c r="R640" t="s">
        <v>694</v>
      </c>
      <c r="S640">
        <v>13.3116</v>
      </c>
      <c r="T640" t="s">
        <v>44</v>
      </c>
      <c r="U640" t="s">
        <v>3278</v>
      </c>
      <c r="V640" t="s">
        <v>3355</v>
      </c>
      <c r="W640">
        <v>1.616E-3</v>
      </c>
      <c r="X640" t="s">
        <v>703</v>
      </c>
      <c r="Y640" t="s">
        <v>44</v>
      </c>
    </row>
    <row r="641" spans="1:25" x14ac:dyDescent="0.35">
      <c r="A641" t="s">
        <v>3381</v>
      </c>
      <c r="B641">
        <v>63021</v>
      </c>
      <c r="C641" t="s">
        <v>164</v>
      </c>
      <c r="D641" t="s">
        <v>162</v>
      </c>
      <c r="E641">
        <v>949</v>
      </c>
      <c r="F641" t="s">
        <v>2118</v>
      </c>
      <c r="G641">
        <v>480</v>
      </c>
      <c r="H641">
        <v>63021</v>
      </c>
      <c r="I641" t="s">
        <v>552</v>
      </c>
      <c r="J641">
        <v>0.01</v>
      </c>
      <c r="K641">
        <v>48510</v>
      </c>
      <c r="L641">
        <v>0.5</v>
      </c>
      <c r="M641" t="s">
        <v>44</v>
      </c>
      <c r="N641">
        <v>1</v>
      </c>
      <c r="O641">
        <v>0.5</v>
      </c>
      <c r="P641">
        <v>1543.5</v>
      </c>
      <c r="Q641" t="s">
        <v>693</v>
      </c>
      <c r="R641" t="s">
        <v>694</v>
      </c>
      <c r="S641">
        <v>13.3116</v>
      </c>
      <c r="T641" t="s">
        <v>44</v>
      </c>
      <c r="U641" t="s">
        <v>3278</v>
      </c>
      <c r="V641" t="s">
        <v>3355</v>
      </c>
      <c r="W641">
        <v>3.1819999999999998E-4</v>
      </c>
      <c r="X641" t="s">
        <v>703</v>
      </c>
      <c r="Y641" t="s">
        <v>44</v>
      </c>
    </row>
    <row r="642" spans="1:25" x14ac:dyDescent="0.35">
      <c r="A642" t="s">
        <v>3380</v>
      </c>
      <c r="B642">
        <v>63021</v>
      </c>
      <c r="C642" t="s">
        <v>164</v>
      </c>
      <c r="D642" t="s">
        <v>162</v>
      </c>
      <c r="E642">
        <v>949</v>
      </c>
      <c r="F642" t="s">
        <v>2118</v>
      </c>
      <c r="G642">
        <v>480</v>
      </c>
      <c r="H642">
        <v>63021</v>
      </c>
      <c r="I642" t="s">
        <v>552</v>
      </c>
      <c r="J642">
        <v>0.01</v>
      </c>
      <c r="K642">
        <v>49352</v>
      </c>
      <c r="L642">
        <v>0.5</v>
      </c>
      <c r="M642" t="s">
        <v>44</v>
      </c>
      <c r="N642">
        <v>1</v>
      </c>
      <c r="O642">
        <v>0.5</v>
      </c>
      <c r="P642">
        <v>1009.4</v>
      </c>
      <c r="Q642" t="s">
        <v>693</v>
      </c>
      <c r="R642" t="s">
        <v>694</v>
      </c>
      <c r="S642">
        <v>13.315899999999999</v>
      </c>
      <c r="T642" t="s">
        <v>44</v>
      </c>
      <c r="U642" t="s">
        <v>3278</v>
      </c>
      <c r="V642" t="s">
        <v>3355</v>
      </c>
      <c r="W642">
        <v>2.0450000000000001E-4</v>
      </c>
      <c r="X642" t="s">
        <v>703</v>
      </c>
      <c r="Y642" t="s">
        <v>44</v>
      </c>
    </row>
    <row r="643" spans="1:25" x14ac:dyDescent="0.35">
      <c r="A643" t="s">
        <v>3379</v>
      </c>
      <c r="B643">
        <v>63021</v>
      </c>
      <c r="C643" t="s">
        <v>164</v>
      </c>
      <c r="D643" t="s">
        <v>162</v>
      </c>
      <c r="E643">
        <v>949</v>
      </c>
      <c r="F643" t="s">
        <v>2118</v>
      </c>
      <c r="G643">
        <v>480</v>
      </c>
      <c r="H643">
        <v>63021</v>
      </c>
      <c r="I643" t="s">
        <v>552</v>
      </c>
      <c r="J643">
        <v>0.01</v>
      </c>
      <c r="K643">
        <v>52830</v>
      </c>
      <c r="L643">
        <v>0.5</v>
      </c>
      <c r="M643" t="s">
        <v>44</v>
      </c>
      <c r="N643">
        <v>1</v>
      </c>
      <c r="O643">
        <v>1</v>
      </c>
      <c r="P643">
        <v>3159.8</v>
      </c>
      <c r="Q643" t="s">
        <v>693</v>
      </c>
      <c r="R643" t="s">
        <v>694</v>
      </c>
      <c r="S643">
        <v>13.3116</v>
      </c>
      <c r="T643" t="s">
        <v>44</v>
      </c>
      <c r="U643" t="s">
        <v>3278</v>
      </c>
      <c r="V643" t="s">
        <v>3355</v>
      </c>
      <c r="W643">
        <v>5.9809999999999996E-4</v>
      </c>
      <c r="X643" t="s">
        <v>703</v>
      </c>
      <c r="Y643" t="s">
        <v>44</v>
      </c>
    </row>
    <row r="644" spans="1:25" x14ac:dyDescent="0.35">
      <c r="A644" t="s">
        <v>3378</v>
      </c>
      <c r="B644">
        <v>63021</v>
      </c>
      <c r="C644" t="s">
        <v>164</v>
      </c>
      <c r="D644" t="s">
        <v>162</v>
      </c>
      <c r="E644">
        <v>949</v>
      </c>
      <c r="F644" t="s">
        <v>2118</v>
      </c>
      <c r="G644">
        <v>480</v>
      </c>
      <c r="H644">
        <v>63021</v>
      </c>
      <c r="I644" t="s">
        <v>552</v>
      </c>
      <c r="J644">
        <v>0.01</v>
      </c>
      <c r="K644">
        <v>51673</v>
      </c>
      <c r="L644">
        <v>0.5</v>
      </c>
      <c r="M644" t="s">
        <v>44</v>
      </c>
      <c r="N644">
        <v>1</v>
      </c>
      <c r="O644">
        <v>1</v>
      </c>
      <c r="P644">
        <v>1245.2</v>
      </c>
      <c r="Q644" t="s">
        <v>693</v>
      </c>
      <c r="R644" t="s">
        <v>694</v>
      </c>
      <c r="S644">
        <v>13.315899999999999</v>
      </c>
      <c r="T644" t="s">
        <v>44</v>
      </c>
      <c r="U644" t="s">
        <v>3278</v>
      </c>
      <c r="V644" t="s">
        <v>3355</v>
      </c>
      <c r="W644">
        <v>2.41E-4</v>
      </c>
      <c r="X644" t="s">
        <v>703</v>
      </c>
      <c r="Y644" t="s">
        <v>44</v>
      </c>
    </row>
    <row r="645" spans="1:25" x14ac:dyDescent="0.35">
      <c r="A645" t="s">
        <v>3377</v>
      </c>
      <c r="B645">
        <v>63021</v>
      </c>
      <c r="C645" t="s">
        <v>164</v>
      </c>
      <c r="D645" t="s">
        <v>162</v>
      </c>
      <c r="E645">
        <v>949</v>
      </c>
      <c r="F645" t="s">
        <v>2118</v>
      </c>
      <c r="G645">
        <v>480</v>
      </c>
      <c r="H645">
        <v>63021</v>
      </c>
      <c r="I645" t="s">
        <v>552</v>
      </c>
      <c r="J645">
        <v>0.01</v>
      </c>
      <c r="K645">
        <v>49039</v>
      </c>
      <c r="L645">
        <v>0.5</v>
      </c>
      <c r="M645" t="s">
        <v>44</v>
      </c>
      <c r="N645">
        <v>1</v>
      </c>
      <c r="O645">
        <v>1</v>
      </c>
      <c r="P645">
        <v>1045.5</v>
      </c>
      <c r="Q645" t="s">
        <v>693</v>
      </c>
      <c r="R645" t="s">
        <v>694</v>
      </c>
      <c r="S645">
        <v>13.316000000000001</v>
      </c>
      <c r="T645" t="s">
        <v>44</v>
      </c>
      <c r="U645" t="s">
        <v>3278</v>
      </c>
      <c r="V645" t="s">
        <v>3355</v>
      </c>
      <c r="W645">
        <v>2.1320000000000001E-4</v>
      </c>
      <c r="X645" t="s">
        <v>703</v>
      </c>
      <c r="Y645" t="s">
        <v>44</v>
      </c>
    </row>
    <row r="646" spans="1:25" x14ac:dyDescent="0.35">
      <c r="A646" t="s">
        <v>3376</v>
      </c>
      <c r="B646">
        <v>63021</v>
      </c>
      <c r="C646" t="s">
        <v>164</v>
      </c>
      <c r="D646" t="s">
        <v>162</v>
      </c>
      <c r="E646">
        <v>949</v>
      </c>
      <c r="F646" t="s">
        <v>2118</v>
      </c>
      <c r="G646">
        <v>480</v>
      </c>
      <c r="H646">
        <v>63021</v>
      </c>
      <c r="I646" t="s">
        <v>552</v>
      </c>
      <c r="J646">
        <v>0.01</v>
      </c>
      <c r="K646">
        <v>39763</v>
      </c>
      <c r="L646">
        <v>0.5</v>
      </c>
      <c r="M646" t="s">
        <v>44</v>
      </c>
      <c r="N646">
        <v>1</v>
      </c>
      <c r="O646">
        <v>0</v>
      </c>
      <c r="P646">
        <v>1151300</v>
      </c>
      <c r="Q646" t="s">
        <v>693</v>
      </c>
      <c r="R646" t="s">
        <v>694</v>
      </c>
      <c r="S646">
        <v>13.3116</v>
      </c>
      <c r="T646" t="s">
        <v>44</v>
      </c>
      <c r="U646" t="s">
        <v>3278</v>
      </c>
      <c r="V646" t="s">
        <v>3355</v>
      </c>
      <c r="W646">
        <v>0.28949999999999998</v>
      </c>
      <c r="X646" t="s">
        <v>703</v>
      </c>
      <c r="Y646" t="s">
        <v>3865</v>
      </c>
    </row>
    <row r="647" spans="1:25" x14ac:dyDescent="0.35">
      <c r="A647" t="s">
        <v>3375</v>
      </c>
      <c r="B647">
        <v>63021</v>
      </c>
      <c r="C647" t="s">
        <v>164</v>
      </c>
      <c r="D647" t="s">
        <v>162</v>
      </c>
      <c r="E647">
        <v>949</v>
      </c>
      <c r="F647" t="s">
        <v>2118</v>
      </c>
      <c r="G647">
        <v>480</v>
      </c>
      <c r="H647">
        <v>63021</v>
      </c>
      <c r="I647" t="s">
        <v>552</v>
      </c>
      <c r="J647">
        <v>0.01</v>
      </c>
      <c r="K647">
        <v>39682</v>
      </c>
      <c r="L647">
        <v>0.5</v>
      </c>
      <c r="M647" t="s">
        <v>44</v>
      </c>
      <c r="N647">
        <v>1</v>
      </c>
      <c r="O647">
        <v>0</v>
      </c>
      <c r="P647">
        <v>1335200</v>
      </c>
      <c r="Q647" t="s">
        <v>693</v>
      </c>
      <c r="R647" t="s">
        <v>694</v>
      </c>
      <c r="S647">
        <v>13.3116</v>
      </c>
      <c r="T647" t="s">
        <v>44</v>
      </c>
      <c r="U647" t="s">
        <v>3278</v>
      </c>
      <c r="V647" t="s">
        <v>3355</v>
      </c>
      <c r="W647">
        <v>0.33650000000000002</v>
      </c>
      <c r="X647" t="s">
        <v>703</v>
      </c>
      <c r="Y647" t="s">
        <v>3865</v>
      </c>
    </row>
    <row r="648" spans="1:25" x14ac:dyDescent="0.35">
      <c r="A648" t="s">
        <v>3374</v>
      </c>
      <c r="B648">
        <v>63021</v>
      </c>
      <c r="C648" t="s">
        <v>164</v>
      </c>
      <c r="D648" t="s">
        <v>162</v>
      </c>
      <c r="E648">
        <v>949</v>
      </c>
      <c r="F648" t="s">
        <v>2118</v>
      </c>
      <c r="G648">
        <v>480</v>
      </c>
      <c r="H648">
        <v>63021</v>
      </c>
      <c r="I648" t="s">
        <v>552</v>
      </c>
      <c r="J648">
        <v>0.01</v>
      </c>
      <c r="K648">
        <v>39892</v>
      </c>
      <c r="L648">
        <v>0.5</v>
      </c>
      <c r="M648" t="s">
        <v>44</v>
      </c>
      <c r="N648">
        <v>1</v>
      </c>
      <c r="O648">
        <v>0</v>
      </c>
      <c r="P648">
        <v>1238700</v>
      </c>
      <c r="Q648" t="s">
        <v>693</v>
      </c>
      <c r="R648" t="s">
        <v>694</v>
      </c>
      <c r="S648">
        <v>13.3116</v>
      </c>
      <c r="T648" t="s">
        <v>44</v>
      </c>
      <c r="U648" t="s">
        <v>3278</v>
      </c>
      <c r="V648" t="s">
        <v>3355</v>
      </c>
      <c r="W648">
        <v>0.3105</v>
      </c>
      <c r="X648" t="s">
        <v>703</v>
      </c>
      <c r="Y648" t="s">
        <v>3865</v>
      </c>
    </row>
    <row r="649" spans="1:25" x14ac:dyDescent="0.35">
      <c r="A649" t="s">
        <v>3373</v>
      </c>
      <c r="B649">
        <v>63021</v>
      </c>
      <c r="C649" t="s">
        <v>164</v>
      </c>
      <c r="D649" t="s">
        <v>162</v>
      </c>
      <c r="E649">
        <v>949</v>
      </c>
      <c r="F649" t="s">
        <v>2180</v>
      </c>
      <c r="G649">
        <v>480</v>
      </c>
      <c r="H649">
        <v>63021</v>
      </c>
      <c r="I649" t="s">
        <v>552</v>
      </c>
      <c r="J649">
        <v>0.01</v>
      </c>
      <c r="K649">
        <v>43888</v>
      </c>
      <c r="L649">
        <v>0.5</v>
      </c>
      <c r="M649" t="s">
        <v>44</v>
      </c>
      <c r="N649">
        <v>1</v>
      </c>
      <c r="O649">
        <v>0</v>
      </c>
      <c r="P649">
        <v>1360100</v>
      </c>
      <c r="Q649" t="s">
        <v>693</v>
      </c>
      <c r="R649" t="s">
        <v>694</v>
      </c>
      <c r="S649">
        <v>13.3116</v>
      </c>
      <c r="T649" t="s">
        <v>44</v>
      </c>
      <c r="U649" t="s">
        <v>3278</v>
      </c>
      <c r="V649" t="s">
        <v>3355</v>
      </c>
      <c r="W649">
        <v>0.30990000000000001</v>
      </c>
      <c r="X649" t="s">
        <v>703</v>
      </c>
      <c r="Y649" t="s">
        <v>3865</v>
      </c>
    </row>
    <row r="650" spans="1:25" x14ac:dyDescent="0.35">
      <c r="A650" t="s">
        <v>3372</v>
      </c>
      <c r="B650">
        <v>63021</v>
      </c>
      <c r="C650" t="s">
        <v>164</v>
      </c>
      <c r="D650" t="s">
        <v>162</v>
      </c>
      <c r="E650">
        <v>949</v>
      </c>
      <c r="F650" t="s">
        <v>2180</v>
      </c>
      <c r="G650">
        <v>480</v>
      </c>
      <c r="H650">
        <v>63021</v>
      </c>
      <c r="I650" t="s">
        <v>552</v>
      </c>
      <c r="J650">
        <v>0.01</v>
      </c>
      <c r="K650">
        <v>39113</v>
      </c>
      <c r="L650">
        <v>0.5</v>
      </c>
      <c r="M650" t="s">
        <v>44</v>
      </c>
      <c r="N650">
        <v>1</v>
      </c>
      <c r="O650">
        <v>0</v>
      </c>
      <c r="P650">
        <v>1384200</v>
      </c>
      <c r="Q650" t="s">
        <v>693</v>
      </c>
      <c r="R650" t="s">
        <v>694</v>
      </c>
      <c r="S650">
        <v>13.3116</v>
      </c>
      <c r="T650" t="s">
        <v>44</v>
      </c>
      <c r="U650" t="s">
        <v>3278</v>
      </c>
      <c r="V650" t="s">
        <v>3355</v>
      </c>
      <c r="W650">
        <v>0.35389999999999999</v>
      </c>
      <c r="X650" t="s">
        <v>703</v>
      </c>
      <c r="Y650" t="s">
        <v>3865</v>
      </c>
    </row>
    <row r="651" spans="1:25" x14ac:dyDescent="0.35">
      <c r="A651" t="s">
        <v>3371</v>
      </c>
      <c r="B651">
        <v>63021</v>
      </c>
      <c r="C651" t="s">
        <v>164</v>
      </c>
      <c r="D651" t="s">
        <v>162</v>
      </c>
      <c r="E651">
        <v>949</v>
      </c>
      <c r="F651" t="s">
        <v>2180</v>
      </c>
      <c r="G651">
        <v>480</v>
      </c>
      <c r="H651">
        <v>63021</v>
      </c>
      <c r="I651" t="s">
        <v>552</v>
      </c>
      <c r="J651">
        <v>0.01</v>
      </c>
      <c r="K651">
        <v>37651</v>
      </c>
      <c r="L651">
        <v>0.5</v>
      </c>
      <c r="M651" t="s">
        <v>44</v>
      </c>
      <c r="N651">
        <v>1</v>
      </c>
      <c r="O651">
        <v>0</v>
      </c>
      <c r="P651">
        <v>1287700</v>
      </c>
      <c r="Q651" t="s">
        <v>693</v>
      </c>
      <c r="R651" t="s">
        <v>694</v>
      </c>
      <c r="S651">
        <v>13.3116</v>
      </c>
      <c r="T651" t="s">
        <v>44</v>
      </c>
      <c r="U651" t="s">
        <v>3278</v>
      </c>
      <c r="V651" t="s">
        <v>3355</v>
      </c>
      <c r="W651">
        <v>0.34200000000000003</v>
      </c>
      <c r="X651" t="s">
        <v>703</v>
      </c>
      <c r="Y651" t="s">
        <v>3865</v>
      </c>
    </row>
    <row r="652" spans="1:25" x14ac:dyDescent="0.35">
      <c r="A652" t="s">
        <v>3370</v>
      </c>
      <c r="B652">
        <v>63021</v>
      </c>
      <c r="C652" t="s">
        <v>164</v>
      </c>
      <c r="D652" t="s">
        <v>162</v>
      </c>
      <c r="E652">
        <v>949</v>
      </c>
      <c r="F652" t="s">
        <v>2180</v>
      </c>
      <c r="G652">
        <v>480</v>
      </c>
      <c r="H652">
        <v>63021</v>
      </c>
      <c r="I652" t="s">
        <v>552</v>
      </c>
      <c r="J652">
        <v>0.01</v>
      </c>
      <c r="K652">
        <v>38419</v>
      </c>
      <c r="L652">
        <v>0.5</v>
      </c>
      <c r="M652" t="s">
        <v>44</v>
      </c>
      <c r="N652">
        <v>1</v>
      </c>
      <c r="O652">
        <v>4</v>
      </c>
      <c r="P652">
        <v>1195400</v>
      </c>
      <c r="Q652" t="s">
        <v>693</v>
      </c>
      <c r="R652" t="s">
        <v>694</v>
      </c>
      <c r="S652">
        <v>13.3116</v>
      </c>
      <c r="T652" t="s">
        <v>44</v>
      </c>
      <c r="U652" t="s">
        <v>3278</v>
      </c>
      <c r="V652" t="s">
        <v>3355</v>
      </c>
      <c r="W652">
        <v>0.31109999999999999</v>
      </c>
      <c r="X652" t="s">
        <v>703</v>
      </c>
      <c r="Y652" t="s">
        <v>3865</v>
      </c>
    </row>
    <row r="653" spans="1:25" x14ac:dyDescent="0.35">
      <c r="A653" t="s">
        <v>3369</v>
      </c>
      <c r="B653">
        <v>63021</v>
      </c>
      <c r="C653" t="s">
        <v>164</v>
      </c>
      <c r="D653" t="s">
        <v>162</v>
      </c>
      <c r="E653">
        <v>949</v>
      </c>
      <c r="F653" t="s">
        <v>2180</v>
      </c>
      <c r="G653">
        <v>480</v>
      </c>
      <c r="H653">
        <v>63021</v>
      </c>
      <c r="I653" t="s">
        <v>552</v>
      </c>
      <c r="J653">
        <v>0.01</v>
      </c>
      <c r="K653">
        <v>38594</v>
      </c>
      <c r="L653">
        <v>0.5</v>
      </c>
      <c r="M653" t="s">
        <v>44</v>
      </c>
      <c r="N653">
        <v>1</v>
      </c>
      <c r="O653">
        <v>4</v>
      </c>
      <c r="P653">
        <v>1151500</v>
      </c>
      <c r="Q653" t="s">
        <v>693</v>
      </c>
      <c r="R653" t="s">
        <v>694</v>
      </c>
      <c r="S653">
        <v>13.3116</v>
      </c>
      <c r="T653" t="s">
        <v>44</v>
      </c>
      <c r="U653" t="s">
        <v>3278</v>
      </c>
      <c r="V653" t="s">
        <v>3355</v>
      </c>
      <c r="W653">
        <v>0.2984</v>
      </c>
      <c r="X653" t="s">
        <v>703</v>
      </c>
      <c r="Y653" t="s">
        <v>3865</v>
      </c>
    </row>
    <row r="654" spans="1:25" x14ac:dyDescent="0.35">
      <c r="A654" t="s">
        <v>3368</v>
      </c>
      <c r="B654">
        <v>63021</v>
      </c>
      <c r="C654" t="s">
        <v>164</v>
      </c>
      <c r="D654" t="s">
        <v>162</v>
      </c>
      <c r="E654">
        <v>949</v>
      </c>
      <c r="F654" t="s">
        <v>2180</v>
      </c>
      <c r="G654">
        <v>480</v>
      </c>
      <c r="H654">
        <v>63021</v>
      </c>
      <c r="I654" t="s">
        <v>552</v>
      </c>
      <c r="J654">
        <v>0.01</v>
      </c>
      <c r="K654">
        <v>36309</v>
      </c>
      <c r="L654">
        <v>0.5</v>
      </c>
      <c r="M654" t="s">
        <v>44</v>
      </c>
      <c r="N654">
        <v>1</v>
      </c>
      <c r="O654">
        <v>4</v>
      </c>
      <c r="P654">
        <v>1127700</v>
      </c>
      <c r="Q654" t="s">
        <v>693</v>
      </c>
      <c r="R654" t="s">
        <v>694</v>
      </c>
      <c r="S654">
        <v>13.3116</v>
      </c>
      <c r="T654" t="s">
        <v>44</v>
      </c>
      <c r="U654" t="s">
        <v>3278</v>
      </c>
      <c r="V654" t="s">
        <v>3355</v>
      </c>
      <c r="W654">
        <v>0.31059999999999999</v>
      </c>
      <c r="X654" t="s">
        <v>703</v>
      </c>
      <c r="Y654" t="s">
        <v>3865</v>
      </c>
    </row>
    <row r="655" spans="1:25" x14ac:dyDescent="0.35">
      <c r="A655" t="s">
        <v>3367</v>
      </c>
      <c r="B655">
        <v>63021</v>
      </c>
      <c r="C655" t="s">
        <v>164</v>
      </c>
      <c r="D655" t="s">
        <v>162</v>
      </c>
      <c r="E655">
        <v>949</v>
      </c>
      <c r="F655" t="s">
        <v>2118</v>
      </c>
      <c r="G655">
        <v>480</v>
      </c>
      <c r="H655">
        <v>63021</v>
      </c>
      <c r="I655" t="s">
        <v>552</v>
      </c>
      <c r="J655">
        <v>0.01</v>
      </c>
      <c r="K655">
        <v>41739</v>
      </c>
      <c r="L655">
        <v>0.5</v>
      </c>
      <c r="M655" t="s">
        <v>44</v>
      </c>
      <c r="N655">
        <v>1</v>
      </c>
      <c r="O655">
        <v>0</v>
      </c>
      <c r="P655">
        <v>1259000</v>
      </c>
      <c r="Q655" t="s">
        <v>693</v>
      </c>
      <c r="R655" t="s">
        <v>694</v>
      </c>
      <c r="S655">
        <v>13.3116</v>
      </c>
      <c r="T655" t="s">
        <v>44</v>
      </c>
      <c r="U655" t="s">
        <v>3278</v>
      </c>
      <c r="V655" t="s">
        <v>3355</v>
      </c>
      <c r="W655">
        <v>0.30159999999999998</v>
      </c>
      <c r="X655" t="s">
        <v>703</v>
      </c>
      <c r="Y655" t="s">
        <v>44</v>
      </c>
    </row>
    <row r="656" spans="1:25" x14ac:dyDescent="0.35">
      <c r="A656" t="s">
        <v>3366</v>
      </c>
      <c r="B656">
        <v>63021</v>
      </c>
      <c r="C656" t="s">
        <v>164</v>
      </c>
      <c r="D656" t="s">
        <v>162</v>
      </c>
      <c r="E656">
        <v>949</v>
      </c>
      <c r="F656" t="s">
        <v>2118</v>
      </c>
      <c r="G656">
        <v>480</v>
      </c>
      <c r="H656">
        <v>63021</v>
      </c>
      <c r="I656" t="s">
        <v>552</v>
      </c>
      <c r="J656">
        <v>0.01</v>
      </c>
      <c r="K656">
        <v>41252</v>
      </c>
      <c r="L656">
        <v>0.5</v>
      </c>
      <c r="M656" t="s">
        <v>44</v>
      </c>
      <c r="N656">
        <v>1</v>
      </c>
      <c r="O656">
        <v>0</v>
      </c>
      <c r="P656">
        <v>1297500</v>
      </c>
      <c r="Q656" t="s">
        <v>693</v>
      </c>
      <c r="R656" t="s">
        <v>694</v>
      </c>
      <c r="S656">
        <v>13.3116</v>
      </c>
      <c r="T656" t="s">
        <v>44</v>
      </c>
      <c r="U656" t="s">
        <v>3278</v>
      </c>
      <c r="V656" t="s">
        <v>3355</v>
      </c>
      <c r="W656">
        <v>0.3145</v>
      </c>
      <c r="X656" t="s">
        <v>703</v>
      </c>
      <c r="Y656" t="s">
        <v>44</v>
      </c>
    </row>
    <row r="657" spans="1:25" x14ac:dyDescent="0.35">
      <c r="A657" t="s">
        <v>3365</v>
      </c>
      <c r="B657">
        <v>63021</v>
      </c>
      <c r="C657" t="s">
        <v>164</v>
      </c>
      <c r="D657" t="s">
        <v>162</v>
      </c>
      <c r="E657">
        <v>949</v>
      </c>
      <c r="F657" t="s">
        <v>2118</v>
      </c>
      <c r="G657">
        <v>480</v>
      </c>
      <c r="H657">
        <v>63021</v>
      </c>
      <c r="I657" t="s">
        <v>552</v>
      </c>
      <c r="J657">
        <v>0.01</v>
      </c>
      <c r="K657">
        <v>36501</v>
      </c>
      <c r="L657">
        <v>0.5</v>
      </c>
      <c r="M657" t="s">
        <v>44</v>
      </c>
      <c r="N657">
        <v>1</v>
      </c>
      <c r="O657">
        <v>0</v>
      </c>
      <c r="P657">
        <v>1476800</v>
      </c>
      <c r="Q657" t="s">
        <v>693</v>
      </c>
      <c r="R657" t="s">
        <v>694</v>
      </c>
      <c r="S657">
        <v>13.3116</v>
      </c>
      <c r="T657" t="s">
        <v>44</v>
      </c>
      <c r="U657" t="s">
        <v>3278</v>
      </c>
      <c r="V657" t="s">
        <v>3355</v>
      </c>
      <c r="W657">
        <v>0.40460000000000002</v>
      </c>
      <c r="X657" t="s">
        <v>703</v>
      </c>
      <c r="Y657" t="s">
        <v>44</v>
      </c>
    </row>
    <row r="658" spans="1:25" x14ac:dyDescent="0.35">
      <c r="A658" t="s">
        <v>3364</v>
      </c>
      <c r="B658">
        <v>63021</v>
      </c>
      <c r="C658" t="s">
        <v>164</v>
      </c>
      <c r="D658" t="s">
        <v>162</v>
      </c>
      <c r="E658">
        <v>949</v>
      </c>
      <c r="F658" t="s">
        <v>2118</v>
      </c>
      <c r="G658">
        <v>480</v>
      </c>
      <c r="H658">
        <v>63021</v>
      </c>
      <c r="I658" t="s">
        <v>552</v>
      </c>
      <c r="J658">
        <v>0.01</v>
      </c>
      <c r="K658">
        <v>37468</v>
      </c>
      <c r="L658">
        <v>0.5</v>
      </c>
      <c r="M658" t="s">
        <v>44</v>
      </c>
      <c r="N658">
        <v>1</v>
      </c>
      <c r="O658">
        <v>4</v>
      </c>
      <c r="P658">
        <v>1107700</v>
      </c>
      <c r="Q658" t="s">
        <v>693</v>
      </c>
      <c r="R658" t="s">
        <v>694</v>
      </c>
      <c r="S658">
        <v>13.3116</v>
      </c>
      <c r="T658" t="s">
        <v>44</v>
      </c>
      <c r="U658" t="s">
        <v>3278</v>
      </c>
      <c r="V658" t="s">
        <v>3355</v>
      </c>
      <c r="W658">
        <v>0.29559999999999997</v>
      </c>
      <c r="X658" t="s">
        <v>703</v>
      </c>
      <c r="Y658" t="s">
        <v>44</v>
      </c>
    </row>
    <row r="659" spans="1:25" x14ac:dyDescent="0.35">
      <c r="A659" t="s">
        <v>3363</v>
      </c>
      <c r="B659">
        <v>63021</v>
      </c>
      <c r="C659" t="s">
        <v>164</v>
      </c>
      <c r="D659" t="s">
        <v>162</v>
      </c>
      <c r="E659">
        <v>949</v>
      </c>
      <c r="F659" t="s">
        <v>2118</v>
      </c>
      <c r="G659">
        <v>480</v>
      </c>
      <c r="H659">
        <v>63021</v>
      </c>
      <c r="I659" t="s">
        <v>552</v>
      </c>
      <c r="J659">
        <v>0.01</v>
      </c>
      <c r="K659">
        <v>41855</v>
      </c>
      <c r="L659">
        <v>0.5</v>
      </c>
      <c r="M659" t="s">
        <v>44</v>
      </c>
      <c r="N659">
        <v>1</v>
      </c>
      <c r="O659">
        <v>4</v>
      </c>
      <c r="P659">
        <v>1208400</v>
      </c>
      <c r="Q659" t="s">
        <v>693</v>
      </c>
      <c r="R659" t="s">
        <v>694</v>
      </c>
      <c r="S659">
        <v>13.3116</v>
      </c>
      <c r="T659" t="s">
        <v>44</v>
      </c>
      <c r="U659" t="s">
        <v>3278</v>
      </c>
      <c r="V659" t="s">
        <v>3355</v>
      </c>
      <c r="W659">
        <v>0.28870000000000001</v>
      </c>
      <c r="X659" t="s">
        <v>703</v>
      </c>
      <c r="Y659" t="s">
        <v>44</v>
      </c>
    </row>
    <row r="660" spans="1:25" x14ac:dyDescent="0.35">
      <c r="A660" t="s">
        <v>3362</v>
      </c>
      <c r="B660">
        <v>63021</v>
      </c>
      <c r="C660" t="s">
        <v>164</v>
      </c>
      <c r="D660" t="s">
        <v>162</v>
      </c>
      <c r="E660">
        <v>949</v>
      </c>
      <c r="F660" t="s">
        <v>2118</v>
      </c>
      <c r="G660">
        <v>480</v>
      </c>
      <c r="H660">
        <v>63021</v>
      </c>
      <c r="I660" t="s">
        <v>552</v>
      </c>
      <c r="J660">
        <v>0.01</v>
      </c>
      <c r="K660">
        <v>40352</v>
      </c>
      <c r="L660">
        <v>0.5</v>
      </c>
      <c r="M660" t="s">
        <v>44</v>
      </c>
      <c r="N660">
        <v>1</v>
      </c>
      <c r="O660">
        <v>4</v>
      </c>
      <c r="P660">
        <v>1146300</v>
      </c>
      <c r="Q660" t="s">
        <v>693</v>
      </c>
      <c r="R660" t="s">
        <v>694</v>
      </c>
      <c r="S660">
        <v>13.3116</v>
      </c>
      <c r="T660" t="s">
        <v>44</v>
      </c>
      <c r="U660" t="s">
        <v>3278</v>
      </c>
      <c r="V660" t="s">
        <v>3355</v>
      </c>
      <c r="W660">
        <v>0.28410000000000002</v>
      </c>
      <c r="X660" t="s">
        <v>703</v>
      </c>
      <c r="Y660" t="s">
        <v>44</v>
      </c>
    </row>
    <row r="661" spans="1:25" x14ac:dyDescent="0.35">
      <c r="A661" t="s">
        <v>3361</v>
      </c>
      <c r="B661">
        <v>63021</v>
      </c>
      <c r="C661" t="s">
        <v>164</v>
      </c>
      <c r="D661" t="s">
        <v>162</v>
      </c>
      <c r="E661">
        <v>949</v>
      </c>
      <c r="F661" t="s">
        <v>2118</v>
      </c>
      <c r="G661">
        <v>480</v>
      </c>
      <c r="H661">
        <v>63021</v>
      </c>
      <c r="I661" t="s">
        <v>552</v>
      </c>
      <c r="J661">
        <v>0.01</v>
      </c>
      <c r="K661">
        <v>47067</v>
      </c>
      <c r="L661">
        <v>0.5</v>
      </c>
      <c r="M661" t="s">
        <v>44</v>
      </c>
      <c r="N661">
        <v>1</v>
      </c>
      <c r="O661">
        <v>4</v>
      </c>
      <c r="P661">
        <v>618460</v>
      </c>
      <c r="Q661" t="s">
        <v>693</v>
      </c>
      <c r="R661" t="s">
        <v>694</v>
      </c>
      <c r="S661">
        <v>13.3116</v>
      </c>
      <c r="T661" t="s">
        <v>44</v>
      </c>
      <c r="U661" t="s">
        <v>3278</v>
      </c>
      <c r="V661" t="s">
        <v>3355</v>
      </c>
      <c r="W661">
        <v>0.13139999999999999</v>
      </c>
      <c r="X661" t="s">
        <v>703</v>
      </c>
      <c r="Y661" t="s">
        <v>3865</v>
      </c>
    </row>
    <row r="662" spans="1:25" x14ac:dyDescent="0.35">
      <c r="A662" t="s">
        <v>3360</v>
      </c>
      <c r="B662">
        <v>63021</v>
      </c>
      <c r="C662" t="s">
        <v>164</v>
      </c>
      <c r="D662" t="s">
        <v>162</v>
      </c>
      <c r="E662">
        <v>949</v>
      </c>
      <c r="F662" t="s">
        <v>2118</v>
      </c>
      <c r="G662">
        <v>480</v>
      </c>
      <c r="H662">
        <v>63021</v>
      </c>
      <c r="I662" t="s">
        <v>552</v>
      </c>
      <c r="J662">
        <v>0.01</v>
      </c>
      <c r="K662">
        <v>40372</v>
      </c>
      <c r="L662">
        <v>0.5</v>
      </c>
      <c r="M662" t="s">
        <v>44</v>
      </c>
      <c r="N662">
        <v>1</v>
      </c>
      <c r="O662">
        <v>4</v>
      </c>
      <c r="P662">
        <v>346660</v>
      </c>
      <c r="Q662" t="s">
        <v>693</v>
      </c>
      <c r="R662" t="s">
        <v>694</v>
      </c>
      <c r="S662">
        <v>13.3116</v>
      </c>
      <c r="T662" t="s">
        <v>44</v>
      </c>
      <c r="U662" t="s">
        <v>3278</v>
      </c>
      <c r="V662" t="s">
        <v>3355</v>
      </c>
      <c r="W662">
        <v>8.5870000000000002E-2</v>
      </c>
      <c r="X662" t="s">
        <v>703</v>
      </c>
      <c r="Y662" t="s">
        <v>3865</v>
      </c>
    </row>
    <row r="663" spans="1:25" x14ac:dyDescent="0.35">
      <c r="A663" t="s">
        <v>3359</v>
      </c>
      <c r="B663">
        <v>63021</v>
      </c>
      <c r="C663" t="s">
        <v>164</v>
      </c>
      <c r="D663" t="s">
        <v>162</v>
      </c>
      <c r="E663">
        <v>949</v>
      </c>
      <c r="F663" t="s">
        <v>2118</v>
      </c>
      <c r="G663">
        <v>480</v>
      </c>
      <c r="H663">
        <v>63021</v>
      </c>
      <c r="I663" t="s">
        <v>552</v>
      </c>
      <c r="J663">
        <v>0.01</v>
      </c>
      <c r="K663">
        <v>38855</v>
      </c>
      <c r="L663">
        <v>0.5</v>
      </c>
      <c r="M663" t="s">
        <v>44</v>
      </c>
      <c r="N663">
        <v>1</v>
      </c>
      <c r="O663">
        <v>4</v>
      </c>
      <c r="P663">
        <v>622570</v>
      </c>
      <c r="Q663" t="s">
        <v>693</v>
      </c>
      <c r="R663" t="s">
        <v>694</v>
      </c>
      <c r="S663">
        <v>13.3116</v>
      </c>
      <c r="T663" t="s">
        <v>44</v>
      </c>
      <c r="U663" t="s">
        <v>3278</v>
      </c>
      <c r="V663" t="s">
        <v>3355</v>
      </c>
      <c r="W663">
        <v>0.16020000000000001</v>
      </c>
      <c r="X663" t="s">
        <v>703</v>
      </c>
      <c r="Y663" t="s">
        <v>3865</v>
      </c>
    </row>
    <row r="664" spans="1:25" x14ac:dyDescent="0.35">
      <c r="A664" t="s">
        <v>3358</v>
      </c>
      <c r="B664">
        <v>63021</v>
      </c>
      <c r="C664" t="s">
        <v>164</v>
      </c>
      <c r="D664" t="s">
        <v>162</v>
      </c>
      <c r="E664">
        <v>949</v>
      </c>
      <c r="F664" t="s">
        <v>2118</v>
      </c>
      <c r="G664">
        <v>480</v>
      </c>
      <c r="H664">
        <v>63021</v>
      </c>
      <c r="I664" t="s">
        <v>552</v>
      </c>
      <c r="J664">
        <v>0.01</v>
      </c>
      <c r="K664">
        <v>47412</v>
      </c>
      <c r="L664">
        <v>0.5</v>
      </c>
      <c r="M664" t="s">
        <v>44</v>
      </c>
      <c r="N664">
        <v>1</v>
      </c>
      <c r="O664">
        <v>0</v>
      </c>
      <c r="P664">
        <v>881.71</v>
      </c>
      <c r="Q664" t="s">
        <v>693</v>
      </c>
      <c r="R664" t="s">
        <v>694</v>
      </c>
      <c r="S664">
        <v>13.316000000000001</v>
      </c>
      <c r="T664" t="s">
        <v>44</v>
      </c>
      <c r="U664" t="s">
        <v>3278</v>
      </c>
      <c r="V664" t="s">
        <v>3355</v>
      </c>
      <c r="W664">
        <v>1.8599999999999999E-4</v>
      </c>
      <c r="X664" t="s">
        <v>703</v>
      </c>
      <c r="Y664" t="s">
        <v>44</v>
      </c>
    </row>
    <row r="665" spans="1:25" x14ac:dyDescent="0.35">
      <c r="A665" t="s">
        <v>3357</v>
      </c>
      <c r="B665">
        <v>63021</v>
      </c>
      <c r="C665" t="s">
        <v>164</v>
      </c>
      <c r="D665" t="s">
        <v>162</v>
      </c>
      <c r="E665">
        <v>949</v>
      </c>
      <c r="F665" t="s">
        <v>2118</v>
      </c>
      <c r="G665">
        <v>480</v>
      </c>
      <c r="H665">
        <v>63021</v>
      </c>
      <c r="I665" t="s">
        <v>552</v>
      </c>
      <c r="J665">
        <v>0.01</v>
      </c>
      <c r="K665">
        <v>51423</v>
      </c>
      <c r="L665">
        <v>0.5</v>
      </c>
      <c r="M665" t="s">
        <v>44</v>
      </c>
      <c r="N665">
        <v>1</v>
      </c>
      <c r="O665">
        <v>0</v>
      </c>
      <c r="P665">
        <v>682.45</v>
      </c>
      <c r="Q665" t="s">
        <v>693</v>
      </c>
      <c r="R665" t="s">
        <v>694</v>
      </c>
      <c r="S665">
        <v>13.315899999999999</v>
      </c>
      <c r="T665" t="s">
        <v>44</v>
      </c>
      <c r="U665" t="s">
        <v>3278</v>
      </c>
      <c r="V665" t="s">
        <v>3355</v>
      </c>
      <c r="W665">
        <v>1.327E-4</v>
      </c>
      <c r="X665" t="s">
        <v>703</v>
      </c>
      <c r="Y665" t="s">
        <v>44</v>
      </c>
    </row>
    <row r="666" spans="1:25" x14ac:dyDescent="0.35">
      <c r="A666" t="s">
        <v>3356</v>
      </c>
      <c r="B666">
        <v>63021</v>
      </c>
      <c r="C666" t="s">
        <v>164</v>
      </c>
      <c r="D666" t="s">
        <v>162</v>
      </c>
      <c r="E666">
        <v>949</v>
      </c>
      <c r="F666" t="s">
        <v>2118</v>
      </c>
      <c r="G666">
        <v>480</v>
      </c>
      <c r="H666">
        <v>63021</v>
      </c>
      <c r="I666" t="s">
        <v>552</v>
      </c>
      <c r="J666">
        <v>0.01</v>
      </c>
      <c r="K666">
        <v>54073</v>
      </c>
      <c r="L666">
        <v>0.5</v>
      </c>
      <c r="M666" t="s">
        <v>44</v>
      </c>
      <c r="N666">
        <v>1</v>
      </c>
      <c r="O666">
        <v>0</v>
      </c>
      <c r="P666">
        <v>740.01</v>
      </c>
      <c r="Q666" t="s">
        <v>693</v>
      </c>
      <c r="R666" t="s">
        <v>694</v>
      </c>
      <c r="S666">
        <v>13.3116</v>
      </c>
      <c r="T666" t="s">
        <v>44</v>
      </c>
      <c r="U666" t="s">
        <v>3278</v>
      </c>
      <c r="V666" t="s">
        <v>3355</v>
      </c>
      <c r="W666">
        <v>1.3689999999999999E-4</v>
      </c>
      <c r="X666" t="s">
        <v>703</v>
      </c>
      <c r="Y666" t="s">
        <v>44</v>
      </c>
    </row>
    <row r="667" spans="1:25" x14ac:dyDescent="0.35">
      <c r="A667" t="s">
        <v>2929</v>
      </c>
      <c r="B667">
        <v>63021</v>
      </c>
      <c r="C667" t="s">
        <v>164</v>
      </c>
      <c r="D667" t="s">
        <v>162</v>
      </c>
      <c r="E667">
        <v>949</v>
      </c>
      <c r="F667" t="s">
        <v>2180</v>
      </c>
      <c r="G667">
        <v>480</v>
      </c>
      <c r="H667">
        <v>63021</v>
      </c>
      <c r="I667" t="s">
        <v>552</v>
      </c>
      <c r="J667">
        <v>0.01</v>
      </c>
      <c r="K667">
        <v>43362</v>
      </c>
      <c r="L667">
        <v>0.5</v>
      </c>
      <c r="M667" t="s">
        <v>44</v>
      </c>
      <c r="N667">
        <v>1</v>
      </c>
      <c r="O667">
        <v>0</v>
      </c>
      <c r="P667">
        <v>1619.2</v>
      </c>
      <c r="Q667" t="s">
        <v>693</v>
      </c>
      <c r="R667" t="s">
        <v>694</v>
      </c>
      <c r="S667">
        <v>13.316000000000001</v>
      </c>
      <c r="T667" t="s">
        <v>44</v>
      </c>
      <c r="U667" t="s">
        <v>3278</v>
      </c>
      <c r="V667" t="s">
        <v>3355</v>
      </c>
      <c r="W667">
        <v>3.7340000000000002E-4</v>
      </c>
      <c r="X667" t="s">
        <v>703</v>
      </c>
      <c r="Y667" t="s">
        <v>44</v>
      </c>
    </row>
    <row r="668" spans="1:25" x14ac:dyDescent="0.35">
      <c r="A668" t="s">
        <v>2928</v>
      </c>
      <c r="B668">
        <v>63021</v>
      </c>
      <c r="C668" t="s">
        <v>164</v>
      </c>
      <c r="D668" t="s">
        <v>162</v>
      </c>
      <c r="E668">
        <v>949</v>
      </c>
      <c r="F668" t="s">
        <v>2180</v>
      </c>
      <c r="G668">
        <v>480</v>
      </c>
      <c r="H668">
        <v>63021</v>
      </c>
      <c r="I668" t="s">
        <v>552</v>
      </c>
      <c r="J668">
        <v>0.01</v>
      </c>
      <c r="K668">
        <v>36841</v>
      </c>
      <c r="L668">
        <v>0.5</v>
      </c>
      <c r="M668" t="s">
        <v>44</v>
      </c>
      <c r="N668">
        <v>1</v>
      </c>
      <c r="O668">
        <v>0</v>
      </c>
      <c r="P668">
        <v>1990.2</v>
      </c>
      <c r="Q668" t="s">
        <v>693</v>
      </c>
      <c r="R668" t="s">
        <v>694</v>
      </c>
      <c r="S668">
        <v>13.315899999999999</v>
      </c>
      <c r="T668" t="s">
        <v>44</v>
      </c>
      <c r="U668" t="s">
        <v>3278</v>
      </c>
      <c r="V668" t="s">
        <v>3355</v>
      </c>
      <c r="W668">
        <v>5.4020000000000001E-4</v>
      </c>
      <c r="X668" t="s">
        <v>703</v>
      </c>
      <c r="Y668" t="s">
        <v>44</v>
      </c>
    </row>
    <row r="669" spans="1:25" x14ac:dyDescent="0.35">
      <c r="A669" t="s">
        <v>2927</v>
      </c>
      <c r="B669">
        <v>63021</v>
      </c>
      <c r="C669" t="s">
        <v>164</v>
      </c>
      <c r="D669" t="s">
        <v>162</v>
      </c>
      <c r="E669">
        <v>949</v>
      </c>
      <c r="F669" t="s">
        <v>2180</v>
      </c>
      <c r="G669">
        <v>480</v>
      </c>
      <c r="H669">
        <v>63021</v>
      </c>
      <c r="I669" t="s">
        <v>552</v>
      </c>
      <c r="J669">
        <v>0.01</v>
      </c>
      <c r="K669">
        <v>46450</v>
      </c>
      <c r="L669">
        <v>0.5</v>
      </c>
      <c r="M669" t="s">
        <v>44</v>
      </c>
      <c r="N669">
        <v>1</v>
      </c>
      <c r="O669">
        <v>0</v>
      </c>
      <c r="P669">
        <v>2122</v>
      </c>
      <c r="Q669" t="s">
        <v>693</v>
      </c>
      <c r="R669" t="s">
        <v>694</v>
      </c>
      <c r="S669">
        <v>13.3116</v>
      </c>
      <c r="T669" t="s">
        <v>44</v>
      </c>
      <c r="U669" t="s">
        <v>3278</v>
      </c>
      <c r="V669" t="s">
        <v>3355</v>
      </c>
      <c r="W669">
        <v>4.5679999999999999E-4</v>
      </c>
      <c r="X669" t="s">
        <v>703</v>
      </c>
      <c r="Y669" t="s">
        <v>44</v>
      </c>
    </row>
    <row r="670" spans="1:25" x14ac:dyDescent="0.35">
      <c r="A670" t="s">
        <v>2908</v>
      </c>
      <c r="B670">
        <v>63021</v>
      </c>
      <c r="C670" t="s">
        <v>164</v>
      </c>
      <c r="D670" t="s">
        <v>162</v>
      </c>
      <c r="E670">
        <v>949</v>
      </c>
      <c r="F670" t="s">
        <v>2180</v>
      </c>
      <c r="G670">
        <v>480</v>
      </c>
      <c r="H670">
        <v>63021</v>
      </c>
      <c r="I670" t="s">
        <v>552</v>
      </c>
      <c r="J670">
        <v>0.01</v>
      </c>
      <c r="K670">
        <v>45938</v>
      </c>
      <c r="L670">
        <v>0.5</v>
      </c>
      <c r="M670" t="s">
        <v>44</v>
      </c>
      <c r="N670">
        <v>1</v>
      </c>
      <c r="O670">
        <v>4</v>
      </c>
      <c r="P670">
        <v>998.75</v>
      </c>
      <c r="Q670" t="s">
        <v>693</v>
      </c>
      <c r="R670" t="s">
        <v>694</v>
      </c>
      <c r="S670">
        <v>13.3116</v>
      </c>
      <c r="T670" t="s">
        <v>44</v>
      </c>
      <c r="U670" t="s">
        <v>3278</v>
      </c>
      <c r="V670" t="s">
        <v>3355</v>
      </c>
      <c r="W670">
        <v>2.174E-4</v>
      </c>
      <c r="X670" t="s">
        <v>703</v>
      </c>
      <c r="Y670" t="s">
        <v>44</v>
      </c>
    </row>
    <row r="671" spans="1:25" x14ac:dyDescent="0.35">
      <c r="A671" t="s">
        <v>2907</v>
      </c>
      <c r="B671">
        <v>63021</v>
      </c>
      <c r="C671" t="s">
        <v>164</v>
      </c>
      <c r="D671" t="s">
        <v>162</v>
      </c>
      <c r="E671">
        <v>949</v>
      </c>
      <c r="F671" t="s">
        <v>2180</v>
      </c>
      <c r="G671">
        <v>480</v>
      </c>
      <c r="H671">
        <v>63021</v>
      </c>
      <c r="I671" t="s">
        <v>552</v>
      </c>
      <c r="J671">
        <v>0.01</v>
      </c>
      <c r="K671">
        <v>51674</v>
      </c>
      <c r="L671">
        <v>0.5</v>
      </c>
      <c r="M671" t="s">
        <v>44</v>
      </c>
      <c r="N671">
        <v>1</v>
      </c>
      <c r="O671">
        <v>4</v>
      </c>
      <c r="P671">
        <v>1140.8</v>
      </c>
      <c r="Q671" t="s">
        <v>693</v>
      </c>
      <c r="R671" t="s">
        <v>694</v>
      </c>
      <c r="S671">
        <v>13.3116</v>
      </c>
      <c r="T671" t="s">
        <v>44</v>
      </c>
      <c r="U671" t="s">
        <v>3278</v>
      </c>
      <c r="V671" t="s">
        <v>3355</v>
      </c>
      <c r="W671">
        <v>2.208E-4</v>
      </c>
      <c r="X671" t="s">
        <v>703</v>
      </c>
      <c r="Y671" t="s">
        <v>44</v>
      </c>
    </row>
    <row r="672" spans="1:25" x14ac:dyDescent="0.35">
      <c r="A672" t="s">
        <v>2906</v>
      </c>
      <c r="B672">
        <v>63021</v>
      </c>
      <c r="C672" t="s">
        <v>164</v>
      </c>
      <c r="D672" t="s">
        <v>162</v>
      </c>
      <c r="E672">
        <v>949</v>
      </c>
      <c r="F672" t="s">
        <v>2180</v>
      </c>
      <c r="G672">
        <v>480</v>
      </c>
      <c r="H672">
        <v>63021</v>
      </c>
      <c r="I672" t="s">
        <v>552</v>
      </c>
      <c r="J672">
        <v>0.01</v>
      </c>
      <c r="K672">
        <v>44014</v>
      </c>
      <c r="L672">
        <v>0.5</v>
      </c>
      <c r="M672" t="s">
        <v>44</v>
      </c>
      <c r="N672">
        <v>1</v>
      </c>
      <c r="O672">
        <v>4</v>
      </c>
      <c r="P672">
        <v>1404.4</v>
      </c>
      <c r="Q672" t="s">
        <v>693</v>
      </c>
      <c r="R672" t="s">
        <v>694</v>
      </c>
      <c r="S672">
        <v>13.3116</v>
      </c>
      <c r="T672" t="s">
        <v>44</v>
      </c>
      <c r="U672" t="s">
        <v>3278</v>
      </c>
      <c r="V672" t="s">
        <v>3355</v>
      </c>
      <c r="W672">
        <v>3.191E-4</v>
      </c>
      <c r="X672" t="s">
        <v>703</v>
      </c>
      <c r="Y672" t="s">
        <v>44</v>
      </c>
    </row>
    <row r="673" spans="1:25" x14ac:dyDescent="0.35">
      <c r="A673" t="s">
        <v>2926</v>
      </c>
      <c r="B673">
        <v>63021</v>
      </c>
      <c r="C673" t="s">
        <v>164</v>
      </c>
      <c r="D673" t="s">
        <v>162</v>
      </c>
      <c r="E673">
        <v>949</v>
      </c>
      <c r="F673" t="s">
        <v>2118</v>
      </c>
      <c r="G673">
        <v>480</v>
      </c>
      <c r="H673">
        <v>63021</v>
      </c>
      <c r="I673" t="s">
        <v>552</v>
      </c>
      <c r="J673">
        <v>0.01</v>
      </c>
      <c r="K673">
        <v>39928</v>
      </c>
      <c r="L673">
        <v>0.5</v>
      </c>
      <c r="M673" t="s">
        <v>44</v>
      </c>
      <c r="N673">
        <v>1</v>
      </c>
      <c r="O673">
        <v>0</v>
      </c>
      <c r="P673">
        <v>1807</v>
      </c>
      <c r="Q673" t="s">
        <v>693</v>
      </c>
      <c r="R673" t="s">
        <v>694</v>
      </c>
      <c r="S673">
        <v>13.3116</v>
      </c>
      <c r="T673" t="s">
        <v>44</v>
      </c>
      <c r="U673" t="s">
        <v>3278</v>
      </c>
      <c r="V673" t="s">
        <v>3355</v>
      </c>
      <c r="W673">
        <v>4.526E-4</v>
      </c>
      <c r="X673" t="s">
        <v>703</v>
      </c>
      <c r="Y673" t="s">
        <v>44</v>
      </c>
    </row>
    <row r="674" spans="1:25" x14ac:dyDescent="0.35">
      <c r="A674" t="s">
        <v>2925</v>
      </c>
      <c r="B674">
        <v>63021</v>
      </c>
      <c r="C674" t="s">
        <v>164</v>
      </c>
      <c r="D674" t="s">
        <v>162</v>
      </c>
      <c r="E674">
        <v>949</v>
      </c>
      <c r="F674" t="s">
        <v>2118</v>
      </c>
      <c r="G674">
        <v>480</v>
      </c>
      <c r="H674">
        <v>63021</v>
      </c>
      <c r="I674" t="s">
        <v>552</v>
      </c>
      <c r="J674">
        <v>0.01</v>
      </c>
      <c r="K674">
        <v>38247</v>
      </c>
      <c r="L674">
        <v>0.5</v>
      </c>
      <c r="M674" t="s">
        <v>44</v>
      </c>
      <c r="N674">
        <v>1</v>
      </c>
      <c r="O674">
        <v>0</v>
      </c>
      <c r="P674">
        <v>1334.9</v>
      </c>
      <c r="Q674" t="s">
        <v>693</v>
      </c>
      <c r="R674" t="s">
        <v>694</v>
      </c>
      <c r="S674">
        <v>13.3116</v>
      </c>
      <c r="T674" t="s">
        <v>44</v>
      </c>
      <c r="U674" t="s">
        <v>3278</v>
      </c>
      <c r="V674" t="s">
        <v>3355</v>
      </c>
      <c r="W674">
        <v>3.4900000000000003E-4</v>
      </c>
      <c r="X674" t="s">
        <v>703</v>
      </c>
      <c r="Y674" t="s">
        <v>44</v>
      </c>
    </row>
    <row r="675" spans="1:25" x14ac:dyDescent="0.35">
      <c r="A675" t="s">
        <v>2924</v>
      </c>
      <c r="B675">
        <v>63021</v>
      </c>
      <c r="C675" t="s">
        <v>164</v>
      </c>
      <c r="D675" t="s">
        <v>162</v>
      </c>
      <c r="E675">
        <v>949</v>
      </c>
      <c r="F675" t="s">
        <v>2118</v>
      </c>
      <c r="G675">
        <v>480</v>
      </c>
      <c r="H675">
        <v>63021</v>
      </c>
      <c r="I675" t="s">
        <v>552</v>
      </c>
      <c r="J675">
        <v>0.01</v>
      </c>
      <c r="K675">
        <v>41826</v>
      </c>
      <c r="L675">
        <v>0.5</v>
      </c>
      <c r="M675" t="s">
        <v>44</v>
      </c>
      <c r="N675">
        <v>1</v>
      </c>
      <c r="O675">
        <v>0</v>
      </c>
      <c r="P675">
        <v>1406.2</v>
      </c>
      <c r="Q675" t="s">
        <v>693</v>
      </c>
      <c r="R675" t="s">
        <v>694</v>
      </c>
      <c r="S675">
        <v>13.315899999999999</v>
      </c>
      <c r="T675" t="s">
        <v>44</v>
      </c>
      <c r="U675" t="s">
        <v>3278</v>
      </c>
      <c r="V675" t="s">
        <v>3355</v>
      </c>
      <c r="W675">
        <v>3.3619999999999999E-4</v>
      </c>
      <c r="X675" t="s">
        <v>703</v>
      </c>
      <c r="Y675" t="s">
        <v>44</v>
      </c>
    </row>
    <row r="676" spans="1:25" x14ac:dyDescent="0.35">
      <c r="A676" t="s">
        <v>2905</v>
      </c>
      <c r="B676">
        <v>63021</v>
      </c>
      <c r="C676" t="s">
        <v>164</v>
      </c>
      <c r="D676" t="s">
        <v>162</v>
      </c>
      <c r="E676">
        <v>949</v>
      </c>
      <c r="F676" t="s">
        <v>2118</v>
      </c>
      <c r="G676">
        <v>480</v>
      </c>
      <c r="H676">
        <v>63021</v>
      </c>
      <c r="I676" t="s">
        <v>552</v>
      </c>
      <c r="J676">
        <v>0.01</v>
      </c>
      <c r="K676">
        <v>54650</v>
      </c>
      <c r="L676">
        <v>0.5</v>
      </c>
      <c r="M676" t="s">
        <v>44</v>
      </c>
      <c r="N676">
        <v>1</v>
      </c>
      <c r="O676">
        <v>4</v>
      </c>
      <c r="P676">
        <v>1746.3</v>
      </c>
      <c r="Q676" t="s">
        <v>693</v>
      </c>
      <c r="R676" t="s">
        <v>694</v>
      </c>
      <c r="S676">
        <v>13.3116</v>
      </c>
      <c r="T676" t="s">
        <v>44</v>
      </c>
      <c r="U676" t="s">
        <v>3278</v>
      </c>
      <c r="V676" t="s">
        <v>3355</v>
      </c>
      <c r="W676">
        <v>3.1950000000000001E-4</v>
      </c>
      <c r="X676" t="s">
        <v>703</v>
      </c>
      <c r="Y676" t="s">
        <v>44</v>
      </c>
    </row>
    <row r="677" spans="1:25" x14ac:dyDescent="0.35">
      <c r="A677" t="s">
        <v>2904</v>
      </c>
      <c r="B677">
        <v>63021</v>
      </c>
      <c r="C677" t="s">
        <v>164</v>
      </c>
      <c r="D677" t="s">
        <v>162</v>
      </c>
      <c r="E677">
        <v>949</v>
      </c>
      <c r="F677" t="s">
        <v>2118</v>
      </c>
      <c r="G677">
        <v>480</v>
      </c>
      <c r="H677">
        <v>63021</v>
      </c>
      <c r="I677" t="s">
        <v>552</v>
      </c>
      <c r="J677">
        <v>0.01</v>
      </c>
      <c r="K677">
        <v>52213</v>
      </c>
      <c r="L677">
        <v>0.5</v>
      </c>
      <c r="M677" t="s">
        <v>44</v>
      </c>
      <c r="N677">
        <v>1</v>
      </c>
      <c r="O677">
        <v>4</v>
      </c>
      <c r="P677">
        <v>1101.2</v>
      </c>
      <c r="Q677" t="s">
        <v>693</v>
      </c>
      <c r="R677" t="s">
        <v>694</v>
      </c>
      <c r="S677">
        <v>13.3116</v>
      </c>
      <c r="T677" t="s">
        <v>44</v>
      </c>
      <c r="U677" t="s">
        <v>3278</v>
      </c>
      <c r="V677" t="s">
        <v>3355</v>
      </c>
      <c r="W677">
        <v>2.109E-4</v>
      </c>
      <c r="X677" t="s">
        <v>703</v>
      </c>
      <c r="Y677" t="s">
        <v>44</v>
      </c>
    </row>
    <row r="678" spans="1:25" x14ac:dyDescent="0.35">
      <c r="A678" t="s">
        <v>2903</v>
      </c>
      <c r="B678">
        <v>63021</v>
      </c>
      <c r="C678" t="s">
        <v>164</v>
      </c>
      <c r="D678" t="s">
        <v>162</v>
      </c>
      <c r="E678">
        <v>949</v>
      </c>
      <c r="F678" t="s">
        <v>2118</v>
      </c>
      <c r="G678">
        <v>480</v>
      </c>
      <c r="H678">
        <v>63021</v>
      </c>
      <c r="I678" t="s">
        <v>552</v>
      </c>
      <c r="J678">
        <v>0.01</v>
      </c>
      <c r="K678">
        <v>51924</v>
      </c>
      <c r="L678">
        <v>0.5</v>
      </c>
      <c r="M678" t="s">
        <v>44</v>
      </c>
      <c r="N678">
        <v>1</v>
      </c>
      <c r="O678">
        <v>4</v>
      </c>
      <c r="P678">
        <v>1015</v>
      </c>
      <c r="Q678" t="s">
        <v>693</v>
      </c>
      <c r="R678" t="s">
        <v>694</v>
      </c>
      <c r="S678">
        <v>13.315899999999999</v>
      </c>
      <c r="T678" t="s">
        <v>44</v>
      </c>
      <c r="U678" t="s">
        <v>3278</v>
      </c>
      <c r="V678" t="s">
        <v>3355</v>
      </c>
      <c r="W678">
        <v>1.9550000000000001E-4</v>
      </c>
      <c r="X678" t="s">
        <v>703</v>
      </c>
      <c r="Y678" t="s">
        <v>44</v>
      </c>
    </row>
    <row r="679" spans="1:25" x14ac:dyDescent="0.35">
      <c r="A679" t="s">
        <v>2932</v>
      </c>
      <c r="B679">
        <v>63021</v>
      </c>
      <c r="C679" t="s">
        <v>164</v>
      </c>
      <c r="D679" t="s">
        <v>162</v>
      </c>
      <c r="E679">
        <v>949</v>
      </c>
      <c r="F679" t="s">
        <v>2118</v>
      </c>
      <c r="G679">
        <v>480</v>
      </c>
      <c r="H679">
        <v>63021</v>
      </c>
      <c r="I679" t="s">
        <v>552</v>
      </c>
      <c r="J679">
        <v>0.01</v>
      </c>
      <c r="K679">
        <v>38902</v>
      </c>
      <c r="L679">
        <v>0.5</v>
      </c>
      <c r="M679" t="s">
        <v>44</v>
      </c>
      <c r="N679">
        <v>1</v>
      </c>
      <c r="O679">
        <v>0</v>
      </c>
      <c r="P679">
        <v>4442.3999999999996</v>
      </c>
      <c r="Q679" t="s">
        <v>693</v>
      </c>
      <c r="R679" t="s">
        <v>694</v>
      </c>
      <c r="S679">
        <v>13.315899999999999</v>
      </c>
      <c r="T679" t="s">
        <v>44</v>
      </c>
      <c r="U679" t="s">
        <v>3278</v>
      </c>
      <c r="V679" t="s">
        <v>3355</v>
      </c>
      <c r="W679">
        <v>1.142E-3</v>
      </c>
      <c r="X679" t="s">
        <v>703</v>
      </c>
      <c r="Y679" t="s">
        <v>44</v>
      </c>
    </row>
    <row r="680" spans="1:25" x14ac:dyDescent="0.35">
      <c r="A680" t="s">
        <v>2931</v>
      </c>
      <c r="B680">
        <v>63021</v>
      </c>
      <c r="C680" t="s">
        <v>164</v>
      </c>
      <c r="D680" t="s">
        <v>162</v>
      </c>
      <c r="E680">
        <v>949</v>
      </c>
      <c r="F680" t="s">
        <v>2118</v>
      </c>
      <c r="G680">
        <v>480</v>
      </c>
      <c r="H680">
        <v>63021</v>
      </c>
      <c r="I680" t="s">
        <v>552</v>
      </c>
      <c r="J680">
        <v>0.01</v>
      </c>
      <c r="K680">
        <v>45409</v>
      </c>
      <c r="L680">
        <v>0.5</v>
      </c>
      <c r="M680" t="s">
        <v>44</v>
      </c>
      <c r="N680">
        <v>1</v>
      </c>
      <c r="O680">
        <v>0</v>
      </c>
      <c r="P680">
        <v>2874</v>
      </c>
      <c r="Q680" t="s">
        <v>693</v>
      </c>
      <c r="R680" t="s">
        <v>694</v>
      </c>
      <c r="S680">
        <v>13.316000000000001</v>
      </c>
      <c r="T680" t="s">
        <v>44</v>
      </c>
      <c r="U680" t="s">
        <v>3278</v>
      </c>
      <c r="V680" t="s">
        <v>3355</v>
      </c>
      <c r="W680">
        <v>6.3290000000000004E-4</v>
      </c>
      <c r="X680" t="s">
        <v>703</v>
      </c>
      <c r="Y680" t="s">
        <v>44</v>
      </c>
    </row>
    <row r="681" spans="1:25" x14ac:dyDescent="0.35">
      <c r="A681" t="s">
        <v>2930</v>
      </c>
      <c r="B681">
        <v>63021</v>
      </c>
      <c r="C681" t="s">
        <v>164</v>
      </c>
      <c r="D681" t="s">
        <v>162</v>
      </c>
      <c r="E681">
        <v>949</v>
      </c>
      <c r="F681" t="s">
        <v>2118</v>
      </c>
      <c r="G681">
        <v>480</v>
      </c>
      <c r="H681">
        <v>63021</v>
      </c>
      <c r="I681" t="s">
        <v>552</v>
      </c>
      <c r="J681">
        <v>0.01</v>
      </c>
      <c r="K681">
        <v>40886</v>
      </c>
      <c r="L681">
        <v>0.5</v>
      </c>
      <c r="M681" t="s">
        <v>44</v>
      </c>
      <c r="N681">
        <v>1</v>
      </c>
      <c r="O681">
        <v>0</v>
      </c>
      <c r="P681">
        <v>2292.4</v>
      </c>
      <c r="Q681" t="s">
        <v>693</v>
      </c>
      <c r="R681" t="s">
        <v>694</v>
      </c>
      <c r="S681">
        <v>13.315899999999999</v>
      </c>
      <c r="T681" t="s">
        <v>44</v>
      </c>
      <c r="U681" t="s">
        <v>3278</v>
      </c>
      <c r="V681" t="s">
        <v>3355</v>
      </c>
      <c r="W681">
        <v>5.6070000000000002E-4</v>
      </c>
      <c r="X681" t="s">
        <v>703</v>
      </c>
      <c r="Y681" t="s">
        <v>44</v>
      </c>
    </row>
    <row r="682" spans="1:25" x14ac:dyDescent="0.35">
      <c r="A682" t="s">
        <v>2914</v>
      </c>
      <c r="B682">
        <v>63021</v>
      </c>
      <c r="C682" t="s">
        <v>164</v>
      </c>
      <c r="D682" t="s">
        <v>162</v>
      </c>
      <c r="E682">
        <v>949</v>
      </c>
      <c r="F682" t="s">
        <v>2118</v>
      </c>
      <c r="G682">
        <v>480</v>
      </c>
      <c r="H682">
        <v>63021</v>
      </c>
      <c r="I682" t="s">
        <v>552</v>
      </c>
      <c r="J682">
        <v>0.01</v>
      </c>
      <c r="K682">
        <v>43774</v>
      </c>
      <c r="L682">
        <v>0.5</v>
      </c>
      <c r="M682" t="s">
        <v>44</v>
      </c>
      <c r="N682">
        <v>1</v>
      </c>
      <c r="O682">
        <v>2</v>
      </c>
      <c r="P682">
        <v>1742.6</v>
      </c>
      <c r="Q682" t="s">
        <v>693</v>
      </c>
      <c r="R682" t="s">
        <v>694</v>
      </c>
      <c r="S682">
        <v>13.315899999999999</v>
      </c>
      <c r="T682" t="s">
        <v>44</v>
      </c>
      <c r="U682" t="s">
        <v>3278</v>
      </c>
      <c r="V682" t="s">
        <v>3355</v>
      </c>
      <c r="W682">
        <v>3.9809999999999997E-4</v>
      </c>
      <c r="X682" t="s">
        <v>703</v>
      </c>
      <c r="Y682" t="s">
        <v>44</v>
      </c>
    </row>
    <row r="683" spans="1:25" x14ac:dyDescent="0.35">
      <c r="A683" t="s">
        <v>2913</v>
      </c>
      <c r="B683">
        <v>63021</v>
      </c>
      <c r="C683" t="s">
        <v>164</v>
      </c>
      <c r="D683" t="s">
        <v>162</v>
      </c>
      <c r="E683">
        <v>949</v>
      </c>
      <c r="F683" t="s">
        <v>2118</v>
      </c>
      <c r="G683">
        <v>480</v>
      </c>
      <c r="H683">
        <v>63021</v>
      </c>
      <c r="I683" t="s">
        <v>552</v>
      </c>
      <c r="J683">
        <v>0.01</v>
      </c>
      <c r="K683">
        <v>42101</v>
      </c>
      <c r="L683">
        <v>0.5</v>
      </c>
      <c r="M683" t="s">
        <v>44</v>
      </c>
      <c r="N683">
        <v>1</v>
      </c>
      <c r="O683">
        <v>2</v>
      </c>
      <c r="P683">
        <v>1219.8</v>
      </c>
      <c r="Q683" t="s">
        <v>693</v>
      </c>
      <c r="R683" t="s">
        <v>694</v>
      </c>
      <c r="S683">
        <v>13.316000000000001</v>
      </c>
      <c r="T683" t="s">
        <v>44</v>
      </c>
      <c r="U683" t="s">
        <v>3278</v>
      </c>
      <c r="V683" t="s">
        <v>3355</v>
      </c>
      <c r="W683">
        <v>2.8969999999999999E-4</v>
      </c>
      <c r="X683" t="s">
        <v>703</v>
      </c>
      <c r="Y683" t="s">
        <v>44</v>
      </c>
    </row>
    <row r="684" spans="1:25" x14ac:dyDescent="0.35">
      <c r="A684" t="s">
        <v>2912</v>
      </c>
      <c r="B684">
        <v>63021</v>
      </c>
      <c r="C684" t="s">
        <v>164</v>
      </c>
      <c r="D684" t="s">
        <v>162</v>
      </c>
      <c r="E684">
        <v>949</v>
      </c>
      <c r="F684" t="s">
        <v>2118</v>
      </c>
      <c r="G684">
        <v>480</v>
      </c>
      <c r="H684">
        <v>63021</v>
      </c>
      <c r="I684" t="s">
        <v>552</v>
      </c>
      <c r="J684">
        <v>0.01</v>
      </c>
      <c r="K684">
        <v>44339</v>
      </c>
      <c r="L684">
        <v>0.5</v>
      </c>
      <c r="M684" t="s">
        <v>44</v>
      </c>
      <c r="N684">
        <v>1</v>
      </c>
      <c r="O684">
        <v>2</v>
      </c>
      <c r="P684">
        <v>916.68</v>
      </c>
      <c r="Q684" t="s">
        <v>693</v>
      </c>
      <c r="R684" t="s">
        <v>694</v>
      </c>
      <c r="S684">
        <v>13.3116</v>
      </c>
      <c r="T684" t="s">
        <v>44</v>
      </c>
      <c r="U684" t="s">
        <v>3278</v>
      </c>
      <c r="V684" t="s">
        <v>3355</v>
      </c>
      <c r="W684">
        <v>2.0670000000000001E-4</v>
      </c>
      <c r="X684" t="s">
        <v>703</v>
      </c>
      <c r="Y684" t="s">
        <v>44</v>
      </c>
    </row>
    <row r="685" spans="1:25" x14ac:dyDescent="0.35">
      <c r="A685" t="s">
        <v>2923</v>
      </c>
      <c r="B685">
        <v>63021</v>
      </c>
      <c r="C685" t="s">
        <v>164</v>
      </c>
      <c r="D685" t="s">
        <v>162</v>
      </c>
      <c r="E685">
        <v>949</v>
      </c>
      <c r="F685" t="s">
        <v>2118</v>
      </c>
      <c r="G685">
        <v>480</v>
      </c>
      <c r="H685">
        <v>63021</v>
      </c>
      <c r="I685" t="s">
        <v>552</v>
      </c>
      <c r="J685">
        <v>0.01</v>
      </c>
      <c r="K685">
        <v>38564</v>
      </c>
      <c r="L685">
        <v>0.5</v>
      </c>
      <c r="M685" t="s">
        <v>44</v>
      </c>
      <c r="N685">
        <v>1</v>
      </c>
      <c r="O685">
        <v>0.25</v>
      </c>
      <c r="P685">
        <v>1750.2</v>
      </c>
      <c r="Q685" t="s">
        <v>693</v>
      </c>
      <c r="R685" t="s">
        <v>694</v>
      </c>
      <c r="S685">
        <v>13.3116</v>
      </c>
      <c r="T685" t="s">
        <v>44</v>
      </c>
      <c r="U685" t="s">
        <v>3278</v>
      </c>
      <c r="V685" t="s">
        <v>3355</v>
      </c>
      <c r="W685">
        <v>4.5380000000000003E-4</v>
      </c>
      <c r="X685" t="s">
        <v>703</v>
      </c>
      <c r="Y685" t="s">
        <v>44</v>
      </c>
    </row>
    <row r="686" spans="1:25" x14ac:dyDescent="0.35">
      <c r="A686" t="s">
        <v>2922</v>
      </c>
      <c r="B686">
        <v>63021</v>
      </c>
      <c r="C686" t="s">
        <v>164</v>
      </c>
      <c r="D686" t="s">
        <v>162</v>
      </c>
      <c r="E686">
        <v>949</v>
      </c>
      <c r="F686" t="s">
        <v>2118</v>
      </c>
      <c r="G686">
        <v>480</v>
      </c>
      <c r="H686">
        <v>63021</v>
      </c>
      <c r="I686" t="s">
        <v>552</v>
      </c>
      <c r="J686">
        <v>0.01</v>
      </c>
      <c r="K686">
        <v>39195</v>
      </c>
      <c r="L686">
        <v>0.5</v>
      </c>
      <c r="M686" t="s">
        <v>44</v>
      </c>
      <c r="N686">
        <v>1</v>
      </c>
      <c r="O686">
        <v>0.25</v>
      </c>
      <c r="P686">
        <v>1356.3</v>
      </c>
      <c r="Q686" t="s">
        <v>693</v>
      </c>
      <c r="R686" t="s">
        <v>694</v>
      </c>
      <c r="S686">
        <v>13.316000000000001</v>
      </c>
      <c r="T686" t="s">
        <v>44</v>
      </c>
      <c r="U686" t="s">
        <v>3278</v>
      </c>
      <c r="V686" t="s">
        <v>3355</v>
      </c>
      <c r="W686">
        <v>3.4600000000000001E-4</v>
      </c>
      <c r="X686" t="s">
        <v>703</v>
      </c>
      <c r="Y686" t="s">
        <v>44</v>
      </c>
    </row>
    <row r="687" spans="1:25" x14ac:dyDescent="0.35">
      <c r="A687" t="s">
        <v>2921</v>
      </c>
      <c r="B687">
        <v>63021</v>
      </c>
      <c r="C687" t="s">
        <v>164</v>
      </c>
      <c r="D687" t="s">
        <v>162</v>
      </c>
      <c r="E687">
        <v>949</v>
      </c>
      <c r="F687" t="s">
        <v>2118</v>
      </c>
      <c r="G687">
        <v>480</v>
      </c>
      <c r="H687">
        <v>63021</v>
      </c>
      <c r="I687" t="s">
        <v>552</v>
      </c>
      <c r="J687">
        <v>0.01</v>
      </c>
      <c r="K687">
        <v>38223</v>
      </c>
      <c r="L687">
        <v>0.5</v>
      </c>
      <c r="M687" t="s">
        <v>44</v>
      </c>
      <c r="N687">
        <v>1</v>
      </c>
      <c r="O687">
        <v>0.25</v>
      </c>
      <c r="P687">
        <v>1335.3</v>
      </c>
      <c r="Q687" t="s">
        <v>693</v>
      </c>
      <c r="R687" t="s">
        <v>694</v>
      </c>
      <c r="S687">
        <v>13.315899999999999</v>
      </c>
      <c r="T687" t="s">
        <v>44</v>
      </c>
      <c r="U687" t="s">
        <v>3278</v>
      </c>
      <c r="V687" t="s">
        <v>3355</v>
      </c>
      <c r="W687">
        <v>3.4929999999999998E-4</v>
      </c>
      <c r="X687" t="s">
        <v>703</v>
      </c>
      <c r="Y687" t="s">
        <v>44</v>
      </c>
    </row>
    <row r="688" spans="1:25" x14ac:dyDescent="0.35">
      <c r="A688" t="s">
        <v>2911</v>
      </c>
      <c r="B688">
        <v>63021</v>
      </c>
      <c r="C688" t="s">
        <v>164</v>
      </c>
      <c r="D688" t="s">
        <v>162</v>
      </c>
      <c r="E688">
        <v>949</v>
      </c>
      <c r="F688" t="s">
        <v>2118</v>
      </c>
      <c r="G688">
        <v>480</v>
      </c>
      <c r="H688">
        <v>63021</v>
      </c>
      <c r="I688" t="s">
        <v>552</v>
      </c>
      <c r="J688">
        <v>0.01</v>
      </c>
      <c r="K688">
        <v>44016</v>
      </c>
      <c r="L688">
        <v>0.5</v>
      </c>
      <c r="M688" t="s">
        <v>44</v>
      </c>
      <c r="N688">
        <v>1</v>
      </c>
      <c r="O688">
        <v>4</v>
      </c>
      <c r="P688">
        <v>868.59</v>
      </c>
      <c r="Q688" t="s">
        <v>693</v>
      </c>
      <c r="R688" t="s">
        <v>694</v>
      </c>
      <c r="S688">
        <v>13.316000000000001</v>
      </c>
      <c r="T688" t="s">
        <v>44</v>
      </c>
      <c r="U688" t="s">
        <v>3278</v>
      </c>
      <c r="V688" t="s">
        <v>3355</v>
      </c>
      <c r="W688">
        <v>1.973E-4</v>
      </c>
      <c r="X688" t="s">
        <v>703</v>
      </c>
      <c r="Y688" t="s">
        <v>44</v>
      </c>
    </row>
    <row r="689" spans="1:25" x14ac:dyDescent="0.35">
      <c r="A689" t="s">
        <v>2910</v>
      </c>
      <c r="B689">
        <v>63021</v>
      </c>
      <c r="C689" t="s">
        <v>164</v>
      </c>
      <c r="D689" t="s">
        <v>162</v>
      </c>
      <c r="E689">
        <v>949</v>
      </c>
      <c r="F689" t="s">
        <v>2118</v>
      </c>
      <c r="G689">
        <v>480</v>
      </c>
      <c r="H689">
        <v>63021</v>
      </c>
      <c r="I689" t="s">
        <v>552</v>
      </c>
      <c r="J689">
        <v>0.01</v>
      </c>
      <c r="K689">
        <v>34176</v>
      </c>
      <c r="L689">
        <v>0.5</v>
      </c>
      <c r="M689" t="s">
        <v>44</v>
      </c>
      <c r="N689">
        <v>1</v>
      </c>
      <c r="O689">
        <v>4</v>
      </c>
      <c r="P689">
        <v>1158.2</v>
      </c>
      <c r="Q689" t="s">
        <v>693</v>
      </c>
      <c r="R689" t="s">
        <v>694</v>
      </c>
      <c r="S689">
        <v>13.3116</v>
      </c>
      <c r="T689" t="s">
        <v>44</v>
      </c>
      <c r="U689" t="s">
        <v>3278</v>
      </c>
      <c r="V689" t="s">
        <v>3355</v>
      </c>
      <c r="W689">
        <v>3.389E-4</v>
      </c>
      <c r="X689" t="s">
        <v>703</v>
      </c>
      <c r="Y689" t="s">
        <v>44</v>
      </c>
    </row>
    <row r="690" spans="1:25" x14ac:dyDescent="0.35">
      <c r="A690" t="s">
        <v>2909</v>
      </c>
      <c r="B690">
        <v>63021</v>
      </c>
      <c r="C690" t="s">
        <v>164</v>
      </c>
      <c r="D690" t="s">
        <v>162</v>
      </c>
      <c r="E690">
        <v>949</v>
      </c>
      <c r="F690" t="s">
        <v>2118</v>
      </c>
      <c r="G690">
        <v>480</v>
      </c>
      <c r="H690">
        <v>63021</v>
      </c>
      <c r="I690" t="s">
        <v>552</v>
      </c>
      <c r="J690">
        <v>0.01</v>
      </c>
      <c r="K690">
        <v>43320</v>
      </c>
      <c r="L690">
        <v>0.5</v>
      </c>
      <c r="M690" t="s">
        <v>44</v>
      </c>
      <c r="N690">
        <v>1</v>
      </c>
      <c r="O690">
        <v>4</v>
      </c>
      <c r="P690">
        <v>1060.3</v>
      </c>
      <c r="Q690" t="s">
        <v>693</v>
      </c>
      <c r="R690" t="s">
        <v>694</v>
      </c>
      <c r="S690">
        <v>13.316000000000001</v>
      </c>
      <c r="T690" t="s">
        <v>44</v>
      </c>
      <c r="U690" t="s">
        <v>3278</v>
      </c>
      <c r="V690" t="s">
        <v>3355</v>
      </c>
      <c r="W690">
        <v>2.4479999999999999E-4</v>
      </c>
      <c r="X690" t="s">
        <v>703</v>
      </c>
      <c r="Y690" t="s">
        <v>44</v>
      </c>
    </row>
    <row r="691" spans="1:25" x14ac:dyDescent="0.35">
      <c r="A691" t="s">
        <v>2920</v>
      </c>
      <c r="B691">
        <v>63021</v>
      </c>
      <c r="C691" t="s">
        <v>164</v>
      </c>
      <c r="D691" t="s">
        <v>162</v>
      </c>
      <c r="E691">
        <v>949</v>
      </c>
      <c r="F691" t="s">
        <v>2118</v>
      </c>
      <c r="G691">
        <v>480</v>
      </c>
      <c r="H691">
        <v>63021</v>
      </c>
      <c r="I691" t="s">
        <v>552</v>
      </c>
      <c r="J691">
        <v>0.01</v>
      </c>
      <c r="K691">
        <v>40220</v>
      </c>
      <c r="L691">
        <v>0.5</v>
      </c>
      <c r="M691" t="s">
        <v>44</v>
      </c>
      <c r="N691">
        <v>1</v>
      </c>
      <c r="O691">
        <v>0.5</v>
      </c>
      <c r="P691">
        <v>1475.2</v>
      </c>
      <c r="Q691" t="s">
        <v>693</v>
      </c>
      <c r="R691" t="s">
        <v>694</v>
      </c>
      <c r="S691">
        <v>13.316000000000001</v>
      </c>
      <c r="T691" t="s">
        <v>44</v>
      </c>
      <c r="U691" t="s">
        <v>3278</v>
      </c>
      <c r="V691" t="s">
        <v>3355</v>
      </c>
      <c r="W691">
        <v>3.6680000000000003E-4</v>
      </c>
      <c r="X691" t="s">
        <v>703</v>
      </c>
      <c r="Y691" t="s">
        <v>44</v>
      </c>
    </row>
    <row r="692" spans="1:25" x14ac:dyDescent="0.35">
      <c r="A692" t="s">
        <v>2919</v>
      </c>
      <c r="B692">
        <v>63021</v>
      </c>
      <c r="C692" t="s">
        <v>164</v>
      </c>
      <c r="D692" t="s">
        <v>162</v>
      </c>
      <c r="E692">
        <v>949</v>
      </c>
      <c r="F692" t="s">
        <v>2118</v>
      </c>
      <c r="G692">
        <v>480</v>
      </c>
      <c r="H692">
        <v>63021</v>
      </c>
      <c r="I692" t="s">
        <v>552</v>
      </c>
      <c r="J692">
        <v>0.01</v>
      </c>
      <c r="K692">
        <v>49572</v>
      </c>
      <c r="L692">
        <v>0.5</v>
      </c>
      <c r="M692" t="s">
        <v>44</v>
      </c>
      <c r="N692">
        <v>1</v>
      </c>
      <c r="O692">
        <v>0.5</v>
      </c>
      <c r="P692">
        <v>1680.6</v>
      </c>
      <c r="Q692" t="s">
        <v>693</v>
      </c>
      <c r="R692" t="s">
        <v>694</v>
      </c>
      <c r="S692">
        <v>13.315899999999999</v>
      </c>
      <c r="T692" t="s">
        <v>44</v>
      </c>
      <c r="U692" t="s">
        <v>3278</v>
      </c>
      <c r="V692" t="s">
        <v>3355</v>
      </c>
      <c r="W692">
        <v>3.39E-4</v>
      </c>
      <c r="X692" t="s">
        <v>703</v>
      </c>
      <c r="Y692" t="s">
        <v>44</v>
      </c>
    </row>
    <row r="693" spans="1:25" x14ac:dyDescent="0.35">
      <c r="A693" t="s">
        <v>2918</v>
      </c>
      <c r="B693">
        <v>63021</v>
      </c>
      <c r="C693" t="s">
        <v>164</v>
      </c>
      <c r="D693" t="s">
        <v>162</v>
      </c>
      <c r="E693">
        <v>949</v>
      </c>
      <c r="F693" t="s">
        <v>2118</v>
      </c>
      <c r="G693">
        <v>480</v>
      </c>
      <c r="H693">
        <v>63021</v>
      </c>
      <c r="I693" t="s">
        <v>552</v>
      </c>
      <c r="J693">
        <v>0.01</v>
      </c>
      <c r="K693">
        <v>46982</v>
      </c>
      <c r="L693">
        <v>0.5</v>
      </c>
      <c r="M693" t="s">
        <v>44</v>
      </c>
      <c r="N693">
        <v>1</v>
      </c>
      <c r="O693">
        <v>0.5</v>
      </c>
      <c r="P693">
        <v>1827.2</v>
      </c>
      <c r="Q693" t="s">
        <v>693</v>
      </c>
      <c r="R693" t="s">
        <v>694</v>
      </c>
      <c r="S693">
        <v>13.3116</v>
      </c>
      <c r="T693" t="s">
        <v>44</v>
      </c>
      <c r="U693" t="s">
        <v>3278</v>
      </c>
      <c r="V693" t="s">
        <v>3355</v>
      </c>
      <c r="W693">
        <v>3.8890000000000002E-4</v>
      </c>
      <c r="X693" t="s">
        <v>703</v>
      </c>
      <c r="Y693" t="s">
        <v>44</v>
      </c>
    </row>
    <row r="694" spans="1:25" x14ac:dyDescent="0.35">
      <c r="A694" t="s">
        <v>2917</v>
      </c>
      <c r="B694">
        <v>63021</v>
      </c>
      <c r="C694" t="s">
        <v>164</v>
      </c>
      <c r="D694" t="s">
        <v>162</v>
      </c>
      <c r="E694">
        <v>949</v>
      </c>
      <c r="F694" t="s">
        <v>2118</v>
      </c>
      <c r="G694">
        <v>480</v>
      </c>
      <c r="H694">
        <v>63021</v>
      </c>
      <c r="I694" t="s">
        <v>552</v>
      </c>
      <c r="J694">
        <v>0.01</v>
      </c>
      <c r="K694">
        <v>42531</v>
      </c>
      <c r="L694">
        <v>0.5</v>
      </c>
      <c r="M694" t="s">
        <v>44</v>
      </c>
      <c r="N694">
        <v>1</v>
      </c>
      <c r="O694">
        <v>1</v>
      </c>
      <c r="P694">
        <v>1240.8</v>
      </c>
      <c r="Q694" t="s">
        <v>693</v>
      </c>
      <c r="R694" t="s">
        <v>694</v>
      </c>
      <c r="S694">
        <v>13.3073</v>
      </c>
      <c r="T694" t="s">
        <v>44</v>
      </c>
      <c r="U694" t="s">
        <v>3278</v>
      </c>
      <c r="V694" t="s">
        <v>3355</v>
      </c>
      <c r="W694">
        <v>2.9169999999999999E-4</v>
      </c>
      <c r="X694" t="s">
        <v>703</v>
      </c>
      <c r="Y694" t="s">
        <v>44</v>
      </c>
    </row>
    <row r="695" spans="1:25" x14ac:dyDescent="0.35">
      <c r="A695" t="s">
        <v>2916</v>
      </c>
      <c r="B695">
        <v>63021</v>
      </c>
      <c r="C695" t="s">
        <v>164</v>
      </c>
      <c r="D695" t="s">
        <v>162</v>
      </c>
      <c r="E695">
        <v>949</v>
      </c>
      <c r="F695" t="s">
        <v>2118</v>
      </c>
      <c r="G695">
        <v>480</v>
      </c>
      <c r="H695">
        <v>63021</v>
      </c>
      <c r="I695" t="s">
        <v>552</v>
      </c>
      <c r="J695">
        <v>0.01</v>
      </c>
      <c r="K695">
        <v>51201</v>
      </c>
      <c r="L695">
        <v>0.5</v>
      </c>
      <c r="M695" t="s">
        <v>44</v>
      </c>
      <c r="N695">
        <v>1</v>
      </c>
      <c r="O695">
        <v>1</v>
      </c>
      <c r="P695">
        <v>939.39</v>
      </c>
      <c r="Q695" t="s">
        <v>693</v>
      </c>
      <c r="R695" t="s">
        <v>694</v>
      </c>
      <c r="S695">
        <v>13.3116</v>
      </c>
      <c r="T695" t="s">
        <v>44</v>
      </c>
      <c r="U695" t="s">
        <v>3278</v>
      </c>
      <c r="V695" t="s">
        <v>3355</v>
      </c>
      <c r="W695">
        <v>1.8349999999999999E-4</v>
      </c>
      <c r="X695" t="s">
        <v>703</v>
      </c>
      <c r="Y695" t="s">
        <v>44</v>
      </c>
    </row>
    <row r="696" spans="1:25" x14ac:dyDescent="0.35">
      <c r="A696" t="s">
        <v>2915</v>
      </c>
      <c r="B696">
        <v>63021</v>
      </c>
      <c r="C696" t="s">
        <v>164</v>
      </c>
      <c r="D696" t="s">
        <v>162</v>
      </c>
      <c r="E696">
        <v>949</v>
      </c>
      <c r="F696" t="s">
        <v>2118</v>
      </c>
      <c r="G696">
        <v>480</v>
      </c>
      <c r="H696">
        <v>63021</v>
      </c>
      <c r="I696" t="s">
        <v>552</v>
      </c>
      <c r="J696">
        <v>0.01</v>
      </c>
      <c r="K696">
        <v>44714</v>
      </c>
      <c r="L696">
        <v>0.5</v>
      </c>
      <c r="M696" t="s">
        <v>44</v>
      </c>
      <c r="N696">
        <v>1</v>
      </c>
      <c r="O696">
        <v>1</v>
      </c>
      <c r="P696">
        <v>838.9</v>
      </c>
      <c r="Q696" t="s">
        <v>693</v>
      </c>
      <c r="R696" t="s">
        <v>694</v>
      </c>
      <c r="S696">
        <v>13.3116</v>
      </c>
      <c r="T696" t="s">
        <v>44</v>
      </c>
      <c r="U696" t="s">
        <v>3278</v>
      </c>
      <c r="V696" t="s">
        <v>3355</v>
      </c>
      <c r="W696">
        <v>1.8760000000000001E-4</v>
      </c>
      <c r="X696" t="s">
        <v>703</v>
      </c>
      <c r="Y696" t="s">
        <v>44</v>
      </c>
    </row>
    <row r="697" spans="1:25" x14ac:dyDescent="0.35">
      <c r="A697" t="s">
        <v>3343</v>
      </c>
      <c r="B697">
        <v>71421</v>
      </c>
      <c r="C697" t="s">
        <v>164</v>
      </c>
      <c r="D697" t="s">
        <v>162</v>
      </c>
      <c r="E697">
        <v>949</v>
      </c>
      <c r="F697" t="s">
        <v>692</v>
      </c>
      <c r="G697">
        <v>240</v>
      </c>
      <c r="H697">
        <v>71421</v>
      </c>
      <c r="I697" t="s">
        <v>552</v>
      </c>
      <c r="J697">
        <v>0.01</v>
      </c>
      <c r="K697">
        <v>35439</v>
      </c>
      <c r="L697">
        <v>0.5</v>
      </c>
      <c r="M697">
        <v>5</v>
      </c>
      <c r="N697">
        <v>1</v>
      </c>
      <c r="O697" t="s">
        <v>44</v>
      </c>
      <c r="P697">
        <v>7084500</v>
      </c>
      <c r="Q697" t="s">
        <v>693</v>
      </c>
      <c r="R697" t="s">
        <v>694</v>
      </c>
      <c r="S697">
        <v>13.2986</v>
      </c>
      <c r="T697" t="s">
        <v>44</v>
      </c>
      <c r="U697" t="s">
        <v>3278</v>
      </c>
      <c r="V697" t="s">
        <v>3277</v>
      </c>
      <c r="W697">
        <v>1.9990000000000001</v>
      </c>
      <c r="X697" t="s">
        <v>703</v>
      </c>
      <c r="Y697" t="s">
        <v>3865</v>
      </c>
    </row>
    <row r="698" spans="1:25" x14ac:dyDescent="0.35">
      <c r="A698" t="s">
        <v>3354</v>
      </c>
      <c r="B698">
        <v>71421</v>
      </c>
      <c r="C698" t="s">
        <v>164</v>
      </c>
      <c r="D698" t="s">
        <v>162</v>
      </c>
      <c r="E698">
        <v>949</v>
      </c>
      <c r="F698" t="s">
        <v>692</v>
      </c>
      <c r="G698">
        <v>240</v>
      </c>
      <c r="H698">
        <v>71421</v>
      </c>
      <c r="I698" t="s">
        <v>552</v>
      </c>
      <c r="J698">
        <v>0.01</v>
      </c>
      <c r="K698">
        <v>37732</v>
      </c>
      <c r="L698">
        <v>0.5</v>
      </c>
      <c r="M698">
        <v>3.5</v>
      </c>
      <c r="N698">
        <v>1</v>
      </c>
      <c r="O698" t="s">
        <v>44</v>
      </c>
      <c r="P698">
        <v>4997400</v>
      </c>
      <c r="Q698" t="s">
        <v>693</v>
      </c>
      <c r="R698" t="s">
        <v>694</v>
      </c>
      <c r="S698">
        <v>13.2987</v>
      </c>
      <c r="T698" t="s">
        <v>44</v>
      </c>
      <c r="U698" t="s">
        <v>3278</v>
      </c>
      <c r="V698" t="s">
        <v>3277</v>
      </c>
      <c r="W698">
        <v>1.3240000000000001</v>
      </c>
      <c r="X698" t="s">
        <v>703</v>
      </c>
      <c r="Y698" t="s">
        <v>3865</v>
      </c>
    </row>
    <row r="699" spans="1:25" x14ac:dyDescent="0.35">
      <c r="A699" t="s">
        <v>3353</v>
      </c>
      <c r="B699">
        <v>71421</v>
      </c>
      <c r="C699" t="s">
        <v>164</v>
      </c>
      <c r="D699" t="s">
        <v>162</v>
      </c>
      <c r="E699">
        <v>949</v>
      </c>
      <c r="F699" t="s">
        <v>692</v>
      </c>
      <c r="G699">
        <v>240</v>
      </c>
      <c r="H699">
        <v>71421</v>
      </c>
      <c r="I699" t="s">
        <v>552</v>
      </c>
      <c r="J699">
        <v>0.01</v>
      </c>
      <c r="K699">
        <v>32606</v>
      </c>
      <c r="L699">
        <v>0.5</v>
      </c>
      <c r="M699">
        <v>2.5</v>
      </c>
      <c r="N699">
        <v>1</v>
      </c>
      <c r="O699" t="s">
        <v>44</v>
      </c>
      <c r="P699">
        <v>3528600</v>
      </c>
      <c r="Q699" t="s">
        <v>693</v>
      </c>
      <c r="R699" t="s">
        <v>694</v>
      </c>
      <c r="S699">
        <v>13.2988</v>
      </c>
      <c r="T699" t="s">
        <v>44</v>
      </c>
      <c r="U699" t="s">
        <v>3278</v>
      </c>
      <c r="V699" t="s">
        <v>3277</v>
      </c>
      <c r="W699">
        <v>1.0820000000000001</v>
      </c>
      <c r="X699" t="s">
        <v>703</v>
      </c>
      <c r="Y699" t="s">
        <v>3865</v>
      </c>
    </row>
    <row r="700" spans="1:25" x14ac:dyDescent="0.35">
      <c r="A700" t="s">
        <v>3352</v>
      </c>
      <c r="B700">
        <v>71421</v>
      </c>
      <c r="C700" t="s">
        <v>164</v>
      </c>
      <c r="D700" t="s">
        <v>162</v>
      </c>
      <c r="E700">
        <v>949</v>
      </c>
      <c r="F700" t="s">
        <v>692</v>
      </c>
      <c r="G700">
        <v>240</v>
      </c>
      <c r="H700">
        <v>71421</v>
      </c>
      <c r="I700" t="s">
        <v>552</v>
      </c>
      <c r="J700">
        <v>0.01</v>
      </c>
      <c r="K700">
        <v>33807</v>
      </c>
      <c r="L700">
        <v>0.5</v>
      </c>
      <c r="M700">
        <v>1.5</v>
      </c>
      <c r="N700">
        <v>1</v>
      </c>
      <c r="O700" t="s">
        <v>44</v>
      </c>
      <c r="P700">
        <v>2073400</v>
      </c>
      <c r="Q700" t="s">
        <v>693</v>
      </c>
      <c r="R700" t="s">
        <v>694</v>
      </c>
      <c r="S700">
        <v>13.2986</v>
      </c>
      <c r="T700" t="s">
        <v>44</v>
      </c>
      <c r="U700" t="s">
        <v>3278</v>
      </c>
      <c r="V700" t="s">
        <v>3277</v>
      </c>
      <c r="W700">
        <v>0.61329999999999996</v>
      </c>
      <c r="X700" t="s">
        <v>703</v>
      </c>
      <c r="Y700" t="s">
        <v>3865</v>
      </c>
    </row>
    <row r="701" spans="1:25" x14ac:dyDescent="0.35">
      <c r="A701" t="s">
        <v>3340</v>
      </c>
      <c r="B701">
        <v>71421</v>
      </c>
      <c r="C701" t="s">
        <v>164</v>
      </c>
      <c r="D701" t="s">
        <v>162</v>
      </c>
      <c r="E701">
        <v>949</v>
      </c>
      <c r="F701" t="s">
        <v>692</v>
      </c>
      <c r="G701">
        <v>240</v>
      </c>
      <c r="H701">
        <v>71421</v>
      </c>
      <c r="I701" t="s">
        <v>552</v>
      </c>
      <c r="J701">
        <v>0.01</v>
      </c>
      <c r="K701">
        <v>33591</v>
      </c>
      <c r="L701">
        <v>0.5</v>
      </c>
      <c r="M701">
        <v>0.8</v>
      </c>
      <c r="N701">
        <v>1</v>
      </c>
      <c r="O701" t="s">
        <v>44</v>
      </c>
      <c r="P701">
        <v>1165000</v>
      </c>
      <c r="Q701" t="s">
        <v>693</v>
      </c>
      <c r="R701" t="s">
        <v>694</v>
      </c>
      <c r="S701">
        <v>13.2987</v>
      </c>
      <c r="T701" t="s">
        <v>44</v>
      </c>
      <c r="U701" t="s">
        <v>3278</v>
      </c>
      <c r="V701" t="s">
        <v>3277</v>
      </c>
      <c r="W701">
        <v>0.3468</v>
      </c>
      <c r="X701" t="s">
        <v>703</v>
      </c>
      <c r="Y701" t="s">
        <v>3865</v>
      </c>
    </row>
    <row r="702" spans="1:25" x14ac:dyDescent="0.35">
      <c r="A702" t="s">
        <v>3351</v>
      </c>
      <c r="B702">
        <v>71421</v>
      </c>
      <c r="C702" t="s">
        <v>164</v>
      </c>
      <c r="D702" t="s">
        <v>162</v>
      </c>
      <c r="E702">
        <v>949</v>
      </c>
      <c r="F702" t="s">
        <v>692</v>
      </c>
      <c r="G702">
        <v>240</v>
      </c>
      <c r="H702">
        <v>71421</v>
      </c>
      <c r="I702" t="s">
        <v>552</v>
      </c>
      <c r="J702">
        <v>0.01</v>
      </c>
      <c r="K702">
        <v>29544</v>
      </c>
      <c r="L702">
        <v>0.5</v>
      </c>
      <c r="M702">
        <v>0.5</v>
      </c>
      <c r="N702">
        <v>1</v>
      </c>
      <c r="O702" t="s">
        <v>44</v>
      </c>
      <c r="P702">
        <v>693700</v>
      </c>
      <c r="Q702" t="s">
        <v>693</v>
      </c>
      <c r="R702" t="s">
        <v>694</v>
      </c>
      <c r="S702">
        <v>13.294499999999999</v>
      </c>
      <c r="T702" t="s">
        <v>44</v>
      </c>
      <c r="U702" t="s">
        <v>3278</v>
      </c>
      <c r="V702" t="s">
        <v>3277</v>
      </c>
      <c r="W702">
        <v>0.23480000000000001</v>
      </c>
      <c r="X702" t="s">
        <v>703</v>
      </c>
      <c r="Y702" t="s">
        <v>3865</v>
      </c>
    </row>
    <row r="703" spans="1:25" x14ac:dyDescent="0.35">
      <c r="A703" t="s">
        <v>3350</v>
      </c>
      <c r="B703">
        <v>71421</v>
      </c>
      <c r="C703" t="s">
        <v>164</v>
      </c>
      <c r="D703" t="s">
        <v>162</v>
      </c>
      <c r="E703">
        <v>949</v>
      </c>
      <c r="F703" t="s">
        <v>692</v>
      </c>
      <c r="G703">
        <v>240</v>
      </c>
      <c r="H703">
        <v>71421</v>
      </c>
      <c r="I703" t="s">
        <v>552</v>
      </c>
      <c r="J703">
        <v>0.01</v>
      </c>
      <c r="K703">
        <v>36433</v>
      </c>
      <c r="L703">
        <v>0.5</v>
      </c>
      <c r="M703">
        <v>0.35</v>
      </c>
      <c r="N703">
        <v>1</v>
      </c>
      <c r="O703" t="s">
        <v>44</v>
      </c>
      <c r="P703">
        <v>553590</v>
      </c>
      <c r="Q703" t="s">
        <v>693</v>
      </c>
      <c r="R703" t="s">
        <v>694</v>
      </c>
      <c r="S703">
        <v>13.2986</v>
      </c>
      <c r="T703" t="s">
        <v>44</v>
      </c>
      <c r="U703" t="s">
        <v>3278</v>
      </c>
      <c r="V703" t="s">
        <v>3277</v>
      </c>
      <c r="W703">
        <v>0.15190000000000001</v>
      </c>
      <c r="X703" t="s">
        <v>703</v>
      </c>
      <c r="Y703" t="s">
        <v>3865</v>
      </c>
    </row>
    <row r="704" spans="1:25" x14ac:dyDescent="0.35">
      <c r="A704" t="s">
        <v>3349</v>
      </c>
      <c r="B704">
        <v>71421</v>
      </c>
      <c r="C704" t="s">
        <v>164</v>
      </c>
      <c r="D704" t="s">
        <v>162</v>
      </c>
      <c r="E704">
        <v>949</v>
      </c>
      <c r="F704" t="s">
        <v>692</v>
      </c>
      <c r="G704">
        <v>240</v>
      </c>
      <c r="H704">
        <v>71421</v>
      </c>
      <c r="I704" t="s">
        <v>552</v>
      </c>
      <c r="J704">
        <v>0.01</v>
      </c>
      <c r="K704">
        <v>39589</v>
      </c>
      <c r="L704">
        <v>0.5</v>
      </c>
      <c r="M704">
        <v>0.2</v>
      </c>
      <c r="N704">
        <v>1</v>
      </c>
      <c r="O704" t="s">
        <v>44</v>
      </c>
      <c r="P704">
        <v>303540</v>
      </c>
      <c r="Q704" t="s">
        <v>693</v>
      </c>
      <c r="R704" t="s">
        <v>694</v>
      </c>
      <c r="S704">
        <v>13.2944</v>
      </c>
      <c r="T704" t="s">
        <v>44</v>
      </c>
      <c r="U704" t="s">
        <v>3278</v>
      </c>
      <c r="V704" t="s">
        <v>3277</v>
      </c>
      <c r="W704">
        <v>7.6670000000000002E-2</v>
      </c>
      <c r="X704" t="s">
        <v>703</v>
      </c>
      <c r="Y704" t="s">
        <v>3865</v>
      </c>
    </row>
    <row r="705" spans="1:25" x14ac:dyDescent="0.35">
      <c r="A705" t="s">
        <v>3348</v>
      </c>
      <c r="B705">
        <v>71421</v>
      </c>
      <c r="C705" t="s">
        <v>164</v>
      </c>
      <c r="D705" t="s">
        <v>162</v>
      </c>
      <c r="E705">
        <v>949</v>
      </c>
      <c r="F705" t="s">
        <v>692</v>
      </c>
      <c r="G705">
        <v>240</v>
      </c>
      <c r="H705">
        <v>71421</v>
      </c>
      <c r="I705" t="s">
        <v>552</v>
      </c>
      <c r="J705">
        <v>0.01</v>
      </c>
      <c r="K705">
        <v>41500</v>
      </c>
      <c r="L705">
        <v>0.5</v>
      </c>
      <c r="M705">
        <v>0.125</v>
      </c>
      <c r="N705">
        <v>1</v>
      </c>
      <c r="O705" t="s">
        <v>44</v>
      </c>
      <c r="P705">
        <v>169010</v>
      </c>
      <c r="Q705" t="s">
        <v>693</v>
      </c>
      <c r="R705" t="s">
        <v>694</v>
      </c>
      <c r="S705">
        <v>13.2943</v>
      </c>
      <c r="T705" t="s">
        <v>44</v>
      </c>
      <c r="U705" t="s">
        <v>3278</v>
      </c>
      <c r="V705" t="s">
        <v>3277</v>
      </c>
      <c r="W705">
        <v>4.0730000000000002E-2</v>
      </c>
      <c r="X705" t="s">
        <v>703</v>
      </c>
      <c r="Y705" t="s">
        <v>3865</v>
      </c>
    </row>
    <row r="706" spans="1:25" x14ac:dyDescent="0.35">
      <c r="A706" t="s">
        <v>3341</v>
      </c>
      <c r="B706">
        <v>71421</v>
      </c>
      <c r="C706" t="s">
        <v>164</v>
      </c>
      <c r="D706" t="s">
        <v>162</v>
      </c>
      <c r="E706">
        <v>949</v>
      </c>
      <c r="F706" t="s">
        <v>692</v>
      </c>
      <c r="G706">
        <v>240</v>
      </c>
      <c r="H706">
        <v>71421</v>
      </c>
      <c r="I706" t="s">
        <v>552</v>
      </c>
      <c r="J706">
        <v>0.01</v>
      </c>
      <c r="K706">
        <v>38270</v>
      </c>
      <c r="L706">
        <v>0.5</v>
      </c>
      <c r="M706">
        <v>0.08</v>
      </c>
      <c r="N706">
        <v>1</v>
      </c>
      <c r="O706" t="s">
        <v>44</v>
      </c>
      <c r="P706">
        <v>124970</v>
      </c>
      <c r="Q706" t="s">
        <v>693</v>
      </c>
      <c r="R706" t="s">
        <v>694</v>
      </c>
      <c r="S706">
        <v>13.2944</v>
      </c>
      <c r="T706" t="s">
        <v>44</v>
      </c>
      <c r="U706" t="s">
        <v>3278</v>
      </c>
      <c r="V706" t="s">
        <v>3277</v>
      </c>
      <c r="W706">
        <v>3.2649999999999998E-2</v>
      </c>
      <c r="X706" t="s">
        <v>703</v>
      </c>
      <c r="Y706" t="s">
        <v>3865</v>
      </c>
    </row>
    <row r="707" spans="1:25" x14ac:dyDescent="0.35">
      <c r="A707" t="s">
        <v>3347</v>
      </c>
      <c r="B707">
        <v>71421</v>
      </c>
      <c r="C707" t="s">
        <v>164</v>
      </c>
      <c r="D707" t="s">
        <v>162</v>
      </c>
      <c r="E707">
        <v>949</v>
      </c>
      <c r="F707" t="s">
        <v>692</v>
      </c>
      <c r="G707">
        <v>240</v>
      </c>
      <c r="H707">
        <v>71421</v>
      </c>
      <c r="I707" t="s">
        <v>552</v>
      </c>
      <c r="J707">
        <v>0.01</v>
      </c>
      <c r="K707">
        <v>37016</v>
      </c>
      <c r="L707">
        <v>0.5</v>
      </c>
      <c r="M707">
        <v>0.05</v>
      </c>
      <c r="N707">
        <v>1</v>
      </c>
      <c r="O707" t="s">
        <v>44</v>
      </c>
      <c r="P707">
        <v>68626</v>
      </c>
      <c r="Q707" t="s">
        <v>693</v>
      </c>
      <c r="R707" t="s">
        <v>694</v>
      </c>
      <c r="S707">
        <v>13.2988</v>
      </c>
      <c r="T707" t="s">
        <v>44</v>
      </c>
      <c r="U707" t="s">
        <v>3278</v>
      </c>
      <c r="V707" t="s">
        <v>3277</v>
      </c>
      <c r="W707">
        <v>1.8540000000000001E-2</v>
      </c>
      <c r="X707" t="s">
        <v>703</v>
      </c>
      <c r="Y707" t="s">
        <v>3865</v>
      </c>
    </row>
    <row r="708" spans="1:25" x14ac:dyDescent="0.35">
      <c r="A708" t="s">
        <v>3339</v>
      </c>
      <c r="B708">
        <v>71421</v>
      </c>
      <c r="C708" t="s">
        <v>164</v>
      </c>
      <c r="D708" t="s">
        <v>162</v>
      </c>
      <c r="E708">
        <v>949</v>
      </c>
      <c r="F708" t="s">
        <v>692</v>
      </c>
      <c r="G708">
        <v>240</v>
      </c>
      <c r="H708">
        <v>71421</v>
      </c>
      <c r="I708" t="s">
        <v>552</v>
      </c>
      <c r="J708">
        <v>0.01</v>
      </c>
      <c r="K708">
        <v>38925</v>
      </c>
      <c r="L708">
        <v>0.5</v>
      </c>
      <c r="M708">
        <v>0.03</v>
      </c>
      <c r="N708">
        <v>1</v>
      </c>
      <c r="O708" t="s">
        <v>44</v>
      </c>
      <c r="P708">
        <v>43606</v>
      </c>
      <c r="Q708" t="s">
        <v>693</v>
      </c>
      <c r="R708" t="s">
        <v>694</v>
      </c>
      <c r="S708">
        <v>13.2986</v>
      </c>
      <c r="T708" t="s">
        <v>44</v>
      </c>
      <c r="U708" t="s">
        <v>3278</v>
      </c>
      <c r="V708" t="s">
        <v>3277</v>
      </c>
      <c r="W708">
        <v>1.12E-2</v>
      </c>
      <c r="X708" t="s">
        <v>703</v>
      </c>
      <c r="Y708" t="s">
        <v>3865</v>
      </c>
    </row>
    <row r="709" spans="1:25" x14ac:dyDescent="0.35">
      <c r="A709" t="s">
        <v>3346</v>
      </c>
      <c r="B709">
        <v>71421</v>
      </c>
      <c r="C709" t="s">
        <v>164</v>
      </c>
      <c r="D709" t="s">
        <v>162</v>
      </c>
      <c r="E709">
        <v>949</v>
      </c>
      <c r="F709" t="s">
        <v>692</v>
      </c>
      <c r="G709">
        <v>240</v>
      </c>
      <c r="H709">
        <v>71421</v>
      </c>
      <c r="I709" t="s">
        <v>552</v>
      </c>
      <c r="J709">
        <v>0.01</v>
      </c>
      <c r="K709">
        <v>40126</v>
      </c>
      <c r="L709">
        <v>0.5</v>
      </c>
      <c r="M709">
        <v>0.02</v>
      </c>
      <c r="N709">
        <v>1</v>
      </c>
      <c r="O709" t="s">
        <v>44</v>
      </c>
      <c r="P709">
        <v>35374</v>
      </c>
      <c r="Q709" t="s">
        <v>693</v>
      </c>
      <c r="R709" t="s">
        <v>694</v>
      </c>
      <c r="S709">
        <v>13.2944</v>
      </c>
      <c r="T709" t="s">
        <v>44</v>
      </c>
      <c r="U709" t="s">
        <v>3278</v>
      </c>
      <c r="V709" t="s">
        <v>3277</v>
      </c>
      <c r="W709">
        <v>8.8159999999999992E-3</v>
      </c>
      <c r="X709" t="s">
        <v>703</v>
      </c>
      <c r="Y709" t="s">
        <v>3865</v>
      </c>
    </row>
    <row r="710" spans="1:25" x14ac:dyDescent="0.35">
      <c r="A710" t="s">
        <v>3345</v>
      </c>
      <c r="B710">
        <v>71421</v>
      </c>
      <c r="C710" t="s">
        <v>164</v>
      </c>
      <c r="D710" t="s">
        <v>162</v>
      </c>
      <c r="E710">
        <v>949</v>
      </c>
      <c r="F710" t="s">
        <v>692</v>
      </c>
      <c r="G710">
        <v>240</v>
      </c>
      <c r="H710">
        <v>71421</v>
      </c>
      <c r="I710" t="s">
        <v>552</v>
      </c>
      <c r="J710">
        <v>0.01</v>
      </c>
      <c r="K710">
        <v>40642</v>
      </c>
      <c r="L710">
        <v>0.5</v>
      </c>
      <c r="M710">
        <v>1.2E-2</v>
      </c>
      <c r="N710">
        <v>1</v>
      </c>
      <c r="O710" t="s">
        <v>44</v>
      </c>
      <c r="P710">
        <v>23834</v>
      </c>
      <c r="Q710" t="s">
        <v>693</v>
      </c>
      <c r="R710" t="s">
        <v>694</v>
      </c>
      <c r="S710">
        <v>13.294499999999999</v>
      </c>
      <c r="T710" t="s">
        <v>44</v>
      </c>
      <c r="U710" t="s">
        <v>3278</v>
      </c>
      <c r="V710" t="s">
        <v>3277</v>
      </c>
      <c r="W710">
        <v>5.8640000000000003E-3</v>
      </c>
      <c r="X710" t="s">
        <v>703</v>
      </c>
      <c r="Y710" t="s">
        <v>3865</v>
      </c>
    </row>
    <row r="711" spans="1:25" x14ac:dyDescent="0.35">
      <c r="A711" t="s">
        <v>3344</v>
      </c>
      <c r="B711">
        <v>71421</v>
      </c>
      <c r="C711" t="s">
        <v>164</v>
      </c>
      <c r="D711" t="s">
        <v>162</v>
      </c>
      <c r="E711">
        <v>949</v>
      </c>
      <c r="F711" t="s">
        <v>692</v>
      </c>
      <c r="G711">
        <v>240</v>
      </c>
      <c r="H711">
        <v>71421</v>
      </c>
      <c r="I711" t="s">
        <v>552</v>
      </c>
      <c r="J711">
        <v>0.01</v>
      </c>
      <c r="K711">
        <v>39039</v>
      </c>
      <c r="L711">
        <v>0.5</v>
      </c>
      <c r="M711">
        <v>7.0000000000000001E-3</v>
      </c>
      <c r="N711">
        <v>1</v>
      </c>
      <c r="O711" t="s">
        <v>44</v>
      </c>
      <c r="P711">
        <v>14463</v>
      </c>
      <c r="Q711" t="s">
        <v>693</v>
      </c>
      <c r="R711" t="s">
        <v>694</v>
      </c>
      <c r="S711">
        <v>13.2986</v>
      </c>
      <c r="T711" t="s">
        <v>44</v>
      </c>
      <c r="U711" t="s">
        <v>3278</v>
      </c>
      <c r="V711" t="s">
        <v>3277</v>
      </c>
      <c r="W711">
        <v>3.705E-3</v>
      </c>
      <c r="X711" t="s">
        <v>703</v>
      </c>
      <c r="Y711" t="s">
        <v>3865</v>
      </c>
    </row>
    <row r="712" spans="1:25" x14ac:dyDescent="0.35">
      <c r="A712" t="s">
        <v>2412</v>
      </c>
      <c r="B712">
        <v>71421</v>
      </c>
      <c r="C712" t="s">
        <v>164</v>
      </c>
      <c r="D712" t="s">
        <v>162</v>
      </c>
      <c r="E712">
        <v>949</v>
      </c>
      <c r="F712" t="s">
        <v>2115</v>
      </c>
      <c r="G712">
        <v>480</v>
      </c>
      <c r="H712">
        <v>71421</v>
      </c>
      <c r="I712" t="s">
        <v>552</v>
      </c>
      <c r="J712">
        <v>0.01</v>
      </c>
      <c r="K712">
        <v>38983</v>
      </c>
      <c r="L712">
        <v>0.5</v>
      </c>
      <c r="M712" t="s">
        <v>44</v>
      </c>
      <c r="N712">
        <v>1</v>
      </c>
      <c r="O712" t="s">
        <v>44</v>
      </c>
      <c r="P712">
        <v>0</v>
      </c>
      <c r="Q712" t="s">
        <v>693</v>
      </c>
      <c r="R712" t="s">
        <v>694</v>
      </c>
      <c r="S712">
        <v>13.2986</v>
      </c>
      <c r="T712" t="s">
        <v>44</v>
      </c>
      <c r="U712" t="s">
        <v>3278</v>
      </c>
      <c r="V712" t="s">
        <v>3277</v>
      </c>
      <c r="W712">
        <v>0</v>
      </c>
      <c r="X712" t="s">
        <v>703</v>
      </c>
      <c r="Y712" t="s">
        <v>3865</v>
      </c>
    </row>
    <row r="713" spans="1:25" x14ac:dyDescent="0.35">
      <c r="A713" t="s">
        <v>2412</v>
      </c>
      <c r="B713">
        <v>71421</v>
      </c>
      <c r="C713" t="s">
        <v>164</v>
      </c>
      <c r="D713" t="s">
        <v>162</v>
      </c>
      <c r="E713">
        <v>949</v>
      </c>
      <c r="F713" t="s">
        <v>2115</v>
      </c>
      <c r="G713">
        <v>480</v>
      </c>
      <c r="H713">
        <v>71421</v>
      </c>
      <c r="I713" t="s">
        <v>552</v>
      </c>
      <c r="J713">
        <v>0.01</v>
      </c>
      <c r="K713">
        <v>39517</v>
      </c>
      <c r="L713">
        <v>0.5</v>
      </c>
      <c r="M713" t="s">
        <v>44</v>
      </c>
      <c r="N713">
        <v>1</v>
      </c>
      <c r="O713" t="s">
        <v>44</v>
      </c>
      <c r="P713">
        <v>0</v>
      </c>
      <c r="Q713" t="s">
        <v>693</v>
      </c>
      <c r="R713" t="s">
        <v>694</v>
      </c>
      <c r="S713">
        <v>13.2987</v>
      </c>
      <c r="T713" t="s">
        <v>44</v>
      </c>
      <c r="U713" t="s">
        <v>3278</v>
      </c>
      <c r="V713" t="s">
        <v>3277</v>
      </c>
      <c r="W713">
        <v>0</v>
      </c>
      <c r="X713" t="s">
        <v>703</v>
      </c>
      <c r="Y713" t="s">
        <v>3865</v>
      </c>
    </row>
    <row r="714" spans="1:25" x14ac:dyDescent="0.35">
      <c r="A714" t="s">
        <v>2412</v>
      </c>
      <c r="B714">
        <v>71421</v>
      </c>
      <c r="C714" t="s">
        <v>164</v>
      </c>
      <c r="D714" t="s">
        <v>162</v>
      </c>
      <c r="E714">
        <v>949</v>
      </c>
      <c r="F714" t="s">
        <v>2115</v>
      </c>
      <c r="G714">
        <v>480</v>
      </c>
      <c r="H714">
        <v>71421</v>
      </c>
      <c r="I714" t="s">
        <v>552</v>
      </c>
      <c r="J714">
        <v>0.01</v>
      </c>
      <c r="K714">
        <v>54007</v>
      </c>
      <c r="L714">
        <v>0.5</v>
      </c>
      <c r="M714" t="s">
        <v>44</v>
      </c>
      <c r="N714">
        <v>1</v>
      </c>
      <c r="O714" t="s">
        <v>44</v>
      </c>
      <c r="P714">
        <v>1715.3</v>
      </c>
      <c r="Q714" t="s">
        <v>693</v>
      </c>
      <c r="R714" t="s">
        <v>694</v>
      </c>
      <c r="S714">
        <v>13.2986</v>
      </c>
      <c r="T714" t="s">
        <v>44</v>
      </c>
      <c r="U714" t="s">
        <v>3278</v>
      </c>
      <c r="V714" t="s">
        <v>3277</v>
      </c>
      <c r="W714">
        <v>3.1760000000000002E-4</v>
      </c>
      <c r="X714" t="s">
        <v>703</v>
      </c>
      <c r="Y714" t="s">
        <v>3865</v>
      </c>
    </row>
    <row r="715" spans="1:25" x14ac:dyDescent="0.35">
      <c r="A715" t="s">
        <v>3343</v>
      </c>
      <c r="B715">
        <v>71421</v>
      </c>
      <c r="C715" t="s">
        <v>164</v>
      </c>
      <c r="D715" t="s">
        <v>162</v>
      </c>
      <c r="E715">
        <v>949</v>
      </c>
      <c r="F715" t="s">
        <v>692</v>
      </c>
      <c r="G715">
        <v>240</v>
      </c>
      <c r="H715">
        <v>71421</v>
      </c>
      <c r="I715" t="s">
        <v>552</v>
      </c>
      <c r="J715">
        <v>0.01</v>
      </c>
      <c r="K715">
        <v>40598</v>
      </c>
      <c r="L715">
        <v>0.5</v>
      </c>
      <c r="M715">
        <v>5</v>
      </c>
      <c r="N715">
        <v>1</v>
      </c>
      <c r="O715" t="s">
        <v>44</v>
      </c>
      <c r="P715">
        <v>7253800</v>
      </c>
      <c r="Q715" t="s">
        <v>693</v>
      </c>
      <c r="R715" t="s">
        <v>694</v>
      </c>
      <c r="S715">
        <v>13.2986</v>
      </c>
      <c r="T715" t="s">
        <v>44</v>
      </c>
      <c r="U715" t="s">
        <v>3278</v>
      </c>
      <c r="V715" t="s">
        <v>3277</v>
      </c>
      <c r="W715">
        <v>1.7869999999999999</v>
      </c>
      <c r="X715" t="s">
        <v>703</v>
      </c>
      <c r="Y715" t="s">
        <v>3865</v>
      </c>
    </row>
    <row r="716" spans="1:25" x14ac:dyDescent="0.35">
      <c r="A716" t="s">
        <v>3343</v>
      </c>
      <c r="B716">
        <v>71421</v>
      </c>
      <c r="C716" t="s">
        <v>164</v>
      </c>
      <c r="D716" t="s">
        <v>162</v>
      </c>
      <c r="E716">
        <v>949</v>
      </c>
      <c r="F716" t="s">
        <v>692</v>
      </c>
      <c r="G716">
        <v>240</v>
      </c>
      <c r="H716">
        <v>71421</v>
      </c>
      <c r="I716" t="s">
        <v>552</v>
      </c>
      <c r="J716">
        <v>0.01</v>
      </c>
      <c r="K716">
        <v>35775</v>
      </c>
      <c r="L716">
        <v>0.5</v>
      </c>
      <c r="M716">
        <v>5</v>
      </c>
      <c r="N716">
        <v>1</v>
      </c>
      <c r="O716" t="s">
        <v>44</v>
      </c>
      <c r="P716">
        <v>7077400</v>
      </c>
      <c r="Q716" t="s">
        <v>693</v>
      </c>
      <c r="R716" t="s">
        <v>694</v>
      </c>
      <c r="S716">
        <v>13.2987</v>
      </c>
      <c r="T716" t="s">
        <v>44</v>
      </c>
      <c r="U716" t="s">
        <v>3278</v>
      </c>
      <c r="V716" t="s">
        <v>3277</v>
      </c>
      <c r="W716">
        <v>1.978</v>
      </c>
      <c r="X716" t="s">
        <v>703</v>
      </c>
      <c r="Y716" t="s">
        <v>3865</v>
      </c>
    </row>
    <row r="717" spans="1:25" x14ac:dyDescent="0.35">
      <c r="A717" t="s">
        <v>3343</v>
      </c>
      <c r="B717">
        <v>71421</v>
      </c>
      <c r="C717" t="s">
        <v>164</v>
      </c>
      <c r="D717" t="s">
        <v>162</v>
      </c>
      <c r="E717">
        <v>949</v>
      </c>
      <c r="F717" t="s">
        <v>692</v>
      </c>
      <c r="G717">
        <v>240</v>
      </c>
      <c r="H717">
        <v>71421</v>
      </c>
      <c r="I717" t="s">
        <v>552</v>
      </c>
      <c r="J717">
        <v>0.01</v>
      </c>
      <c r="K717">
        <v>34299</v>
      </c>
      <c r="L717">
        <v>0.5</v>
      </c>
      <c r="M717">
        <v>5</v>
      </c>
      <c r="N717">
        <v>1</v>
      </c>
      <c r="O717" t="s">
        <v>44</v>
      </c>
      <c r="P717">
        <v>7198700</v>
      </c>
      <c r="Q717" t="s">
        <v>693</v>
      </c>
      <c r="R717" t="s">
        <v>694</v>
      </c>
      <c r="S717">
        <v>13.2988</v>
      </c>
      <c r="T717" t="s">
        <v>44</v>
      </c>
      <c r="U717" t="s">
        <v>3278</v>
      </c>
      <c r="V717" t="s">
        <v>3277</v>
      </c>
      <c r="W717">
        <v>2.0990000000000002</v>
      </c>
      <c r="X717" t="s">
        <v>703</v>
      </c>
      <c r="Y717" t="s">
        <v>3865</v>
      </c>
    </row>
    <row r="718" spans="1:25" x14ac:dyDescent="0.35">
      <c r="A718" t="s">
        <v>3342</v>
      </c>
      <c r="B718">
        <v>71421</v>
      </c>
      <c r="C718" t="s">
        <v>164</v>
      </c>
      <c r="D718" t="s">
        <v>162</v>
      </c>
      <c r="E718">
        <v>949</v>
      </c>
      <c r="F718" t="s">
        <v>692</v>
      </c>
      <c r="G718">
        <v>240</v>
      </c>
      <c r="H718">
        <v>71421</v>
      </c>
      <c r="I718" t="s">
        <v>552</v>
      </c>
      <c r="J718">
        <v>0.01</v>
      </c>
      <c r="K718">
        <v>41978</v>
      </c>
      <c r="L718">
        <v>0.5</v>
      </c>
      <c r="M718">
        <v>0.02</v>
      </c>
      <c r="N718">
        <v>1</v>
      </c>
      <c r="O718" t="s">
        <v>44</v>
      </c>
      <c r="P718">
        <v>82318</v>
      </c>
      <c r="Q718" t="s">
        <v>693</v>
      </c>
      <c r="R718" t="s">
        <v>694</v>
      </c>
      <c r="S718">
        <v>13.2944</v>
      </c>
      <c r="T718" t="s">
        <v>44</v>
      </c>
      <c r="U718" t="s">
        <v>3278</v>
      </c>
      <c r="V718" t="s">
        <v>3277</v>
      </c>
      <c r="W718">
        <v>1.9609999999999999E-2</v>
      </c>
      <c r="X718" t="s">
        <v>703</v>
      </c>
      <c r="Y718" t="s">
        <v>44</v>
      </c>
    </row>
    <row r="719" spans="1:25" x14ac:dyDescent="0.35">
      <c r="A719" t="s">
        <v>3341</v>
      </c>
      <c r="B719">
        <v>71421</v>
      </c>
      <c r="C719" t="s">
        <v>164</v>
      </c>
      <c r="D719" t="s">
        <v>162</v>
      </c>
      <c r="E719">
        <v>949</v>
      </c>
      <c r="F719" t="s">
        <v>692</v>
      </c>
      <c r="G719">
        <v>240</v>
      </c>
      <c r="H719">
        <v>71421</v>
      </c>
      <c r="I719" t="s">
        <v>552</v>
      </c>
      <c r="J719">
        <v>0.01</v>
      </c>
      <c r="K719">
        <v>41912</v>
      </c>
      <c r="L719">
        <v>0.5</v>
      </c>
      <c r="M719">
        <v>0.08</v>
      </c>
      <c r="N719">
        <v>1</v>
      </c>
      <c r="O719" t="s">
        <v>44</v>
      </c>
      <c r="P719">
        <v>129470</v>
      </c>
      <c r="Q719" t="s">
        <v>693</v>
      </c>
      <c r="R719" t="s">
        <v>694</v>
      </c>
      <c r="S719">
        <v>13.2943</v>
      </c>
      <c r="T719" t="s">
        <v>44</v>
      </c>
      <c r="U719" t="s">
        <v>3278</v>
      </c>
      <c r="V719" t="s">
        <v>3277</v>
      </c>
      <c r="W719">
        <v>3.0890000000000001E-2</v>
      </c>
      <c r="X719" t="s">
        <v>703</v>
      </c>
      <c r="Y719" t="s">
        <v>3865</v>
      </c>
    </row>
    <row r="720" spans="1:25" x14ac:dyDescent="0.35">
      <c r="A720" t="s">
        <v>3340</v>
      </c>
      <c r="B720">
        <v>71421</v>
      </c>
      <c r="C720" t="s">
        <v>164</v>
      </c>
      <c r="D720" t="s">
        <v>162</v>
      </c>
      <c r="E720">
        <v>949</v>
      </c>
      <c r="F720" t="s">
        <v>692</v>
      </c>
      <c r="G720">
        <v>240</v>
      </c>
      <c r="H720">
        <v>71421</v>
      </c>
      <c r="I720" t="s">
        <v>552</v>
      </c>
      <c r="J720">
        <v>0.01</v>
      </c>
      <c r="K720">
        <v>48533</v>
      </c>
      <c r="L720">
        <v>0.5</v>
      </c>
      <c r="M720">
        <v>0.8</v>
      </c>
      <c r="N720">
        <v>1</v>
      </c>
      <c r="O720" t="s">
        <v>44</v>
      </c>
      <c r="P720">
        <v>1199200</v>
      </c>
      <c r="Q720" t="s">
        <v>693</v>
      </c>
      <c r="R720" t="s">
        <v>694</v>
      </c>
      <c r="S720">
        <v>13.2943</v>
      </c>
      <c r="T720" t="s">
        <v>44</v>
      </c>
      <c r="U720" t="s">
        <v>3278</v>
      </c>
      <c r="V720" t="s">
        <v>3277</v>
      </c>
      <c r="W720">
        <v>0.24709999999999999</v>
      </c>
      <c r="X720" t="s">
        <v>703</v>
      </c>
      <c r="Y720" t="s">
        <v>3865</v>
      </c>
    </row>
    <row r="721" spans="1:25" x14ac:dyDescent="0.35">
      <c r="A721" t="s">
        <v>3339</v>
      </c>
      <c r="B721">
        <v>71421</v>
      </c>
      <c r="C721" t="s">
        <v>164</v>
      </c>
      <c r="D721" t="s">
        <v>162</v>
      </c>
      <c r="E721">
        <v>949</v>
      </c>
      <c r="F721" t="s">
        <v>692</v>
      </c>
      <c r="G721">
        <v>240</v>
      </c>
      <c r="H721">
        <v>71421</v>
      </c>
      <c r="I721" t="s">
        <v>552</v>
      </c>
      <c r="J721">
        <v>0.01</v>
      </c>
      <c r="K721">
        <v>49025</v>
      </c>
      <c r="L721">
        <v>0.5</v>
      </c>
      <c r="M721">
        <v>0.03</v>
      </c>
      <c r="N721">
        <v>1</v>
      </c>
      <c r="O721" t="s">
        <v>44</v>
      </c>
      <c r="P721">
        <v>58510</v>
      </c>
      <c r="Q721" t="s">
        <v>693</v>
      </c>
      <c r="R721" t="s">
        <v>694</v>
      </c>
      <c r="S721">
        <v>13.294499999999999</v>
      </c>
      <c r="T721" t="s">
        <v>44</v>
      </c>
      <c r="U721" t="s">
        <v>3278</v>
      </c>
      <c r="V721" t="s">
        <v>3277</v>
      </c>
      <c r="W721">
        <v>1.193E-2</v>
      </c>
      <c r="X721" t="s">
        <v>703</v>
      </c>
      <c r="Y721" t="s">
        <v>3865</v>
      </c>
    </row>
    <row r="722" spans="1:25" x14ac:dyDescent="0.35">
      <c r="A722" t="s">
        <v>3338</v>
      </c>
      <c r="B722">
        <v>71421</v>
      </c>
      <c r="C722" t="s">
        <v>164</v>
      </c>
      <c r="D722" t="s">
        <v>162</v>
      </c>
      <c r="E722">
        <v>949</v>
      </c>
      <c r="F722" t="s">
        <v>2118</v>
      </c>
      <c r="G722">
        <v>480</v>
      </c>
      <c r="H722">
        <v>71421</v>
      </c>
      <c r="I722" t="s">
        <v>552</v>
      </c>
      <c r="J722">
        <v>0.01</v>
      </c>
      <c r="K722">
        <v>13205</v>
      </c>
      <c r="L722">
        <v>0.5</v>
      </c>
      <c r="M722" t="s">
        <v>44</v>
      </c>
      <c r="N722">
        <v>1</v>
      </c>
      <c r="O722">
        <v>0</v>
      </c>
      <c r="P722">
        <v>0</v>
      </c>
      <c r="Q722" t="s">
        <v>693</v>
      </c>
      <c r="R722" t="s">
        <v>694</v>
      </c>
      <c r="S722">
        <v>13.2944</v>
      </c>
      <c r="T722" t="s">
        <v>44</v>
      </c>
      <c r="U722" t="s">
        <v>3278</v>
      </c>
      <c r="V722" t="s">
        <v>3277</v>
      </c>
      <c r="W722">
        <v>0</v>
      </c>
      <c r="X722" t="s">
        <v>703</v>
      </c>
      <c r="Y722" t="s">
        <v>44</v>
      </c>
    </row>
    <row r="723" spans="1:25" x14ac:dyDescent="0.35">
      <c r="A723" t="s">
        <v>3337</v>
      </c>
      <c r="B723">
        <v>71421</v>
      </c>
      <c r="C723" t="s">
        <v>164</v>
      </c>
      <c r="D723" t="s">
        <v>162</v>
      </c>
      <c r="E723">
        <v>949</v>
      </c>
      <c r="F723" t="s">
        <v>2118</v>
      </c>
      <c r="G723">
        <v>480</v>
      </c>
      <c r="H723">
        <v>71421</v>
      </c>
      <c r="I723" t="s">
        <v>552</v>
      </c>
      <c r="J723">
        <v>0.01</v>
      </c>
      <c r="K723">
        <v>13456</v>
      </c>
      <c r="L723">
        <v>0.5</v>
      </c>
      <c r="M723" t="s">
        <v>44</v>
      </c>
      <c r="N723">
        <v>1</v>
      </c>
      <c r="O723">
        <v>0</v>
      </c>
      <c r="P723">
        <v>0</v>
      </c>
      <c r="Q723" t="s">
        <v>693</v>
      </c>
      <c r="R723" t="s">
        <v>694</v>
      </c>
      <c r="S723">
        <v>13.307399999999999</v>
      </c>
      <c r="T723" t="s">
        <v>44</v>
      </c>
      <c r="U723" t="s">
        <v>3278</v>
      </c>
      <c r="V723" t="s">
        <v>3277</v>
      </c>
      <c r="W723">
        <v>0</v>
      </c>
      <c r="X723" t="s">
        <v>703</v>
      </c>
      <c r="Y723" t="s">
        <v>44</v>
      </c>
    </row>
    <row r="724" spans="1:25" x14ac:dyDescent="0.35">
      <c r="A724" t="s">
        <v>3336</v>
      </c>
      <c r="B724">
        <v>71421</v>
      </c>
      <c r="C724" t="s">
        <v>164</v>
      </c>
      <c r="D724" t="s">
        <v>162</v>
      </c>
      <c r="E724">
        <v>949</v>
      </c>
      <c r="F724" t="s">
        <v>2118</v>
      </c>
      <c r="G724">
        <v>480</v>
      </c>
      <c r="H724">
        <v>71421</v>
      </c>
      <c r="I724" t="s">
        <v>552</v>
      </c>
      <c r="J724">
        <v>0.01</v>
      </c>
      <c r="K724">
        <v>25805</v>
      </c>
      <c r="L724">
        <v>0.5</v>
      </c>
      <c r="M724" t="s">
        <v>44</v>
      </c>
      <c r="N724">
        <v>1</v>
      </c>
      <c r="O724">
        <v>0</v>
      </c>
      <c r="P724">
        <v>0</v>
      </c>
      <c r="Q724" t="s">
        <v>693</v>
      </c>
      <c r="R724" t="s">
        <v>694</v>
      </c>
      <c r="S724">
        <v>13.3116</v>
      </c>
      <c r="T724" t="s">
        <v>44</v>
      </c>
      <c r="U724" t="s">
        <v>3278</v>
      </c>
      <c r="V724" t="s">
        <v>3277</v>
      </c>
      <c r="W724">
        <v>0</v>
      </c>
      <c r="X724" t="s">
        <v>703</v>
      </c>
      <c r="Y724" t="s">
        <v>44</v>
      </c>
    </row>
    <row r="725" spans="1:25" x14ac:dyDescent="0.35">
      <c r="A725" t="s">
        <v>3335</v>
      </c>
      <c r="B725">
        <v>71421</v>
      </c>
      <c r="C725" t="s">
        <v>164</v>
      </c>
      <c r="D725" t="s">
        <v>162</v>
      </c>
      <c r="E725">
        <v>949</v>
      </c>
      <c r="F725" t="s">
        <v>2180</v>
      </c>
      <c r="G725">
        <v>480</v>
      </c>
      <c r="H725">
        <v>71421</v>
      </c>
      <c r="I725" t="s">
        <v>552</v>
      </c>
      <c r="J725">
        <v>0.01</v>
      </c>
      <c r="K725">
        <v>18802</v>
      </c>
      <c r="L725">
        <v>0.5</v>
      </c>
      <c r="M725" t="s">
        <v>44</v>
      </c>
      <c r="N725">
        <v>1</v>
      </c>
      <c r="O725">
        <v>0</v>
      </c>
      <c r="P725">
        <v>0</v>
      </c>
      <c r="Q725" t="s">
        <v>693</v>
      </c>
      <c r="R725" t="s">
        <v>694</v>
      </c>
      <c r="S725">
        <v>14.0023</v>
      </c>
      <c r="T725" t="s">
        <v>44</v>
      </c>
      <c r="U725" t="s">
        <v>3278</v>
      </c>
      <c r="V725" t="s">
        <v>3277</v>
      </c>
      <c r="W725">
        <v>0</v>
      </c>
      <c r="X725" t="s">
        <v>703</v>
      </c>
      <c r="Y725" t="s">
        <v>44</v>
      </c>
    </row>
    <row r="726" spans="1:25" x14ac:dyDescent="0.35">
      <c r="A726" t="s">
        <v>3334</v>
      </c>
      <c r="B726">
        <v>71421</v>
      </c>
      <c r="C726" t="s">
        <v>164</v>
      </c>
      <c r="D726" t="s">
        <v>162</v>
      </c>
      <c r="E726">
        <v>949</v>
      </c>
      <c r="F726" t="s">
        <v>2180</v>
      </c>
      <c r="G726">
        <v>480</v>
      </c>
      <c r="H726">
        <v>71421</v>
      </c>
      <c r="I726" t="s">
        <v>552</v>
      </c>
      <c r="J726">
        <v>0.01</v>
      </c>
      <c r="K726">
        <v>22330</v>
      </c>
      <c r="L726">
        <v>0.5</v>
      </c>
      <c r="M726" t="s">
        <v>44</v>
      </c>
      <c r="N726">
        <v>1</v>
      </c>
      <c r="O726">
        <v>0</v>
      </c>
      <c r="P726">
        <v>0</v>
      </c>
      <c r="Q726" t="s">
        <v>693</v>
      </c>
      <c r="R726" t="s">
        <v>694</v>
      </c>
      <c r="S726">
        <v>13.307399999999999</v>
      </c>
      <c r="T726" t="s">
        <v>44</v>
      </c>
      <c r="U726" t="s">
        <v>3278</v>
      </c>
      <c r="V726" t="s">
        <v>3277</v>
      </c>
      <c r="W726">
        <v>0</v>
      </c>
      <c r="X726" t="s">
        <v>703</v>
      </c>
      <c r="Y726" t="s">
        <v>44</v>
      </c>
    </row>
    <row r="727" spans="1:25" x14ac:dyDescent="0.35">
      <c r="A727" t="s">
        <v>3333</v>
      </c>
      <c r="B727">
        <v>71421</v>
      </c>
      <c r="C727" t="s">
        <v>164</v>
      </c>
      <c r="D727" t="s">
        <v>162</v>
      </c>
      <c r="E727">
        <v>949</v>
      </c>
      <c r="F727" t="s">
        <v>2180</v>
      </c>
      <c r="G727">
        <v>480</v>
      </c>
      <c r="H727">
        <v>71421</v>
      </c>
      <c r="I727" t="s">
        <v>552</v>
      </c>
      <c r="J727">
        <v>0.01</v>
      </c>
      <c r="K727">
        <v>13676</v>
      </c>
      <c r="L727">
        <v>0.5</v>
      </c>
      <c r="M727" t="s">
        <v>44</v>
      </c>
      <c r="N727">
        <v>1</v>
      </c>
      <c r="O727">
        <v>0</v>
      </c>
      <c r="P727">
        <v>0</v>
      </c>
      <c r="Q727" t="s">
        <v>693</v>
      </c>
      <c r="R727" t="s">
        <v>694</v>
      </c>
      <c r="S727">
        <v>13.303000000000001</v>
      </c>
      <c r="T727" t="s">
        <v>44</v>
      </c>
      <c r="U727" t="s">
        <v>3278</v>
      </c>
      <c r="V727" t="s">
        <v>3277</v>
      </c>
      <c r="W727">
        <v>0</v>
      </c>
      <c r="X727" t="s">
        <v>703</v>
      </c>
      <c r="Y727" t="s">
        <v>44</v>
      </c>
    </row>
    <row r="728" spans="1:25" x14ac:dyDescent="0.35">
      <c r="A728" t="s">
        <v>3332</v>
      </c>
      <c r="B728">
        <v>71421</v>
      </c>
      <c r="C728" t="s">
        <v>164</v>
      </c>
      <c r="D728" t="s">
        <v>162</v>
      </c>
      <c r="E728">
        <v>949</v>
      </c>
      <c r="F728" t="s">
        <v>2118</v>
      </c>
      <c r="G728">
        <v>480</v>
      </c>
      <c r="H728">
        <v>71421</v>
      </c>
      <c r="I728" t="s">
        <v>552</v>
      </c>
      <c r="J728">
        <v>0.01</v>
      </c>
      <c r="K728">
        <v>19379</v>
      </c>
      <c r="L728">
        <v>0.5</v>
      </c>
      <c r="M728" t="s">
        <v>44</v>
      </c>
      <c r="N728">
        <v>1</v>
      </c>
      <c r="O728">
        <v>0</v>
      </c>
      <c r="P728">
        <v>0</v>
      </c>
      <c r="Q728" t="s">
        <v>693</v>
      </c>
      <c r="R728" t="s">
        <v>694</v>
      </c>
      <c r="S728">
        <v>13.2944</v>
      </c>
      <c r="T728" t="s">
        <v>44</v>
      </c>
      <c r="U728" t="s">
        <v>3278</v>
      </c>
      <c r="V728" t="s">
        <v>3277</v>
      </c>
      <c r="W728">
        <v>0</v>
      </c>
      <c r="X728" t="s">
        <v>703</v>
      </c>
      <c r="Y728" t="s">
        <v>44</v>
      </c>
    </row>
    <row r="729" spans="1:25" x14ac:dyDescent="0.35">
      <c r="A729" t="s">
        <v>3331</v>
      </c>
      <c r="B729">
        <v>71421</v>
      </c>
      <c r="C729" t="s">
        <v>164</v>
      </c>
      <c r="D729" t="s">
        <v>162</v>
      </c>
      <c r="E729">
        <v>949</v>
      </c>
      <c r="F729" t="s">
        <v>2118</v>
      </c>
      <c r="G729">
        <v>480</v>
      </c>
      <c r="H729">
        <v>71421</v>
      </c>
      <c r="I729" t="s">
        <v>552</v>
      </c>
      <c r="J729">
        <v>0.01</v>
      </c>
      <c r="K729">
        <v>36568</v>
      </c>
      <c r="L729">
        <v>0.5</v>
      </c>
      <c r="M729" t="s">
        <v>44</v>
      </c>
      <c r="N729">
        <v>1</v>
      </c>
      <c r="O729">
        <v>0</v>
      </c>
      <c r="P729">
        <v>0</v>
      </c>
      <c r="Q729" t="s">
        <v>693</v>
      </c>
      <c r="R729" t="s">
        <v>694</v>
      </c>
      <c r="S729">
        <v>13.294499999999999</v>
      </c>
      <c r="T729" t="s">
        <v>44</v>
      </c>
      <c r="U729" t="s">
        <v>3278</v>
      </c>
      <c r="V729" t="s">
        <v>3277</v>
      </c>
      <c r="W729">
        <v>0</v>
      </c>
      <c r="X729" t="s">
        <v>703</v>
      </c>
      <c r="Y729" t="s">
        <v>44</v>
      </c>
    </row>
    <row r="730" spans="1:25" x14ac:dyDescent="0.35">
      <c r="A730" t="s">
        <v>3330</v>
      </c>
      <c r="B730">
        <v>71421</v>
      </c>
      <c r="C730" t="s">
        <v>164</v>
      </c>
      <c r="D730" t="s">
        <v>162</v>
      </c>
      <c r="E730">
        <v>949</v>
      </c>
      <c r="F730" t="s">
        <v>2118</v>
      </c>
      <c r="G730">
        <v>480</v>
      </c>
      <c r="H730">
        <v>71421</v>
      </c>
      <c r="I730" t="s">
        <v>552</v>
      </c>
      <c r="J730">
        <v>0.01</v>
      </c>
      <c r="K730">
        <v>35359</v>
      </c>
      <c r="L730">
        <v>0.5</v>
      </c>
      <c r="M730" t="s">
        <v>44</v>
      </c>
      <c r="N730">
        <v>1</v>
      </c>
      <c r="O730">
        <v>0</v>
      </c>
      <c r="P730">
        <v>0</v>
      </c>
      <c r="Q730" t="s">
        <v>693</v>
      </c>
      <c r="R730" t="s">
        <v>694</v>
      </c>
      <c r="S730">
        <v>13.2943</v>
      </c>
      <c r="T730" t="s">
        <v>44</v>
      </c>
      <c r="U730" t="s">
        <v>3278</v>
      </c>
      <c r="V730" t="s">
        <v>3277</v>
      </c>
      <c r="W730">
        <v>0</v>
      </c>
      <c r="X730" t="s">
        <v>703</v>
      </c>
      <c r="Y730" t="s">
        <v>44</v>
      </c>
    </row>
    <row r="731" spans="1:25" x14ac:dyDescent="0.35">
      <c r="A731" t="s">
        <v>3329</v>
      </c>
      <c r="B731">
        <v>71421</v>
      </c>
      <c r="C731" t="s">
        <v>164</v>
      </c>
      <c r="D731" t="s">
        <v>162</v>
      </c>
      <c r="E731">
        <v>949</v>
      </c>
      <c r="F731" t="s">
        <v>2118</v>
      </c>
      <c r="G731">
        <v>480</v>
      </c>
      <c r="H731">
        <v>71421</v>
      </c>
      <c r="I731" t="s">
        <v>552</v>
      </c>
      <c r="J731">
        <v>0.01</v>
      </c>
      <c r="K731">
        <v>36558</v>
      </c>
      <c r="L731">
        <v>0.5</v>
      </c>
      <c r="M731" t="s">
        <v>44</v>
      </c>
      <c r="N731">
        <v>1</v>
      </c>
      <c r="O731">
        <v>0.25</v>
      </c>
      <c r="P731">
        <v>0</v>
      </c>
      <c r="Q731" t="s">
        <v>693</v>
      </c>
      <c r="R731" t="s">
        <v>694</v>
      </c>
      <c r="S731">
        <v>13.303100000000001</v>
      </c>
      <c r="T731" t="s">
        <v>44</v>
      </c>
      <c r="U731" t="s">
        <v>3278</v>
      </c>
      <c r="V731" t="s">
        <v>3277</v>
      </c>
      <c r="W731">
        <v>0</v>
      </c>
      <c r="X731" t="s">
        <v>703</v>
      </c>
      <c r="Y731" t="s">
        <v>44</v>
      </c>
    </row>
    <row r="732" spans="1:25" x14ac:dyDescent="0.35">
      <c r="A732" t="s">
        <v>3328</v>
      </c>
      <c r="B732">
        <v>71421</v>
      </c>
      <c r="C732" t="s">
        <v>164</v>
      </c>
      <c r="D732" t="s">
        <v>162</v>
      </c>
      <c r="E732">
        <v>949</v>
      </c>
      <c r="F732" t="s">
        <v>2118</v>
      </c>
      <c r="G732">
        <v>480</v>
      </c>
      <c r="H732">
        <v>71421</v>
      </c>
      <c r="I732" t="s">
        <v>552</v>
      </c>
      <c r="J732">
        <v>0.01</v>
      </c>
      <c r="K732">
        <v>34549</v>
      </c>
      <c r="L732">
        <v>0.5</v>
      </c>
      <c r="M732" t="s">
        <v>44</v>
      </c>
      <c r="N732">
        <v>1</v>
      </c>
      <c r="O732">
        <v>0.25</v>
      </c>
      <c r="P732">
        <v>0</v>
      </c>
      <c r="Q732" t="s">
        <v>693</v>
      </c>
      <c r="R732" t="s">
        <v>694</v>
      </c>
      <c r="S732">
        <v>13.3073</v>
      </c>
      <c r="T732" t="s">
        <v>44</v>
      </c>
      <c r="U732" t="s">
        <v>3278</v>
      </c>
      <c r="V732" t="s">
        <v>3277</v>
      </c>
      <c r="W732">
        <v>0</v>
      </c>
      <c r="X732" t="s">
        <v>703</v>
      </c>
      <c r="Y732" t="s">
        <v>44</v>
      </c>
    </row>
    <row r="733" spans="1:25" x14ac:dyDescent="0.35">
      <c r="A733" t="s">
        <v>3327</v>
      </c>
      <c r="B733">
        <v>71421</v>
      </c>
      <c r="C733" t="s">
        <v>164</v>
      </c>
      <c r="D733" t="s">
        <v>162</v>
      </c>
      <c r="E733">
        <v>949</v>
      </c>
      <c r="F733" t="s">
        <v>2118</v>
      </c>
      <c r="G733">
        <v>480</v>
      </c>
      <c r="H733">
        <v>71421</v>
      </c>
      <c r="I733" t="s">
        <v>552</v>
      </c>
      <c r="J733">
        <v>0.01</v>
      </c>
      <c r="K733">
        <v>36555</v>
      </c>
      <c r="L733">
        <v>0.5</v>
      </c>
      <c r="M733" t="s">
        <v>44</v>
      </c>
      <c r="N733">
        <v>1</v>
      </c>
      <c r="O733">
        <v>0.25</v>
      </c>
      <c r="P733">
        <v>0</v>
      </c>
      <c r="Q733" t="s">
        <v>693</v>
      </c>
      <c r="R733" t="s">
        <v>694</v>
      </c>
      <c r="S733">
        <v>13.2987</v>
      </c>
      <c r="T733" t="s">
        <v>44</v>
      </c>
      <c r="U733" t="s">
        <v>3278</v>
      </c>
      <c r="V733" t="s">
        <v>3277</v>
      </c>
      <c r="W733">
        <v>0</v>
      </c>
      <c r="X733" t="s">
        <v>703</v>
      </c>
      <c r="Y733" t="s">
        <v>44</v>
      </c>
    </row>
    <row r="734" spans="1:25" x14ac:dyDescent="0.35">
      <c r="A734" t="s">
        <v>3326</v>
      </c>
      <c r="B734">
        <v>71421</v>
      </c>
      <c r="C734" t="s">
        <v>164</v>
      </c>
      <c r="D734" t="s">
        <v>162</v>
      </c>
      <c r="E734">
        <v>949</v>
      </c>
      <c r="F734" t="s">
        <v>2118</v>
      </c>
      <c r="G734">
        <v>480</v>
      </c>
      <c r="H734">
        <v>71421</v>
      </c>
      <c r="I734" t="s">
        <v>552</v>
      </c>
      <c r="J734">
        <v>0.01</v>
      </c>
      <c r="K734">
        <v>37540</v>
      </c>
      <c r="L734">
        <v>0.5</v>
      </c>
      <c r="M734" t="s">
        <v>44</v>
      </c>
      <c r="N734">
        <v>1</v>
      </c>
      <c r="O734">
        <v>0.5</v>
      </c>
      <c r="P734">
        <v>0</v>
      </c>
      <c r="Q734" t="s">
        <v>693</v>
      </c>
      <c r="R734" t="s">
        <v>694</v>
      </c>
      <c r="S734">
        <v>13.303100000000001</v>
      </c>
      <c r="T734" t="s">
        <v>44</v>
      </c>
      <c r="U734" t="s">
        <v>3278</v>
      </c>
      <c r="V734" t="s">
        <v>3277</v>
      </c>
      <c r="W734">
        <v>0</v>
      </c>
      <c r="X734" t="s">
        <v>703</v>
      </c>
      <c r="Y734" t="s">
        <v>44</v>
      </c>
    </row>
    <row r="735" spans="1:25" x14ac:dyDescent="0.35">
      <c r="A735" t="s">
        <v>3325</v>
      </c>
      <c r="B735">
        <v>71421</v>
      </c>
      <c r="C735" t="s">
        <v>164</v>
      </c>
      <c r="D735" t="s">
        <v>162</v>
      </c>
      <c r="E735">
        <v>949</v>
      </c>
      <c r="F735" t="s">
        <v>2118</v>
      </c>
      <c r="G735">
        <v>480</v>
      </c>
      <c r="H735">
        <v>71421</v>
      </c>
      <c r="I735" t="s">
        <v>552</v>
      </c>
      <c r="J735">
        <v>0.01</v>
      </c>
      <c r="K735">
        <v>36046</v>
      </c>
      <c r="L735">
        <v>0.5</v>
      </c>
      <c r="M735" t="s">
        <v>44</v>
      </c>
      <c r="N735">
        <v>1</v>
      </c>
      <c r="O735">
        <v>0.5</v>
      </c>
      <c r="P735">
        <v>0</v>
      </c>
      <c r="Q735" t="s">
        <v>693</v>
      </c>
      <c r="R735" t="s">
        <v>694</v>
      </c>
      <c r="S735">
        <v>13.2986</v>
      </c>
      <c r="T735" t="s">
        <v>44</v>
      </c>
      <c r="U735" t="s">
        <v>3278</v>
      </c>
      <c r="V735" t="s">
        <v>3277</v>
      </c>
      <c r="W735">
        <v>0</v>
      </c>
      <c r="X735" t="s">
        <v>703</v>
      </c>
      <c r="Y735" t="s">
        <v>44</v>
      </c>
    </row>
    <row r="736" spans="1:25" x14ac:dyDescent="0.35">
      <c r="A736" t="s">
        <v>3324</v>
      </c>
      <c r="B736">
        <v>71421</v>
      </c>
      <c r="C736" t="s">
        <v>164</v>
      </c>
      <c r="D736" t="s">
        <v>162</v>
      </c>
      <c r="E736">
        <v>949</v>
      </c>
      <c r="F736" t="s">
        <v>2118</v>
      </c>
      <c r="G736">
        <v>480</v>
      </c>
      <c r="H736">
        <v>71421</v>
      </c>
      <c r="I736" t="s">
        <v>552</v>
      </c>
      <c r="J736">
        <v>0.01</v>
      </c>
      <c r="K736">
        <v>35652</v>
      </c>
      <c r="L736">
        <v>0.5</v>
      </c>
      <c r="M736" t="s">
        <v>44</v>
      </c>
      <c r="N736">
        <v>1</v>
      </c>
      <c r="O736">
        <v>0.5</v>
      </c>
      <c r="P736">
        <v>0</v>
      </c>
      <c r="Q736" t="s">
        <v>693</v>
      </c>
      <c r="R736" t="s">
        <v>694</v>
      </c>
      <c r="S736">
        <v>13.2987</v>
      </c>
      <c r="T736" t="s">
        <v>44</v>
      </c>
      <c r="U736" t="s">
        <v>3278</v>
      </c>
      <c r="V736" t="s">
        <v>3277</v>
      </c>
      <c r="W736">
        <v>0</v>
      </c>
      <c r="X736" t="s">
        <v>703</v>
      </c>
      <c r="Y736" t="s">
        <v>44</v>
      </c>
    </row>
    <row r="737" spans="1:25" x14ac:dyDescent="0.35">
      <c r="A737" t="s">
        <v>3323</v>
      </c>
      <c r="B737">
        <v>71421</v>
      </c>
      <c r="C737" t="s">
        <v>164</v>
      </c>
      <c r="D737" t="s">
        <v>162</v>
      </c>
      <c r="E737">
        <v>949</v>
      </c>
      <c r="F737" t="s">
        <v>2118</v>
      </c>
      <c r="G737">
        <v>480</v>
      </c>
      <c r="H737">
        <v>71421</v>
      </c>
      <c r="I737" t="s">
        <v>552</v>
      </c>
      <c r="J737">
        <v>0.01</v>
      </c>
      <c r="K737">
        <v>33664</v>
      </c>
      <c r="L737">
        <v>0.5</v>
      </c>
      <c r="M737" t="s">
        <v>44</v>
      </c>
      <c r="N737">
        <v>1</v>
      </c>
      <c r="O737">
        <v>1</v>
      </c>
      <c r="P737">
        <v>0</v>
      </c>
      <c r="Q737" t="s">
        <v>693</v>
      </c>
      <c r="R737" t="s">
        <v>694</v>
      </c>
      <c r="S737">
        <v>13.2986</v>
      </c>
      <c r="T737" t="s">
        <v>44</v>
      </c>
      <c r="U737" t="s">
        <v>3278</v>
      </c>
      <c r="V737" t="s">
        <v>3277</v>
      </c>
      <c r="W737">
        <v>0</v>
      </c>
      <c r="X737" t="s">
        <v>703</v>
      </c>
      <c r="Y737" t="s">
        <v>44</v>
      </c>
    </row>
    <row r="738" spans="1:25" x14ac:dyDescent="0.35">
      <c r="A738" t="s">
        <v>3322</v>
      </c>
      <c r="B738">
        <v>71421</v>
      </c>
      <c r="C738" t="s">
        <v>164</v>
      </c>
      <c r="D738" t="s">
        <v>162</v>
      </c>
      <c r="E738">
        <v>949</v>
      </c>
      <c r="F738" t="s">
        <v>2118</v>
      </c>
      <c r="G738">
        <v>480</v>
      </c>
      <c r="H738">
        <v>71421</v>
      </c>
      <c r="I738" t="s">
        <v>552</v>
      </c>
      <c r="J738">
        <v>0.01</v>
      </c>
      <c r="K738">
        <v>35565</v>
      </c>
      <c r="L738">
        <v>0.5</v>
      </c>
      <c r="M738" t="s">
        <v>44</v>
      </c>
      <c r="N738">
        <v>1</v>
      </c>
      <c r="O738">
        <v>1</v>
      </c>
      <c r="P738">
        <v>0</v>
      </c>
      <c r="Q738" t="s">
        <v>693</v>
      </c>
      <c r="R738" t="s">
        <v>694</v>
      </c>
      <c r="S738">
        <v>13.303000000000001</v>
      </c>
      <c r="T738" t="s">
        <v>44</v>
      </c>
      <c r="U738" t="s">
        <v>3278</v>
      </c>
      <c r="V738" t="s">
        <v>3277</v>
      </c>
      <c r="W738">
        <v>0</v>
      </c>
      <c r="X738" t="s">
        <v>703</v>
      </c>
      <c r="Y738" t="s">
        <v>44</v>
      </c>
    </row>
    <row r="739" spans="1:25" x14ac:dyDescent="0.35">
      <c r="A739" t="s">
        <v>3321</v>
      </c>
      <c r="B739">
        <v>71421</v>
      </c>
      <c r="C739" t="s">
        <v>164</v>
      </c>
      <c r="D739" t="s">
        <v>162</v>
      </c>
      <c r="E739">
        <v>949</v>
      </c>
      <c r="F739" t="s">
        <v>2118</v>
      </c>
      <c r="G739">
        <v>480</v>
      </c>
      <c r="H739">
        <v>71421</v>
      </c>
      <c r="I739" t="s">
        <v>552</v>
      </c>
      <c r="J739">
        <v>0.01</v>
      </c>
      <c r="K739">
        <v>39099</v>
      </c>
      <c r="L739">
        <v>0.5</v>
      </c>
      <c r="M739" t="s">
        <v>44</v>
      </c>
      <c r="N739">
        <v>1</v>
      </c>
      <c r="O739">
        <v>1</v>
      </c>
      <c r="P739">
        <v>0</v>
      </c>
      <c r="Q739" t="s">
        <v>693</v>
      </c>
      <c r="R739" t="s">
        <v>694</v>
      </c>
      <c r="S739">
        <v>13.2986</v>
      </c>
      <c r="T739" t="s">
        <v>44</v>
      </c>
      <c r="U739" t="s">
        <v>3278</v>
      </c>
      <c r="V739" t="s">
        <v>3277</v>
      </c>
      <c r="W739">
        <v>0</v>
      </c>
      <c r="X739" t="s">
        <v>703</v>
      </c>
      <c r="Y739" t="s">
        <v>44</v>
      </c>
    </row>
    <row r="740" spans="1:25" x14ac:dyDescent="0.35">
      <c r="A740" t="s">
        <v>3320</v>
      </c>
      <c r="B740">
        <v>71421</v>
      </c>
      <c r="C740" t="s">
        <v>164</v>
      </c>
      <c r="D740" t="s">
        <v>162</v>
      </c>
      <c r="E740">
        <v>949</v>
      </c>
      <c r="F740" t="s">
        <v>2118</v>
      </c>
      <c r="G740">
        <v>480</v>
      </c>
      <c r="H740">
        <v>71421</v>
      </c>
      <c r="I740" t="s">
        <v>552</v>
      </c>
      <c r="J740">
        <v>0.01</v>
      </c>
      <c r="K740">
        <v>31782</v>
      </c>
      <c r="L740">
        <v>0.5</v>
      </c>
      <c r="M740" t="s">
        <v>44</v>
      </c>
      <c r="N740">
        <v>1</v>
      </c>
      <c r="O740">
        <v>2</v>
      </c>
      <c r="P740">
        <v>0</v>
      </c>
      <c r="Q740" t="s">
        <v>693</v>
      </c>
      <c r="R740" t="s">
        <v>694</v>
      </c>
      <c r="S740">
        <v>13.294499999999999</v>
      </c>
      <c r="T740" t="s">
        <v>44</v>
      </c>
      <c r="U740" t="s">
        <v>3278</v>
      </c>
      <c r="V740" t="s">
        <v>3277</v>
      </c>
      <c r="W740">
        <v>0</v>
      </c>
      <c r="X740" t="s">
        <v>703</v>
      </c>
      <c r="Y740" t="s">
        <v>44</v>
      </c>
    </row>
    <row r="741" spans="1:25" x14ac:dyDescent="0.35">
      <c r="A741" t="s">
        <v>3319</v>
      </c>
      <c r="B741">
        <v>71421</v>
      </c>
      <c r="C741" t="s">
        <v>164</v>
      </c>
      <c r="D741" t="s">
        <v>162</v>
      </c>
      <c r="E741">
        <v>949</v>
      </c>
      <c r="F741" t="s">
        <v>2118</v>
      </c>
      <c r="G741">
        <v>480</v>
      </c>
      <c r="H741">
        <v>71421</v>
      </c>
      <c r="I741" t="s">
        <v>552</v>
      </c>
      <c r="J741">
        <v>0.01</v>
      </c>
      <c r="K741">
        <v>36612</v>
      </c>
      <c r="L741">
        <v>0.5</v>
      </c>
      <c r="M741" t="s">
        <v>44</v>
      </c>
      <c r="N741">
        <v>1</v>
      </c>
      <c r="O741">
        <v>2</v>
      </c>
      <c r="P741">
        <v>0</v>
      </c>
      <c r="Q741" t="s">
        <v>693</v>
      </c>
      <c r="R741" t="s">
        <v>694</v>
      </c>
      <c r="S741">
        <v>13.2857</v>
      </c>
      <c r="T741" t="s">
        <v>44</v>
      </c>
      <c r="U741" t="s">
        <v>3278</v>
      </c>
      <c r="V741" t="s">
        <v>3277</v>
      </c>
      <c r="W741">
        <v>0</v>
      </c>
      <c r="X741" t="s">
        <v>703</v>
      </c>
      <c r="Y741" t="s">
        <v>44</v>
      </c>
    </row>
    <row r="742" spans="1:25" x14ac:dyDescent="0.35">
      <c r="A742" t="s">
        <v>3318</v>
      </c>
      <c r="B742">
        <v>71421</v>
      </c>
      <c r="C742" t="s">
        <v>164</v>
      </c>
      <c r="D742" t="s">
        <v>162</v>
      </c>
      <c r="E742">
        <v>949</v>
      </c>
      <c r="F742" t="s">
        <v>2118</v>
      </c>
      <c r="G742">
        <v>480</v>
      </c>
      <c r="H742">
        <v>71421</v>
      </c>
      <c r="I742" t="s">
        <v>552</v>
      </c>
      <c r="J742">
        <v>0.01</v>
      </c>
      <c r="K742">
        <v>32640</v>
      </c>
      <c r="L742">
        <v>0.5</v>
      </c>
      <c r="M742" t="s">
        <v>44</v>
      </c>
      <c r="N742">
        <v>1</v>
      </c>
      <c r="O742">
        <v>2</v>
      </c>
      <c r="P742">
        <v>0</v>
      </c>
      <c r="Q742" t="s">
        <v>693</v>
      </c>
      <c r="R742" t="s">
        <v>694</v>
      </c>
      <c r="S742">
        <v>13.2987</v>
      </c>
      <c r="T742" t="s">
        <v>44</v>
      </c>
      <c r="U742" t="s">
        <v>3278</v>
      </c>
      <c r="V742" t="s">
        <v>3277</v>
      </c>
      <c r="W742">
        <v>0</v>
      </c>
      <c r="X742" t="s">
        <v>703</v>
      </c>
      <c r="Y742" t="s">
        <v>44</v>
      </c>
    </row>
    <row r="743" spans="1:25" x14ac:dyDescent="0.35">
      <c r="A743" t="s">
        <v>3317</v>
      </c>
      <c r="B743">
        <v>71421</v>
      </c>
      <c r="C743" t="s">
        <v>164</v>
      </c>
      <c r="D743" t="s">
        <v>162</v>
      </c>
      <c r="E743">
        <v>949</v>
      </c>
      <c r="F743" t="s">
        <v>2118</v>
      </c>
      <c r="G743">
        <v>480</v>
      </c>
      <c r="H743">
        <v>71421</v>
      </c>
      <c r="I743" t="s">
        <v>552</v>
      </c>
      <c r="J743">
        <v>0.01</v>
      </c>
      <c r="K743">
        <v>33240</v>
      </c>
      <c r="L743">
        <v>0.5</v>
      </c>
      <c r="M743" t="s">
        <v>44</v>
      </c>
      <c r="N743">
        <v>1</v>
      </c>
      <c r="O743">
        <v>4</v>
      </c>
      <c r="P743">
        <v>0</v>
      </c>
      <c r="Q743" t="s">
        <v>693</v>
      </c>
      <c r="R743" t="s">
        <v>694</v>
      </c>
      <c r="S743">
        <v>13.2988</v>
      </c>
      <c r="T743" t="s">
        <v>44</v>
      </c>
      <c r="U743" t="s">
        <v>3278</v>
      </c>
      <c r="V743" t="s">
        <v>3277</v>
      </c>
      <c r="W743">
        <v>0</v>
      </c>
      <c r="X743" t="s">
        <v>703</v>
      </c>
      <c r="Y743" t="s">
        <v>44</v>
      </c>
    </row>
    <row r="744" spans="1:25" x14ac:dyDescent="0.35">
      <c r="A744" t="s">
        <v>3316</v>
      </c>
      <c r="B744">
        <v>71421</v>
      </c>
      <c r="C744" t="s">
        <v>164</v>
      </c>
      <c r="D744" t="s">
        <v>162</v>
      </c>
      <c r="E744">
        <v>949</v>
      </c>
      <c r="F744" t="s">
        <v>2118</v>
      </c>
      <c r="G744">
        <v>480</v>
      </c>
      <c r="H744">
        <v>71421</v>
      </c>
      <c r="I744" t="s">
        <v>552</v>
      </c>
      <c r="J744">
        <v>0.01</v>
      </c>
      <c r="K744">
        <v>33704</v>
      </c>
      <c r="L744">
        <v>0.5</v>
      </c>
      <c r="M744" t="s">
        <v>44</v>
      </c>
      <c r="N744">
        <v>1</v>
      </c>
      <c r="O744">
        <v>4</v>
      </c>
      <c r="P744">
        <v>0</v>
      </c>
      <c r="Q744" t="s">
        <v>693</v>
      </c>
      <c r="R744" t="s">
        <v>694</v>
      </c>
      <c r="S744">
        <v>13.2986</v>
      </c>
      <c r="T744" t="s">
        <v>44</v>
      </c>
      <c r="U744" t="s">
        <v>3278</v>
      </c>
      <c r="V744" t="s">
        <v>3277</v>
      </c>
      <c r="W744">
        <v>0</v>
      </c>
      <c r="X744" t="s">
        <v>703</v>
      </c>
      <c r="Y744" t="s">
        <v>44</v>
      </c>
    </row>
    <row r="745" spans="1:25" x14ac:dyDescent="0.35">
      <c r="A745" t="s">
        <v>3315</v>
      </c>
      <c r="B745">
        <v>71421</v>
      </c>
      <c r="C745" t="s">
        <v>164</v>
      </c>
      <c r="D745" t="s">
        <v>162</v>
      </c>
      <c r="E745">
        <v>949</v>
      </c>
      <c r="F745" t="s">
        <v>2118</v>
      </c>
      <c r="G745">
        <v>480</v>
      </c>
      <c r="H745">
        <v>71421</v>
      </c>
      <c r="I745" t="s">
        <v>552</v>
      </c>
      <c r="J745">
        <v>0.01</v>
      </c>
      <c r="K745">
        <v>36005</v>
      </c>
      <c r="L745">
        <v>0.5</v>
      </c>
      <c r="M745" t="s">
        <v>44</v>
      </c>
      <c r="N745">
        <v>1</v>
      </c>
      <c r="O745">
        <v>4</v>
      </c>
      <c r="P745">
        <v>0</v>
      </c>
      <c r="Q745" t="s">
        <v>693</v>
      </c>
      <c r="R745" t="s">
        <v>694</v>
      </c>
      <c r="S745">
        <v>13.303000000000001</v>
      </c>
      <c r="T745" t="s">
        <v>44</v>
      </c>
      <c r="U745" t="s">
        <v>3278</v>
      </c>
      <c r="V745" t="s">
        <v>3277</v>
      </c>
      <c r="W745">
        <v>0</v>
      </c>
      <c r="X745" t="s">
        <v>703</v>
      </c>
      <c r="Y745" t="s">
        <v>44</v>
      </c>
    </row>
    <row r="746" spans="1:25" x14ac:dyDescent="0.35">
      <c r="A746" t="s">
        <v>3314</v>
      </c>
      <c r="B746">
        <v>71421</v>
      </c>
      <c r="C746" t="s">
        <v>164</v>
      </c>
      <c r="D746" t="s">
        <v>162</v>
      </c>
      <c r="E746">
        <v>949</v>
      </c>
      <c r="F746" t="s">
        <v>2180</v>
      </c>
      <c r="G746">
        <v>480</v>
      </c>
      <c r="H746">
        <v>71421</v>
      </c>
      <c r="I746" t="s">
        <v>552</v>
      </c>
      <c r="J746">
        <v>0.01</v>
      </c>
      <c r="K746">
        <v>39134</v>
      </c>
      <c r="L746">
        <v>0.5</v>
      </c>
      <c r="M746" t="s">
        <v>44</v>
      </c>
      <c r="N746">
        <v>1</v>
      </c>
      <c r="O746">
        <v>4</v>
      </c>
      <c r="P746">
        <v>0</v>
      </c>
      <c r="Q746" t="s">
        <v>693</v>
      </c>
      <c r="R746" t="s">
        <v>694</v>
      </c>
      <c r="S746">
        <v>13.2988</v>
      </c>
      <c r="T746" t="s">
        <v>44</v>
      </c>
      <c r="U746" t="s">
        <v>3278</v>
      </c>
      <c r="V746" t="s">
        <v>3277</v>
      </c>
      <c r="W746">
        <v>0</v>
      </c>
      <c r="X746" t="s">
        <v>703</v>
      </c>
      <c r="Y746" t="s">
        <v>44</v>
      </c>
    </row>
    <row r="747" spans="1:25" x14ac:dyDescent="0.35">
      <c r="A747" t="s">
        <v>3313</v>
      </c>
      <c r="B747">
        <v>71421</v>
      </c>
      <c r="C747" t="s">
        <v>164</v>
      </c>
      <c r="D747" t="s">
        <v>162</v>
      </c>
      <c r="E747">
        <v>949</v>
      </c>
      <c r="F747" t="s">
        <v>2180</v>
      </c>
      <c r="G747">
        <v>480</v>
      </c>
      <c r="H747">
        <v>71421</v>
      </c>
      <c r="I747" t="s">
        <v>552</v>
      </c>
      <c r="J747">
        <v>0.01</v>
      </c>
      <c r="K747">
        <v>36705</v>
      </c>
      <c r="L747">
        <v>0.5</v>
      </c>
      <c r="M747" t="s">
        <v>44</v>
      </c>
      <c r="N747">
        <v>1</v>
      </c>
      <c r="O747">
        <v>4</v>
      </c>
      <c r="P747">
        <v>0</v>
      </c>
      <c r="Q747" t="s">
        <v>693</v>
      </c>
      <c r="R747" t="s">
        <v>694</v>
      </c>
      <c r="S747">
        <v>13.2986</v>
      </c>
      <c r="T747" t="s">
        <v>44</v>
      </c>
      <c r="U747" t="s">
        <v>3278</v>
      </c>
      <c r="V747" t="s">
        <v>3277</v>
      </c>
      <c r="W747">
        <v>0</v>
      </c>
      <c r="X747" t="s">
        <v>703</v>
      </c>
      <c r="Y747" t="s">
        <v>44</v>
      </c>
    </row>
    <row r="748" spans="1:25" x14ac:dyDescent="0.35">
      <c r="A748" t="s">
        <v>3312</v>
      </c>
      <c r="B748">
        <v>71421</v>
      </c>
      <c r="C748" t="s">
        <v>164</v>
      </c>
      <c r="D748" t="s">
        <v>162</v>
      </c>
      <c r="E748">
        <v>949</v>
      </c>
      <c r="F748" t="s">
        <v>2180</v>
      </c>
      <c r="G748">
        <v>480</v>
      </c>
      <c r="H748">
        <v>71421</v>
      </c>
      <c r="I748" t="s">
        <v>552</v>
      </c>
      <c r="J748">
        <v>0.01</v>
      </c>
      <c r="K748">
        <v>38020</v>
      </c>
      <c r="L748">
        <v>0.5</v>
      </c>
      <c r="M748" t="s">
        <v>44</v>
      </c>
      <c r="N748">
        <v>1</v>
      </c>
      <c r="O748">
        <v>4</v>
      </c>
      <c r="P748">
        <v>0</v>
      </c>
      <c r="Q748" t="s">
        <v>693</v>
      </c>
      <c r="R748" t="s">
        <v>694</v>
      </c>
      <c r="S748">
        <v>13.2987</v>
      </c>
      <c r="T748" t="s">
        <v>44</v>
      </c>
      <c r="U748" t="s">
        <v>3278</v>
      </c>
      <c r="V748" t="s">
        <v>3277</v>
      </c>
      <c r="W748">
        <v>0</v>
      </c>
      <c r="X748" t="s">
        <v>703</v>
      </c>
      <c r="Y748" t="s">
        <v>44</v>
      </c>
    </row>
    <row r="749" spans="1:25" x14ac:dyDescent="0.35">
      <c r="A749" t="s">
        <v>3311</v>
      </c>
      <c r="B749">
        <v>71421</v>
      </c>
      <c r="C749" t="s">
        <v>164</v>
      </c>
      <c r="D749" t="s">
        <v>162</v>
      </c>
      <c r="E749">
        <v>949</v>
      </c>
      <c r="F749" t="s">
        <v>2118</v>
      </c>
      <c r="G749">
        <v>480</v>
      </c>
      <c r="H749">
        <v>71421</v>
      </c>
      <c r="I749" t="s">
        <v>552</v>
      </c>
      <c r="J749">
        <v>0.01</v>
      </c>
      <c r="K749">
        <v>42513</v>
      </c>
      <c r="L749">
        <v>0.5</v>
      </c>
      <c r="M749" t="s">
        <v>44</v>
      </c>
      <c r="N749">
        <v>1</v>
      </c>
      <c r="O749">
        <v>4</v>
      </c>
      <c r="P749">
        <v>0</v>
      </c>
      <c r="Q749" t="s">
        <v>693</v>
      </c>
      <c r="R749" t="s">
        <v>694</v>
      </c>
      <c r="S749">
        <v>13.2986</v>
      </c>
      <c r="T749" t="s">
        <v>44</v>
      </c>
      <c r="U749" t="s">
        <v>3278</v>
      </c>
      <c r="V749" t="s">
        <v>3277</v>
      </c>
      <c r="W749">
        <v>0</v>
      </c>
      <c r="X749" t="s">
        <v>703</v>
      </c>
      <c r="Y749" t="s">
        <v>44</v>
      </c>
    </row>
    <row r="750" spans="1:25" x14ac:dyDescent="0.35">
      <c r="A750" t="s">
        <v>3310</v>
      </c>
      <c r="B750">
        <v>71421</v>
      </c>
      <c r="C750" t="s">
        <v>164</v>
      </c>
      <c r="D750" t="s">
        <v>162</v>
      </c>
      <c r="E750">
        <v>949</v>
      </c>
      <c r="F750" t="s">
        <v>2118</v>
      </c>
      <c r="G750">
        <v>480</v>
      </c>
      <c r="H750">
        <v>71421</v>
      </c>
      <c r="I750" t="s">
        <v>552</v>
      </c>
      <c r="J750">
        <v>0.01</v>
      </c>
      <c r="K750">
        <v>38352</v>
      </c>
      <c r="L750">
        <v>0.5</v>
      </c>
      <c r="M750" t="s">
        <v>44</v>
      </c>
      <c r="N750">
        <v>1</v>
      </c>
      <c r="O750">
        <v>4</v>
      </c>
      <c r="P750">
        <v>0</v>
      </c>
      <c r="Q750" t="s">
        <v>693</v>
      </c>
      <c r="R750" t="s">
        <v>694</v>
      </c>
      <c r="S750">
        <v>13.2987</v>
      </c>
      <c r="T750" t="s">
        <v>44</v>
      </c>
      <c r="U750" t="s">
        <v>3278</v>
      </c>
      <c r="V750" t="s">
        <v>3277</v>
      </c>
      <c r="W750">
        <v>0</v>
      </c>
      <c r="X750" t="s">
        <v>703</v>
      </c>
      <c r="Y750" t="s">
        <v>44</v>
      </c>
    </row>
    <row r="751" spans="1:25" x14ac:dyDescent="0.35">
      <c r="A751" t="s">
        <v>3309</v>
      </c>
      <c r="B751">
        <v>71421</v>
      </c>
      <c r="C751" t="s">
        <v>164</v>
      </c>
      <c r="D751" t="s">
        <v>162</v>
      </c>
      <c r="E751">
        <v>949</v>
      </c>
      <c r="F751" t="s">
        <v>2118</v>
      </c>
      <c r="G751">
        <v>480</v>
      </c>
      <c r="H751">
        <v>71421</v>
      </c>
      <c r="I751" t="s">
        <v>552</v>
      </c>
      <c r="J751">
        <v>0.01</v>
      </c>
      <c r="K751">
        <v>41559</v>
      </c>
      <c r="L751">
        <v>0.5</v>
      </c>
      <c r="M751" t="s">
        <v>44</v>
      </c>
      <c r="N751">
        <v>1</v>
      </c>
      <c r="O751">
        <v>4</v>
      </c>
      <c r="P751">
        <v>0</v>
      </c>
      <c r="Q751" t="s">
        <v>693</v>
      </c>
      <c r="R751" t="s">
        <v>694</v>
      </c>
      <c r="S751">
        <v>13.2988</v>
      </c>
      <c r="T751" t="s">
        <v>44</v>
      </c>
      <c r="U751" t="s">
        <v>3278</v>
      </c>
      <c r="V751" t="s">
        <v>3277</v>
      </c>
      <c r="W751">
        <v>0</v>
      </c>
      <c r="X751" t="s">
        <v>703</v>
      </c>
      <c r="Y751" t="s">
        <v>44</v>
      </c>
    </row>
    <row r="752" spans="1:25" x14ac:dyDescent="0.35">
      <c r="A752" t="s">
        <v>3308</v>
      </c>
      <c r="B752">
        <v>71421</v>
      </c>
      <c r="C752" t="s">
        <v>164</v>
      </c>
      <c r="D752" t="s">
        <v>162</v>
      </c>
      <c r="E752">
        <v>949</v>
      </c>
      <c r="F752" t="s">
        <v>2118</v>
      </c>
      <c r="G752">
        <v>480</v>
      </c>
      <c r="H752">
        <v>71421</v>
      </c>
      <c r="I752" t="s">
        <v>552</v>
      </c>
      <c r="J752">
        <v>0.01</v>
      </c>
      <c r="K752">
        <v>37918</v>
      </c>
      <c r="L752">
        <v>0.5</v>
      </c>
      <c r="M752" t="s">
        <v>44</v>
      </c>
      <c r="N752">
        <v>1</v>
      </c>
      <c r="O752">
        <v>0</v>
      </c>
      <c r="P752">
        <v>1619100</v>
      </c>
      <c r="Q752" t="s">
        <v>693</v>
      </c>
      <c r="R752" t="s">
        <v>694</v>
      </c>
      <c r="S752">
        <v>13.294499999999999</v>
      </c>
      <c r="T752" t="s">
        <v>44</v>
      </c>
      <c r="U752" t="s">
        <v>3278</v>
      </c>
      <c r="V752" t="s">
        <v>3277</v>
      </c>
      <c r="W752">
        <v>0.42699999999999999</v>
      </c>
      <c r="X752" t="s">
        <v>703</v>
      </c>
      <c r="Y752" t="s">
        <v>3865</v>
      </c>
    </row>
    <row r="753" spans="1:25" x14ac:dyDescent="0.35">
      <c r="A753" t="s">
        <v>3307</v>
      </c>
      <c r="B753">
        <v>71421</v>
      </c>
      <c r="C753" t="s">
        <v>164</v>
      </c>
      <c r="D753" t="s">
        <v>162</v>
      </c>
      <c r="E753">
        <v>949</v>
      </c>
      <c r="F753" t="s">
        <v>2118</v>
      </c>
      <c r="G753">
        <v>480</v>
      </c>
      <c r="H753">
        <v>71421</v>
      </c>
      <c r="I753" t="s">
        <v>552</v>
      </c>
      <c r="J753">
        <v>0.01</v>
      </c>
      <c r="K753">
        <v>35696</v>
      </c>
      <c r="L753">
        <v>0.5</v>
      </c>
      <c r="M753" t="s">
        <v>44</v>
      </c>
      <c r="N753">
        <v>1</v>
      </c>
      <c r="O753">
        <v>0</v>
      </c>
      <c r="P753">
        <v>1818400</v>
      </c>
      <c r="Q753" t="s">
        <v>693</v>
      </c>
      <c r="R753" t="s">
        <v>694</v>
      </c>
      <c r="S753">
        <v>13.2943</v>
      </c>
      <c r="T753" t="s">
        <v>44</v>
      </c>
      <c r="U753" t="s">
        <v>3278</v>
      </c>
      <c r="V753" t="s">
        <v>3277</v>
      </c>
      <c r="W753">
        <v>0.50939999999999996</v>
      </c>
      <c r="X753" t="s">
        <v>703</v>
      </c>
      <c r="Y753" t="s">
        <v>3865</v>
      </c>
    </row>
    <row r="754" spans="1:25" x14ac:dyDescent="0.35">
      <c r="A754" t="s">
        <v>3306</v>
      </c>
      <c r="B754">
        <v>71421</v>
      </c>
      <c r="C754" t="s">
        <v>164</v>
      </c>
      <c r="D754" t="s">
        <v>162</v>
      </c>
      <c r="E754">
        <v>949</v>
      </c>
      <c r="F754" t="s">
        <v>2118</v>
      </c>
      <c r="G754">
        <v>480</v>
      </c>
      <c r="H754">
        <v>71421</v>
      </c>
      <c r="I754" t="s">
        <v>552</v>
      </c>
      <c r="J754">
        <v>0.01</v>
      </c>
      <c r="K754">
        <v>38474</v>
      </c>
      <c r="L754">
        <v>0.5</v>
      </c>
      <c r="M754" t="s">
        <v>44</v>
      </c>
      <c r="N754">
        <v>1</v>
      </c>
      <c r="O754">
        <v>0</v>
      </c>
      <c r="P754">
        <v>1661100</v>
      </c>
      <c r="Q754" t="s">
        <v>693</v>
      </c>
      <c r="R754" t="s">
        <v>694</v>
      </c>
      <c r="S754">
        <v>13.2944</v>
      </c>
      <c r="T754" t="s">
        <v>44</v>
      </c>
      <c r="U754" t="s">
        <v>3278</v>
      </c>
      <c r="V754" t="s">
        <v>3277</v>
      </c>
      <c r="W754">
        <v>0.43169999999999997</v>
      </c>
      <c r="X754" t="s">
        <v>703</v>
      </c>
      <c r="Y754" t="s">
        <v>3865</v>
      </c>
    </row>
    <row r="755" spans="1:25" x14ac:dyDescent="0.35">
      <c r="A755" t="s">
        <v>3305</v>
      </c>
      <c r="B755">
        <v>71421</v>
      </c>
      <c r="C755" t="s">
        <v>164</v>
      </c>
      <c r="D755" t="s">
        <v>162</v>
      </c>
      <c r="E755">
        <v>949</v>
      </c>
      <c r="F755" t="s">
        <v>2180</v>
      </c>
      <c r="G755">
        <v>480</v>
      </c>
      <c r="H755">
        <v>71421</v>
      </c>
      <c r="I755" t="s">
        <v>552</v>
      </c>
      <c r="J755">
        <v>0.01</v>
      </c>
      <c r="K755">
        <v>38745</v>
      </c>
      <c r="L755">
        <v>0.5</v>
      </c>
      <c r="M755" t="s">
        <v>44</v>
      </c>
      <c r="N755">
        <v>1</v>
      </c>
      <c r="O755">
        <v>0</v>
      </c>
      <c r="P755">
        <v>1655200</v>
      </c>
      <c r="Q755" t="s">
        <v>693</v>
      </c>
      <c r="R755" t="s">
        <v>694</v>
      </c>
      <c r="S755">
        <v>13.294499999999999</v>
      </c>
      <c r="T755" t="s">
        <v>44</v>
      </c>
      <c r="U755" t="s">
        <v>3278</v>
      </c>
      <c r="V755" t="s">
        <v>3277</v>
      </c>
      <c r="W755">
        <v>0.42720000000000002</v>
      </c>
      <c r="X755" t="s">
        <v>703</v>
      </c>
      <c r="Y755" t="s">
        <v>3865</v>
      </c>
    </row>
    <row r="756" spans="1:25" x14ac:dyDescent="0.35">
      <c r="A756" t="s">
        <v>3304</v>
      </c>
      <c r="B756">
        <v>71421</v>
      </c>
      <c r="C756" t="s">
        <v>164</v>
      </c>
      <c r="D756" t="s">
        <v>162</v>
      </c>
      <c r="E756">
        <v>949</v>
      </c>
      <c r="F756" t="s">
        <v>2180</v>
      </c>
      <c r="G756">
        <v>480</v>
      </c>
      <c r="H756">
        <v>71421</v>
      </c>
      <c r="I756" t="s">
        <v>552</v>
      </c>
      <c r="J756">
        <v>0.01</v>
      </c>
      <c r="K756">
        <v>38498</v>
      </c>
      <c r="L756">
        <v>0.5</v>
      </c>
      <c r="M756" t="s">
        <v>44</v>
      </c>
      <c r="N756">
        <v>1</v>
      </c>
      <c r="O756">
        <v>0</v>
      </c>
      <c r="P756">
        <v>1740000</v>
      </c>
      <c r="Q756" t="s">
        <v>693</v>
      </c>
      <c r="R756" t="s">
        <v>694</v>
      </c>
      <c r="S756">
        <v>13.2943</v>
      </c>
      <c r="T756" t="s">
        <v>44</v>
      </c>
      <c r="U756" t="s">
        <v>3278</v>
      </c>
      <c r="V756" t="s">
        <v>3277</v>
      </c>
      <c r="W756">
        <v>0.45200000000000001</v>
      </c>
      <c r="X756" t="s">
        <v>703</v>
      </c>
      <c r="Y756" t="s">
        <v>3865</v>
      </c>
    </row>
    <row r="757" spans="1:25" x14ac:dyDescent="0.35">
      <c r="A757" t="s">
        <v>3303</v>
      </c>
      <c r="B757">
        <v>71421</v>
      </c>
      <c r="C757" t="s">
        <v>164</v>
      </c>
      <c r="D757" t="s">
        <v>162</v>
      </c>
      <c r="E757">
        <v>949</v>
      </c>
      <c r="F757" t="s">
        <v>2180</v>
      </c>
      <c r="G757">
        <v>480</v>
      </c>
      <c r="H757">
        <v>71421</v>
      </c>
      <c r="I757" t="s">
        <v>552</v>
      </c>
      <c r="J757">
        <v>0.01</v>
      </c>
      <c r="K757">
        <v>49906</v>
      </c>
      <c r="L757">
        <v>0.5</v>
      </c>
      <c r="M757" t="s">
        <v>44</v>
      </c>
      <c r="N757">
        <v>1</v>
      </c>
      <c r="O757">
        <v>0</v>
      </c>
      <c r="P757">
        <v>1700200</v>
      </c>
      <c r="Q757" t="s">
        <v>693</v>
      </c>
      <c r="R757" t="s">
        <v>694</v>
      </c>
      <c r="S757">
        <v>13.2944</v>
      </c>
      <c r="T757" t="s">
        <v>44</v>
      </c>
      <c r="U757" t="s">
        <v>3278</v>
      </c>
      <c r="V757" t="s">
        <v>3277</v>
      </c>
      <c r="W757">
        <v>0.3407</v>
      </c>
      <c r="X757" t="s">
        <v>703</v>
      </c>
      <c r="Y757" t="s">
        <v>3865</v>
      </c>
    </row>
    <row r="758" spans="1:25" x14ac:dyDescent="0.35">
      <c r="A758" t="s">
        <v>3302</v>
      </c>
      <c r="B758">
        <v>71421</v>
      </c>
      <c r="C758" t="s">
        <v>164</v>
      </c>
      <c r="D758" t="s">
        <v>162</v>
      </c>
      <c r="E758">
        <v>949</v>
      </c>
      <c r="F758" t="s">
        <v>2118</v>
      </c>
      <c r="G758">
        <v>480</v>
      </c>
      <c r="H758">
        <v>71421</v>
      </c>
      <c r="I758" t="s">
        <v>552</v>
      </c>
      <c r="J758">
        <v>0.01</v>
      </c>
      <c r="K758">
        <v>42453</v>
      </c>
      <c r="L758">
        <v>0.5</v>
      </c>
      <c r="M758" t="s">
        <v>44</v>
      </c>
      <c r="N758">
        <v>1</v>
      </c>
      <c r="O758">
        <v>0</v>
      </c>
      <c r="P758">
        <v>1661200</v>
      </c>
      <c r="Q758" t="s">
        <v>693</v>
      </c>
      <c r="R758" t="s">
        <v>694</v>
      </c>
      <c r="S758">
        <v>13.294499999999999</v>
      </c>
      <c r="T758" t="s">
        <v>44</v>
      </c>
      <c r="U758" t="s">
        <v>3278</v>
      </c>
      <c r="V758" t="s">
        <v>3277</v>
      </c>
      <c r="W758">
        <v>0.39129999999999998</v>
      </c>
      <c r="X758" t="s">
        <v>703</v>
      </c>
      <c r="Y758" t="s">
        <v>44</v>
      </c>
    </row>
    <row r="759" spans="1:25" x14ac:dyDescent="0.35">
      <c r="A759" t="s">
        <v>3301</v>
      </c>
      <c r="B759">
        <v>71421</v>
      </c>
      <c r="C759" t="s">
        <v>164</v>
      </c>
      <c r="D759" t="s">
        <v>162</v>
      </c>
      <c r="E759">
        <v>949</v>
      </c>
      <c r="F759" t="s">
        <v>2118</v>
      </c>
      <c r="G759">
        <v>480</v>
      </c>
      <c r="H759">
        <v>71421</v>
      </c>
      <c r="I759" t="s">
        <v>552</v>
      </c>
      <c r="J759">
        <v>0.01</v>
      </c>
      <c r="K759">
        <v>36277</v>
      </c>
      <c r="L759">
        <v>0.5</v>
      </c>
      <c r="M759" t="s">
        <v>44</v>
      </c>
      <c r="N759">
        <v>1</v>
      </c>
      <c r="O759">
        <v>0</v>
      </c>
      <c r="P759">
        <v>1738100</v>
      </c>
      <c r="Q759" t="s">
        <v>693</v>
      </c>
      <c r="R759" t="s">
        <v>694</v>
      </c>
      <c r="S759">
        <v>13.2943</v>
      </c>
      <c r="T759" t="s">
        <v>44</v>
      </c>
      <c r="U759" t="s">
        <v>3278</v>
      </c>
      <c r="V759" t="s">
        <v>3277</v>
      </c>
      <c r="W759">
        <v>0.47910000000000003</v>
      </c>
      <c r="X759" t="s">
        <v>703</v>
      </c>
      <c r="Y759" t="s">
        <v>44</v>
      </c>
    </row>
    <row r="760" spans="1:25" x14ac:dyDescent="0.35">
      <c r="A760" t="s">
        <v>3300</v>
      </c>
      <c r="B760">
        <v>71421</v>
      </c>
      <c r="C760" t="s">
        <v>164</v>
      </c>
      <c r="D760" t="s">
        <v>162</v>
      </c>
      <c r="E760">
        <v>949</v>
      </c>
      <c r="F760" t="s">
        <v>2118</v>
      </c>
      <c r="G760">
        <v>480</v>
      </c>
      <c r="H760">
        <v>71421</v>
      </c>
      <c r="I760" t="s">
        <v>552</v>
      </c>
      <c r="J760">
        <v>0.01</v>
      </c>
      <c r="K760">
        <v>38050</v>
      </c>
      <c r="L760">
        <v>0.5</v>
      </c>
      <c r="M760" t="s">
        <v>44</v>
      </c>
      <c r="N760">
        <v>1</v>
      </c>
      <c r="O760">
        <v>0</v>
      </c>
      <c r="P760">
        <v>1915400</v>
      </c>
      <c r="Q760" t="s">
        <v>693</v>
      </c>
      <c r="R760" t="s">
        <v>694</v>
      </c>
      <c r="S760">
        <v>13.2944</v>
      </c>
      <c r="T760" t="s">
        <v>44</v>
      </c>
      <c r="U760" t="s">
        <v>3278</v>
      </c>
      <c r="V760" t="s">
        <v>3277</v>
      </c>
      <c r="W760">
        <v>0.50339999999999996</v>
      </c>
      <c r="X760" t="s">
        <v>703</v>
      </c>
      <c r="Y760" t="s">
        <v>44</v>
      </c>
    </row>
    <row r="761" spans="1:25" x14ac:dyDescent="0.35">
      <c r="A761" t="s">
        <v>3299</v>
      </c>
      <c r="B761">
        <v>71421</v>
      </c>
      <c r="C761" t="s">
        <v>164</v>
      </c>
      <c r="D761" t="s">
        <v>162</v>
      </c>
      <c r="E761">
        <v>949</v>
      </c>
      <c r="F761" t="s">
        <v>2118</v>
      </c>
      <c r="G761">
        <v>480</v>
      </c>
      <c r="H761">
        <v>71421</v>
      </c>
      <c r="I761" t="s">
        <v>552</v>
      </c>
      <c r="J761">
        <v>0.01</v>
      </c>
      <c r="K761">
        <v>40351</v>
      </c>
      <c r="L761">
        <v>0.5</v>
      </c>
      <c r="M761" t="s">
        <v>44</v>
      </c>
      <c r="N761">
        <v>1</v>
      </c>
      <c r="O761">
        <v>0.25</v>
      </c>
      <c r="P761">
        <v>1457500</v>
      </c>
      <c r="Q761" t="s">
        <v>693</v>
      </c>
      <c r="R761" t="s">
        <v>694</v>
      </c>
      <c r="S761">
        <v>13.2944</v>
      </c>
      <c r="T761" t="s">
        <v>44</v>
      </c>
      <c r="U761" t="s">
        <v>3278</v>
      </c>
      <c r="V761" t="s">
        <v>3277</v>
      </c>
      <c r="W761">
        <v>0.36120000000000002</v>
      </c>
      <c r="X761" t="s">
        <v>703</v>
      </c>
      <c r="Y761" t="s">
        <v>3865</v>
      </c>
    </row>
    <row r="762" spans="1:25" x14ac:dyDescent="0.35">
      <c r="A762" t="s">
        <v>3298</v>
      </c>
      <c r="B762">
        <v>71421</v>
      </c>
      <c r="C762" t="s">
        <v>164</v>
      </c>
      <c r="D762" t="s">
        <v>162</v>
      </c>
      <c r="E762">
        <v>949</v>
      </c>
      <c r="F762" t="s">
        <v>2118</v>
      </c>
      <c r="G762">
        <v>480</v>
      </c>
      <c r="H762">
        <v>71421</v>
      </c>
      <c r="I762" t="s">
        <v>552</v>
      </c>
      <c r="J762">
        <v>0.01</v>
      </c>
      <c r="K762">
        <v>38127</v>
      </c>
      <c r="L762">
        <v>0.5</v>
      </c>
      <c r="M762" t="s">
        <v>44</v>
      </c>
      <c r="N762">
        <v>1</v>
      </c>
      <c r="O762">
        <v>0.25</v>
      </c>
      <c r="P762">
        <v>1383200</v>
      </c>
      <c r="Q762" t="s">
        <v>693</v>
      </c>
      <c r="R762" t="s">
        <v>694</v>
      </c>
      <c r="S762">
        <v>13.294499999999999</v>
      </c>
      <c r="T762" t="s">
        <v>44</v>
      </c>
      <c r="U762" t="s">
        <v>3278</v>
      </c>
      <c r="V762" t="s">
        <v>3277</v>
      </c>
      <c r="W762">
        <v>0.36280000000000001</v>
      </c>
      <c r="X762" t="s">
        <v>703</v>
      </c>
      <c r="Y762" t="s">
        <v>3865</v>
      </c>
    </row>
    <row r="763" spans="1:25" x14ac:dyDescent="0.35">
      <c r="A763" t="s">
        <v>3297</v>
      </c>
      <c r="B763">
        <v>71421</v>
      </c>
      <c r="C763" t="s">
        <v>164</v>
      </c>
      <c r="D763" t="s">
        <v>162</v>
      </c>
      <c r="E763">
        <v>949</v>
      </c>
      <c r="F763" t="s">
        <v>2118</v>
      </c>
      <c r="G763">
        <v>480</v>
      </c>
      <c r="H763">
        <v>71421</v>
      </c>
      <c r="I763" t="s">
        <v>552</v>
      </c>
      <c r="J763">
        <v>0.01</v>
      </c>
      <c r="K763">
        <v>42688</v>
      </c>
      <c r="L763">
        <v>0.5</v>
      </c>
      <c r="M763" t="s">
        <v>44</v>
      </c>
      <c r="N763">
        <v>1</v>
      </c>
      <c r="O763">
        <v>0.25</v>
      </c>
      <c r="P763">
        <v>1496600</v>
      </c>
      <c r="Q763" t="s">
        <v>693</v>
      </c>
      <c r="R763" t="s">
        <v>694</v>
      </c>
      <c r="S763">
        <v>13.2943</v>
      </c>
      <c r="T763" t="s">
        <v>44</v>
      </c>
      <c r="U763" t="s">
        <v>3278</v>
      </c>
      <c r="V763" t="s">
        <v>3277</v>
      </c>
      <c r="W763">
        <v>0.35060000000000002</v>
      </c>
      <c r="X763" t="s">
        <v>703</v>
      </c>
      <c r="Y763" t="s">
        <v>3865</v>
      </c>
    </row>
    <row r="764" spans="1:25" x14ac:dyDescent="0.35">
      <c r="A764" t="s">
        <v>3296</v>
      </c>
      <c r="B764">
        <v>71421</v>
      </c>
      <c r="C764" t="s">
        <v>164</v>
      </c>
      <c r="D764" t="s">
        <v>162</v>
      </c>
      <c r="E764">
        <v>949</v>
      </c>
      <c r="F764" t="s">
        <v>2118</v>
      </c>
      <c r="G764">
        <v>480</v>
      </c>
      <c r="H764">
        <v>71421</v>
      </c>
      <c r="I764" t="s">
        <v>552</v>
      </c>
      <c r="J764">
        <v>0.01</v>
      </c>
      <c r="K764">
        <v>45094</v>
      </c>
      <c r="L764">
        <v>0.5</v>
      </c>
      <c r="M764" t="s">
        <v>44</v>
      </c>
      <c r="N764">
        <v>1</v>
      </c>
      <c r="O764">
        <v>0.5</v>
      </c>
      <c r="P764">
        <v>1288500</v>
      </c>
      <c r="Q764" t="s">
        <v>693</v>
      </c>
      <c r="R764" t="s">
        <v>694</v>
      </c>
      <c r="S764">
        <v>13.2944</v>
      </c>
      <c r="T764" t="s">
        <v>44</v>
      </c>
      <c r="U764" t="s">
        <v>3278</v>
      </c>
      <c r="V764" t="s">
        <v>3277</v>
      </c>
      <c r="W764">
        <v>0.28570000000000001</v>
      </c>
      <c r="X764" t="s">
        <v>703</v>
      </c>
      <c r="Y764" t="s">
        <v>3865</v>
      </c>
    </row>
    <row r="765" spans="1:25" x14ac:dyDescent="0.35">
      <c r="A765" t="s">
        <v>3295</v>
      </c>
      <c r="B765">
        <v>71421</v>
      </c>
      <c r="C765" t="s">
        <v>164</v>
      </c>
      <c r="D765" t="s">
        <v>162</v>
      </c>
      <c r="E765">
        <v>949</v>
      </c>
      <c r="F765" t="s">
        <v>2118</v>
      </c>
      <c r="G765">
        <v>480</v>
      </c>
      <c r="H765">
        <v>71421</v>
      </c>
      <c r="I765" t="s">
        <v>552</v>
      </c>
      <c r="J765">
        <v>0.01</v>
      </c>
      <c r="K765">
        <v>48217</v>
      </c>
      <c r="L765">
        <v>0.5</v>
      </c>
      <c r="M765" t="s">
        <v>44</v>
      </c>
      <c r="N765">
        <v>1</v>
      </c>
      <c r="O765">
        <v>0.5</v>
      </c>
      <c r="P765">
        <v>1215900</v>
      </c>
      <c r="Q765" t="s">
        <v>693</v>
      </c>
      <c r="R765" t="s">
        <v>694</v>
      </c>
      <c r="S765">
        <v>13.2943</v>
      </c>
      <c r="T765" t="s">
        <v>44</v>
      </c>
      <c r="U765" t="s">
        <v>3278</v>
      </c>
      <c r="V765" t="s">
        <v>3277</v>
      </c>
      <c r="W765">
        <v>0.25219999999999998</v>
      </c>
      <c r="X765" t="s">
        <v>703</v>
      </c>
      <c r="Y765" t="s">
        <v>3865</v>
      </c>
    </row>
    <row r="766" spans="1:25" x14ac:dyDescent="0.35">
      <c r="A766" t="s">
        <v>3294</v>
      </c>
      <c r="B766">
        <v>71421</v>
      </c>
      <c r="C766" t="s">
        <v>164</v>
      </c>
      <c r="D766" t="s">
        <v>162</v>
      </c>
      <c r="E766">
        <v>949</v>
      </c>
      <c r="F766" t="s">
        <v>2118</v>
      </c>
      <c r="G766">
        <v>480</v>
      </c>
      <c r="H766">
        <v>71421</v>
      </c>
      <c r="I766" t="s">
        <v>552</v>
      </c>
      <c r="J766">
        <v>0.01</v>
      </c>
      <c r="K766">
        <v>53926</v>
      </c>
      <c r="L766">
        <v>0.5</v>
      </c>
      <c r="M766" t="s">
        <v>44</v>
      </c>
      <c r="N766">
        <v>1</v>
      </c>
      <c r="O766">
        <v>0.5</v>
      </c>
      <c r="P766">
        <v>1370600</v>
      </c>
      <c r="Q766" t="s">
        <v>693</v>
      </c>
      <c r="R766" t="s">
        <v>694</v>
      </c>
      <c r="S766">
        <v>13.2944</v>
      </c>
      <c r="T766" t="s">
        <v>44</v>
      </c>
      <c r="U766" t="s">
        <v>3278</v>
      </c>
      <c r="V766" t="s">
        <v>3277</v>
      </c>
      <c r="W766">
        <v>0.25419999999999998</v>
      </c>
      <c r="X766" t="s">
        <v>703</v>
      </c>
      <c r="Y766" t="s">
        <v>3865</v>
      </c>
    </row>
    <row r="767" spans="1:25" x14ac:dyDescent="0.35">
      <c r="A767" t="s">
        <v>3293</v>
      </c>
      <c r="B767">
        <v>71421</v>
      </c>
      <c r="C767" t="s">
        <v>164</v>
      </c>
      <c r="D767" t="s">
        <v>162</v>
      </c>
      <c r="E767">
        <v>949</v>
      </c>
      <c r="F767" t="s">
        <v>2118</v>
      </c>
      <c r="G767">
        <v>480</v>
      </c>
      <c r="H767">
        <v>71421</v>
      </c>
      <c r="I767" t="s">
        <v>552</v>
      </c>
      <c r="J767">
        <v>0.01</v>
      </c>
      <c r="K767">
        <v>44844</v>
      </c>
      <c r="L767">
        <v>0.5</v>
      </c>
      <c r="M767" t="s">
        <v>44</v>
      </c>
      <c r="N767">
        <v>1</v>
      </c>
      <c r="O767">
        <v>1</v>
      </c>
      <c r="P767">
        <v>1173400</v>
      </c>
      <c r="Q767" t="s">
        <v>693</v>
      </c>
      <c r="R767" t="s">
        <v>694</v>
      </c>
      <c r="S767">
        <v>13.294499999999999</v>
      </c>
      <c r="T767" t="s">
        <v>44</v>
      </c>
      <c r="U767" t="s">
        <v>3278</v>
      </c>
      <c r="V767" t="s">
        <v>3277</v>
      </c>
      <c r="W767">
        <v>0.26169999999999999</v>
      </c>
      <c r="X767" t="s">
        <v>703</v>
      </c>
      <c r="Y767" t="s">
        <v>3865</v>
      </c>
    </row>
    <row r="768" spans="1:25" x14ac:dyDescent="0.35">
      <c r="A768" t="s">
        <v>3292</v>
      </c>
      <c r="B768">
        <v>71421</v>
      </c>
      <c r="C768" t="s">
        <v>164</v>
      </c>
      <c r="D768" t="s">
        <v>162</v>
      </c>
      <c r="E768">
        <v>949</v>
      </c>
      <c r="F768" t="s">
        <v>2118</v>
      </c>
      <c r="G768">
        <v>480</v>
      </c>
      <c r="H768">
        <v>71421</v>
      </c>
      <c r="I768" t="s">
        <v>552</v>
      </c>
      <c r="J768">
        <v>0.01</v>
      </c>
      <c r="K768">
        <v>48888</v>
      </c>
      <c r="L768">
        <v>0.5</v>
      </c>
      <c r="M768" t="s">
        <v>44</v>
      </c>
      <c r="N768">
        <v>1</v>
      </c>
      <c r="O768">
        <v>1</v>
      </c>
      <c r="P768">
        <v>1698900</v>
      </c>
      <c r="Q768" t="s">
        <v>693</v>
      </c>
      <c r="R768" t="s">
        <v>694</v>
      </c>
      <c r="S768">
        <v>13.2943</v>
      </c>
      <c r="T768" t="s">
        <v>44</v>
      </c>
      <c r="U768" t="s">
        <v>3278</v>
      </c>
      <c r="V768" t="s">
        <v>3277</v>
      </c>
      <c r="W768">
        <v>0.34749999999999998</v>
      </c>
      <c r="X768" t="s">
        <v>703</v>
      </c>
      <c r="Y768" t="s">
        <v>3865</v>
      </c>
    </row>
    <row r="769" spans="1:25" x14ac:dyDescent="0.35">
      <c r="A769" t="s">
        <v>3291</v>
      </c>
      <c r="B769">
        <v>71421</v>
      </c>
      <c r="C769" t="s">
        <v>164</v>
      </c>
      <c r="D769" t="s">
        <v>162</v>
      </c>
      <c r="E769">
        <v>949</v>
      </c>
      <c r="F769" t="s">
        <v>2118</v>
      </c>
      <c r="G769">
        <v>480</v>
      </c>
      <c r="H769">
        <v>71421</v>
      </c>
      <c r="I769" t="s">
        <v>552</v>
      </c>
      <c r="J769">
        <v>0.01</v>
      </c>
      <c r="K769">
        <v>50487</v>
      </c>
      <c r="L769">
        <v>0.5</v>
      </c>
      <c r="M769" t="s">
        <v>44</v>
      </c>
      <c r="N769">
        <v>1</v>
      </c>
      <c r="O769">
        <v>1</v>
      </c>
      <c r="P769">
        <v>1576600</v>
      </c>
      <c r="Q769" t="s">
        <v>693</v>
      </c>
      <c r="R769" t="s">
        <v>694</v>
      </c>
      <c r="S769">
        <v>13.2944</v>
      </c>
      <c r="T769" t="s">
        <v>44</v>
      </c>
      <c r="U769" t="s">
        <v>3278</v>
      </c>
      <c r="V769" t="s">
        <v>3277</v>
      </c>
      <c r="W769">
        <v>0.31230000000000002</v>
      </c>
      <c r="X769" t="s">
        <v>703</v>
      </c>
      <c r="Y769" t="s">
        <v>3865</v>
      </c>
    </row>
    <row r="770" spans="1:25" x14ac:dyDescent="0.35">
      <c r="A770" t="s">
        <v>3290</v>
      </c>
      <c r="B770">
        <v>71421</v>
      </c>
      <c r="C770" t="s">
        <v>164</v>
      </c>
      <c r="D770" t="s">
        <v>162</v>
      </c>
      <c r="E770">
        <v>949</v>
      </c>
      <c r="F770" t="s">
        <v>2118</v>
      </c>
      <c r="G770">
        <v>480</v>
      </c>
      <c r="H770">
        <v>71421</v>
      </c>
      <c r="I770" t="s">
        <v>552</v>
      </c>
      <c r="J770">
        <v>0.01</v>
      </c>
      <c r="K770">
        <v>46708</v>
      </c>
      <c r="L770">
        <v>0.5</v>
      </c>
      <c r="M770" t="s">
        <v>44</v>
      </c>
      <c r="N770">
        <v>1</v>
      </c>
      <c r="O770">
        <v>2</v>
      </c>
      <c r="P770">
        <v>1171600</v>
      </c>
      <c r="Q770" t="s">
        <v>693</v>
      </c>
      <c r="R770" t="s">
        <v>694</v>
      </c>
      <c r="S770">
        <v>13.2943</v>
      </c>
      <c r="T770" t="s">
        <v>44</v>
      </c>
      <c r="U770" t="s">
        <v>3278</v>
      </c>
      <c r="V770" t="s">
        <v>3277</v>
      </c>
      <c r="W770">
        <v>0.25080000000000002</v>
      </c>
      <c r="X770" t="s">
        <v>703</v>
      </c>
      <c r="Y770" t="s">
        <v>3865</v>
      </c>
    </row>
    <row r="771" spans="1:25" x14ac:dyDescent="0.35">
      <c r="A771" t="s">
        <v>3289</v>
      </c>
      <c r="B771">
        <v>71421</v>
      </c>
      <c r="C771" t="s">
        <v>164</v>
      </c>
      <c r="D771" t="s">
        <v>162</v>
      </c>
      <c r="E771">
        <v>949</v>
      </c>
      <c r="F771" t="s">
        <v>2118</v>
      </c>
      <c r="G771">
        <v>480</v>
      </c>
      <c r="H771">
        <v>71421</v>
      </c>
      <c r="I771" t="s">
        <v>552</v>
      </c>
      <c r="J771">
        <v>0.01</v>
      </c>
      <c r="K771">
        <v>49499</v>
      </c>
      <c r="L771">
        <v>0.5</v>
      </c>
      <c r="M771" t="s">
        <v>44</v>
      </c>
      <c r="N771">
        <v>1</v>
      </c>
      <c r="O771">
        <v>2</v>
      </c>
      <c r="P771">
        <v>1173800</v>
      </c>
      <c r="Q771" t="s">
        <v>693</v>
      </c>
      <c r="R771" t="s">
        <v>694</v>
      </c>
      <c r="S771">
        <v>13.2944</v>
      </c>
      <c r="T771" t="s">
        <v>44</v>
      </c>
      <c r="U771" t="s">
        <v>3278</v>
      </c>
      <c r="V771" t="s">
        <v>3277</v>
      </c>
      <c r="W771">
        <v>0.23710000000000001</v>
      </c>
      <c r="X771" t="s">
        <v>703</v>
      </c>
      <c r="Y771" t="s">
        <v>3865</v>
      </c>
    </row>
    <row r="772" spans="1:25" x14ac:dyDescent="0.35">
      <c r="A772" t="s">
        <v>3288</v>
      </c>
      <c r="B772">
        <v>71421</v>
      </c>
      <c r="C772" t="s">
        <v>164</v>
      </c>
      <c r="D772" t="s">
        <v>162</v>
      </c>
      <c r="E772">
        <v>949</v>
      </c>
      <c r="F772" t="s">
        <v>2118</v>
      </c>
      <c r="G772">
        <v>480</v>
      </c>
      <c r="H772">
        <v>71421</v>
      </c>
      <c r="I772" t="s">
        <v>552</v>
      </c>
      <c r="J772">
        <v>0.01</v>
      </c>
      <c r="K772">
        <v>46757</v>
      </c>
      <c r="L772">
        <v>0.5</v>
      </c>
      <c r="M772" t="s">
        <v>44</v>
      </c>
      <c r="N772">
        <v>1</v>
      </c>
      <c r="O772">
        <v>2</v>
      </c>
      <c r="P772">
        <v>1293400</v>
      </c>
      <c r="Q772" t="s">
        <v>693</v>
      </c>
      <c r="R772" t="s">
        <v>694</v>
      </c>
      <c r="S772">
        <v>13.2943</v>
      </c>
      <c r="T772" t="s">
        <v>44</v>
      </c>
      <c r="U772" t="s">
        <v>3278</v>
      </c>
      <c r="V772" t="s">
        <v>3277</v>
      </c>
      <c r="W772">
        <v>0.27660000000000001</v>
      </c>
      <c r="X772" t="s">
        <v>703</v>
      </c>
      <c r="Y772" t="s">
        <v>3865</v>
      </c>
    </row>
    <row r="773" spans="1:25" x14ac:dyDescent="0.35">
      <c r="A773" t="s">
        <v>3287</v>
      </c>
      <c r="B773">
        <v>71421</v>
      </c>
      <c r="C773" t="s">
        <v>164</v>
      </c>
      <c r="D773" t="s">
        <v>162</v>
      </c>
      <c r="E773">
        <v>949</v>
      </c>
      <c r="F773" t="s">
        <v>2118</v>
      </c>
      <c r="G773">
        <v>480</v>
      </c>
      <c r="H773">
        <v>71421</v>
      </c>
      <c r="I773" t="s">
        <v>552</v>
      </c>
      <c r="J773">
        <v>0.01</v>
      </c>
      <c r="K773">
        <v>50095</v>
      </c>
      <c r="L773">
        <v>0.5</v>
      </c>
      <c r="M773" t="s">
        <v>44</v>
      </c>
      <c r="N773">
        <v>1</v>
      </c>
      <c r="O773">
        <v>4</v>
      </c>
      <c r="P773">
        <v>835470</v>
      </c>
      <c r="Q773" t="s">
        <v>693</v>
      </c>
      <c r="R773" t="s">
        <v>694</v>
      </c>
      <c r="S773">
        <v>13.2944</v>
      </c>
      <c r="T773" t="s">
        <v>44</v>
      </c>
      <c r="U773" t="s">
        <v>3278</v>
      </c>
      <c r="V773" t="s">
        <v>3277</v>
      </c>
      <c r="W773">
        <v>0.1668</v>
      </c>
      <c r="X773" t="s">
        <v>703</v>
      </c>
      <c r="Y773" t="s">
        <v>3865</v>
      </c>
    </row>
    <row r="774" spans="1:25" x14ac:dyDescent="0.35">
      <c r="A774" t="s">
        <v>3286</v>
      </c>
      <c r="B774">
        <v>71421</v>
      </c>
      <c r="C774" t="s">
        <v>164</v>
      </c>
      <c r="D774" t="s">
        <v>162</v>
      </c>
      <c r="E774">
        <v>949</v>
      </c>
      <c r="F774" t="s">
        <v>2118</v>
      </c>
      <c r="G774">
        <v>480</v>
      </c>
      <c r="H774">
        <v>71421</v>
      </c>
      <c r="I774" t="s">
        <v>552</v>
      </c>
      <c r="J774">
        <v>0.01</v>
      </c>
      <c r="K774">
        <v>54557</v>
      </c>
      <c r="L774">
        <v>0.5</v>
      </c>
      <c r="M774" t="s">
        <v>44</v>
      </c>
      <c r="N774">
        <v>1</v>
      </c>
      <c r="O774">
        <v>4</v>
      </c>
      <c r="P774">
        <v>1006100</v>
      </c>
      <c r="Q774" t="s">
        <v>693</v>
      </c>
      <c r="R774" t="s">
        <v>694</v>
      </c>
      <c r="S774">
        <v>13.2943</v>
      </c>
      <c r="T774" t="s">
        <v>44</v>
      </c>
      <c r="U774" t="s">
        <v>3278</v>
      </c>
      <c r="V774" t="s">
        <v>3277</v>
      </c>
      <c r="W774">
        <v>0.18440000000000001</v>
      </c>
      <c r="X774" t="s">
        <v>703</v>
      </c>
      <c r="Y774" t="s">
        <v>3865</v>
      </c>
    </row>
    <row r="775" spans="1:25" x14ac:dyDescent="0.35">
      <c r="A775" t="s">
        <v>3285</v>
      </c>
      <c r="B775">
        <v>71421</v>
      </c>
      <c r="C775" t="s">
        <v>164</v>
      </c>
      <c r="D775" t="s">
        <v>162</v>
      </c>
      <c r="E775">
        <v>949</v>
      </c>
      <c r="F775" t="s">
        <v>2118</v>
      </c>
      <c r="G775">
        <v>480</v>
      </c>
      <c r="H775">
        <v>71421</v>
      </c>
      <c r="I775" t="s">
        <v>552</v>
      </c>
      <c r="J775">
        <v>0.01</v>
      </c>
      <c r="K775">
        <v>53020</v>
      </c>
      <c r="L775">
        <v>0.5</v>
      </c>
      <c r="M775" t="s">
        <v>44</v>
      </c>
      <c r="N775">
        <v>1</v>
      </c>
      <c r="O775">
        <v>4</v>
      </c>
      <c r="P775">
        <v>846670</v>
      </c>
      <c r="Q775" t="s">
        <v>693</v>
      </c>
      <c r="R775" t="s">
        <v>694</v>
      </c>
      <c r="S775">
        <v>13.2944</v>
      </c>
      <c r="T775" t="s">
        <v>44</v>
      </c>
      <c r="U775" t="s">
        <v>3278</v>
      </c>
      <c r="V775" t="s">
        <v>3277</v>
      </c>
      <c r="W775">
        <v>0.15970000000000001</v>
      </c>
      <c r="X775" t="s">
        <v>703</v>
      </c>
      <c r="Y775" t="s">
        <v>3865</v>
      </c>
    </row>
    <row r="776" spans="1:25" x14ac:dyDescent="0.35">
      <c r="A776" t="s">
        <v>3284</v>
      </c>
      <c r="B776">
        <v>71421</v>
      </c>
      <c r="C776" t="s">
        <v>164</v>
      </c>
      <c r="D776" t="s">
        <v>162</v>
      </c>
      <c r="E776">
        <v>949</v>
      </c>
      <c r="F776" t="s">
        <v>2180</v>
      </c>
      <c r="G776">
        <v>480</v>
      </c>
      <c r="H776">
        <v>71421</v>
      </c>
      <c r="I776" t="s">
        <v>552</v>
      </c>
      <c r="J776">
        <v>0.01</v>
      </c>
      <c r="K776">
        <v>53283</v>
      </c>
      <c r="L776">
        <v>0.5</v>
      </c>
      <c r="M776" t="s">
        <v>44</v>
      </c>
      <c r="N776">
        <v>1</v>
      </c>
      <c r="O776">
        <v>4</v>
      </c>
      <c r="P776">
        <v>1674300</v>
      </c>
      <c r="Q776" t="s">
        <v>693</v>
      </c>
      <c r="R776" t="s">
        <v>694</v>
      </c>
      <c r="S776">
        <v>13.294499999999999</v>
      </c>
      <c r="T776" t="s">
        <v>44</v>
      </c>
      <c r="U776" t="s">
        <v>3278</v>
      </c>
      <c r="V776" t="s">
        <v>3277</v>
      </c>
      <c r="W776">
        <v>0.31419999999999998</v>
      </c>
      <c r="X776" t="s">
        <v>703</v>
      </c>
      <c r="Y776" t="s">
        <v>3865</v>
      </c>
    </row>
    <row r="777" spans="1:25" x14ac:dyDescent="0.35">
      <c r="A777" t="s">
        <v>3283</v>
      </c>
      <c r="B777">
        <v>71421</v>
      </c>
      <c r="C777" t="s">
        <v>164</v>
      </c>
      <c r="D777" t="s">
        <v>162</v>
      </c>
      <c r="E777">
        <v>949</v>
      </c>
      <c r="F777" t="s">
        <v>2180</v>
      </c>
      <c r="G777">
        <v>480</v>
      </c>
      <c r="H777">
        <v>71421</v>
      </c>
      <c r="I777" t="s">
        <v>552</v>
      </c>
      <c r="J777">
        <v>0.01</v>
      </c>
      <c r="K777">
        <v>49751</v>
      </c>
      <c r="L777">
        <v>0.5</v>
      </c>
      <c r="M777" t="s">
        <v>44</v>
      </c>
      <c r="N777">
        <v>1</v>
      </c>
      <c r="O777">
        <v>4</v>
      </c>
      <c r="P777">
        <v>1572600</v>
      </c>
      <c r="Q777" t="s">
        <v>693</v>
      </c>
      <c r="R777" t="s">
        <v>694</v>
      </c>
      <c r="S777">
        <v>13.2943</v>
      </c>
      <c r="T777" t="s">
        <v>44</v>
      </c>
      <c r="U777" t="s">
        <v>3278</v>
      </c>
      <c r="V777" t="s">
        <v>3277</v>
      </c>
      <c r="W777">
        <v>0.31609999999999999</v>
      </c>
      <c r="X777" t="s">
        <v>703</v>
      </c>
      <c r="Y777" t="s">
        <v>3865</v>
      </c>
    </row>
    <row r="778" spans="1:25" x14ac:dyDescent="0.35">
      <c r="A778" t="s">
        <v>3282</v>
      </c>
      <c r="B778">
        <v>71421</v>
      </c>
      <c r="C778" t="s">
        <v>164</v>
      </c>
      <c r="D778" t="s">
        <v>162</v>
      </c>
      <c r="E778">
        <v>949</v>
      </c>
      <c r="F778" t="s">
        <v>2180</v>
      </c>
      <c r="G778">
        <v>480</v>
      </c>
      <c r="H778">
        <v>71421</v>
      </c>
      <c r="I778" t="s">
        <v>552</v>
      </c>
      <c r="J778">
        <v>0.01</v>
      </c>
      <c r="K778">
        <v>47388</v>
      </c>
      <c r="L778">
        <v>0.5</v>
      </c>
      <c r="M778" t="s">
        <v>44</v>
      </c>
      <c r="N778">
        <v>1</v>
      </c>
      <c r="O778">
        <v>4</v>
      </c>
      <c r="P778">
        <v>1616900</v>
      </c>
      <c r="Q778" t="s">
        <v>693</v>
      </c>
      <c r="R778" t="s">
        <v>694</v>
      </c>
      <c r="S778">
        <v>13.2944</v>
      </c>
      <c r="T778" t="s">
        <v>44</v>
      </c>
      <c r="U778" t="s">
        <v>3278</v>
      </c>
      <c r="V778" t="s">
        <v>3277</v>
      </c>
      <c r="W778">
        <v>0.3412</v>
      </c>
      <c r="X778" t="s">
        <v>703</v>
      </c>
      <c r="Y778" t="s">
        <v>3865</v>
      </c>
    </row>
    <row r="779" spans="1:25" x14ac:dyDescent="0.35">
      <c r="A779" t="s">
        <v>3281</v>
      </c>
      <c r="B779">
        <v>71421</v>
      </c>
      <c r="C779" t="s">
        <v>164</v>
      </c>
      <c r="D779" t="s">
        <v>162</v>
      </c>
      <c r="E779">
        <v>949</v>
      </c>
      <c r="F779" t="s">
        <v>2118</v>
      </c>
      <c r="G779">
        <v>480</v>
      </c>
      <c r="H779">
        <v>71421</v>
      </c>
      <c r="I779" t="s">
        <v>552</v>
      </c>
      <c r="J779">
        <v>0.01</v>
      </c>
      <c r="K779">
        <v>52156</v>
      </c>
      <c r="L779">
        <v>0.5</v>
      </c>
      <c r="M779" t="s">
        <v>44</v>
      </c>
      <c r="N779">
        <v>1</v>
      </c>
      <c r="O779">
        <v>4</v>
      </c>
      <c r="P779">
        <v>1502000</v>
      </c>
      <c r="Q779" t="s">
        <v>693</v>
      </c>
      <c r="R779" t="s">
        <v>694</v>
      </c>
      <c r="S779">
        <v>13.2943</v>
      </c>
      <c r="T779" t="s">
        <v>44</v>
      </c>
      <c r="U779" t="s">
        <v>3278</v>
      </c>
      <c r="V779" t="s">
        <v>3277</v>
      </c>
      <c r="W779">
        <v>0.28799999999999998</v>
      </c>
      <c r="X779" t="s">
        <v>703</v>
      </c>
      <c r="Y779" t="s">
        <v>44</v>
      </c>
    </row>
    <row r="780" spans="1:25" x14ac:dyDescent="0.35">
      <c r="A780" t="s">
        <v>3280</v>
      </c>
      <c r="B780">
        <v>71421</v>
      </c>
      <c r="C780" t="s">
        <v>164</v>
      </c>
      <c r="D780" t="s">
        <v>162</v>
      </c>
      <c r="E780">
        <v>949</v>
      </c>
      <c r="F780" t="s">
        <v>2118</v>
      </c>
      <c r="G780">
        <v>480</v>
      </c>
      <c r="H780">
        <v>71421</v>
      </c>
      <c r="I780" t="s">
        <v>552</v>
      </c>
      <c r="J780">
        <v>0.01</v>
      </c>
      <c r="K780">
        <v>50197</v>
      </c>
      <c r="L780">
        <v>0.5</v>
      </c>
      <c r="M780" t="s">
        <v>44</v>
      </c>
      <c r="N780">
        <v>1</v>
      </c>
      <c r="O780">
        <v>4</v>
      </c>
      <c r="P780">
        <v>1658000</v>
      </c>
      <c r="Q780" t="s">
        <v>693</v>
      </c>
      <c r="R780" t="s">
        <v>694</v>
      </c>
      <c r="S780">
        <v>13.2944</v>
      </c>
      <c r="T780" t="s">
        <v>44</v>
      </c>
      <c r="U780" t="s">
        <v>3278</v>
      </c>
      <c r="V780" t="s">
        <v>3277</v>
      </c>
      <c r="W780">
        <v>0.33029999999999998</v>
      </c>
      <c r="X780" t="s">
        <v>703</v>
      </c>
      <c r="Y780" t="s">
        <v>44</v>
      </c>
    </row>
    <row r="781" spans="1:25" x14ac:dyDescent="0.35">
      <c r="A781" t="s">
        <v>3279</v>
      </c>
      <c r="B781">
        <v>71421</v>
      </c>
      <c r="C781" t="s">
        <v>164</v>
      </c>
      <c r="D781" t="s">
        <v>162</v>
      </c>
      <c r="E781">
        <v>949</v>
      </c>
      <c r="F781" t="s">
        <v>2118</v>
      </c>
      <c r="G781">
        <v>480</v>
      </c>
      <c r="H781">
        <v>71421</v>
      </c>
      <c r="I781" t="s">
        <v>552</v>
      </c>
      <c r="J781">
        <v>0.01</v>
      </c>
      <c r="K781">
        <v>48713</v>
      </c>
      <c r="L781">
        <v>0.5</v>
      </c>
      <c r="M781" t="s">
        <v>44</v>
      </c>
      <c r="N781">
        <v>1</v>
      </c>
      <c r="O781">
        <v>4</v>
      </c>
      <c r="P781">
        <v>1460100</v>
      </c>
      <c r="Q781" t="s">
        <v>693</v>
      </c>
      <c r="R781" t="s">
        <v>694</v>
      </c>
      <c r="S781">
        <v>13.2943</v>
      </c>
      <c r="T781" t="s">
        <v>44</v>
      </c>
      <c r="U781" t="s">
        <v>3278</v>
      </c>
      <c r="V781" t="s">
        <v>3277</v>
      </c>
      <c r="W781">
        <v>0.29970000000000002</v>
      </c>
      <c r="X781" t="s">
        <v>703</v>
      </c>
      <c r="Y781" t="s">
        <v>44</v>
      </c>
    </row>
    <row r="782" spans="1:25" x14ac:dyDescent="0.35">
      <c r="A782" t="s">
        <v>2411</v>
      </c>
      <c r="B782">
        <v>60121</v>
      </c>
      <c r="C782" t="s">
        <v>212</v>
      </c>
      <c r="D782" t="s">
        <v>210</v>
      </c>
      <c r="E782">
        <v>479</v>
      </c>
      <c r="F782" t="s">
        <v>692</v>
      </c>
      <c r="G782">
        <v>240</v>
      </c>
      <c r="H782">
        <v>60121</v>
      </c>
      <c r="I782" t="s">
        <v>552</v>
      </c>
      <c r="J782">
        <v>0.01</v>
      </c>
      <c r="K782">
        <v>102860</v>
      </c>
      <c r="L782">
        <v>0.5</v>
      </c>
      <c r="M782">
        <v>5</v>
      </c>
      <c r="N782">
        <v>1</v>
      </c>
      <c r="O782" t="s">
        <v>44</v>
      </c>
      <c r="P782">
        <v>7935100</v>
      </c>
      <c r="Q782" t="s">
        <v>693</v>
      </c>
      <c r="R782" t="s">
        <v>694</v>
      </c>
      <c r="S782">
        <v>11.3139</v>
      </c>
      <c r="T782" t="s">
        <v>44</v>
      </c>
      <c r="U782" t="s">
        <v>2252</v>
      </c>
      <c r="V782" t="s">
        <v>2251</v>
      </c>
      <c r="W782">
        <v>0.77139999999999997</v>
      </c>
      <c r="X782" t="s">
        <v>703</v>
      </c>
      <c r="Y782" t="s">
        <v>3865</v>
      </c>
    </row>
    <row r="783" spans="1:25" x14ac:dyDescent="0.35">
      <c r="A783" t="s">
        <v>2406</v>
      </c>
      <c r="B783">
        <v>60121</v>
      </c>
      <c r="C783" t="s">
        <v>212</v>
      </c>
      <c r="D783" t="s">
        <v>210</v>
      </c>
      <c r="E783">
        <v>479</v>
      </c>
      <c r="F783" t="s">
        <v>692</v>
      </c>
      <c r="G783">
        <v>240</v>
      </c>
      <c r="H783">
        <v>60121</v>
      </c>
      <c r="I783" t="s">
        <v>552</v>
      </c>
      <c r="J783">
        <v>0.01</v>
      </c>
      <c r="K783">
        <v>109650</v>
      </c>
      <c r="L783">
        <v>0.5</v>
      </c>
      <c r="M783">
        <v>3.5</v>
      </c>
      <c r="N783">
        <v>1</v>
      </c>
      <c r="O783" t="s">
        <v>44</v>
      </c>
      <c r="P783">
        <v>5740300</v>
      </c>
      <c r="Q783" t="s">
        <v>693</v>
      </c>
      <c r="R783" t="s">
        <v>694</v>
      </c>
      <c r="S783">
        <v>11.314</v>
      </c>
      <c r="T783" t="s">
        <v>44</v>
      </c>
      <c r="U783" t="s">
        <v>2252</v>
      </c>
      <c r="V783" t="s">
        <v>2251</v>
      </c>
      <c r="W783">
        <v>0.52349999999999997</v>
      </c>
      <c r="X783" t="s">
        <v>703</v>
      </c>
      <c r="Y783" t="s">
        <v>3865</v>
      </c>
    </row>
    <row r="784" spans="1:25" x14ac:dyDescent="0.35">
      <c r="A784" t="s">
        <v>2419</v>
      </c>
      <c r="B784">
        <v>60121</v>
      </c>
      <c r="C784" t="s">
        <v>212</v>
      </c>
      <c r="D784" t="s">
        <v>210</v>
      </c>
      <c r="E784">
        <v>479</v>
      </c>
      <c r="F784" t="s">
        <v>692</v>
      </c>
      <c r="G784">
        <v>240</v>
      </c>
      <c r="H784">
        <v>60121</v>
      </c>
      <c r="I784" t="s">
        <v>552</v>
      </c>
      <c r="J784">
        <v>0.01</v>
      </c>
      <c r="K784">
        <v>112450</v>
      </c>
      <c r="L784">
        <v>0.5</v>
      </c>
      <c r="M784">
        <v>2.5</v>
      </c>
      <c r="N784">
        <v>1</v>
      </c>
      <c r="O784" t="s">
        <v>44</v>
      </c>
      <c r="P784">
        <v>4697200</v>
      </c>
      <c r="Q784" t="s">
        <v>693</v>
      </c>
      <c r="R784" t="s">
        <v>694</v>
      </c>
      <c r="S784">
        <v>11.3139</v>
      </c>
      <c r="T784" t="s">
        <v>44</v>
      </c>
      <c r="U784" t="s">
        <v>2252</v>
      </c>
      <c r="V784" t="s">
        <v>2251</v>
      </c>
      <c r="W784">
        <v>0.41770000000000002</v>
      </c>
      <c r="X784" t="s">
        <v>703</v>
      </c>
      <c r="Y784" t="s">
        <v>3865</v>
      </c>
    </row>
    <row r="785" spans="1:25" x14ac:dyDescent="0.35">
      <c r="A785" t="s">
        <v>2418</v>
      </c>
      <c r="B785">
        <v>60121</v>
      </c>
      <c r="C785" t="s">
        <v>212</v>
      </c>
      <c r="D785" t="s">
        <v>210</v>
      </c>
      <c r="E785">
        <v>479</v>
      </c>
      <c r="F785" t="s">
        <v>692</v>
      </c>
      <c r="G785">
        <v>240</v>
      </c>
      <c r="H785">
        <v>60121</v>
      </c>
      <c r="I785" t="s">
        <v>552</v>
      </c>
      <c r="J785">
        <v>0.01</v>
      </c>
      <c r="K785">
        <v>107660</v>
      </c>
      <c r="L785">
        <v>0.5</v>
      </c>
      <c r="M785">
        <v>1.5</v>
      </c>
      <c r="N785">
        <v>1</v>
      </c>
      <c r="O785" t="s">
        <v>44</v>
      </c>
      <c r="P785">
        <v>2867600</v>
      </c>
      <c r="Q785" t="s">
        <v>693</v>
      </c>
      <c r="R785" t="s">
        <v>694</v>
      </c>
      <c r="S785">
        <v>11.314</v>
      </c>
      <c r="T785" t="s">
        <v>44</v>
      </c>
      <c r="U785" t="s">
        <v>2252</v>
      </c>
      <c r="V785" t="s">
        <v>2251</v>
      </c>
      <c r="W785">
        <v>0.26640000000000003</v>
      </c>
      <c r="X785" t="s">
        <v>703</v>
      </c>
      <c r="Y785" t="s">
        <v>3865</v>
      </c>
    </row>
    <row r="786" spans="1:25" x14ac:dyDescent="0.35">
      <c r="A786" t="s">
        <v>2403</v>
      </c>
      <c r="B786">
        <v>60121</v>
      </c>
      <c r="C786" t="s">
        <v>212</v>
      </c>
      <c r="D786" t="s">
        <v>210</v>
      </c>
      <c r="E786">
        <v>479</v>
      </c>
      <c r="F786" t="s">
        <v>692</v>
      </c>
      <c r="G786">
        <v>240</v>
      </c>
      <c r="H786">
        <v>60121</v>
      </c>
      <c r="I786" t="s">
        <v>552</v>
      </c>
      <c r="J786">
        <v>0.01</v>
      </c>
      <c r="K786">
        <v>112580</v>
      </c>
      <c r="L786">
        <v>0.5</v>
      </c>
      <c r="M786">
        <v>0.8</v>
      </c>
      <c r="N786">
        <v>1</v>
      </c>
      <c r="O786" t="s">
        <v>44</v>
      </c>
      <c r="P786">
        <v>1513600</v>
      </c>
      <c r="Q786" t="s">
        <v>693</v>
      </c>
      <c r="R786" t="s">
        <v>694</v>
      </c>
      <c r="S786">
        <v>11.3139</v>
      </c>
      <c r="T786" t="s">
        <v>44</v>
      </c>
      <c r="U786" t="s">
        <v>2252</v>
      </c>
      <c r="V786" t="s">
        <v>2251</v>
      </c>
      <c r="W786">
        <v>0.13439999999999999</v>
      </c>
      <c r="X786" t="s">
        <v>703</v>
      </c>
      <c r="Y786" t="s">
        <v>3865</v>
      </c>
    </row>
    <row r="787" spans="1:25" x14ac:dyDescent="0.35">
      <c r="A787" t="s">
        <v>2405</v>
      </c>
      <c r="B787">
        <v>60121</v>
      </c>
      <c r="C787" t="s">
        <v>212</v>
      </c>
      <c r="D787" t="s">
        <v>210</v>
      </c>
      <c r="E787">
        <v>479</v>
      </c>
      <c r="F787" t="s">
        <v>692</v>
      </c>
      <c r="G787">
        <v>240</v>
      </c>
      <c r="H787">
        <v>60121</v>
      </c>
      <c r="I787" t="s">
        <v>552</v>
      </c>
      <c r="J787">
        <v>0.01</v>
      </c>
      <c r="K787">
        <v>114510</v>
      </c>
      <c r="L787">
        <v>0.5</v>
      </c>
      <c r="M787">
        <v>0.5</v>
      </c>
      <c r="N787">
        <v>1</v>
      </c>
      <c r="O787" t="s">
        <v>44</v>
      </c>
      <c r="P787">
        <v>981600</v>
      </c>
      <c r="Q787" t="s">
        <v>693</v>
      </c>
      <c r="R787" t="s">
        <v>694</v>
      </c>
      <c r="S787">
        <v>11.314</v>
      </c>
      <c r="T787" t="s">
        <v>44</v>
      </c>
      <c r="U787" t="s">
        <v>2252</v>
      </c>
      <c r="V787" t="s">
        <v>2251</v>
      </c>
      <c r="W787">
        <v>8.5720000000000005E-2</v>
      </c>
      <c r="X787" t="s">
        <v>703</v>
      </c>
      <c r="Y787" t="s">
        <v>3865</v>
      </c>
    </row>
    <row r="788" spans="1:25" x14ac:dyDescent="0.35">
      <c r="A788" t="s">
        <v>2417</v>
      </c>
      <c r="B788">
        <v>60121</v>
      </c>
      <c r="C788" t="s">
        <v>212</v>
      </c>
      <c r="D788" t="s">
        <v>210</v>
      </c>
      <c r="E788">
        <v>479</v>
      </c>
      <c r="F788" t="s">
        <v>692</v>
      </c>
      <c r="G788">
        <v>240</v>
      </c>
      <c r="H788">
        <v>60121</v>
      </c>
      <c r="I788" t="s">
        <v>552</v>
      </c>
      <c r="J788">
        <v>0.01</v>
      </c>
      <c r="K788">
        <v>112450</v>
      </c>
      <c r="L788">
        <v>0.5</v>
      </c>
      <c r="M788">
        <v>0.35</v>
      </c>
      <c r="N788">
        <v>1</v>
      </c>
      <c r="O788" t="s">
        <v>44</v>
      </c>
      <c r="P788">
        <v>632860</v>
      </c>
      <c r="Q788" t="s">
        <v>693</v>
      </c>
      <c r="R788" t="s">
        <v>694</v>
      </c>
      <c r="S788">
        <v>11.3139</v>
      </c>
      <c r="T788" t="s">
        <v>44</v>
      </c>
      <c r="U788" t="s">
        <v>2252</v>
      </c>
      <c r="V788" t="s">
        <v>2251</v>
      </c>
      <c r="W788">
        <v>5.6279999999999997E-2</v>
      </c>
      <c r="X788" t="s">
        <v>703</v>
      </c>
      <c r="Y788" t="s">
        <v>3865</v>
      </c>
    </row>
    <row r="789" spans="1:25" x14ac:dyDescent="0.35">
      <c r="A789" t="s">
        <v>2402</v>
      </c>
      <c r="B789">
        <v>60121</v>
      </c>
      <c r="C789" t="s">
        <v>212</v>
      </c>
      <c r="D789" t="s">
        <v>210</v>
      </c>
      <c r="E789">
        <v>479</v>
      </c>
      <c r="F789" t="s">
        <v>692</v>
      </c>
      <c r="G789">
        <v>240</v>
      </c>
      <c r="H789">
        <v>60121</v>
      </c>
      <c r="I789" t="s">
        <v>552</v>
      </c>
      <c r="J789">
        <v>0.01</v>
      </c>
      <c r="K789">
        <v>108530</v>
      </c>
      <c r="L789">
        <v>0.5</v>
      </c>
      <c r="M789">
        <v>0.2</v>
      </c>
      <c r="N789">
        <v>1</v>
      </c>
      <c r="O789" t="s">
        <v>44</v>
      </c>
      <c r="P789">
        <v>488590</v>
      </c>
      <c r="Q789" t="s">
        <v>693</v>
      </c>
      <c r="R789" t="s">
        <v>694</v>
      </c>
      <c r="S789">
        <v>11.314</v>
      </c>
      <c r="T789" t="s">
        <v>44</v>
      </c>
      <c r="U789" t="s">
        <v>2252</v>
      </c>
      <c r="V789" t="s">
        <v>2251</v>
      </c>
      <c r="W789">
        <v>4.5019999999999998E-2</v>
      </c>
      <c r="X789" t="s">
        <v>703</v>
      </c>
      <c r="Y789" t="s">
        <v>3865</v>
      </c>
    </row>
    <row r="790" spans="1:25" x14ac:dyDescent="0.35">
      <c r="A790" t="s">
        <v>2416</v>
      </c>
      <c r="B790">
        <v>60121</v>
      </c>
      <c r="C790" t="s">
        <v>212</v>
      </c>
      <c r="D790" t="s">
        <v>210</v>
      </c>
      <c r="E790">
        <v>479</v>
      </c>
      <c r="F790" t="s">
        <v>692</v>
      </c>
      <c r="G790">
        <v>240</v>
      </c>
      <c r="H790">
        <v>60121</v>
      </c>
      <c r="I790" t="s">
        <v>552</v>
      </c>
      <c r="J790">
        <v>0.01</v>
      </c>
      <c r="K790">
        <v>107700</v>
      </c>
      <c r="L790">
        <v>0.5</v>
      </c>
      <c r="M790">
        <v>0.125</v>
      </c>
      <c r="N790">
        <v>1</v>
      </c>
      <c r="O790" t="s">
        <v>44</v>
      </c>
      <c r="P790">
        <v>280730</v>
      </c>
      <c r="Q790" t="s">
        <v>693</v>
      </c>
      <c r="R790" t="s">
        <v>694</v>
      </c>
      <c r="S790">
        <v>11.3139</v>
      </c>
      <c r="T790" t="s">
        <v>44</v>
      </c>
      <c r="U790" t="s">
        <v>2252</v>
      </c>
      <c r="V790" t="s">
        <v>2251</v>
      </c>
      <c r="W790">
        <v>2.6069999999999999E-2</v>
      </c>
      <c r="X790" t="s">
        <v>703</v>
      </c>
      <c r="Y790" t="s">
        <v>3865</v>
      </c>
    </row>
    <row r="791" spans="1:25" x14ac:dyDescent="0.35">
      <c r="A791" t="s">
        <v>2401</v>
      </c>
      <c r="B791">
        <v>60121</v>
      </c>
      <c r="C791" t="s">
        <v>212</v>
      </c>
      <c r="D791" t="s">
        <v>210</v>
      </c>
      <c r="E791">
        <v>479</v>
      </c>
      <c r="F791" t="s">
        <v>692</v>
      </c>
      <c r="G791">
        <v>240</v>
      </c>
      <c r="H791">
        <v>60121</v>
      </c>
      <c r="I791" t="s">
        <v>552</v>
      </c>
      <c r="J791">
        <v>0.01</v>
      </c>
      <c r="K791">
        <v>97935</v>
      </c>
      <c r="L791">
        <v>0.5</v>
      </c>
      <c r="M791">
        <v>0.08</v>
      </c>
      <c r="N791">
        <v>1</v>
      </c>
      <c r="O791" t="s">
        <v>44</v>
      </c>
      <c r="P791">
        <v>172850</v>
      </c>
      <c r="Q791" t="s">
        <v>693</v>
      </c>
      <c r="R791" t="s">
        <v>694</v>
      </c>
      <c r="S791">
        <v>11.314</v>
      </c>
      <c r="T791" t="s">
        <v>44</v>
      </c>
      <c r="U791" t="s">
        <v>2252</v>
      </c>
      <c r="V791" t="s">
        <v>2251</v>
      </c>
      <c r="W791">
        <v>1.7649999999999999E-2</v>
      </c>
      <c r="X791" t="s">
        <v>703</v>
      </c>
      <c r="Y791" t="s">
        <v>3865</v>
      </c>
    </row>
    <row r="792" spans="1:25" x14ac:dyDescent="0.35">
      <c r="A792" t="s">
        <v>2404</v>
      </c>
      <c r="B792">
        <v>60121</v>
      </c>
      <c r="C792" t="s">
        <v>212</v>
      </c>
      <c r="D792" t="s">
        <v>210</v>
      </c>
      <c r="E792">
        <v>479</v>
      </c>
      <c r="F792" t="s">
        <v>692</v>
      </c>
      <c r="G792">
        <v>240</v>
      </c>
      <c r="H792">
        <v>60121</v>
      </c>
      <c r="I792" t="s">
        <v>552</v>
      </c>
      <c r="J792">
        <v>0.01</v>
      </c>
      <c r="K792">
        <v>101610</v>
      </c>
      <c r="L792">
        <v>0.5</v>
      </c>
      <c r="M792">
        <v>0.05</v>
      </c>
      <c r="N792">
        <v>1</v>
      </c>
      <c r="O792" t="s">
        <v>44</v>
      </c>
      <c r="P792">
        <v>124540</v>
      </c>
      <c r="Q792" t="s">
        <v>693</v>
      </c>
      <c r="R792" t="s">
        <v>694</v>
      </c>
      <c r="S792">
        <v>11.3139</v>
      </c>
      <c r="T792" t="s">
        <v>44</v>
      </c>
      <c r="U792" t="s">
        <v>2252</v>
      </c>
      <c r="V792" t="s">
        <v>2251</v>
      </c>
      <c r="W792">
        <v>1.226E-2</v>
      </c>
      <c r="X792" t="s">
        <v>703</v>
      </c>
      <c r="Y792" t="s">
        <v>3865</v>
      </c>
    </row>
    <row r="793" spans="1:25" x14ac:dyDescent="0.35">
      <c r="A793" t="s">
        <v>2410</v>
      </c>
      <c r="B793">
        <v>60121</v>
      </c>
      <c r="C793" t="s">
        <v>212</v>
      </c>
      <c r="D793" t="s">
        <v>210</v>
      </c>
      <c r="E793">
        <v>479</v>
      </c>
      <c r="F793" t="s">
        <v>692</v>
      </c>
      <c r="G793">
        <v>240</v>
      </c>
      <c r="H793">
        <v>60121</v>
      </c>
      <c r="I793" t="s">
        <v>552</v>
      </c>
      <c r="J793">
        <v>0.01</v>
      </c>
      <c r="K793">
        <v>102390</v>
      </c>
      <c r="L793">
        <v>0.5</v>
      </c>
      <c r="M793">
        <v>0.03</v>
      </c>
      <c r="N793">
        <v>1</v>
      </c>
      <c r="O793" t="s">
        <v>44</v>
      </c>
      <c r="P793">
        <v>71952</v>
      </c>
      <c r="Q793" t="s">
        <v>693</v>
      </c>
      <c r="R793" t="s">
        <v>694</v>
      </c>
      <c r="S793">
        <v>11.314</v>
      </c>
      <c r="T793" t="s">
        <v>44</v>
      </c>
      <c r="U793" t="s">
        <v>2252</v>
      </c>
      <c r="V793" t="s">
        <v>2251</v>
      </c>
      <c r="W793">
        <v>7.0270000000000003E-3</v>
      </c>
      <c r="X793" t="s">
        <v>703</v>
      </c>
      <c r="Y793" t="s">
        <v>3865</v>
      </c>
    </row>
    <row r="794" spans="1:25" x14ac:dyDescent="0.35">
      <c r="A794" t="s">
        <v>2415</v>
      </c>
      <c r="B794">
        <v>60121</v>
      </c>
      <c r="C794" t="s">
        <v>212</v>
      </c>
      <c r="D794" t="s">
        <v>210</v>
      </c>
      <c r="E794">
        <v>479</v>
      </c>
      <c r="F794" t="s">
        <v>692</v>
      </c>
      <c r="G794">
        <v>240</v>
      </c>
      <c r="H794">
        <v>60121</v>
      </c>
      <c r="I794" t="s">
        <v>552</v>
      </c>
      <c r="J794">
        <v>0.01</v>
      </c>
      <c r="K794">
        <v>104620</v>
      </c>
      <c r="L794">
        <v>0.5</v>
      </c>
      <c r="M794">
        <v>0.02</v>
      </c>
      <c r="N794">
        <v>1</v>
      </c>
      <c r="O794" t="s">
        <v>44</v>
      </c>
      <c r="P794">
        <v>55447</v>
      </c>
      <c r="Q794" t="s">
        <v>693</v>
      </c>
      <c r="R794" t="s">
        <v>694</v>
      </c>
      <c r="S794">
        <v>11.3139</v>
      </c>
      <c r="T794" t="s">
        <v>44</v>
      </c>
      <c r="U794" t="s">
        <v>2252</v>
      </c>
      <c r="V794" t="s">
        <v>2251</v>
      </c>
      <c r="W794">
        <v>5.3E-3</v>
      </c>
      <c r="X794" t="s">
        <v>703</v>
      </c>
      <c r="Y794" t="s">
        <v>3865</v>
      </c>
    </row>
    <row r="795" spans="1:25" x14ac:dyDescent="0.35">
      <c r="A795" t="s">
        <v>2414</v>
      </c>
      <c r="B795">
        <v>60121</v>
      </c>
      <c r="C795" t="s">
        <v>212</v>
      </c>
      <c r="D795" t="s">
        <v>210</v>
      </c>
      <c r="E795">
        <v>479</v>
      </c>
      <c r="F795" t="s">
        <v>692</v>
      </c>
      <c r="G795">
        <v>240</v>
      </c>
      <c r="H795">
        <v>60121</v>
      </c>
      <c r="I795" t="s">
        <v>552</v>
      </c>
      <c r="J795">
        <v>0.01</v>
      </c>
      <c r="K795">
        <v>105440</v>
      </c>
      <c r="L795">
        <v>0.5</v>
      </c>
      <c r="M795">
        <v>1.2E-2</v>
      </c>
      <c r="N795">
        <v>1</v>
      </c>
      <c r="O795" t="s">
        <v>44</v>
      </c>
      <c r="P795">
        <v>40308</v>
      </c>
      <c r="Q795" t="s">
        <v>693</v>
      </c>
      <c r="R795" t="s">
        <v>694</v>
      </c>
      <c r="S795">
        <v>11.314</v>
      </c>
      <c r="T795" t="s">
        <v>44</v>
      </c>
      <c r="U795" t="s">
        <v>2252</v>
      </c>
      <c r="V795" t="s">
        <v>2251</v>
      </c>
      <c r="W795">
        <v>3.823E-3</v>
      </c>
      <c r="X795" t="s">
        <v>703</v>
      </c>
      <c r="Y795" t="s">
        <v>3865</v>
      </c>
    </row>
    <row r="796" spans="1:25" x14ac:dyDescent="0.35">
      <c r="A796" t="s">
        <v>2413</v>
      </c>
      <c r="B796">
        <v>60121</v>
      </c>
      <c r="C796" t="s">
        <v>212</v>
      </c>
      <c r="D796" t="s">
        <v>210</v>
      </c>
      <c r="E796">
        <v>479</v>
      </c>
      <c r="F796" t="s">
        <v>692</v>
      </c>
      <c r="G796">
        <v>240</v>
      </c>
      <c r="H796">
        <v>60121</v>
      </c>
      <c r="I796" t="s">
        <v>552</v>
      </c>
      <c r="J796">
        <v>0.01</v>
      </c>
      <c r="K796">
        <v>102650</v>
      </c>
      <c r="L796">
        <v>0.5</v>
      </c>
      <c r="M796">
        <v>7.0000000000000001E-3</v>
      </c>
      <c r="N796">
        <v>1</v>
      </c>
      <c r="O796" t="s">
        <v>44</v>
      </c>
      <c r="P796">
        <v>24488</v>
      </c>
      <c r="Q796" t="s">
        <v>693</v>
      </c>
      <c r="R796" t="s">
        <v>694</v>
      </c>
      <c r="S796">
        <v>11.3139</v>
      </c>
      <c r="T796" t="s">
        <v>44</v>
      </c>
      <c r="U796" t="s">
        <v>2252</v>
      </c>
      <c r="V796" t="s">
        <v>2251</v>
      </c>
      <c r="W796">
        <v>2.3860000000000001E-3</v>
      </c>
      <c r="X796" t="s">
        <v>703</v>
      </c>
      <c r="Y796" t="s">
        <v>3865</v>
      </c>
    </row>
    <row r="797" spans="1:25" x14ac:dyDescent="0.35">
      <c r="A797" t="s">
        <v>2412</v>
      </c>
      <c r="B797">
        <v>60121</v>
      </c>
      <c r="C797" t="s">
        <v>212</v>
      </c>
      <c r="D797" t="s">
        <v>210</v>
      </c>
      <c r="E797">
        <v>479</v>
      </c>
      <c r="F797" t="s">
        <v>2115</v>
      </c>
      <c r="G797">
        <v>480</v>
      </c>
      <c r="H797">
        <v>60121</v>
      </c>
      <c r="I797" t="s">
        <v>552</v>
      </c>
      <c r="J797">
        <v>0.01</v>
      </c>
      <c r="K797">
        <v>77355</v>
      </c>
      <c r="L797">
        <v>0.5</v>
      </c>
      <c r="M797" t="s">
        <v>44</v>
      </c>
      <c r="N797">
        <v>1</v>
      </c>
      <c r="O797" t="s">
        <v>44</v>
      </c>
      <c r="P797">
        <v>0</v>
      </c>
      <c r="Q797" t="s">
        <v>693</v>
      </c>
      <c r="R797" t="s">
        <v>694</v>
      </c>
      <c r="S797">
        <v>11.3866</v>
      </c>
      <c r="T797" t="s">
        <v>44</v>
      </c>
      <c r="U797" t="s">
        <v>2252</v>
      </c>
      <c r="V797" t="s">
        <v>2251</v>
      </c>
      <c r="W797">
        <v>0</v>
      </c>
      <c r="X797" t="s">
        <v>703</v>
      </c>
      <c r="Y797" t="s">
        <v>3865</v>
      </c>
    </row>
    <row r="798" spans="1:25" x14ac:dyDescent="0.35">
      <c r="A798" t="s">
        <v>2412</v>
      </c>
      <c r="B798">
        <v>60121</v>
      </c>
      <c r="C798" t="s">
        <v>212</v>
      </c>
      <c r="D798" t="s">
        <v>210</v>
      </c>
      <c r="E798">
        <v>479</v>
      </c>
      <c r="F798" t="s">
        <v>2115</v>
      </c>
      <c r="G798">
        <v>480</v>
      </c>
      <c r="H798">
        <v>60121</v>
      </c>
      <c r="I798" t="s">
        <v>552</v>
      </c>
      <c r="J798">
        <v>0.01</v>
      </c>
      <c r="K798">
        <v>81860</v>
      </c>
      <c r="L798">
        <v>0.5</v>
      </c>
      <c r="M798" t="s">
        <v>44</v>
      </c>
      <c r="N798">
        <v>1</v>
      </c>
      <c r="O798" t="s">
        <v>44</v>
      </c>
      <c r="P798">
        <v>0</v>
      </c>
      <c r="Q798" t="s">
        <v>693</v>
      </c>
      <c r="R798" t="s">
        <v>694</v>
      </c>
      <c r="S798">
        <v>11.355399999999999</v>
      </c>
      <c r="T798" t="s">
        <v>44</v>
      </c>
      <c r="U798" t="s">
        <v>2252</v>
      </c>
      <c r="V798" t="s">
        <v>2251</v>
      </c>
      <c r="W798">
        <v>0</v>
      </c>
      <c r="X798" t="s">
        <v>703</v>
      </c>
      <c r="Y798" t="s">
        <v>3865</v>
      </c>
    </row>
    <row r="799" spans="1:25" x14ac:dyDescent="0.35">
      <c r="A799" t="s">
        <v>2412</v>
      </c>
      <c r="B799">
        <v>60121</v>
      </c>
      <c r="C799" t="s">
        <v>212</v>
      </c>
      <c r="D799" t="s">
        <v>210</v>
      </c>
      <c r="E799">
        <v>479</v>
      </c>
      <c r="F799" t="s">
        <v>2115</v>
      </c>
      <c r="G799">
        <v>480</v>
      </c>
      <c r="H799">
        <v>60121</v>
      </c>
      <c r="I799" t="s">
        <v>552</v>
      </c>
      <c r="J799">
        <v>0.01</v>
      </c>
      <c r="K799">
        <v>83137</v>
      </c>
      <c r="L799">
        <v>0.5</v>
      </c>
      <c r="M799" t="s">
        <v>44</v>
      </c>
      <c r="N799">
        <v>1</v>
      </c>
      <c r="O799" t="s">
        <v>44</v>
      </c>
      <c r="P799">
        <v>0</v>
      </c>
      <c r="Q799" t="s">
        <v>693</v>
      </c>
      <c r="R799" t="s">
        <v>694</v>
      </c>
      <c r="S799">
        <v>11.883900000000001</v>
      </c>
      <c r="T799" t="s">
        <v>44</v>
      </c>
      <c r="U799" t="s">
        <v>2252</v>
      </c>
      <c r="V799" t="s">
        <v>2251</v>
      </c>
      <c r="W799">
        <v>0</v>
      </c>
      <c r="X799" t="s">
        <v>703</v>
      </c>
      <c r="Y799" t="s">
        <v>3865</v>
      </c>
    </row>
    <row r="800" spans="1:25" x14ac:dyDescent="0.35">
      <c r="A800" t="s">
        <v>2412</v>
      </c>
      <c r="B800">
        <v>60121</v>
      </c>
      <c r="C800" t="s">
        <v>212</v>
      </c>
      <c r="D800" t="s">
        <v>210</v>
      </c>
      <c r="E800">
        <v>479</v>
      </c>
      <c r="F800" t="s">
        <v>2115</v>
      </c>
      <c r="G800">
        <v>480</v>
      </c>
      <c r="H800">
        <v>60121</v>
      </c>
      <c r="I800" t="s">
        <v>552</v>
      </c>
      <c r="J800">
        <v>0.01</v>
      </c>
      <c r="K800">
        <v>87115</v>
      </c>
      <c r="L800">
        <v>0.5</v>
      </c>
      <c r="M800" t="s">
        <v>44</v>
      </c>
      <c r="N800">
        <v>1</v>
      </c>
      <c r="O800" t="s">
        <v>44</v>
      </c>
      <c r="P800">
        <v>0</v>
      </c>
      <c r="Q800" t="s">
        <v>693</v>
      </c>
      <c r="R800" t="s">
        <v>694</v>
      </c>
      <c r="S800">
        <v>11.003</v>
      </c>
      <c r="T800" t="s">
        <v>44</v>
      </c>
      <c r="U800" t="s">
        <v>2252</v>
      </c>
      <c r="V800" t="s">
        <v>2251</v>
      </c>
      <c r="W800">
        <v>0</v>
      </c>
      <c r="X800" t="s">
        <v>703</v>
      </c>
      <c r="Y800" t="s">
        <v>3865</v>
      </c>
    </row>
    <row r="801" spans="1:25" x14ac:dyDescent="0.35">
      <c r="A801" t="s">
        <v>2412</v>
      </c>
      <c r="B801">
        <v>60121</v>
      </c>
      <c r="C801" t="s">
        <v>212</v>
      </c>
      <c r="D801" t="s">
        <v>210</v>
      </c>
      <c r="E801">
        <v>479</v>
      </c>
      <c r="F801" t="s">
        <v>2115</v>
      </c>
      <c r="G801">
        <v>480</v>
      </c>
      <c r="H801">
        <v>60121</v>
      </c>
      <c r="I801" t="s">
        <v>552</v>
      </c>
      <c r="J801">
        <v>0.01</v>
      </c>
      <c r="K801">
        <v>107940</v>
      </c>
      <c r="L801">
        <v>0.5</v>
      </c>
      <c r="M801" t="s">
        <v>44</v>
      </c>
      <c r="N801">
        <v>1</v>
      </c>
      <c r="O801" t="s">
        <v>44</v>
      </c>
      <c r="P801">
        <v>0</v>
      </c>
      <c r="Q801" t="s">
        <v>693</v>
      </c>
      <c r="R801" t="s">
        <v>694</v>
      </c>
      <c r="S801">
        <v>11.863099999999999</v>
      </c>
      <c r="T801" t="s">
        <v>44</v>
      </c>
      <c r="U801" t="s">
        <v>2252</v>
      </c>
      <c r="V801" t="s">
        <v>2251</v>
      </c>
      <c r="W801">
        <v>0</v>
      </c>
      <c r="X801" t="s">
        <v>703</v>
      </c>
      <c r="Y801" t="s">
        <v>3865</v>
      </c>
    </row>
    <row r="802" spans="1:25" x14ac:dyDescent="0.35">
      <c r="A802" t="s">
        <v>2412</v>
      </c>
      <c r="B802">
        <v>60121</v>
      </c>
      <c r="C802" t="s">
        <v>212</v>
      </c>
      <c r="D802" t="s">
        <v>210</v>
      </c>
      <c r="E802">
        <v>479</v>
      </c>
      <c r="F802" t="s">
        <v>2115</v>
      </c>
      <c r="G802">
        <v>480</v>
      </c>
      <c r="H802">
        <v>60121</v>
      </c>
      <c r="I802" t="s">
        <v>552</v>
      </c>
      <c r="J802">
        <v>0.01</v>
      </c>
      <c r="K802">
        <v>105990</v>
      </c>
      <c r="L802">
        <v>0.5</v>
      </c>
      <c r="M802" t="s">
        <v>44</v>
      </c>
      <c r="N802">
        <v>1</v>
      </c>
      <c r="O802" t="s">
        <v>44</v>
      </c>
      <c r="P802">
        <v>0</v>
      </c>
      <c r="Q802" t="s">
        <v>693</v>
      </c>
      <c r="R802" t="s">
        <v>694</v>
      </c>
      <c r="S802">
        <v>12.2362</v>
      </c>
      <c r="T802" t="s">
        <v>44</v>
      </c>
      <c r="U802" t="s">
        <v>2252</v>
      </c>
      <c r="V802" t="s">
        <v>2251</v>
      </c>
      <c r="W802">
        <v>0</v>
      </c>
      <c r="X802" t="s">
        <v>703</v>
      </c>
      <c r="Y802" t="s">
        <v>3865</v>
      </c>
    </row>
    <row r="803" spans="1:25" x14ac:dyDescent="0.35">
      <c r="A803" t="s">
        <v>2412</v>
      </c>
      <c r="B803">
        <v>60121</v>
      </c>
      <c r="C803" t="s">
        <v>212</v>
      </c>
      <c r="D803" t="s">
        <v>210</v>
      </c>
      <c r="E803">
        <v>479</v>
      </c>
      <c r="F803" t="s">
        <v>2115</v>
      </c>
      <c r="G803">
        <v>480</v>
      </c>
      <c r="H803">
        <v>60121</v>
      </c>
      <c r="I803" t="s">
        <v>552</v>
      </c>
      <c r="J803">
        <v>0.01</v>
      </c>
      <c r="K803">
        <v>121390</v>
      </c>
      <c r="L803">
        <v>0.5</v>
      </c>
      <c r="M803" t="s">
        <v>44</v>
      </c>
      <c r="N803">
        <v>1</v>
      </c>
      <c r="O803" t="s">
        <v>44</v>
      </c>
      <c r="P803">
        <v>0</v>
      </c>
      <c r="Q803" t="s">
        <v>693</v>
      </c>
      <c r="R803" t="s">
        <v>694</v>
      </c>
      <c r="S803">
        <v>10.5989</v>
      </c>
      <c r="T803" t="s">
        <v>44</v>
      </c>
      <c r="U803" t="s">
        <v>2252</v>
      </c>
      <c r="V803" t="s">
        <v>2251</v>
      </c>
      <c r="W803">
        <v>0</v>
      </c>
      <c r="X803" t="s">
        <v>703</v>
      </c>
      <c r="Y803" t="s">
        <v>3865</v>
      </c>
    </row>
    <row r="804" spans="1:25" x14ac:dyDescent="0.35">
      <c r="A804" t="s">
        <v>2412</v>
      </c>
      <c r="B804">
        <v>60121</v>
      </c>
      <c r="C804" t="s">
        <v>212</v>
      </c>
      <c r="D804" t="s">
        <v>210</v>
      </c>
      <c r="E804">
        <v>479</v>
      </c>
      <c r="F804" t="s">
        <v>2115</v>
      </c>
      <c r="G804">
        <v>480</v>
      </c>
      <c r="H804">
        <v>60121</v>
      </c>
      <c r="I804" t="s">
        <v>552</v>
      </c>
      <c r="J804">
        <v>0.01</v>
      </c>
      <c r="K804">
        <v>143980</v>
      </c>
      <c r="L804">
        <v>0.5</v>
      </c>
      <c r="M804" t="s">
        <v>44</v>
      </c>
      <c r="N804">
        <v>1</v>
      </c>
      <c r="O804" t="s">
        <v>44</v>
      </c>
      <c r="P804">
        <v>0</v>
      </c>
      <c r="Q804" t="s">
        <v>693</v>
      </c>
      <c r="R804" t="s">
        <v>694</v>
      </c>
      <c r="S804">
        <v>11.718</v>
      </c>
      <c r="T804" t="s">
        <v>44</v>
      </c>
      <c r="U804" t="s">
        <v>2252</v>
      </c>
      <c r="V804" t="s">
        <v>2251</v>
      </c>
      <c r="W804">
        <v>0</v>
      </c>
      <c r="X804" t="s">
        <v>703</v>
      </c>
      <c r="Y804" t="s">
        <v>3865</v>
      </c>
    </row>
    <row r="805" spans="1:25" x14ac:dyDescent="0.35">
      <c r="A805" t="s">
        <v>2412</v>
      </c>
      <c r="B805">
        <v>60121</v>
      </c>
      <c r="C805" t="s">
        <v>212</v>
      </c>
      <c r="D805" t="s">
        <v>210</v>
      </c>
      <c r="E805">
        <v>479</v>
      </c>
      <c r="F805" t="s">
        <v>2115</v>
      </c>
      <c r="G805">
        <v>480</v>
      </c>
      <c r="H805">
        <v>60121</v>
      </c>
      <c r="I805" t="s">
        <v>552</v>
      </c>
      <c r="J805">
        <v>0.01</v>
      </c>
      <c r="K805">
        <v>160880</v>
      </c>
      <c r="L805">
        <v>0.5</v>
      </c>
      <c r="M805" t="s">
        <v>44</v>
      </c>
      <c r="N805">
        <v>1</v>
      </c>
      <c r="O805" t="s">
        <v>44</v>
      </c>
      <c r="P805">
        <v>118810</v>
      </c>
      <c r="Q805" t="s">
        <v>693</v>
      </c>
      <c r="R805" t="s">
        <v>694</v>
      </c>
      <c r="S805">
        <v>11.303599999999999</v>
      </c>
      <c r="T805" t="s">
        <v>44</v>
      </c>
      <c r="U805" t="s">
        <v>2252</v>
      </c>
      <c r="V805" t="s">
        <v>2251</v>
      </c>
      <c r="W805">
        <v>7.3850000000000001E-3</v>
      </c>
      <c r="X805" t="s">
        <v>703</v>
      </c>
      <c r="Y805" t="s">
        <v>3865</v>
      </c>
    </row>
    <row r="806" spans="1:25" x14ac:dyDescent="0.35">
      <c r="A806" t="s">
        <v>2411</v>
      </c>
      <c r="B806">
        <v>60121</v>
      </c>
      <c r="C806" t="s">
        <v>212</v>
      </c>
      <c r="D806" t="s">
        <v>210</v>
      </c>
      <c r="E806">
        <v>479</v>
      </c>
      <c r="F806" t="s">
        <v>692</v>
      </c>
      <c r="G806">
        <v>240</v>
      </c>
      <c r="H806">
        <v>60121</v>
      </c>
      <c r="I806" t="s">
        <v>552</v>
      </c>
      <c r="J806">
        <v>0.01</v>
      </c>
      <c r="K806">
        <v>103690</v>
      </c>
      <c r="L806">
        <v>0.5</v>
      </c>
      <c r="M806">
        <v>5</v>
      </c>
      <c r="N806">
        <v>1</v>
      </c>
      <c r="O806" t="s">
        <v>44</v>
      </c>
      <c r="P806">
        <v>5144900</v>
      </c>
      <c r="Q806" t="s">
        <v>693</v>
      </c>
      <c r="R806" t="s">
        <v>694</v>
      </c>
      <c r="S806">
        <v>11.3139</v>
      </c>
      <c r="T806" t="s">
        <v>44</v>
      </c>
      <c r="U806" t="s">
        <v>2252</v>
      </c>
      <c r="V806" t="s">
        <v>2251</v>
      </c>
      <c r="W806">
        <v>0.49619999999999997</v>
      </c>
      <c r="X806" t="s">
        <v>703</v>
      </c>
      <c r="Y806" t="s">
        <v>3865</v>
      </c>
    </row>
    <row r="807" spans="1:25" x14ac:dyDescent="0.35">
      <c r="A807" t="s">
        <v>2411</v>
      </c>
      <c r="B807">
        <v>60121</v>
      </c>
      <c r="C807" t="s">
        <v>212</v>
      </c>
      <c r="D807" t="s">
        <v>210</v>
      </c>
      <c r="E807">
        <v>479</v>
      </c>
      <c r="F807" t="s">
        <v>692</v>
      </c>
      <c r="G807">
        <v>240</v>
      </c>
      <c r="H807">
        <v>60121</v>
      </c>
      <c r="I807" t="s">
        <v>552</v>
      </c>
      <c r="J807">
        <v>0.01</v>
      </c>
      <c r="K807">
        <v>106000</v>
      </c>
      <c r="L807">
        <v>0.5</v>
      </c>
      <c r="M807">
        <v>5</v>
      </c>
      <c r="N807">
        <v>1</v>
      </c>
      <c r="O807" t="s">
        <v>44</v>
      </c>
      <c r="P807">
        <v>5970400</v>
      </c>
      <c r="Q807" t="s">
        <v>693</v>
      </c>
      <c r="R807" t="s">
        <v>694</v>
      </c>
      <c r="S807">
        <v>11.314</v>
      </c>
      <c r="T807" t="s">
        <v>44</v>
      </c>
      <c r="U807" t="s">
        <v>2252</v>
      </c>
      <c r="V807" t="s">
        <v>2251</v>
      </c>
      <c r="W807">
        <v>0.56320000000000003</v>
      </c>
      <c r="X807" t="s">
        <v>703</v>
      </c>
      <c r="Y807" t="s">
        <v>3865</v>
      </c>
    </row>
    <row r="808" spans="1:25" x14ac:dyDescent="0.35">
      <c r="A808" t="s">
        <v>2411</v>
      </c>
      <c r="B808">
        <v>60121</v>
      </c>
      <c r="C808" t="s">
        <v>212</v>
      </c>
      <c r="D808" t="s">
        <v>210</v>
      </c>
      <c r="E808">
        <v>479</v>
      </c>
      <c r="F808" t="s">
        <v>692</v>
      </c>
      <c r="G808">
        <v>240</v>
      </c>
      <c r="H808">
        <v>60121</v>
      </c>
      <c r="I808" t="s">
        <v>552</v>
      </c>
      <c r="J808">
        <v>0.01</v>
      </c>
      <c r="K808">
        <v>103870</v>
      </c>
      <c r="L808">
        <v>0.5</v>
      </c>
      <c r="M808">
        <v>5</v>
      </c>
      <c r="N808">
        <v>1</v>
      </c>
      <c r="O808" t="s">
        <v>44</v>
      </c>
      <c r="P808">
        <v>5552800</v>
      </c>
      <c r="Q808" t="s">
        <v>693</v>
      </c>
      <c r="R808" t="s">
        <v>694</v>
      </c>
      <c r="S808">
        <v>11.3139</v>
      </c>
      <c r="T808" t="s">
        <v>44</v>
      </c>
      <c r="U808" t="s">
        <v>2252</v>
      </c>
      <c r="V808" t="s">
        <v>2251</v>
      </c>
      <c r="W808">
        <v>0.53459999999999996</v>
      </c>
      <c r="X808" t="s">
        <v>703</v>
      </c>
      <c r="Y808" t="s">
        <v>3865</v>
      </c>
    </row>
    <row r="809" spans="1:25" x14ac:dyDescent="0.35">
      <c r="A809" t="s">
        <v>2411</v>
      </c>
      <c r="B809">
        <v>60121</v>
      </c>
      <c r="C809" t="s">
        <v>212</v>
      </c>
      <c r="D809" t="s">
        <v>210</v>
      </c>
      <c r="E809">
        <v>479</v>
      </c>
      <c r="F809" t="s">
        <v>692</v>
      </c>
      <c r="G809">
        <v>240</v>
      </c>
      <c r="H809">
        <v>60121</v>
      </c>
      <c r="I809" t="s">
        <v>552</v>
      </c>
      <c r="J809">
        <v>0.01</v>
      </c>
      <c r="K809">
        <v>106160</v>
      </c>
      <c r="L809">
        <v>0.5</v>
      </c>
      <c r="M809">
        <v>5</v>
      </c>
      <c r="N809">
        <v>1</v>
      </c>
      <c r="O809" t="s">
        <v>44</v>
      </c>
      <c r="P809">
        <v>8283800</v>
      </c>
      <c r="Q809" t="s">
        <v>693</v>
      </c>
      <c r="R809" t="s">
        <v>694</v>
      </c>
      <c r="S809">
        <v>11.314</v>
      </c>
      <c r="T809" t="s">
        <v>44</v>
      </c>
      <c r="U809" t="s">
        <v>2252</v>
      </c>
      <c r="V809" t="s">
        <v>2251</v>
      </c>
      <c r="W809">
        <v>0.78029999999999999</v>
      </c>
      <c r="X809" t="s">
        <v>703</v>
      </c>
      <c r="Y809" t="s">
        <v>3865</v>
      </c>
    </row>
    <row r="810" spans="1:25" x14ac:dyDescent="0.35">
      <c r="A810" t="s">
        <v>2410</v>
      </c>
      <c r="B810">
        <v>60121</v>
      </c>
      <c r="C810" t="s">
        <v>212</v>
      </c>
      <c r="D810" t="s">
        <v>210</v>
      </c>
      <c r="E810">
        <v>479</v>
      </c>
      <c r="F810" t="s">
        <v>692</v>
      </c>
      <c r="G810">
        <v>240</v>
      </c>
      <c r="H810">
        <v>60121</v>
      </c>
      <c r="I810" t="s">
        <v>552</v>
      </c>
      <c r="J810">
        <v>0.01</v>
      </c>
      <c r="K810">
        <v>115200</v>
      </c>
      <c r="L810">
        <v>0.5</v>
      </c>
      <c r="M810">
        <v>0.03</v>
      </c>
      <c r="N810">
        <v>1</v>
      </c>
      <c r="O810" t="s">
        <v>44</v>
      </c>
      <c r="P810">
        <v>71963</v>
      </c>
      <c r="Q810" t="s">
        <v>693</v>
      </c>
      <c r="R810" t="s">
        <v>694</v>
      </c>
      <c r="S810">
        <v>11.303599999999999</v>
      </c>
      <c r="T810" t="s">
        <v>44</v>
      </c>
      <c r="U810" t="s">
        <v>2252</v>
      </c>
      <c r="V810" t="s">
        <v>2251</v>
      </c>
      <c r="W810">
        <v>6.2469999999999999E-3</v>
      </c>
      <c r="X810" t="s">
        <v>703</v>
      </c>
      <c r="Y810" t="s">
        <v>3865</v>
      </c>
    </row>
    <row r="811" spans="1:25" x14ac:dyDescent="0.35">
      <c r="A811" t="s">
        <v>2403</v>
      </c>
      <c r="B811">
        <v>60121</v>
      </c>
      <c r="C811" t="s">
        <v>212</v>
      </c>
      <c r="D811" t="s">
        <v>210</v>
      </c>
      <c r="E811">
        <v>479</v>
      </c>
      <c r="F811" t="s">
        <v>692</v>
      </c>
      <c r="G811">
        <v>240</v>
      </c>
      <c r="H811">
        <v>60121</v>
      </c>
      <c r="I811" t="s">
        <v>552</v>
      </c>
      <c r="J811">
        <v>0.01</v>
      </c>
      <c r="K811">
        <v>110410</v>
      </c>
      <c r="L811">
        <v>0.5</v>
      </c>
      <c r="M811">
        <v>0.8</v>
      </c>
      <c r="N811">
        <v>1</v>
      </c>
      <c r="O811" t="s">
        <v>44</v>
      </c>
      <c r="P811">
        <v>1779800</v>
      </c>
      <c r="Q811" t="s">
        <v>693</v>
      </c>
      <c r="R811" t="s">
        <v>694</v>
      </c>
      <c r="S811">
        <v>11.3139</v>
      </c>
      <c r="T811" t="s">
        <v>44</v>
      </c>
      <c r="U811" t="s">
        <v>2252</v>
      </c>
      <c r="V811" t="s">
        <v>2251</v>
      </c>
      <c r="W811">
        <v>0.16120000000000001</v>
      </c>
      <c r="X811" t="s">
        <v>703</v>
      </c>
      <c r="Y811" t="s">
        <v>3865</v>
      </c>
    </row>
    <row r="812" spans="1:25" x14ac:dyDescent="0.35">
      <c r="A812" t="s">
        <v>2409</v>
      </c>
      <c r="B812">
        <v>60121</v>
      </c>
      <c r="C812" t="s">
        <v>212</v>
      </c>
      <c r="D812" t="s">
        <v>210</v>
      </c>
      <c r="E812">
        <v>479</v>
      </c>
      <c r="F812" t="s">
        <v>692</v>
      </c>
      <c r="G812">
        <v>240</v>
      </c>
      <c r="H812">
        <v>60121</v>
      </c>
      <c r="I812" t="s">
        <v>552</v>
      </c>
      <c r="J812">
        <v>0.01</v>
      </c>
      <c r="K812">
        <v>124770</v>
      </c>
      <c r="L812">
        <v>0.5</v>
      </c>
      <c r="M812">
        <v>0.02</v>
      </c>
      <c r="N812">
        <v>1</v>
      </c>
      <c r="O812" t="s">
        <v>44</v>
      </c>
      <c r="P812">
        <v>33839</v>
      </c>
      <c r="Q812" t="s">
        <v>693</v>
      </c>
      <c r="R812" t="s">
        <v>694</v>
      </c>
      <c r="S812">
        <v>11.3139</v>
      </c>
      <c r="T812" t="s">
        <v>44</v>
      </c>
      <c r="U812" t="s">
        <v>2252</v>
      </c>
      <c r="V812" t="s">
        <v>2251</v>
      </c>
      <c r="W812">
        <v>2.712E-3</v>
      </c>
      <c r="X812" t="s">
        <v>703</v>
      </c>
      <c r="Y812" t="s">
        <v>44</v>
      </c>
    </row>
    <row r="813" spans="1:25" x14ac:dyDescent="0.35">
      <c r="A813" t="s">
        <v>2401</v>
      </c>
      <c r="B813">
        <v>60121</v>
      </c>
      <c r="C813" t="s">
        <v>212</v>
      </c>
      <c r="D813" t="s">
        <v>210</v>
      </c>
      <c r="E813">
        <v>479</v>
      </c>
      <c r="F813" t="s">
        <v>692</v>
      </c>
      <c r="G813">
        <v>240</v>
      </c>
      <c r="H813">
        <v>60121</v>
      </c>
      <c r="I813" t="s">
        <v>552</v>
      </c>
      <c r="J813">
        <v>0.01</v>
      </c>
      <c r="K813">
        <v>125710</v>
      </c>
      <c r="L813">
        <v>0.5</v>
      </c>
      <c r="M813">
        <v>0.08</v>
      </c>
      <c r="N813">
        <v>1</v>
      </c>
      <c r="O813" t="s">
        <v>44</v>
      </c>
      <c r="P813">
        <v>177860</v>
      </c>
      <c r="Q813" t="s">
        <v>693</v>
      </c>
      <c r="R813" t="s">
        <v>694</v>
      </c>
      <c r="S813">
        <v>11.303599999999999</v>
      </c>
      <c r="T813" t="s">
        <v>44</v>
      </c>
      <c r="U813" t="s">
        <v>2252</v>
      </c>
      <c r="V813" t="s">
        <v>2251</v>
      </c>
      <c r="W813">
        <v>1.4149999999999999E-2</v>
      </c>
      <c r="X813" t="s">
        <v>703</v>
      </c>
      <c r="Y813" t="s">
        <v>3865</v>
      </c>
    </row>
    <row r="814" spans="1:25" x14ac:dyDescent="0.35">
      <c r="A814" t="s">
        <v>2408</v>
      </c>
      <c r="B814">
        <v>60121</v>
      </c>
      <c r="C814" t="s">
        <v>212</v>
      </c>
      <c r="D814" t="s">
        <v>210</v>
      </c>
      <c r="E814">
        <v>479</v>
      </c>
      <c r="F814" t="s">
        <v>692</v>
      </c>
      <c r="G814">
        <v>240</v>
      </c>
      <c r="H814">
        <v>60121</v>
      </c>
      <c r="I814" t="s">
        <v>552</v>
      </c>
      <c r="J814">
        <v>0.01</v>
      </c>
      <c r="K814">
        <v>125410</v>
      </c>
      <c r="L814">
        <v>0.5</v>
      </c>
      <c r="M814">
        <v>0.2</v>
      </c>
      <c r="N814">
        <v>1</v>
      </c>
      <c r="O814" t="s">
        <v>44</v>
      </c>
      <c r="P814">
        <v>358750</v>
      </c>
      <c r="Q814" t="s">
        <v>693</v>
      </c>
      <c r="R814" t="s">
        <v>694</v>
      </c>
      <c r="S814">
        <v>11.314</v>
      </c>
      <c r="T814" t="s">
        <v>44</v>
      </c>
      <c r="U814" t="s">
        <v>2252</v>
      </c>
      <c r="V814" t="s">
        <v>2251</v>
      </c>
      <c r="W814">
        <v>2.861E-2</v>
      </c>
      <c r="X814" t="s">
        <v>703</v>
      </c>
      <c r="Y814" t="s">
        <v>44</v>
      </c>
    </row>
    <row r="815" spans="1:25" x14ac:dyDescent="0.35">
      <c r="A815" t="s">
        <v>2402</v>
      </c>
      <c r="B815">
        <v>60121</v>
      </c>
      <c r="C815" t="s">
        <v>212</v>
      </c>
      <c r="D815" t="s">
        <v>210</v>
      </c>
      <c r="E815">
        <v>479</v>
      </c>
      <c r="F815" t="s">
        <v>692</v>
      </c>
      <c r="G815">
        <v>240</v>
      </c>
      <c r="H815">
        <v>60121</v>
      </c>
      <c r="I815" t="s">
        <v>552</v>
      </c>
      <c r="J815">
        <v>0.01</v>
      </c>
      <c r="K815">
        <v>128560</v>
      </c>
      <c r="L815">
        <v>0.5</v>
      </c>
      <c r="M815">
        <v>0.2</v>
      </c>
      <c r="N815">
        <v>1</v>
      </c>
      <c r="O815" t="s">
        <v>44</v>
      </c>
      <c r="P815">
        <v>511690</v>
      </c>
      <c r="Q815" t="s">
        <v>693</v>
      </c>
      <c r="R815" t="s">
        <v>694</v>
      </c>
      <c r="S815">
        <v>11.303599999999999</v>
      </c>
      <c r="T815" t="s">
        <v>44</v>
      </c>
      <c r="U815" t="s">
        <v>2252</v>
      </c>
      <c r="V815" t="s">
        <v>2251</v>
      </c>
      <c r="W815">
        <v>3.9800000000000002E-2</v>
      </c>
      <c r="X815" t="s">
        <v>703</v>
      </c>
      <c r="Y815" t="s">
        <v>3865</v>
      </c>
    </row>
    <row r="816" spans="1:25" x14ac:dyDescent="0.35">
      <c r="A816" t="s">
        <v>2407</v>
      </c>
      <c r="B816">
        <v>60121</v>
      </c>
      <c r="C816" t="s">
        <v>212</v>
      </c>
      <c r="D816" t="s">
        <v>210</v>
      </c>
      <c r="E816">
        <v>479</v>
      </c>
      <c r="F816" t="s">
        <v>692</v>
      </c>
      <c r="G816">
        <v>240</v>
      </c>
      <c r="H816">
        <v>60121</v>
      </c>
      <c r="I816" t="s">
        <v>552</v>
      </c>
      <c r="J816">
        <v>0.01</v>
      </c>
      <c r="K816">
        <v>121520</v>
      </c>
      <c r="L816">
        <v>0.5</v>
      </c>
      <c r="M816">
        <v>0.8</v>
      </c>
      <c r="N816">
        <v>1</v>
      </c>
      <c r="O816" t="s">
        <v>44</v>
      </c>
      <c r="P816">
        <v>1669800</v>
      </c>
      <c r="Q816" t="s">
        <v>693</v>
      </c>
      <c r="R816" t="s">
        <v>694</v>
      </c>
      <c r="S816">
        <v>11.303599999999999</v>
      </c>
      <c r="T816" t="s">
        <v>44</v>
      </c>
      <c r="U816" t="s">
        <v>2252</v>
      </c>
      <c r="V816" t="s">
        <v>2251</v>
      </c>
      <c r="W816">
        <v>0.13739999999999999</v>
      </c>
      <c r="X816" t="s">
        <v>703</v>
      </c>
      <c r="Y816" t="s">
        <v>44</v>
      </c>
    </row>
    <row r="817" spans="1:25" x14ac:dyDescent="0.35">
      <c r="A817" t="s">
        <v>2406</v>
      </c>
      <c r="B817">
        <v>60121</v>
      </c>
      <c r="C817" t="s">
        <v>212</v>
      </c>
      <c r="D817" t="s">
        <v>210</v>
      </c>
      <c r="E817">
        <v>479</v>
      </c>
      <c r="F817" t="s">
        <v>692</v>
      </c>
      <c r="G817">
        <v>240</v>
      </c>
      <c r="H817">
        <v>60121</v>
      </c>
      <c r="I817" t="s">
        <v>552</v>
      </c>
      <c r="J817">
        <v>0.01</v>
      </c>
      <c r="K817">
        <v>116860</v>
      </c>
      <c r="L817">
        <v>0.5</v>
      </c>
      <c r="M817">
        <v>3.5</v>
      </c>
      <c r="N817">
        <v>1</v>
      </c>
      <c r="O817" t="s">
        <v>44</v>
      </c>
      <c r="P817">
        <v>9104400</v>
      </c>
      <c r="Q817" t="s">
        <v>693</v>
      </c>
      <c r="R817" t="s">
        <v>694</v>
      </c>
      <c r="S817">
        <v>11.303599999999999</v>
      </c>
      <c r="T817" t="s">
        <v>44</v>
      </c>
      <c r="U817" t="s">
        <v>2252</v>
      </c>
      <c r="V817" t="s">
        <v>2251</v>
      </c>
      <c r="W817">
        <v>0.77910000000000001</v>
      </c>
      <c r="X817" t="s">
        <v>703</v>
      </c>
      <c r="Y817" t="s">
        <v>3865</v>
      </c>
    </row>
    <row r="818" spans="1:25" x14ac:dyDescent="0.35">
      <c r="A818" t="s">
        <v>2404</v>
      </c>
      <c r="B818">
        <v>60121</v>
      </c>
      <c r="C818" t="s">
        <v>212</v>
      </c>
      <c r="D818" t="s">
        <v>210</v>
      </c>
      <c r="E818">
        <v>479</v>
      </c>
      <c r="F818" t="s">
        <v>692</v>
      </c>
      <c r="G818">
        <v>240</v>
      </c>
      <c r="H818">
        <v>60121</v>
      </c>
      <c r="I818" t="s">
        <v>552</v>
      </c>
      <c r="J818">
        <v>0.01</v>
      </c>
      <c r="K818">
        <v>108420</v>
      </c>
      <c r="L818">
        <v>0.5</v>
      </c>
      <c r="M818">
        <v>0.05</v>
      </c>
      <c r="N818">
        <v>1</v>
      </c>
      <c r="O818" t="s">
        <v>44</v>
      </c>
      <c r="P818">
        <v>129510</v>
      </c>
      <c r="Q818" t="s">
        <v>693</v>
      </c>
      <c r="R818" t="s">
        <v>694</v>
      </c>
      <c r="S818">
        <v>11.303599999999999</v>
      </c>
      <c r="T818" t="s">
        <v>44</v>
      </c>
      <c r="U818" t="s">
        <v>2252</v>
      </c>
      <c r="V818" t="s">
        <v>2251</v>
      </c>
      <c r="W818">
        <v>1.1950000000000001E-2</v>
      </c>
      <c r="X818" t="s">
        <v>703</v>
      </c>
      <c r="Y818" t="s">
        <v>3865</v>
      </c>
    </row>
    <row r="819" spans="1:25" x14ac:dyDescent="0.35">
      <c r="A819" t="s">
        <v>2405</v>
      </c>
      <c r="B819">
        <v>60121</v>
      </c>
      <c r="C819" t="s">
        <v>212</v>
      </c>
      <c r="D819" t="s">
        <v>210</v>
      </c>
      <c r="E819">
        <v>479</v>
      </c>
      <c r="F819" t="s">
        <v>692</v>
      </c>
      <c r="G819">
        <v>240</v>
      </c>
      <c r="H819">
        <v>60121</v>
      </c>
      <c r="I819" t="s">
        <v>552</v>
      </c>
      <c r="J819">
        <v>0.01</v>
      </c>
      <c r="K819">
        <v>99633</v>
      </c>
      <c r="L819">
        <v>0.5</v>
      </c>
      <c r="M819">
        <v>0.5</v>
      </c>
      <c r="N819">
        <v>1</v>
      </c>
      <c r="O819" t="s">
        <v>44</v>
      </c>
      <c r="P819">
        <v>965540</v>
      </c>
      <c r="Q819" t="s">
        <v>693</v>
      </c>
      <c r="R819" t="s">
        <v>694</v>
      </c>
      <c r="S819">
        <v>11.303599999999999</v>
      </c>
      <c r="T819" t="s">
        <v>44</v>
      </c>
      <c r="U819" t="s">
        <v>2252</v>
      </c>
      <c r="V819" t="s">
        <v>2251</v>
      </c>
      <c r="W819">
        <v>9.6909999999999996E-2</v>
      </c>
      <c r="X819" t="s">
        <v>703</v>
      </c>
      <c r="Y819" t="s">
        <v>3865</v>
      </c>
    </row>
    <row r="820" spans="1:25" x14ac:dyDescent="0.35">
      <c r="A820" t="s">
        <v>2402</v>
      </c>
      <c r="B820">
        <v>60121</v>
      </c>
      <c r="C820" t="s">
        <v>212</v>
      </c>
      <c r="D820" t="s">
        <v>210</v>
      </c>
      <c r="E820">
        <v>479</v>
      </c>
      <c r="F820" t="s">
        <v>692</v>
      </c>
      <c r="G820">
        <v>240</v>
      </c>
      <c r="H820">
        <v>60121</v>
      </c>
      <c r="I820" t="s">
        <v>552</v>
      </c>
      <c r="J820">
        <v>0.01</v>
      </c>
      <c r="K820">
        <v>134490</v>
      </c>
      <c r="L820">
        <v>0.5</v>
      </c>
      <c r="M820">
        <v>0.2</v>
      </c>
      <c r="N820">
        <v>1</v>
      </c>
      <c r="O820" t="s">
        <v>44</v>
      </c>
      <c r="P820">
        <v>725850</v>
      </c>
      <c r="Q820" t="s">
        <v>693</v>
      </c>
      <c r="R820" t="s">
        <v>694</v>
      </c>
      <c r="S820">
        <v>11.303599999999999</v>
      </c>
      <c r="T820" t="s">
        <v>44</v>
      </c>
      <c r="U820" t="s">
        <v>2252</v>
      </c>
      <c r="V820" t="s">
        <v>2251</v>
      </c>
      <c r="W820">
        <v>5.3969999999999997E-2</v>
      </c>
      <c r="X820" t="s">
        <v>703</v>
      </c>
      <c r="Y820" t="s">
        <v>3865</v>
      </c>
    </row>
    <row r="821" spans="1:25" x14ac:dyDescent="0.35">
      <c r="A821" t="s">
        <v>2401</v>
      </c>
      <c r="B821">
        <v>60121</v>
      </c>
      <c r="C821" t="s">
        <v>212</v>
      </c>
      <c r="D821" t="s">
        <v>210</v>
      </c>
      <c r="E821">
        <v>479</v>
      </c>
      <c r="F821" t="s">
        <v>692</v>
      </c>
      <c r="G821">
        <v>240</v>
      </c>
      <c r="H821">
        <v>60121</v>
      </c>
      <c r="I821" t="s">
        <v>552</v>
      </c>
      <c r="J821">
        <v>0.01</v>
      </c>
      <c r="K821">
        <v>129490</v>
      </c>
      <c r="L821">
        <v>0.5</v>
      </c>
      <c r="M821">
        <v>0.08</v>
      </c>
      <c r="N821">
        <v>1</v>
      </c>
      <c r="O821" t="s">
        <v>44</v>
      </c>
      <c r="P821">
        <v>135960</v>
      </c>
      <c r="Q821" t="s">
        <v>693</v>
      </c>
      <c r="R821" t="s">
        <v>694</v>
      </c>
      <c r="S821">
        <v>11.303599999999999</v>
      </c>
      <c r="T821" t="s">
        <v>44</v>
      </c>
      <c r="U821" t="s">
        <v>2252</v>
      </c>
      <c r="V821" t="s">
        <v>2251</v>
      </c>
      <c r="W821">
        <v>1.0500000000000001E-2</v>
      </c>
      <c r="X821" t="s">
        <v>703</v>
      </c>
      <c r="Y821" t="s">
        <v>3865</v>
      </c>
    </row>
    <row r="822" spans="1:25" x14ac:dyDescent="0.35">
      <c r="A822" t="s">
        <v>2404</v>
      </c>
      <c r="B822">
        <v>60121</v>
      </c>
      <c r="C822" t="s">
        <v>212</v>
      </c>
      <c r="D822" t="s">
        <v>210</v>
      </c>
      <c r="E822">
        <v>479</v>
      </c>
      <c r="F822" t="s">
        <v>692</v>
      </c>
      <c r="G822">
        <v>240</v>
      </c>
      <c r="H822">
        <v>60121</v>
      </c>
      <c r="I822" t="s">
        <v>552</v>
      </c>
      <c r="J822">
        <v>0.01</v>
      </c>
      <c r="K822">
        <v>103420</v>
      </c>
      <c r="L822">
        <v>0.5</v>
      </c>
      <c r="M822">
        <v>0.05</v>
      </c>
      <c r="N822">
        <v>1</v>
      </c>
      <c r="O822" t="s">
        <v>44</v>
      </c>
      <c r="P822">
        <v>124420</v>
      </c>
      <c r="Q822" t="s">
        <v>693</v>
      </c>
      <c r="R822" t="s">
        <v>694</v>
      </c>
      <c r="S822">
        <v>11.303599999999999</v>
      </c>
      <c r="T822" t="s">
        <v>44</v>
      </c>
      <c r="U822" t="s">
        <v>2252</v>
      </c>
      <c r="V822" t="s">
        <v>2251</v>
      </c>
      <c r="W822">
        <v>1.2030000000000001E-2</v>
      </c>
      <c r="X822" t="s">
        <v>703</v>
      </c>
      <c r="Y822" t="s">
        <v>3865</v>
      </c>
    </row>
    <row r="823" spans="1:25" x14ac:dyDescent="0.35">
      <c r="A823" t="s">
        <v>2403</v>
      </c>
      <c r="B823">
        <v>60121</v>
      </c>
      <c r="C823" t="s">
        <v>212</v>
      </c>
      <c r="D823" t="s">
        <v>210</v>
      </c>
      <c r="E823">
        <v>479</v>
      </c>
      <c r="F823" t="s">
        <v>692</v>
      </c>
      <c r="G823">
        <v>240</v>
      </c>
      <c r="H823">
        <v>60121</v>
      </c>
      <c r="I823" t="s">
        <v>552</v>
      </c>
      <c r="J823">
        <v>0.01</v>
      </c>
      <c r="K823">
        <v>152690</v>
      </c>
      <c r="L823">
        <v>0.5</v>
      </c>
      <c r="M823">
        <v>0.8</v>
      </c>
      <c r="N823">
        <v>1</v>
      </c>
      <c r="O823" t="s">
        <v>44</v>
      </c>
      <c r="P823">
        <v>1942300</v>
      </c>
      <c r="Q823" t="s">
        <v>693</v>
      </c>
      <c r="R823" t="s">
        <v>694</v>
      </c>
      <c r="S823">
        <v>11.303599999999999</v>
      </c>
      <c r="T823" t="s">
        <v>44</v>
      </c>
      <c r="U823" t="s">
        <v>2252</v>
      </c>
      <c r="V823" t="s">
        <v>2251</v>
      </c>
      <c r="W823">
        <v>0.12720000000000001</v>
      </c>
      <c r="X823" t="s">
        <v>703</v>
      </c>
      <c r="Y823" t="s">
        <v>3865</v>
      </c>
    </row>
    <row r="824" spans="1:25" x14ac:dyDescent="0.35">
      <c r="A824" t="s">
        <v>2402</v>
      </c>
      <c r="B824">
        <v>60121</v>
      </c>
      <c r="C824" t="s">
        <v>212</v>
      </c>
      <c r="D824" t="s">
        <v>210</v>
      </c>
      <c r="E824">
        <v>479</v>
      </c>
      <c r="F824" t="s">
        <v>692</v>
      </c>
      <c r="G824">
        <v>240</v>
      </c>
      <c r="H824">
        <v>60121</v>
      </c>
      <c r="I824" t="s">
        <v>552</v>
      </c>
      <c r="J824">
        <v>0.01</v>
      </c>
      <c r="K824">
        <v>222430</v>
      </c>
      <c r="L824">
        <v>0.5</v>
      </c>
      <c r="M824">
        <v>0.2</v>
      </c>
      <c r="N824">
        <v>1</v>
      </c>
      <c r="O824" t="s">
        <v>44</v>
      </c>
      <c r="P824">
        <v>1088900</v>
      </c>
      <c r="Q824" t="s">
        <v>693</v>
      </c>
      <c r="R824" t="s">
        <v>694</v>
      </c>
      <c r="S824">
        <v>11.303599999999999</v>
      </c>
      <c r="T824" t="s">
        <v>44</v>
      </c>
      <c r="U824" t="s">
        <v>2252</v>
      </c>
      <c r="V824" t="s">
        <v>2251</v>
      </c>
      <c r="W824">
        <v>4.895E-2</v>
      </c>
      <c r="X824" t="s">
        <v>703</v>
      </c>
      <c r="Y824" t="s">
        <v>3865</v>
      </c>
    </row>
    <row r="825" spans="1:25" x14ac:dyDescent="0.35">
      <c r="A825" t="s">
        <v>2401</v>
      </c>
      <c r="B825">
        <v>60121</v>
      </c>
      <c r="C825" t="s">
        <v>212</v>
      </c>
      <c r="D825" t="s">
        <v>210</v>
      </c>
      <c r="E825">
        <v>479</v>
      </c>
      <c r="F825" t="s">
        <v>692</v>
      </c>
      <c r="G825">
        <v>240</v>
      </c>
      <c r="H825">
        <v>60121</v>
      </c>
      <c r="I825" t="s">
        <v>552</v>
      </c>
      <c r="J825">
        <v>0.01</v>
      </c>
      <c r="K825">
        <v>150660</v>
      </c>
      <c r="L825">
        <v>0.5</v>
      </c>
      <c r="M825">
        <v>0.08</v>
      </c>
      <c r="N825">
        <v>1</v>
      </c>
      <c r="O825" t="s">
        <v>44</v>
      </c>
      <c r="P825">
        <v>206680</v>
      </c>
      <c r="Q825" t="s">
        <v>693</v>
      </c>
      <c r="R825" t="s">
        <v>694</v>
      </c>
      <c r="S825">
        <v>11.303599999999999</v>
      </c>
      <c r="T825" t="s">
        <v>44</v>
      </c>
      <c r="U825" t="s">
        <v>2252</v>
      </c>
      <c r="V825" t="s">
        <v>2251</v>
      </c>
      <c r="W825">
        <v>1.372E-2</v>
      </c>
      <c r="X825" t="s">
        <v>703</v>
      </c>
      <c r="Y825" t="s">
        <v>3865</v>
      </c>
    </row>
    <row r="826" spans="1:25" x14ac:dyDescent="0.35">
      <c r="A826" t="s">
        <v>2400</v>
      </c>
      <c r="B826">
        <v>60121</v>
      </c>
      <c r="C826" t="s">
        <v>212</v>
      </c>
      <c r="D826" t="s">
        <v>210</v>
      </c>
      <c r="E826">
        <v>479</v>
      </c>
      <c r="F826" t="s">
        <v>2118</v>
      </c>
      <c r="G826">
        <v>480</v>
      </c>
      <c r="H826">
        <v>60121</v>
      </c>
      <c r="I826" t="s">
        <v>552</v>
      </c>
      <c r="J826">
        <v>0.01</v>
      </c>
      <c r="K826">
        <v>106220</v>
      </c>
      <c r="L826">
        <v>0.5</v>
      </c>
      <c r="M826" t="s">
        <v>44</v>
      </c>
      <c r="N826">
        <v>1</v>
      </c>
      <c r="O826">
        <v>0</v>
      </c>
      <c r="P826">
        <v>0</v>
      </c>
      <c r="Q826" t="s">
        <v>693</v>
      </c>
      <c r="R826" t="s">
        <v>694</v>
      </c>
      <c r="S826">
        <v>11.303599999999999</v>
      </c>
      <c r="T826" t="s">
        <v>44</v>
      </c>
      <c r="U826" t="s">
        <v>2252</v>
      </c>
      <c r="V826" t="s">
        <v>2251</v>
      </c>
      <c r="W826">
        <v>0</v>
      </c>
      <c r="X826" t="s">
        <v>703</v>
      </c>
      <c r="Y826" t="s">
        <v>44</v>
      </c>
    </row>
    <row r="827" spans="1:25" x14ac:dyDescent="0.35">
      <c r="A827" t="s">
        <v>2399</v>
      </c>
      <c r="B827">
        <v>60121</v>
      </c>
      <c r="C827" t="s">
        <v>212</v>
      </c>
      <c r="D827" t="s">
        <v>210</v>
      </c>
      <c r="E827">
        <v>479</v>
      </c>
      <c r="F827" t="s">
        <v>2118</v>
      </c>
      <c r="G827">
        <v>480</v>
      </c>
      <c r="H827">
        <v>60121</v>
      </c>
      <c r="I827" t="s">
        <v>552</v>
      </c>
      <c r="J827">
        <v>0.01</v>
      </c>
      <c r="K827">
        <v>106990</v>
      </c>
      <c r="L827">
        <v>0.5</v>
      </c>
      <c r="M827" t="s">
        <v>44</v>
      </c>
      <c r="N827">
        <v>1</v>
      </c>
      <c r="O827">
        <v>0</v>
      </c>
      <c r="P827">
        <v>0</v>
      </c>
      <c r="Q827" t="s">
        <v>693</v>
      </c>
      <c r="R827" t="s">
        <v>694</v>
      </c>
      <c r="S827">
        <v>12.246499999999999</v>
      </c>
      <c r="T827" t="s">
        <v>44</v>
      </c>
      <c r="U827" t="s">
        <v>2252</v>
      </c>
      <c r="V827" t="s">
        <v>2251</v>
      </c>
      <c r="W827">
        <v>0</v>
      </c>
      <c r="X827" t="s">
        <v>703</v>
      </c>
      <c r="Y827" t="s">
        <v>44</v>
      </c>
    </row>
    <row r="828" spans="1:25" x14ac:dyDescent="0.35">
      <c r="A828" t="s">
        <v>2398</v>
      </c>
      <c r="B828">
        <v>60121</v>
      </c>
      <c r="C828" t="s">
        <v>212</v>
      </c>
      <c r="D828" t="s">
        <v>210</v>
      </c>
      <c r="E828">
        <v>479</v>
      </c>
      <c r="F828" t="s">
        <v>2118</v>
      </c>
      <c r="G828">
        <v>480</v>
      </c>
      <c r="H828">
        <v>60121</v>
      </c>
      <c r="I828" t="s">
        <v>552</v>
      </c>
      <c r="J828">
        <v>0.01</v>
      </c>
      <c r="K828">
        <v>113600</v>
      </c>
      <c r="L828">
        <v>0.5</v>
      </c>
      <c r="M828" t="s">
        <v>44</v>
      </c>
      <c r="N828">
        <v>1</v>
      </c>
      <c r="O828">
        <v>0</v>
      </c>
      <c r="P828">
        <v>0</v>
      </c>
      <c r="Q828" t="s">
        <v>693</v>
      </c>
      <c r="R828" t="s">
        <v>694</v>
      </c>
      <c r="S828">
        <v>12.246499999999999</v>
      </c>
      <c r="T828" t="s">
        <v>44</v>
      </c>
      <c r="U828" t="s">
        <v>2252</v>
      </c>
      <c r="V828" t="s">
        <v>2251</v>
      </c>
      <c r="W828">
        <v>0</v>
      </c>
      <c r="X828" t="s">
        <v>703</v>
      </c>
      <c r="Y828" t="s">
        <v>44</v>
      </c>
    </row>
    <row r="829" spans="1:25" x14ac:dyDescent="0.35">
      <c r="A829" t="s">
        <v>2397</v>
      </c>
      <c r="B829">
        <v>60121</v>
      </c>
      <c r="C829" t="s">
        <v>212</v>
      </c>
      <c r="D829" t="s">
        <v>210</v>
      </c>
      <c r="E829">
        <v>479</v>
      </c>
      <c r="F829" t="s">
        <v>2180</v>
      </c>
      <c r="G829">
        <v>480</v>
      </c>
      <c r="H829">
        <v>60121</v>
      </c>
      <c r="I829" t="s">
        <v>552</v>
      </c>
      <c r="J829">
        <v>0.01</v>
      </c>
      <c r="K829">
        <v>106360</v>
      </c>
      <c r="L829">
        <v>0.5</v>
      </c>
      <c r="M829" t="s">
        <v>44</v>
      </c>
      <c r="N829">
        <v>1</v>
      </c>
      <c r="O829">
        <v>0</v>
      </c>
      <c r="P829">
        <v>0</v>
      </c>
      <c r="Q829" t="s">
        <v>693</v>
      </c>
      <c r="R829" t="s">
        <v>694</v>
      </c>
      <c r="S829">
        <v>11.9564</v>
      </c>
      <c r="T829" t="s">
        <v>44</v>
      </c>
      <c r="U829" t="s">
        <v>2252</v>
      </c>
      <c r="V829" t="s">
        <v>2251</v>
      </c>
      <c r="W829">
        <v>0</v>
      </c>
      <c r="X829" t="s">
        <v>703</v>
      </c>
      <c r="Y829" t="s">
        <v>44</v>
      </c>
    </row>
    <row r="830" spans="1:25" x14ac:dyDescent="0.35">
      <c r="A830" t="s">
        <v>2396</v>
      </c>
      <c r="B830">
        <v>60121</v>
      </c>
      <c r="C830" t="s">
        <v>212</v>
      </c>
      <c r="D830" t="s">
        <v>210</v>
      </c>
      <c r="E830">
        <v>479</v>
      </c>
      <c r="F830" t="s">
        <v>2180</v>
      </c>
      <c r="G830">
        <v>480</v>
      </c>
      <c r="H830">
        <v>60121</v>
      </c>
      <c r="I830" t="s">
        <v>552</v>
      </c>
      <c r="J830">
        <v>0.01</v>
      </c>
      <c r="K830">
        <v>109790</v>
      </c>
      <c r="L830">
        <v>0.5</v>
      </c>
      <c r="M830" t="s">
        <v>44</v>
      </c>
      <c r="N830">
        <v>1</v>
      </c>
      <c r="O830">
        <v>0</v>
      </c>
      <c r="P830">
        <v>0</v>
      </c>
      <c r="Q830" t="s">
        <v>693</v>
      </c>
      <c r="R830" t="s">
        <v>694</v>
      </c>
      <c r="S830">
        <v>11.303599999999999</v>
      </c>
      <c r="T830" t="s">
        <v>44</v>
      </c>
      <c r="U830" t="s">
        <v>2252</v>
      </c>
      <c r="V830" t="s">
        <v>2251</v>
      </c>
      <c r="W830">
        <v>0</v>
      </c>
      <c r="X830" t="s">
        <v>703</v>
      </c>
      <c r="Y830" t="s">
        <v>44</v>
      </c>
    </row>
    <row r="831" spans="1:25" x14ac:dyDescent="0.35">
      <c r="A831" t="s">
        <v>2395</v>
      </c>
      <c r="B831">
        <v>60121</v>
      </c>
      <c r="C831" t="s">
        <v>212</v>
      </c>
      <c r="D831" t="s">
        <v>210</v>
      </c>
      <c r="E831">
        <v>479</v>
      </c>
      <c r="F831" t="s">
        <v>2180</v>
      </c>
      <c r="G831">
        <v>480</v>
      </c>
      <c r="H831">
        <v>60121</v>
      </c>
      <c r="I831" t="s">
        <v>552</v>
      </c>
      <c r="J831">
        <v>0.01</v>
      </c>
      <c r="K831">
        <v>112760</v>
      </c>
      <c r="L831">
        <v>0.5</v>
      </c>
      <c r="M831" t="s">
        <v>44</v>
      </c>
      <c r="N831">
        <v>1</v>
      </c>
      <c r="O831">
        <v>0</v>
      </c>
      <c r="P831">
        <v>45718</v>
      </c>
      <c r="Q831" t="s">
        <v>693</v>
      </c>
      <c r="R831" t="s">
        <v>694</v>
      </c>
      <c r="S831">
        <v>11.3139</v>
      </c>
      <c r="T831" t="s">
        <v>44</v>
      </c>
      <c r="U831" t="s">
        <v>2252</v>
      </c>
      <c r="V831" t="s">
        <v>2251</v>
      </c>
      <c r="W831">
        <v>4.0540000000000003E-3</v>
      </c>
      <c r="X831" t="s">
        <v>703</v>
      </c>
      <c r="Y831" t="s">
        <v>3865</v>
      </c>
    </row>
    <row r="832" spans="1:25" x14ac:dyDescent="0.35">
      <c r="A832" t="s">
        <v>2394</v>
      </c>
      <c r="B832">
        <v>60121</v>
      </c>
      <c r="C832" t="s">
        <v>212</v>
      </c>
      <c r="D832" t="s">
        <v>210</v>
      </c>
      <c r="E832">
        <v>479</v>
      </c>
      <c r="F832" t="s">
        <v>2118</v>
      </c>
      <c r="G832">
        <v>480</v>
      </c>
      <c r="H832">
        <v>60121</v>
      </c>
      <c r="I832" t="s">
        <v>552</v>
      </c>
      <c r="J832">
        <v>0.01</v>
      </c>
      <c r="K832">
        <v>112300</v>
      </c>
      <c r="L832">
        <v>0.5</v>
      </c>
      <c r="M832" t="s">
        <v>44</v>
      </c>
      <c r="N832">
        <v>1</v>
      </c>
      <c r="O832">
        <v>0</v>
      </c>
      <c r="P832">
        <v>0</v>
      </c>
      <c r="Q832" t="s">
        <v>693</v>
      </c>
      <c r="R832" t="s">
        <v>694</v>
      </c>
      <c r="S832">
        <v>11.5108</v>
      </c>
      <c r="T832" t="s">
        <v>44</v>
      </c>
      <c r="U832" t="s">
        <v>2252</v>
      </c>
      <c r="V832" t="s">
        <v>2251</v>
      </c>
      <c r="W832">
        <v>0</v>
      </c>
      <c r="X832" t="s">
        <v>703</v>
      </c>
      <c r="Y832" t="s">
        <v>44</v>
      </c>
    </row>
    <row r="833" spans="1:25" x14ac:dyDescent="0.35">
      <c r="A833" t="s">
        <v>2392</v>
      </c>
      <c r="B833">
        <v>60121</v>
      </c>
      <c r="C833" t="s">
        <v>212</v>
      </c>
      <c r="D833" t="s">
        <v>210</v>
      </c>
      <c r="E833">
        <v>479</v>
      </c>
      <c r="F833" t="s">
        <v>2118</v>
      </c>
      <c r="G833">
        <v>480</v>
      </c>
      <c r="H833">
        <v>60121</v>
      </c>
      <c r="I833" t="s">
        <v>552</v>
      </c>
      <c r="J833">
        <v>0.01</v>
      </c>
      <c r="K833">
        <v>122640</v>
      </c>
      <c r="L833">
        <v>0.5</v>
      </c>
      <c r="M833" t="s">
        <v>44</v>
      </c>
      <c r="N833">
        <v>1</v>
      </c>
      <c r="O833">
        <v>0</v>
      </c>
      <c r="P833">
        <v>29019</v>
      </c>
      <c r="Q833" t="s">
        <v>693</v>
      </c>
      <c r="R833" t="s">
        <v>694</v>
      </c>
      <c r="S833">
        <v>11.314</v>
      </c>
      <c r="T833" t="s">
        <v>44</v>
      </c>
      <c r="U833" t="s">
        <v>2252</v>
      </c>
      <c r="V833" t="s">
        <v>2251</v>
      </c>
      <c r="W833">
        <v>2.366E-3</v>
      </c>
      <c r="X833" t="s">
        <v>703</v>
      </c>
      <c r="Y833" t="s">
        <v>44</v>
      </c>
    </row>
    <row r="834" spans="1:25" x14ac:dyDescent="0.35">
      <c r="A834" t="s">
        <v>2391</v>
      </c>
      <c r="B834">
        <v>60121</v>
      </c>
      <c r="C834" t="s">
        <v>212</v>
      </c>
      <c r="D834" t="s">
        <v>210</v>
      </c>
      <c r="E834">
        <v>479</v>
      </c>
      <c r="F834" t="s">
        <v>2118</v>
      </c>
      <c r="G834">
        <v>480</v>
      </c>
      <c r="H834">
        <v>60121</v>
      </c>
      <c r="I834" t="s">
        <v>552</v>
      </c>
      <c r="J834">
        <v>0.01</v>
      </c>
      <c r="K834">
        <v>109620</v>
      </c>
      <c r="L834">
        <v>0.5</v>
      </c>
      <c r="M834" t="s">
        <v>44</v>
      </c>
      <c r="N834">
        <v>1</v>
      </c>
      <c r="O834">
        <v>0.25</v>
      </c>
      <c r="P834">
        <v>0</v>
      </c>
      <c r="Q834" t="s">
        <v>693</v>
      </c>
      <c r="R834" t="s">
        <v>694</v>
      </c>
      <c r="S834">
        <v>12.039300000000001</v>
      </c>
      <c r="T834" t="s">
        <v>44</v>
      </c>
      <c r="U834" t="s">
        <v>2252</v>
      </c>
      <c r="V834" t="s">
        <v>2251</v>
      </c>
      <c r="W834">
        <v>0</v>
      </c>
      <c r="X834" t="s">
        <v>703</v>
      </c>
      <c r="Y834" t="s">
        <v>44</v>
      </c>
    </row>
    <row r="835" spans="1:25" x14ac:dyDescent="0.35">
      <c r="A835" t="s">
        <v>2390</v>
      </c>
      <c r="B835">
        <v>60121</v>
      </c>
      <c r="C835" t="s">
        <v>212</v>
      </c>
      <c r="D835" t="s">
        <v>210</v>
      </c>
      <c r="E835">
        <v>479</v>
      </c>
      <c r="F835" t="s">
        <v>2118</v>
      </c>
      <c r="G835">
        <v>480</v>
      </c>
      <c r="H835">
        <v>60121</v>
      </c>
      <c r="I835" t="s">
        <v>552</v>
      </c>
      <c r="J835">
        <v>0.01</v>
      </c>
      <c r="K835">
        <v>118690</v>
      </c>
      <c r="L835">
        <v>0.5</v>
      </c>
      <c r="M835" t="s">
        <v>44</v>
      </c>
      <c r="N835">
        <v>1</v>
      </c>
      <c r="O835">
        <v>0.25</v>
      </c>
      <c r="P835">
        <v>0</v>
      </c>
      <c r="Q835" t="s">
        <v>693</v>
      </c>
      <c r="R835" t="s">
        <v>694</v>
      </c>
      <c r="S835">
        <v>11.303599999999999</v>
      </c>
      <c r="T835" t="s">
        <v>44</v>
      </c>
      <c r="U835" t="s">
        <v>2252</v>
      </c>
      <c r="V835" t="s">
        <v>2251</v>
      </c>
      <c r="W835">
        <v>0</v>
      </c>
      <c r="X835" t="s">
        <v>703</v>
      </c>
      <c r="Y835" t="s">
        <v>44</v>
      </c>
    </row>
    <row r="836" spans="1:25" x14ac:dyDescent="0.35">
      <c r="A836" t="s">
        <v>2389</v>
      </c>
      <c r="B836">
        <v>60121</v>
      </c>
      <c r="C836" t="s">
        <v>212</v>
      </c>
      <c r="D836" t="s">
        <v>210</v>
      </c>
      <c r="E836">
        <v>479</v>
      </c>
      <c r="F836" t="s">
        <v>2118</v>
      </c>
      <c r="G836">
        <v>480</v>
      </c>
      <c r="H836">
        <v>60121</v>
      </c>
      <c r="I836" t="s">
        <v>552</v>
      </c>
      <c r="J836">
        <v>0.01</v>
      </c>
      <c r="K836">
        <v>122300</v>
      </c>
      <c r="L836">
        <v>0.5</v>
      </c>
      <c r="M836" t="s">
        <v>44</v>
      </c>
      <c r="N836">
        <v>1</v>
      </c>
      <c r="O836">
        <v>0.25</v>
      </c>
      <c r="P836">
        <v>0</v>
      </c>
      <c r="Q836" t="s">
        <v>693</v>
      </c>
      <c r="R836" t="s">
        <v>694</v>
      </c>
      <c r="S836">
        <v>11.303599999999999</v>
      </c>
      <c r="T836" t="s">
        <v>44</v>
      </c>
      <c r="U836" t="s">
        <v>2252</v>
      </c>
      <c r="V836" t="s">
        <v>2251</v>
      </c>
      <c r="W836">
        <v>0</v>
      </c>
      <c r="X836" t="s">
        <v>703</v>
      </c>
      <c r="Y836" t="s">
        <v>44</v>
      </c>
    </row>
    <row r="837" spans="1:25" x14ac:dyDescent="0.35">
      <c r="A837" t="s">
        <v>2388</v>
      </c>
      <c r="B837">
        <v>60121</v>
      </c>
      <c r="C837" t="s">
        <v>212</v>
      </c>
      <c r="D837" t="s">
        <v>210</v>
      </c>
      <c r="E837">
        <v>479</v>
      </c>
      <c r="F837" t="s">
        <v>2118</v>
      </c>
      <c r="G837">
        <v>480</v>
      </c>
      <c r="H837">
        <v>60121</v>
      </c>
      <c r="I837" t="s">
        <v>552</v>
      </c>
      <c r="J837">
        <v>0.01</v>
      </c>
      <c r="K837">
        <v>117640</v>
      </c>
      <c r="L837">
        <v>0.5</v>
      </c>
      <c r="M837" t="s">
        <v>44</v>
      </c>
      <c r="N837">
        <v>1</v>
      </c>
      <c r="O837">
        <v>0.5</v>
      </c>
      <c r="P837">
        <v>0</v>
      </c>
      <c r="Q837" t="s">
        <v>693</v>
      </c>
      <c r="R837" t="s">
        <v>694</v>
      </c>
      <c r="S837">
        <v>11.4175</v>
      </c>
      <c r="T837" t="s">
        <v>44</v>
      </c>
      <c r="U837" t="s">
        <v>2252</v>
      </c>
      <c r="V837" t="s">
        <v>2251</v>
      </c>
      <c r="W837">
        <v>0</v>
      </c>
      <c r="X837" t="s">
        <v>703</v>
      </c>
      <c r="Y837" t="s">
        <v>44</v>
      </c>
    </row>
    <row r="838" spans="1:25" x14ac:dyDescent="0.35">
      <c r="A838" t="s">
        <v>2387</v>
      </c>
      <c r="B838">
        <v>60121</v>
      </c>
      <c r="C838" t="s">
        <v>212</v>
      </c>
      <c r="D838" t="s">
        <v>210</v>
      </c>
      <c r="E838">
        <v>479</v>
      </c>
      <c r="F838" t="s">
        <v>2118</v>
      </c>
      <c r="G838">
        <v>480</v>
      </c>
      <c r="H838">
        <v>60121</v>
      </c>
      <c r="I838" t="s">
        <v>552</v>
      </c>
      <c r="J838">
        <v>0.01</v>
      </c>
      <c r="K838">
        <v>115860</v>
      </c>
      <c r="L838">
        <v>0.5</v>
      </c>
      <c r="M838" t="s">
        <v>44</v>
      </c>
      <c r="N838">
        <v>1</v>
      </c>
      <c r="O838">
        <v>0.5</v>
      </c>
      <c r="P838">
        <v>0</v>
      </c>
      <c r="Q838" t="s">
        <v>693</v>
      </c>
      <c r="R838" t="s">
        <v>694</v>
      </c>
      <c r="S838">
        <v>11.241400000000001</v>
      </c>
      <c r="T838" t="s">
        <v>44</v>
      </c>
      <c r="U838" t="s">
        <v>2252</v>
      </c>
      <c r="V838" t="s">
        <v>2251</v>
      </c>
      <c r="W838">
        <v>0</v>
      </c>
      <c r="X838" t="s">
        <v>703</v>
      </c>
      <c r="Y838" t="s">
        <v>44</v>
      </c>
    </row>
    <row r="839" spans="1:25" x14ac:dyDescent="0.35">
      <c r="A839" t="s">
        <v>2386</v>
      </c>
      <c r="B839">
        <v>60121</v>
      </c>
      <c r="C839" t="s">
        <v>212</v>
      </c>
      <c r="D839" t="s">
        <v>210</v>
      </c>
      <c r="E839">
        <v>479</v>
      </c>
      <c r="F839" t="s">
        <v>2118</v>
      </c>
      <c r="G839">
        <v>480</v>
      </c>
      <c r="H839">
        <v>60121</v>
      </c>
      <c r="I839" t="s">
        <v>552</v>
      </c>
      <c r="J839">
        <v>0.01</v>
      </c>
      <c r="K839">
        <v>116970</v>
      </c>
      <c r="L839">
        <v>0.5</v>
      </c>
      <c r="M839" t="s">
        <v>44</v>
      </c>
      <c r="N839">
        <v>1</v>
      </c>
      <c r="O839">
        <v>0.5</v>
      </c>
      <c r="P839">
        <v>0</v>
      </c>
      <c r="Q839" t="s">
        <v>693</v>
      </c>
      <c r="R839" t="s">
        <v>694</v>
      </c>
      <c r="S839">
        <v>12.2258</v>
      </c>
      <c r="T839" t="s">
        <v>44</v>
      </c>
      <c r="U839" t="s">
        <v>2252</v>
      </c>
      <c r="V839" t="s">
        <v>2251</v>
      </c>
      <c r="W839">
        <v>0</v>
      </c>
      <c r="X839" t="s">
        <v>703</v>
      </c>
      <c r="Y839" t="s">
        <v>44</v>
      </c>
    </row>
    <row r="840" spans="1:25" x14ac:dyDescent="0.35">
      <c r="A840" t="s">
        <v>2385</v>
      </c>
      <c r="B840">
        <v>60121</v>
      </c>
      <c r="C840" t="s">
        <v>212</v>
      </c>
      <c r="D840" t="s">
        <v>210</v>
      </c>
      <c r="E840">
        <v>479</v>
      </c>
      <c r="F840" t="s">
        <v>2118</v>
      </c>
      <c r="G840">
        <v>480</v>
      </c>
      <c r="H840">
        <v>60121</v>
      </c>
      <c r="I840" t="s">
        <v>552</v>
      </c>
      <c r="J840">
        <v>0.01</v>
      </c>
      <c r="K840">
        <v>113680</v>
      </c>
      <c r="L840">
        <v>0.5</v>
      </c>
      <c r="M840" t="s">
        <v>44</v>
      </c>
      <c r="N840">
        <v>1</v>
      </c>
      <c r="O840">
        <v>1</v>
      </c>
      <c r="P840">
        <v>0</v>
      </c>
      <c r="Q840" t="s">
        <v>693</v>
      </c>
      <c r="R840" t="s">
        <v>694</v>
      </c>
      <c r="S840">
        <v>12.039300000000001</v>
      </c>
      <c r="T840" t="s">
        <v>44</v>
      </c>
      <c r="U840" t="s">
        <v>2252</v>
      </c>
      <c r="V840" t="s">
        <v>2251</v>
      </c>
      <c r="W840">
        <v>0</v>
      </c>
      <c r="X840" t="s">
        <v>703</v>
      </c>
      <c r="Y840" t="s">
        <v>44</v>
      </c>
    </row>
    <row r="841" spans="1:25" x14ac:dyDescent="0.35">
      <c r="A841" t="s">
        <v>2384</v>
      </c>
      <c r="B841">
        <v>60121</v>
      </c>
      <c r="C841" t="s">
        <v>212</v>
      </c>
      <c r="D841" t="s">
        <v>210</v>
      </c>
      <c r="E841">
        <v>479</v>
      </c>
      <c r="F841" t="s">
        <v>2118</v>
      </c>
      <c r="G841">
        <v>480</v>
      </c>
      <c r="H841">
        <v>60121</v>
      </c>
      <c r="I841" t="s">
        <v>552</v>
      </c>
      <c r="J841">
        <v>0.01</v>
      </c>
      <c r="K841">
        <v>116150</v>
      </c>
      <c r="L841">
        <v>0.5</v>
      </c>
      <c r="M841" t="s">
        <v>44</v>
      </c>
      <c r="N841">
        <v>1</v>
      </c>
      <c r="O841">
        <v>1</v>
      </c>
      <c r="P841">
        <v>0</v>
      </c>
      <c r="Q841" t="s">
        <v>693</v>
      </c>
      <c r="R841" t="s">
        <v>694</v>
      </c>
      <c r="S841">
        <v>12.2569</v>
      </c>
      <c r="T841" t="s">
        <v>44</v>
      </c>
      <c r="U841" t="s">
        <v>2252</v>
      </c>
      <c r="V841" t="s">
        <v>2251</v>
      </c>
      <c r="W841">
        <v>0</v>
      </c>
      <c r="X841" t="s">
        <v>703</v>
      </c>
      <c r="Y841" t="s">
        <v>44</v>
      </c>
    </row>
    <row r="842" spans="1:25" x14ac:dyDescent="0.35">
      <c r="A842" t="s">
        <v>2383</v>
      </c>
      <c r="B842">
        <v>60121</v>
      </c>
      <c r="C842" t="s">
        <v>212</v>
      </c>
      <c r="D842" t="s">
        <v>210</v>
      </c>
      <c r="E842">
        <v>479</v>
      </c>
      <c r="F842" t="s">
        <v>2118</v>
      </c>
      <c r="G842">
        <v>480</v>
      </c>
      <c r="H842">
        <v>60121</v>
      </c>
      <c r="I842" t="s">
        <v>552</v>
      </c>
      <c r="J842">
        <v>0.01</v>
      </c>
      <c r="K842">
        <v>117320</v>
      </c>
      <c r="L842">
        <v>0.5</v>
      </c>
      <c r="M842" t="s">
        <v>44</v>
      </c>
      <c r="N842">
        <v>1</v>
      </c>
      <c r="O842">
        <v>1</v>
      </c>
      <c r="P842">
        <v>0</v>
      </c>
      <c r="Q842" t="s">
        <v>693</v>
      </c>
      <c r="R842" t="s">
        <v>694</v>
      </c>
      <c r="S842">
        <v>11.4176</v>
      </c>
      <c r="T842" t="s">
        <v>44</v>
      </c>
      <c r="U842" t="s">
        <v>2252</v>
      </c>
      <c r="V842" t="s">
        <v>2251</v>
      </c>
      <c r="W842">
        <v>0</v>
      </c>
      <c r="X842" t="s">
        <v>703</v>
      </c>
      <c r="Y842" t="s">
        <v>44</v>
      </c>
    </row>
    <row r="843" spans="1:25" x14ac:dyDescent="0.35">
      <c r="A843" t="s">
        <v>2382</v>
      </c>
      <c r="B843">
        <v>60121</v>
      </c>
      <c r="C843" t="s">
        <v>212</v>
      </c>
      <c r="D843" t="s">
        <v>210</v>
      </c>
      <c r="E843">
        <v>479</v>
      </c>
      <c r="F843" t="s">
        <v>2118</v>
      </c>
      <c r="G843">
        <v>480</v>
      </c>
      <c r="H843">
        <v>60121</v>
      </c>
      <c r="I843" t="s">
        <v>552</v>
      </c>
      <c r="J843">
        <v>0.01</v>
      </c>
      <c r="K843">
        <v>120150</v>
      </c>
      <c r="L843">
        <v>0.5</v>
      </c>
      <c r="M843" t="s">
        <v>44</v>
      </c>
      <c r="N843">
        <v>1</v>
      </c>
      <c r="O843">
        <v>2</v>
      </c>
      <c r="P843">
        <v>56004</v>
      </c>
      <c r="Q843" t="s">
        <v>693</v>
      </c>
      <c r="R843" t="s">
        <v>694</v>
      </c>
      <c r="S843">
        <v>11.303599999999999</v>
      </c>
      <c r="T843" t="s">
        <v>44</v>
      </c>
      <c r="U843" t="s">
        <v>2252</v>
      </c>
      <c r="V843" t="s">
        <v>2251</v>
      </c>
      <c r="W843">
        <v>4.6610000000000002E-3</v>
      </c>
      <c r="X843" t="s">
        <v>703</v>
      </c>
      <c r="Y843" t="s">
        <v>3865</v>
      </c>
    </row>
    <row r="844" spans="1:25" x14ac:dyDescent="0.35">
      <c r="A844" t="s">
        <v>2381</v>
      </c>
      <c r="B844">
        <v>60121</v>
      </c>
      <c r="C844" t="s">
        <v>212</v>
      </c>
      <c r="D844" t="s">
        <v>210</v>
      </c>
      <c r="E844">
        <v>479</v>
      </c>
      <c r="F844" t="s">
        <v>2118</v>
      </c>
      <c r="G844">
        <v>480</v>
      </c>
      <c r="H844">
        <v>60121</v>
      </c>
      <c r="I844" t="s">
        <v>552</v>
      </c>
      <c r="J844">
        <v>0.01</v>
      </c>
      <c r="K844">
        <v>119190</v>
      </c>
      <c r="L844">
        <v>0.5</v>
      </c>
      <c r="M844" t="s">
        <v>44</v>
      </c>
      <c r="N844">
        <v>1</v>
      </c>
      <c r="O844">
        <v>2</v>
      </c>
      <c r="P844">
        <v>14878</v>
      </c>
      <c r="Q844" t="s">
        <v>693</v>
      </c>
      <c r="R844" t="s">
        <v>694</v>
      </c>
      <c r="S844">
        <v>11.3139</v>
      </c>
      <c r="T844" t="s">
        <v>44</v>
      </c>
      <c r="U844" t="s">
        <v>2252</v>
      </c>
      <c r="V844" t="s">
        <v>2251</v>
      </c>
      <c r="W844">
        <v>1.248E-3</v>
      </c>
      <c r="X844" t="s">
        <v>703</v>
      </c>
      <c r="Y844" t="s">
        <v>3865</v>
      </c>
    </row>
    <row r="845" spans="1:25" x14ac:dyDescent="0.35">
      <c r="A845" t="s">
        <v>2380</v>
      </c>
      <c r="B845">
        <v>60121</v>
      </c>
      <c r="C845" t="s">
        <v>212</v>
      </c>
      <c r="D845" t="s">
        <v>210</v>
      </c>
      <c r="E845">
        <v>479</v>
      </c>
      <c r="F845" t="s">
        <v>2118</v>
      </c>
      <c r="G845">
        <v>480</v>
      </c>
      <c r="H845">
        <v>60121</v>
      </c>
      <c r="I845" t="s">
        <v>552</v>
      </c>
      <c r="J845">
        <v>0.01</v>
      </c>
      <c r="K845">
        <v>127920</v>
      </c>
      <c r="L845">
        <v>0.5</v>
      </c>
      <c r="M845" t="s">
        <v>44</v>
      </c>
      <c r="N845">
        <v>1</v>
      </c>
      <c r="O845">
        <v>2</v>
      </c>
      <c r="P845">
        <v>18767</v>
      </c>
      <c r="Q845" t="s">
        <v>693</v>
      </c>
      <c r="R845" t="s">
        <v>694</v>
      </c>
      <c r="S845">
        <v>11.314</v>
      </c>
      <c r="T845" t="s">
        <v>44</v>
      </c>
      <c r="U845" t="s">
        <v>2252</v>
      </c>
      <c r="V845" t="s">
        <v>2251</v>
      </c>
      <c r="W845">
        <v>1.467E-3</v>
      </c>
      <c r="X845" t="s">
        <v>703</v>
      </c>
      <c r="Y845" t="s">
        <v>3865</v>
      </c>
    </row>
    <row r="846" spans="1:25" x14ac:dyDescent="0.35">
      <c r="A846" t="s">
        <v>2379</v>
      </c>
      <c r="B846">
        <v>60121</v>
      </c>
      <c r="C846" t="s">
        <v>212</v>
      </c>
      <c r="D846" t="s">
        <v>210</v>
      </c>
      <c r="E846">
        <v>479</v>
      </c>
      <c r="F846" t="s">
        <v>2118</v>
      </c>
      <c r="G846">
        <v>480</v>
      </c>
      <c r="H846">
        <v>60121</v>
      </c>
      <c r="I846" t="s">
        <v>552</v>
      </c>
      <c r="J846">
        <v>0.01</v>
      </c>
      <c r="K846">
        <v>118740</v>
      </c>
      <c r="L846">
        <v>0.5</v>
      </c>
      <c r="M846" t="s">
        <v>44</v>
      </c>
      <c r="N846">
        <v>1</v>
      </c>
      <c r="O846">
        <v>4</v>
      </c>
      <c r="P846">
        <v>0</v>
      </c>
      <c r="Q846" t="s">
        <v>693</v>
      </c>
      <c r="R846" t="s">
        <v>694</v>
      </c>
      <c r="S846">
        <v>11.303599999999999</v>
      </c>
      <c r="T846" t="s">
        <v>44</v>
      </c>
      <c r="U846" t="s">
        <v>2252</v>
      </c>
      <c r="V846" t="s">
        <v>2251</v>
      </c>
      <c r="W846">
        <v>0</v>
      </c>
      <c r="X846" t="s">
        <v>703</v>
      </c>
      <c r="Y846" t="s">
        <v>44</v>
      </c>
    </row>
    <row r="847" spans="1:25" x14ac:dyDescent="0.35">
      <c r="A847" t="s">
        <v>2378</v>
      </c>
      <c r="B847">
        <v>60121</v>
      </c>
      <c r="C847" t="s">
        <v>212</v>
      </c>
      <c r="D847" t="s">
        <v>210</v>
      </c>
      <c r="E847">
        <v>479</v>
      </c>
      <c r="F847" t="s">
        <v>2118</v>
      </c>
      <c r="G847">
        <v>480</v>
      </c>
      <c r="H847">
        <v>60121</v>
      </c>
      <c r="I847" t="s">
        <v>552</v>
      </c>
      <c r="J847">
        <v>0.01</v>
      </c>
      <c r="K847">
        <v>117260</v>
      </c>
      <c r="L847">
        <v>0.5</v>
      </c>
      <c r="M847" t="s">
        <v>44</v>
      </c>
      <c r="N847">
        <v>1</v>
      </c>
      <c r="O847">
        <v>4</v>
      </c>
      <c r="P847">
        <v>5688.5</v>
      </c>
      <c r="Q847" t="s">
        <v>693</v>
      </c>
      <c r="R847" t="s">
        <v>694</v>
      </c>
      <c r="S847">
        <v>11.303599999999999</v>
      </c>
      <c r="T847" t="s">
        <v>44</v>
      </c>
      <c r="U847" t="s">
        <v>2252</v>
      </c>
      <c r="V847" t="s">
        <v>2251</v>
      </c>
      <c r="W847">
        <v>4.8509999999999997E-4</v>
      </c>
      <c r="X847" t="s">
        <v>703</v>
      </c>
      <c r="Y847" t="s">
        <v>3865</v>
      </c>
    </row>
    <row r="848" spans="1:25" x14ac:dyDescent="0.35">
      <c r="A848" t="s">
        <v>2377</v>
      </c>
      <c r="B848">
        <v>60121</v>
      </c>
      <c r="C848" t="s">
        <v>212</v>
      </c>
      <c r="D848" t="s">
        <v>210</v>
      </c>
      <c r="E848">
        <v>479</v>
      </c>
      <c r="F848" t="s">
        <v>2118</v>
      </c>
      <c r="G848">
        <v>480</v>
      </c>
      <c r="H848">
        <v>60121</v>
      </c>
      <c r="I848" t="s">
        <v>552</v>
      </c>
      <c r="J848">
        <v>0.01</v>
      </c>
      <c r="K848">
        <v>121250</v>
      </c>
      <c r="L848">
        <v>0.5</v>
      </c>
      <c r="M848" t="s">
        <v>44</v>
      </c>
      <c r="N848">
        <v>1</v>
      </c>
      <c r="O848">
        <v>4</v>
      </c>
      <c r="P848">
        <v>0</v>
      </c>
      <c r="Q848" t="s">
        <v>693</v>
      </c>
      <c r="R848" t="s">
        <v>694</v>
      </c>
      <c r="S848">
        <v>11.293200000000001</v>
      </c>
      <c r="T848" t="s">
        <v>44</v>
      </c>
      <c r="U848" t="s">
        <v>2252</v>
      </c>
      <c r="V848" t="s">
        <v>2251</v>
      </c>
      <c r="W848">
        <v>0</v>
      </c>
      <c r="X848" t="s">
        <v>703</v>
      </c>
      <c r="Y848" t="s">
        <v>44</v>
      </c>
    </row>
    <row r="849" spans="1:25" x14ac:dyDescent="0.35">
      <c r="A849" t="s">
        <v>2376</v>
      </c>
      <c r="B849">
        <v>60121</v>
      </c>
      <c r="C849" t="s">
        <v>212</v>
      </c>
      <c r="D849" t="s">
        <v>210</v>
      </c>
      <c r="E849">
        <v>479</v>
      </c>
      <c r="F849" t="s">
        <v>2180</v>
      </c>
      <c r="G849">
        <v>480</v>
      </c>
      <c r="H849">
        <v>60121</v>
      </c>
      <c r="I849" t="s">
        <v>552</v>
      </c>
      <c r="J849">
        <v>0.01</v>
      </c>
      <c r="K849">
        <v>125060</v>
      </c>
      <c r="L849">
        <v>0.5</v>
      </c>
      <c r="M849" t="s">
        <v>44</v>
      </c>
      <c r="N849">
        <v>1</v>
      </c>
      <c r="O849">
        <v>4</v>
      </c>
      <c r="P849">
        <v>0</v>
      </c>
      <c r="Q849" t="s">
        <v>693</v>
      </c>
      <c r="R849" t="s">
        <v>694</v>
      </c>
      <c r="S849">
        <v>12.2776</v>
      </c>
      <c r="T849" t="s">
        <v>44</v>
      </c>
      <c r="U849" t="s">
        <v>2252</v>
      </c>
      <c r="V849" t="s">
        <v>2251</v>
      </c>
      <c r="W849">
        <v>0</v>
      </c>
      <c r="X849" t="s">
        <v>703</v>
      </c>
      <c r="Y849" t="s">
        <v>44</v>
      </c>
    </row>
    <row r="850" spans="1:25" x14ac:dyDescent="0.35">
      <c r="A850" t="s">
        <v>2375</v>
      </c>
      <c r="B850">
        <v>60121</v>
      </c>
      <c r="C850" t="s">
        <v>212</v>
      </c>
      <c r="D850" t="s">
        <v>210</v>
      </c>
      <c r="E850">
        <v>479</v>
      </c>
      <c r="F850" t="s">
        <v>2180</v>
      </c>
      <c r="G850">
        <v>480</v>
      </c>
      <c r="H850">
        <v>60121</v>
      </c>
      <c r="I850" t="s">
        <v>552</v>
      </c>
      <c r="J850">
        <v>0.01</v>
      </c>
      <c r="K850">
        <v>135500</v>
      </c>
      <c r="L850">
        <v>0.5</v>
      </c>
      <c r="M850" t="s">
        <v>44</v>
      </c>
      <c r="N850">
        <v>1</v>
      </c>
      <c r="O850">
        <v>4</v>
      </c>
      <c r="P850">
        <v>0</v>
      </c>
      <c r="Q850" t="s">
        <v>693</v>
      </c>
      <c r="R850" t="s">
        <v>694</v>
      </c>
      <c r="S850">
        <v>11.3139</v>
      </c>
      <c r="T850" t="s">
        <v>44</v>
      </c>
      <c r="U850" t="s">
        <v>2252</v>
      </c>
      <c r="V850" t="s">
        <v>2251</v>
      </c>
      <c r="W850">
        <v>0</v>
      </c>
      <c r="X850" t="s">
        <v>703</v>
      </c>
      <c r="Y850" t="s">
        <v>44</v>
      </c>
    </row>
    <row r="851" spans="1:25" x14ac:dyDescent="0.35">
      <c r="A851" t="s">
        <v>2374</v>
      </c>
      <c r="B851">
        <v>60121</v>
      </c>
      <c r="C851" t="s">
        <v>212</v>
      </c>
      <c r="D851" t="s">
        <v>210</v>
      </c>
      <c r="E851">
        <v>479</v>
      </c>
      <c r="F851" t="s">
        <v>2180</v>
      </c>
      <c r="G851">
        <v>480</v>
      </c>
      <c r="H851">
        <v>60121</v>
      </c>
      <c r="I851" t="s">
        <v>552</v>
      </c>
      <c r="J851">
        <v>0.01</v>
      </c>
      <c r="K851">
        <v>126720</v>
      </c>
      <c r="L851">
        <v>0.5</v>
      </c>
      <c r="M851" t="s">
        <v>44</v>
      </c>
      <c r="N851">
        <v>1</v>
      </c>
      <c r="O851">
        <v>4</v>
      </c>
      <c r="P851">
        <v>0</v>
      </c>
      <c r="Q851" t="s">
        <v>693</v>
      </c>
      <c r="R851" t="s">
        <v>694</v>
      </c>
      <c r="S851">
        <v>10.609299999999999</v>
      </c>
      <c r="T851" t="s">
        <v>44</v>
      </c>
      <c r="U851" t="s">
        <v>2252</v>
      </c>
      <c r="V851" t="s">
        <v>2251</v>
      </c>
      <c r="W851">
        <v>0</v>
      </c>
      <c r="X851" t="s">
        <v>703</v>
      </c>
      <c r="Y851" t="s">
        <v>44</v>
      </c>
    </row>
    <row r="852" spans="1:25" x14ac:dyDescent="0.35">
      <c r="A852" t="s">
        <v>2373</v>
      </c>
      <c r="B852">
        <v>60121</v>
      </c>
      <c r="C852" t="s">
        <v>212</v>
      </c>
      <c r="D852" t="s">
        <v>210</v>
      </c>
      <c r="E852">
        <v>479</v>
      </c>
      <c r="F852" t="s">
        <v>2118</v>
      </c>
      <c r="G852">
        <v>480</v>
      </c>
      <c r="H852">
        <v>60121</v>
      </c>
      <c r="I852" t="s">
        <v>552</v>
      </c>
      <c r="J852">
        <v>0.01</v>
      </c>
      <c r="K852">
        <v>125000</v>
      </c>
      <c r="L852">
        <v>0.5</v>
      </c>
      <c r="M852" t="s">
        <v>44</v>
      </c>
      <c r="N852">
        <v>1</v>
      </c>
      <c r="O852">
        <v>4</v>
      </c>
      <c r="P852">
        <v>0</v>
      </c>
      <c r="Q852" t="s">
        <v>693</v>
      </c>
      <c r="R852" t="s">
        <v>694</v>
      </c>
      <c r="S852">
        <v>12.1532</v>
      </c>
      <c r="T852" t="s">
        <v>44</v>
      </c>
      <c r="U852" t="s">
        <v>2252</v>
      </c>
      <c r="V852" t="s">
        <v>2251</v>
      </c>
      <c r="W852">
        <v>0</v>
      </c>
      <c r="X852" t="s">
        <v>703</v>
      </c>
      <c r="Y852" t="s">
        <v>44</v>
      </c>
    </row>
    <row r="853" spans="1:25" x14ac:dyDescent="0.35">
      <c r="A853" t="s">
        <v>2372</v>
      </c>
      <c r="B853">
        <v>60121</v>
      </c>
      <c r="C853" t="s">
        <v>212</v>
      </c>
      <c r="D853" t="s">
        <v>210</v>
      </c>
      <c r="E853">
        <v>479</v>
      </c>
      <c r="F853" t="s">
        <v>2118</v>
      </c>
      <c r="G853">
        <v>480</v>
      </c>
      <c r="H853">
        <v>60121</v>
      </c>
      <c r="I853" t="s">
        <v>552</v>
      </c>
      <c r="J853">
        <v>0.01</v>
      </c>
      <c r="K853">
        <v>135890</v>
      </c>
      <c r="L853">
        <v>0.5</v>
      </c>
      <c r="M853" t="s">
        <v>44</v>
      </c>
      <c r="N853">
        <v>1</v>
      </c>
      <c r="O853">
        <v>4</v>
      </c>
      <c r="P853">
        <v>0</v>
      </c>
      <c r="Q853" t="s">
        <v>693</v>
      </c>
      <c r="R853" t="s">
        <v>694</v>
      </c>
      <c r="S853">
        <v>12.257</v>
      </c>
      <c r="T853" t="s">
        <v>44</v>
      </c>
      <c r="U853" t="s">
        <v>2252</v>
      </c>
      <c r="V853" t="s">
        <v>2251</v>
      </c>
      <c r="W853">
        <v>0</v>
      </c>
      <c r="X853" t="s">
        <v>703</v>
      </c>
      <c r="Y853" t="s">
        <v>44</v>
      </c>
    </row>
    <row r="854" spans="1:25" x14ac:dyDescent="0.35">
      <c r="A854" t="s">
        <v>2371</v>
      </c>
      <c r="B854">
        <v>60121</v>
      </c>
      <c r="C854" t="s">
        <v>212</v>
      </c>
      <c r="D854" t="s">
        <v>210</v>
      </c>
      <c r="E854">
        <v>479</v>
      </c>
      <c r="F854" t="s">
        <v>2118</v>
      </c>
      <c r="G854">
        <v>480</v>
      </c>
      <c r="H854">
        <v>60121</v>
      </c>
      <c r="I854" t="s">
        <v>552</v>
      </c>
      <c r="J854">
        <v>0.01</v>
      </c>
      <c r="K854">
        <v>123520</v>
      </c>
      <c r="L854">
        <v>0.5</v>
      </c>
      <c r="M854" t="s">
        <v>44</v>
      </c>
      <c r="N854">
        <v>1</v>
      </c>
      <c r="O854">
        <v>4</v>
      </c>
      <c r="P854">
        <v>0</v>
      </c>
      <c r="Q854" t="s">
        <v>693</v>
      </c>
      <c r="R854" t="s">
        <v>694</v>
      </c>
      <c r="S854">
        <v>11.3139</v>
      </c>
      <c r="T854" t="s">
        <v>44</v>
      </c>
      <c r="U854" t="s">
        <v>2252</v>
      </c>
      <c r="V854" t="s">
        <v>2251</v>
      </c>
      <c r="W854">
        <v>0</v>
      </c>
      <c r="X854" t="s">
        <v>703</v>
      </c>
      <c r="Y854" t="s">
        <v>44</v>
      </c>
    </row>
    <row r="855" spans="1:25" x14ac:dyDescent="0.35">
      <c r="A855" t="s">
        <v>2370</v>
      </c>
      <c r="B855">
        <v>60121</v>
      </c>
      <c r="C855" t="s">
        <v>212</v>
      </c>
      <c r="D855" t="s">
        <v>210</v>
      </c>
      <c r="E855">
        <v>479</v>
      </c>
      <c r="F855" t="s">
        <v>2118</v>
      </c>
      <c r="G855">
        <v>480</v>
      </c>
      <c r="H855">
        <v>60121</v>
      </c>
      <c r="I855" t="s">
        <v>552</v>
      </c>
      <c r="J855">
        <v>0.01</v>
      </c>
      <c r="K855">
        <v>125190</v>
      </c>
      <c r="L855">
        <v>0.5</v>
      </c>
      <c r="M855" t="s">
        <v>44</v>
      </c>
      <c r="N855">
        <v>1</v>
      </c>
      <c r="O855">
        <v>0</v>
      </c>
      <c r="P855">
        <v>0</v>
      </c>
      <c r="Q855" t="s">
        <v>693</v>
      </c>
      <c r="R855" t="s">
        <v>694</v>
      </c>
      <c r="S855">
        <v>11.1067</v>
      </c>
      <c r="T855" t="s">
        <v>44</v>
      </c>
      <c r="U855" t="s">
        <v>2252</v>
      </c>
      <c r="V855" t="s">
        <v>2251</v>
      </c>
      <c r="W855">
        <v>0</v>
      </c>
      <c r="X855" t="s">
        <v>703</v>
      </c>
      <c r="Y855" t="s">
        <v>44</v>
      </c>
    </row>
    <row r="856" spans="1:25" x14ac:dyDescent="0.35">
      <c r="A856" t="s">
        <v>2369</v>
      </c>
      <c r="B856">
        <v>60121</v>
      </c>
      <c r="C856" t="s">
        <v>212</v>
      </c>
      <c r="D856" t="s">
        <v>210</v>
      </c>
      <c r="E856">
        <v>479</v>
      </c>
      <c r="F856" t="s">
        <v>2118</v>
      </c>
      <c r="G856">
        <v>480</v>
      </c>
      <c r="H856">
        <v>60121</v>
      </c>
      <c r="I856" t="s">
        <v>552</v>
      </c>
      <c r="J856">
        <v>0.01</v>
      </c>
      <c r="K856">
        <v>119800</v>
      </c>
      <c r="L856">
        <v>0.5</v>
      </c>
      <c r="M856" t="s">
        <v>44</v>
      </c>
      <c r="N856">
        <v>1</v>
      </c>
      <c r="O856">
        <v>0</v>
      </c>
      <c r="P856">
        <v>0</v>
      </c>
      <c r="Q856" t="s">
        <v>693</v>
      </c>
      <c r="R856" t="s">
        <v>694</v>
      </c>
      <c r="S856">
        <v>11.1067</v>
      </c>
      <c r="T856" t="s">
        <v>44</v>
      </c>
      <c r="U856" t="s">
        <v>2252</v>
      </c>
      <c r="V856" t="s">
        <v>2251</v>
      </c>
      <c r="W856">
        <v>0</v>
      </c>
      <c r="X856" t="s">
        <v>703</v>
      </c>
      <c r="Y856" t="s">
        <v>44</v>
      </c>
    </row>
    <row r="857" spans="1:25" x14ac:dyDescent="0.35">
      <c r="A857" t="s">
        <v>2368</v>
      </c>
      <c r="B857">
        <v>60121</v>
      </c>
      <c r="C857" t="s">
        <v>212</v>
      </c>
      <c r="D857" t="s">
        <v>210</v>
      </c>
      <c r="E857">
        <v>479</v>
      </c>
      <c r="F857" t="s">
        <v>2118</v>
      </c>
      <c r="G857">
        <v>480</v>
      </c>
      <c r="H857">
        <v>60121</v>
      </c>
      <c r="I857" t="s">
        <v>552</v>
      </c>
      <c r="J857">
        <v>0.01</v>
      </c>
      <c r="K857">
        <v>128110</v>
      </c>
      <c r="L857">
        <v>0.5</v>
      </c>
      <c r="M857" t="s">
        <v>44</v>
      </c>
      <c r="N857">
        <v>1</v>
      </c>
      <c r="O857">
        <v>0</v>
      </c>
      <c r="P857">
        <v>0</v>
      </c>
      <c r="Q857" t="s">
        <v>693</v>
      </c>
      <c r="R857" t="s">
        <v>694</v>
      </c>
      <c r="S857">
        <v>11.117100000000001</v>
      </c>
      <c r="T857" t="s">
        <v>44</v>
      </c>
      <c r="U857" t="s">
        <v>2252</v>
      </c>
      <c r="V857" t="s">
        <v>2251</v>
      </c>
      <c r="W857">
        <v>0</v>
      </c>
      <c r="X857" t="s">
        <v>703</v>
      </c>
      <c r="Y857" t="s">
        <v>44</v>
      </c>
    </row>
    <row r="858" spans="1:25" x14ac:dyDescent="0.35">
      <c r="A858" t="s">
        <v>2367</v>
      </c>
      <c r="B858">
        <v>60121</v>
      </c>
      <c r="C858" t="s">
        <v>212</v>
      </c>
      <c r="D858" t="s">
        <v>210</v>
      </c>
      <c r="E858">
        <v>479</v>
      </c>
      <c r="F858" t="s">
        <v>2180</v>
      </c>
      <c r="G858">
        <v>480</v>
      </c>
      <c r="H858">
        <v>60121</v>
      </c>
      <c r="I858" t="s">
        <v>552</v>
      </c>
      <c r="J858">
        <v>0.01</v>
      </c>
      <c r="K858">
        <v>125970</v>
      </c>
      <c r="L858">
        <v>0.5</v>
      </c>
      <c r="M858" t="s">
        <v>44</v>
      </c>
      <c r="N858">
        <v>1</v>
      </c>
      <c r="O858">
        <v>0</v>
      </c>
      <c r="P858">
        <v>0</v>
      </c>
      <c r="Q858" t="s">
        <v>693</v>
      </c>
      <c r="R858" t="s">
        <v>694</v>
      </c>
      <c r="S858">
        <v>11.117000000000001</v>
      </c>
      <c r="T858" t="s">
        <v>44</v>
      </c>
      <c r="U858" t="s">
        <v>2252</v>
      </c>
      <c r="V858" t="s">
        <v>2251</v>
      </c>
      <c r="W858">
        <v>0</v>
      </c>
      <c r="X858" t="s">
        <v>703</v>
      </c>
      <c r="Y858" t="s">
        <v>44</v>
      </c>
    </row>
    <row r="859" spans="1:25" x14ac:dyDescent="0.35">
      <c r="A859" t="s">
        <v>2366</v>
      </c>
      <c r="B859">
        <v>60121</v>
      </c>
      <c r="C859" t="s">
        <v>212</v>
      </c>
      <c r="D859" t="s">
        <v>210</v>
      </c>
      <c r="E859">
        <v>479</v>
      </c>
      <c r="F859" t="s">
        <v>2180</v>
      </c>
      <c r="G859">
        <v>480</v>
      </c>
      <c r="H859">
        <v>60121</v>
      </c>
      <c r="I859" t="s">
        <v>552</v>
      </c>
      <c r="J859">
        <v>0.01</v>
      </c>
      <c r="K859">
        <v>131420</v>
      </c>
      <c r="L859">
        <v>0.5</v>
      </c>
      <c r="M859" t="s">
        <v>44</v>
      </c>
      <c r="N859">
        <v>1</v>
      </c>
      <c r="O859">
        <v>0</v>
      </c>
      <c r="P859">
        <v>0</v>
      </c>
      <c r="Q859" t="s">
        <v>693</v>
      </c>
      <c r="R859" t="s">
        <v>694</v>
      </c>
      <c r="S859">
        <v>11.1067</v>
      </c>
      <c r="T859" t="s">
        <v>44</v>
      </c>
      <c r="U859" t="s">
        <v>2252</v>
      </c>
      <c r="V859" t="s">
        <v>2251</v>
      </c>
      <c r="W859">
        <v>0</v>
      </c>
      <c r="X859" t="s">
        <v>703</v>
      </c>
      <c r="Y859" t="s">
        <v>44</v>
      </c>
    </row>
    <row r="860" spans="1:25" x14ac:dyDescent="0.35">
      <c r="A860" t="s">
        <v>2365</v>
      </c>
      <c r="B860">
        <v>60121</v>
      </c>
      <c r="C860" t="s">
        <v>212</v>
      </c>
      <c r="D860" t="s">
        <v>210</v>
      </c>
      <c r="E860">
        <v>479</v>
      </c>
      <c r="F860" t="s">
        <v>2180</v>
      </c>
      <c r="G860">
        <v>480</v>
      </c>
      <c r="H860">
        <v>60121</v>
      </c>
      <c r="I860" t="s">
        <v>552</v>
      </c>
      <c r="J860">
        <v>0.01</v>
      </c>
      <c r="K860">
        <v>128730</v>
      </c>
      <c r="L860">
        <v>0.5</v>
      </c>
      <c r="M860" t="s">
        <v>44</v>
      </c>
      <c r="N860">
        <v>1</v>
      </c>
      <c r="O860">
        <v>0</v>
      </c>
      <c r="P860">
        <v>0</v>
      </c>
      <c r="Q860" t="s">
        <v>693</v>
      </c>
      <c r="R860" t="s">
        <v>694</v>
      </c>
      <c r="S860">
        <v>11.1067</v>
      </c>
      <c r="T860" t="s">
        <v>44</v>
      </c>
      <c r="U860" t="s">
        <v>2252</v>
      </c>
      <c r="V860" t="s">
        <v>2251</v>
      </c>
      <c r="W860">
        <v>0</v>
      </c>
      <c r="X860" t="s">
        <v>703</v>
      </c>
      <c r="Y860" t="s">
        <v>44</v>
      </c>
    </row>
    <row r="861" spans="1:25" x14ac:dyDescent="0.35">
      <c r="A861" t="s">
        <v>2364</v>
      </c>
      <c r="B861">
        <v>60121</v>
      </c>
      <c r="C861" t="s">
        <v>212</v>
      </c>
      <c r="D861" t="s">
        <v>210</v>
      </c>
      <c r="E861">
        <v>479</v>
      </c>
      <c r="F861" t="s">
        <v>2118</v>
      </c>
      <c r="G861">
        <v>480</v>
      </c>
      <c r="H861">
        <v>60121</v>
      </c>
      <c r="I861" t="s">
        <v>552</v>
      </c>
      <c r="J861">
        <v>0.01</v>
      </c>
      <c r="K861">
        <v>128100</v>
      </c>
      <c r="L861">
        <v>0.5</v>
      </c>
      <c r="M861" t="s">
        <v>44</v>
      </c>
      <c r="N861">
        <v>1</v>
      </c>
      <c r="O861">
        <v>0</v>
      </c>
      <c r="P861">
        <v>0</v>
      </c>
      <c r="Q861" t="s">
        <v>693</v>
      </c>
      <c r="R861" t="s">
        <v>694</v>
      </c>
      <c r="S861">
        <v>11.303599999999999</v>
      </c>
      <c r="T861" t="s">
        <v>44</v>
      </c>
      <c r="U861" t="s">
        <v>2252</v>
      </c>
      <c r="V861" t="s">
        <v>2251</v>
      </c>
      <c r="W861">
        <v>0</v>
      </c>
      <c r="X861" t="s">
        <v>703</v>
      </c>
      <c r="Y861" t="s">
        <v>44</v>
      </c>
    </row>
    <row r="862" spans="1:25" x14ac:dyDescent="0.35">
      <c r="A862" t="s">
        <v>2363</v>
      </c>
      <c r="B862">
        <v>60121</v>
      </c>
      <c r="C862" t="s">
        <v>212</v>
      </c>
      <c r="D862" t="s">
        <v>210</v>
      </c>
      <c r="E862">
        <v>479</v>
      </c>
      <c r="F862" t="s">
        <v>2118</v>
      </c>
      <c r="G862">
        <v>480</v>
      </c>
      <c r="H862">
        <v>60121</v>
      </c>
      <c r="I862" t="s">
        <v>552</v>
      </c>
      <c r="J862">
        <v>0.01</v>
      </c>
      <c r="K862">
        <v>118930</v>
      </c>
      <c r="L862">
        <v>0.5</v>
      </c>
      <c r="M862" t="s">
        <v>44</v>
      </c>
      <c r="N862">
        <v>1</v>
      </c>
      <c r="O862">
        <v>0</v>
      </c>
      <c r="P862">
        <v>0</v>
      </c>
      <c r="Q862" t="s">
        <v>693</v>
      </c>
      <c r="R862" t="s">
        <v>694</v>
      </c>
      <c r="S862">
        <v>11.1067</v>
      </c>
      <c r="T862" t="s">
        <v>44</v>
      </c>
      <c r="U862" t="s">
        <v>2252</v>
      </c>
      <c r="V862" t="s">
        <v>2251</v>
      </c>
      <c r="W862">
        <v>0</v>
      </c>
      <c r="X862" t="s">
        <v>703</v>
      </c>
      <c r="Y862" t="s">
        <v>44</v>
      </c>
    </row>
    <row r="863" spans="1:25" x14ac:dyDescent="0.35">
      <c r="A863" t="s">
        <v>2362</v>
      </c>
      <c r="B863">
        <v>60121</v>
      </c>
      <c r="C863" t="s">
        <v>212</v>
      </c>
      <c r="D863" t="s">
        <v>210</v>
      </c>
      <c r="E863">
        <v>479</v>
      </c>
      <c r="F863" t="s">
        <v>2118</v>
      </c>
      <c r="G863">
        <v>480</v>
      </c>
      <c r="H863">
        <v>60121</v>
      </c>
      <c r="I863" t="s">
        <v>552</v>
      </c>
      <c r="J863">
        <v>0.01</v>
      </c>
      <c r="K863">
        <v>124000</v>
      </c>
      <c r="L863">
        <v>0.5</v>
      </c>
      <c r="M863" t="s">
        <v>44</v>
      </c>
      <c r="N863">
        <v>1</v>
      </c>
      <c r="O863">
        <v>0</v>
      </c>
      <c r="P863">
        <v>0</v>
      </c>
      <c r="Q863" t="s">
        <v>693</v>
      </c>
      <c r="R863" t="s">
        <v>694</v>
      </c>
      <c r="S863">
        <v>11.1067</v>
      </c>
      <c r="T863" t="s">
        <v>44</v>
      </c>
      <c r="U863" t="s">
        <v>2252</v>
      </c>
      <c r="V863" t="s">
        <v>2251</v>
      </c>
      <c r="W863">
        <v>0</v>
      </c>
      <c r="X863" t="s">
        <v>703</v>
      </c>
      <c r="Y863" t="s">
        <v>44</v>
      </c>
    </row>
    <row r="864" spans="1:25" x14ac:dyDescent="0.35">
      <c r="A864" t="s">
        <v>2361</v>
      </c>
      <c r="B864">
        <v>60121</v>
      </c>
      <c r="C864" t="s">
        <v>212</v>
      </c>
      <c r="D864" t="s">
        <v>210</v>
      </c>
      <c r="E864">
        <v>479</v>
      </c>
      <c r="F864" t="s">
        <v>2118</v>
      </c>
      <c r="G864">
        <v>480</v>
      </c>
      <c r="H864">
        <v>60121</v>
      </c>
      <c r="I864" t="s">
        <v>552</v>
      </c>
      <c r="J864">
        <v>0.01</v>
      </c>
      <c r="K864">
        <v>109890</v>
      </c>
      <c r="L864">
        <v>0.5</v>
      </c>
      <c r="M864" t="s">
        <v>44</v>
      </c>
      <c r="N864">
        <v>1</v>
      </c>
      <c r="O864">
        <v>0.25</v>
      </c>
      <c r="P864">
        <v>0</v>
      </c>
      <c r="Q864" t="s">
        <v>693</v>
      </c>
      <c r="R864" t="s">
        <v>694</v>
      </c>
      <c r="S864">
        <v>11.117000000000001</v>
      </c>
      <c r="T864" t="s">
        <v>44</v>
      </c>
      <c r="U864" t="s">
        <v>2252</v>
      </c>
      <c r="V864" t="s">
        <v>2251</v>
      </c>
      <c r="W864">
        <v>0</v>
      </c>
      <c r="X864" t="s">
        <v>703</v>
      </c>
      <c r="Y864" t="s">
        <v>44</v>
      </c>
    </row>
    <row r="865" spans="1:25" x14ac:dyDescent="0.35">
      <c r="A865" t="s">
        <v>2360</v>
      </c>
      <c r="B865">
        <v>60121</v>
      </c>
      <c r="C865" t="s">
        <v>212</v>
      </c>
      <c r="D865" t="s">
        <v>210</v>
      </c>
      <c r="E865">
        <v>479</v>
      </c>
      <c r="F865" t="s">
        <v>2118</v>
      </c>
      <c r="G865">
        <v>480</v>
      </c>
      <c r="H865">
        <v>60121</v>
      </c>
      <c r="I865" t="s">
        <v>552</v>
      </c>
      <c r="J865">
        <v>0.01</v>
      </c>
      <c r="K865">
        <v>114440</v>
      </c>
      <c r="L865">
        <v>0.5</v>
      </c>
      <c r="M865" t="s">
        <v>44</v>
      </c>
      <c r="N865">
        <v>1</v>
      </c>
      <c r="O865">
        <v>0.25</v>
      </c>
      <c r="P865">
        <v>0</v>
      </c>
      <c r="Q865" t="s">
        <v>693</v>
      </c>
      <c r="R865" t="s">
        <v>694</v>
      </c>
      <c r="S865">
        <v>11.1067</v>
      </c>
      <c r="T865" t="s">
        <v>44</v>
      </c>
      <c r="U865" t="s">
        <v>2252</v>
      </c>
      <c r="V865" t="s">
        <v>2251</v>
      </c>
      <c r="W865">
        <v>0</v>
      </c>
      <c r="X865" t="s">
        <v>703</v>
      </c>
      <c r="Y865" t="s">
        <v>44</v>
      </c>
    </row>
    <row r="866" spans="1:25" x14ac:dyDescent="0.35">
      <c r="A866" t="s">
        <v>2359</v>
      </c>
      <c r="B866">
        <v>60121</v>
      </c>
      <c r="C866" t="s">
        <v>212</v>
      </c>
      <c r="D866" t="s">
        <v>210</v>
      </c>
      <c r="E866">
        <v>479</v>
      </c>
      <c r="F866" t="s">
        <v>2118</v>
      </c>
      <c r="G866">
        <v>480</v>
      </c>
      <c r="H866">
        <v>60121</v>
      </c>
      <c r="I866" t="s">
        <v>552</v>
      </c>
      <c r="J866">
        <v>0.01</v>
      </c>
      <c r="K866">
        <v>117310</v>
      </c>
      <c r="L866">
        <v>0.5</v>
      </c>
      <c r="M866" t="s">
        <v>44</v>
      </c>
      <c r="N866">
        <v>1</v>
      </c>
      <c r="O866">
        <v>0.25</v>
      </c>
      <c r="P866">
        <v>0</v>
      </c>
      <c r="Q866" t="s">
        <v>693</v>
      </c>
      <c r="R866" t="s">
        <v>694</v>
      </c>
      <c r="S866">
        <v>11.117000000000001</v>
      </c>
      <c r="T866" t="s">
        <v>44</v>
      </c>
      <c r="U866" t="s">
        <v>2252</v>
      </c>
      <c r="V866" t="s">
        <v>2251</v>
      </c>
      <c r="W866">
        <v>0</v>
      </c>
      <c r="X866" t="s">
        <v>703</v>
      </c>
      <c r="Y866" t="s">
        <v>44</v>
      </c>
    </row>
    <row r="867" spans="1:25" x14ac:dyDescent="0.35">
      <c r="A867" t="s">
        <v>2358</v>
      </c>
      <c r="B867">
        <v>60121</v>
      </c>
      <c r="C867" t="s">
        <v>212</v>
      </c>
      <c r="D867" t="s">
        <v>210</v>
      </c>
      <c r="E867">
        <v>479</v>
      </c>
      <c r="F867" t="s">
        <v>2118</v>
      </c>
      <c r="G867">
        <v>480</v>
      </c>
      <c r="H867">
        <v>60121</v>
      </c>
      <c r="I867" t="s">
        <v>552</v>
      </c>
      <c r="J867">
        <v>0.01</v>
      </c>
      <c r="K867">
        <v>110850</v>
      </c>
      <c r="L867">
        <v>0.5</v>
      </c>
      <c r="M867" t="s">
        <v>44</v>
      </c>
      <c r="N867">
        <v>1</v>
      </c>
      <c r="O867">
        <v>0.5</v>
      </c>
      <c r="P867">
        <v>0</v>
      </c>
      <c r="Q867" t="s">
        <v>693</v>
      </c>
      <c r="R867" t="s">
        <v>694</v>
      </c>
      <c r="S867">
        <v>11.1067</v>
      </c>
      <c r="T867" t="s">
        <v>44</v>
      </c>
      <c r="U867" t="s">
        <v>2252</v>
      </c>
      <c r="V867" t="s">
        <v>2251</v>
      </c>
      <c r="W867">
        <v>0</v>
      </c>
      <c r="X867" t="s">
        <v>703</v>
      </c>
      <c r="Y867" t="s">
        <v>44</v>
      </c>
    </row>
    <row r="868" spans="1:25" x14ac:dyDescent="0.35">
      <c r="A868" t="s">
        <v>2357</v>
      </c>
      <c r="B868">
        <v>60121</v>
      </c>
      <c r="C868" t="s">
        <v>212</v>
      </c>
      <c r="D868" t="s">
        <v>210</v>
      </c>
      <c r="E868">
        <v>479</v>
      </c>
      <c r="F868" t="s">
        <v>2118</v>
      </c>
      <c r="G868">
        <v>480</v>
      </c>
      <c r="H868">
        <v>60121</v>
      </c>
      <c r="I868" t="s">
        <v>552</v>
      </c>
      <c r="J868">
        <v>0.01</v>
      </c>
      <c r="K868">
        <v>112170</v>
      </c>
      <c r="L868">
        <v>0.5</v>
      </c>
      <c r="M868" t="s">
        <v>44</v>
      </c>
      <c r="N868">
        <v>1</v>
      </c>
      <c r="O868">
        <v>0.5</v>
      </c>
      <c r="P868">
        <v>0</v>
      </c>
      <c r="Q868" t="s">
        <v>693</v>
      </c>
      <c r="R868" t="s">
        <v>694</v>
      </c>
      <c r="S868">
        <v>11.1067</v>
      </c>
      <c r="T868" t="s">
        <v>44</v>
      </c>
      <c r="U868" t="s">
        <v>2252</v>
      </c>
      <c r="V868" t="s">
        <v>2251</v>
      </c>
      <c r="W868">
        <v>0</v>
      </c>
      <c r="X868" t="s">
        <v>703</v>
      </c>
      <c r="Y868" t="s">
        <v>44</v>
      </c>
    </row>
    <row r="869" spans="1:25" x14ac:dyDescent="0.35">
      <c r="A869" t="s">
        <v>2356</v>
      </c>
      <c r="B869">
        <v>60121</v>
      </c>
      <c r="C869" t="s">
        <v>212</v>
      </c>
      <c r="D869" t="s">
        <v>210</v>
      </c>
      <c r="E869">
        <v>479</v>
      </c>
      <c r="F869" t="s">
        <v>2118</v>
      </c>
      <c r="G869">
        <v>480</v>
      </c>
      <c r="H869">
        <v>60121</v>
      </c>
      <c r="I869" t="s">
        <v>552</v>
      </c>
      <c r="J869">
        <v>0.01</v>
      </c>
      <c r="K869">
        <v>114600</v>
      </c>
      <c r="L869">
        <v>0.5</v>
      </c>
      <c r="M869" t="s">
        <v>44</v>
      </c>
      <c r="N869">
        <v>1</v>
      </c>
      <c r="O869">
        <v>0.5</v>
      </c>
      <c r="P869">
        <v>0</v>
      </c>
      <c r="Q869" t="s">
        <v>693</v>
      </c>
      <c r="R869" t="s">
        <v>694</v>
      </c>
      <c r="S869">
        <v>11.1067</v>
      </c>
      <c r="T869" t="s">
        <v>44</v>
      </c>
      <c r="U869" t="s">
        <v>2252</v>
      </c>
      <c r="V869" t="s">
        <v>2251</v>
      </c>
      <c r="W869">
        <v>0</v>
      </c>
      <c r="X869" t="s">
        <v>703</v>
      </c>
      <c r="Y869" t="s">
        <v>44</v>
      </c>
    </row>
    <row r="870" spans="1:25" x14ac:dyDescent="0.35">
      <c r="A870" t="s">
        <v>2355</v>
      </c>
      <c r="B870">
        <v>60121</v>
      </c>
      <c r="C870" t="s">
        <v>212</v>
      </c>
      <c r="D870" t="s">
        <v>210</v>
      </c>
      <c r="E870">
        <v>479</v>
      </c>
      <c r="F870" t="s">
        <v>2118</v>
      </c>
      <c r="G870">
        <v>480</v>
      </c>
      <c r="H870">
        <v>60121</v>
      </c>
      <c r="I870" t="s">
        <v>552</v>
      </c>
      <c r="J870">
        <v>0.01</v>
      </c>
      <c r="K870">
        <v>116260</v>
      </c>
      <c r="L870">
        <v>0.5</v>
      </c>
      <c r="M870" t="s">
        <v>44</v>
      </c>
      <c r="N870">
        <v>1</v>
      </c>
      <c r="O870">
        <v>1</v>
      </c>
      <c r="P870">
        <v>68542</v>
      </c>
      <c r="Q870" t="s">
        <v>693</v>
      </c>
      <c r="R870" t="s">
        <v>694</v>
      </c>
      <c r="S870">
        <v>11.303599999999999</v>
      </c>
      <c r="T870" t="s">
        <v>44</v>
      </c>
      <c r="U870" t="s">
        <v>2252</v>
      </c>
      <c r="V870" t="s">
        <v>2251</v>
      </c>
      <c r="W870">
        <v>5.8960000000000002E-3</v>
      </c>
      <c r="X870" t="s">
        <v>703</v>
      </c>
      <c r="Y870" t="s">
        <v>3865</v>
      </c>
    </row>
    <row r="871" spans="1:25" x14ac:dyDescent="0.35">
      <c r="A871" t="s">
        <v>2354</v>
      </c>
      <c r="B871">
        <v>60121</v>
      </c>
      <c r="C871" t="s">
        <v>212</v>
      </c>
      <c r="D871" t="s">
        <v>210</v>
      </c>
      <c r="E871">
        <v>479</v>
      </c>
      <c r="F871" t="s">
        <v>2118</v>
      </c>
      <c r="G871">
        <v>480</v>
      </c>
      <c r="H871">
        <v>60121</v>
      </c>
      <c r="I871" t="s">
        <v>552</v>
      </c>
      <c r="J871">
        <v>0.01</v>
      </c>
      <c r="K871">
        <v>110430</v>
      </c>
      <c r="L871">
        <v>0.5</v>
      </c>
      <c r="M871" t="s">
        <v>44</v>
      </c>
      <c r="N871">
        <v>1</v>
      </c>
      <c r="O871">
        <v>1</v>
      </c>
      <c r="P871">
        <v>14852</v>
      </c>
      <c r="Q871" t="s">
        <v>693</v>
      </c>
      <c r="R871" t="s">
        <v>694</v>
      </c>
      <c r="S871">
        <v>11.303599999999999</v>
      </c>
      <c r="T871" t="s">
        <v>44</v>
      </c>
      <c r="U871" t="s">
        <v>2252</v>
      </c>
      <c r="V871" t="s">
        <v>2251</v>
      </c>
      <c r="W871">
        <v>1.3450000000000001E-3</v>
      </c>
      <c r="X871" t="s">
        <v>703</v>
      </c>
      <c r="Y871" t="s">
        <v>3865</v>
      </c>
    </row>
    <row r="872" spans="1:25" x14ac:dyDescent="0.35">
      <c r="A872" t="s">
        <v>2353</v>
      </c>
      <c r="B872">
        <v>60121</v>
      </c>
      <c r="C872" t="s">
        <v>212</v>
      </c>
      <c r="D872" t="s">
        <v>210</v>
      </c>
      <c r="E872">
        <v>479</v>
      </c>
      <c r="F872" t="s">
        <v>2118</v>
      </c>
      <c r="G872">
        <v>480</v>
      </c>
      <c r="H872">
        <v>60121</v>
      </c>
      <c r="I872" t="s">
        <v>552</v>
      </c>
      <c r="J872">
        <v>0.01</v>
      </c>
      <c r="K872">
        <v>114660</v>
      </c>
      <c r="L872">
        <v>0.5</v>
      </c>
      <c r="M872" t="s">
        <v>44</v>
      </c>
      <c r="N872">
        <v>1</v>
      </c>
      <c r="O872">
        <v>1</v>
      </c>
      <c r="P872">
        <v>0</v>
      </c>
      <c r="Q872" t="s">
        <v>693</v>
      </c>
      <c r="R872" t="s">
        <v>694</v>
      </c>
      <c r="S872">
        <v>11.1067</v>
      </c>
      <c r="T872" t="s">
        <v>44</v>
      </c>
      <c r="U872" t="s">
        <v>2252</v>
      </c>
      <c r="V872" t="s">
        <v>2251</v>
      </c>
      <c r="W872">
        <v>0</v>
      </c>
      <c r="X872" t="s">
        <v>703</v>
      </c>
      <c r="Y872" t="s">
        <v>44</v>
      </c>
    </row>
    <row r="873" spans="1:25" x14ac:dyDescent="0.35">
      <c r="A873" t="s">
        <v>2352</v>
      </c>
      <c r="B873">
        <v>60121</v>
      </c>
      <c r="C873" t="s">
        <v>212</v>
      </c>
      <c r="D873" t="s">
        <v>210</v>
      </c>
      <c r="E873">
        <v>479</v>
      </c>
      <c r="F873" t="s">
        <v>2118</v>
      </c>
      <c r="G873">
        <v>480</v>
      </c>
      <c r="H873">
        <v>60121</v>
      </c>
      <c r="I873" t="s">
        <v>552</v>
      </c>
      <c r="J873">
        <v>0.01</v>
      </c>
      <c r="K873">
        <v>137010</v>
      </c>
      <c r="L873">
        <v>0.5</v>
      </c>
      <c r="M873" t="s">
        <v>44</v>
      </c>
      <c r="N873">
        <v>1</v>
      </c>
      <c r="O873">
        <v>2</v>
      </c>
      <c r="P873">
        <v>44142</v>
      </c>
      <c r="Q873" t="s">
        <v>693</v>
      </c>
      <c r="R873" t="s">
        <v>694</v>
      </c>
      <c r="S873">
        <v>11.303599999999999</v>
      </c>
      <c r="T873" t="s">
        <v>44</v>
      </c>
      <c r="U873" t="s">
        <v>2252</v>
      </c>
      <c r="V873" t="s">
        <v>2251</v>
      </c>
      <c r="W873">
        <v>3.222E-3</v>
      </c>
      <c r="X873" t="s">
        <v>703</v>
      </c>
      <c r="Y873" t="s">
        <v>3865</v>
      </c>
    </row>
    <row r="874" spans="1:25" x14ac:dyDescent="0.35">
      <c r="A874" t="s">
        <v>2351</v>
      </c>
      <c r="B874">
        <v>60121</v>
      </c>
      <c r="C874" t="s">
        <v>212</v>
      </c>
      <c r="D874" t="s">
        <v>210</v>
      </c>
      <c r="E874">
        <v>479</v>
      </c>
      <c r="F874" t="s">
        <v>2118</v>
      </c>
      <c r="G874">
        <v>480</v>
      </c>
      <c r="H874">
        <v>60121</v>
      </c>
      <c r="I874" t="s">
        <v>552</v>
      </c>
      <c r="J874">
        <v>0.01</v>
      </c>
      <c r="K874">
        <v>127850</v>
      </c>
      <c r="L874">
        <v>0.5</v>
      </c>
      <c r="M874" t="s">
        <v>44</v>
      </c>
      <c r="N874">
        <v>1</v>
      </c>
      <c r="O874">
        <v>2</v>
      </c>
      <c r="P874">
        <v>0</v>
      </c>
      <c r="Q874" t="s">
        <v>693</v>
      </c>
      <c r="R874" t="s">
        <v>694</v>
      </c>
      <c r="S874">
        <v>11.293200000000001</v>
      </c>
      <c r="T874" t="s">
        <v>44</v>
      </c>
      <c r="U874" t="s">
        <v>2252</v>
      </c>
      <c r="V874" t="s">
        <v>2251</v>
      </c>
      <c r="W874">
        <v>0</v>
      </c>
      <c r="X874" t="s">
        <v>703</v>
      </c>
      <c r="Y874" t="s">
        <v>44</v>
      </c>
    </row>
    <row r="875" spans="1:25" x14ac:dyDescent="0.35">
      <c r="A875" t="s">
        <v>2350</v>
      </c>
      <c r="B875">
        <v>60121</v>
      </c>
      <c r="C875" t="s">
        <v>212</v>
      </c>
      <c r="D875" t="s">
        <v>210</v>
      </c>
      <c r="E875">
        <v>479</v>
      </c>
      <c r="F875" t="s">
        <v>2118</v>
      </c>
      <c r="G875">
        <v>480</v>
      </c>
      <c r="H875">
        <v>60121</v>
      </c>
      <c r="I875" t="s">
        <v>552</v>
      </c>
      <c r="J875">
        <v>0.01</v>
      </c>
      <c r="K875">
        <v>129330</v>
      </c>
      <c r="L875">
        <v>0.5</v>
      </c>
      <c r="M875" t="s">
        <v>44</v>
      </c>
      <c r="N875">
        <v>1</v>
      </c>
      <c r="O875">
        <v>2</v>
      </c>
      <c r="P875">
        <v>0</v>
      </c>
      <c r="Q875" t="s">
        <v>693</v>
      </c>
      <c r="R875" t="s">
        <v>694</v>
      </c>
      <c r="S875">
        <v>11.117100000000001</v>
      </c>
      <c r="T875" t="s">
        <v>44</v>
      </c>
      <c r="U875" t="s">
        <v>2252</v>
      </c>
      <c r="V875" t="s">
        <v>2251</v>
      </c>
      <c r="W875">
        <v>0</v>
      </c>
      <c r="X875" t="s">
        <v>703</v>
      </c>
      <c r="Y875" t="s">
        <v>44</v>
      </c>
    </row>
    <row r="876" spans="1:25" x14ac:dyDescent="0.35">
      <c r="A876" t="s">
        <v>2349</v>
      </c>
      <c r="B876">
        <v>60121</v>
      </c>
      <c r="C876" t="s">
        <v>212</v>
      </c>
      <c r="D876" t="s">
        <v>210</v>
      </c>
      <c r="E876">
        <v>479</v>
      </c>
      <c r="F876" t="s">
        <v>2118</v>
      </c>
      <c r="G876">
        <v>480</v>
      </c>
      <c r="H876">
        <v>60121</v>
      </c>
      <c r="I876" t="s">
        <v>552</v>
      </c>
      <c r="J876">
        <v>0.01</v>
      </c>
      <c r="K876">
        <v>109330</v>
      </c>
      <c r="L876">
        <v>0.5</v>
      </c>
      <c r="M876" t="s">
        <v>44</v>
      </c>
      <c r="N876">
        <v>1</v>
      </c>
      <c r="O876">
        <v>4</v>
      </c>
      <c r="P876">
        <v>0</v>
      </c>
      <c r="Q876" t="s">
        <v>693</v>
      </c>
      <c r="R876" t="s">
        <v>694</v>
      </c>
      <c r="S876">
        <v>12.246499999999999</v>
      </c>
      <c r="T876" t="s">
        <v>44</v>
      </c>
      <c r="U876" t="s">
        <v>2252</v>
      </c>
      <c r="V876" t="s">
        <v>2251</v>
      </c>
      <c r="W876">
        <v>0</v>
      </c>
      <c r="X876" t="s">
        <v>703</v>
      </c>
      <c r="Y876" t="s">
        <v>44</v>
      </c>
    </row>
    <row r="877" spans="1:25" x14ac:dyDescent="0.35">
      <c r="A877" t="s">
        <v>2348</v>
      </c>
      <c r="B877">
        <v>60121</v>
      </c>
      <c r="C877" t="s">
        <v>212</v>
      </c>
      <c r="D877" t="s">
        <v>210</v>
      </c>
      <c r="E877">
        <v>479</v>
      </c>
      <c r="F877" t="s">
        <v>2118</v>
      </c>
      <c r="G877">
        <v>480</v>
      </c>
      <c r="H877">
        <v>60121</v>
      </c>
      <c r="I877" t="s">
        <v>552</v>
      </c>
      <c r="J877">
        <v>0.01</v>
      </c>
      <c r="K877">
        <v>118680</v>
      </c>
      <c r="L877">
        <v>0.5</v>
      </c>
      <c r="M877" t="s">
        <v>44</v>
      </c>
      <c r="N877">
        <v>1</v>
      </c>
      <c r="O877">
        <v>4</v>
      </c>
      <c r="P877">
        <v>0</v>
      </c>
      <c r="Q877" t="s">
        <v>693</v>
      </c>
      <c r="R877" t="s">
        <v>694</v>
      </c>
      <c r="S877">
        <v>11.117100000000001</v>
      </c>
      <c r="T877" t="s">
        <v>44</v>
      </c>
      <c r="U877" t="s">
        <v>2252</v>
      </c>
      <c r="V877" t="s">
        <v>2251</v>
      </c>
      <c r="W877">
        <v>0</v>
      </c>
      <c r="X877" t="s">
        <v>703</v>
      </c>
      <c r="Y877" t="s">
        <v>44</v>
      </c>
    </row>
    <row r="878" spans="1:25" x14ac:dyDescent="0.35">
      <c r="A878" t="s">
        <v>2530</v>
      </c>
      <c r="B878">
        <v>60121</v>
      </c>
      <c r="C878" t="s">
        <v>212</v>
      </c>
      <c r="D878" t="s">
        <v>210</v>
      </c>
      <c r="E878">
        <v>479</v>
      </c>
      <c r="F878" t="s">
        <v>2180</v>
      </c>
      <c r="G878">
        <v>480</v>
      </c>
      <c r="H878">
        <v>60121</v>
      </c>
      <c r="I878" t="s">
        <v>552</v>
      </c>
      <c r="J878">
        <v>0.01</v>
      </c>
      <c r="K878">
        <v>120190</v>
      </c>
      <c r="L878">
        <v>0.5</v>
      </c>
      <c r="M878" t="s">
        <v>44</v>
      </c>
      <c r="N878">
        <v>1</v>
      </c>
      <c r="O878">
        <v>4</v>
      </c>
      <c r="P878">
        <v>0</v>
      </c>
      <c r="Q878" t="s">
        <v>693</v>
      </c>
      <c r="R878" t="s">
        <v>694</v>
      </c>
      <c r="S878">
        <v>11.1067</v>
      </c>
      <c r="T878" t="s">
        <v>44</v>
      </c>
      <c r="U878" t="s">
        <v>2252</v>
      </c>
      <c r="V878" t="s">
        <v>2251</v>
      </c>
      <c r="W878">
        <v>0</v>
      </c>
      <c r="X878" t="s">
        <v>703</v>
      </c>
      <c r="Y878" t="s">
        <v>44</v>
      </c>
    </row>
    <row r="879" spans="1:25" x14ac:dyDescent="0.35">
      <c r="A879" t="s">
        <v>2346</v>
      </c>
      <c r="B879">
        <v>60121</v>
      </c>
      <c r="C879" t="s">
        <v>212</v>
      </c>
      <c r="D879" t="s">
        <v>210</v>
      </c>
      <c r="E879">
        <v>479</v>
      </c>
      <c r="F879" t="s">
        <v>2180</v>
      </c>
      <c r="G879">
        <v>480</v>
      </c>
      <c r="H879">
        <v>60121</v>
      </c>
      <c r="I879" t="s">
        <v>552</v>
      </c>
      <c r="J879">
        <v>0.01</v>
      </c>
      <c r="K879">
        <v>119200</v>
      </c>
      <c r="L879">
        <v>0.5</v>
      </c>
      <c r="M879" t="s">
        <v>44</v>
      </c>
      <c r="N879">
        <v>1</v>
      </c>
      <c r="O879">
        <v>4</v>
      </c>
      <c r="P879">
        <v>0</v>
      </c>
      <c r="Q879" t="s">
        <v>693</v>
      </c>
      <c r="R879" t="s">
        <v>694</v>
      </c>
      <c r="S879">
        <v>11.1067</v>
      </c>
      <c r="T879" t="s">
        <v>44</v>
      </c>
      <c r="U879" t="s">
        <v>2252</v>
      </c>
      <c r="V879" t="s">
        <v>2251</v>
      </c>
      <c r="W879">
        <v>0</v>
      </c>
      <c r="X879" t="s">
        <v>703</v>
      </c>
      <c r="Y879" t="s">
        <v>44</v>
      </c>
    </row>
    <row r="880" spans="1:25" x14ac:dyDescent="0.35">
      <c r="A880" t="s">
        <v>2345</v>
      </c>
      <c r="B880">
        <v>60121</v>
      </c>
      <c r="C880" t="s">
        <v>212</v>
      </c>
      <c r="D880" t="s">
        <v>210</v>
      </c>
      <c r="E880">
        <v>479</v>
      </c>
      <c r="F880" t="s">
        <v>2180</v>
      </c>
      <c r="G880">
        <v>480</v>
      </c>
      <c r="H880">
        <v>60121</v>
      </c>
      <c r="I880" t="s">
        <v>552</v>
      </c>
      <c r="J880">
        <v>0.01</v>
      </c>
      <c r="K880">
        <v>118140</v>
      </c>
      <c r="L880">
        <v>0.5</v>
      </c>
      <c r="M880" t="s">
        <v>44</v>
      </c>
      <c r="N880">
        <v>1</v>
      </c>
      <c r="O880">
        <v>4</v>
      </c>
      <c r="P880">
        <v>0</v>
      </c>
      <c r="Q880" t="s">
        <v>693</v>
      </c>
      <c r="R880" t="s">
        <v>694</v>
      </c>
      <c r="S880">
        <v>11.1067</v>
      </c>
      <c r="T880" t="s">
        <v>44</v>
      </c>
      <c r="U880" t="s">
        <v>2252</v>
      </c>
      <c r="V880" t="s">
        <v>2251</v>
      </c>
      <c r="W880">
        <v>0</v>
      </c>
      <c r="X880" t="s">
        <v>703</v>
      </c>
      <c r="Y880" t="s">
        <v>44</v>
      </c>
    </row>
    <row r="881" spans="1:25" x14ac:dyDescent="0.35">
      <c r="A881" t="s">
        <v>2344</v>
      </c>
      <c r="B881">
        <v>60121</v>
      </c>
      <c r="C881" t="s">
        <v>212</v>
      </c>
      <c r="D881" t="s">
        <v>210</v>
      </c>
      <c r="E881">
        <v>479</v>
      </c>
      <c r="F881" t="s">
        <v>2118</v>
      </c>
      <c r="G881">
        <v>480</v>
      </c>
      <c r="H881">
        <v>60121</v>
      </c>
      <c r="I881" t="s">
        <v>552</v>
      </c>
      <c r="J881">
        <v>0.01</v>
      </c>
      <c r="K881">
        <v>118090</v>
      </c>
      <c r="L881">
        <v>0.5</v>
      </c>
      <c r="M881" t="s">
        <v>44</v>
      </c>
      <c r="N881">
        <v>1</v>
      </c>
      <c r="O881">
        <v>4</v>
      </c>
      <c r="P881">
        <v>0</v>
      </c>
      <c r="Q881" t="s">
        <v>693</v>
      </c>
      <c r="R881" t="s">
        <v>694</v>
      </c>
      <c r="S881">
        <v>11.117100000000001</v>
      </c>
      <c r="T881" t="s">
        <v>44</v>
      </c>
      <c r="U881" t="s">
        <v>2252</v>
      </c>
      <c r="V881" t="s">
        <v>2251</v>
      </c>
      <c r="W881">
        <v>0</v>
      </c>
      <c r="X881" t="s">
        <v>703</v>
      </c>
      <c r="Y881" t="s">
        <v>44</v>
      </c>
    </row>
    <row r="882" spans="1:25" x14ac:dyDescent="0.35">
      <c r="A882" t="s">
        <v>2343</v>
      </c>
      <c r="B882">
        <v>60121</v>
      </c>
      <c r="C882" t="s">
        <v>212</v>
      </c>
      <c r="D882" t="s">
        <v>210</v>
      </c>
      <c r="E882">
        <v>479</v>
      </c>
      <c r="F882" t="s">
        <v>2118</v>
      </c>
      <c r="G882">
        <v>480</v>
      </c>
      <c r="H882">
        <v>60121</v>
      </c>
      <c r="I882" t="s">
        <v>552</v>
      </c>
      <c r="J882">
        <v>0.01</v>
      </c>
      <c r="K882">
        <v>128580</v>
      </c>
      <c r="L882">
        <v>0.5</v>
      </c>
      <c r="M882" t="s">
        <v>44</v>
      </c>
      <c r="N882">
        <v>1</v>
      </c>
      <c r="O882">
        <v>4</v>
      </c>
      <c r="P882">
        <v>0</v>
      </c>
      <c r="Q882" t="s">
        <v>693</v>
      </c>
      <c r="R882" t="s">
        <v>694</v>
      </c>
      <c r="S882">
        <v>11.117000000000001</v>
      </c>
      <c r="T882" t="s">
        <v>44</v>
      </c>
      <c r="U882" t="s">
        <v>2252</v>
      </c>
      <c r="V882" t="s">
        <v>2251</v>
      </c>
      <c r="W882">
        <v>0</v>
      </c>
      <c r="X882" t="s">
        <v>703</v>
      </c>
      <c r="Y882" t="s">
        <v>44</v>
      </c>
    </row>
    <row r="883" spans="1:25" x14ac:dyDescent="0.35">
      <c r="A883" t="s">
        <v>2342</v>
      </c>
      <c r="B883">
        <v>60121</v>
      </c>
      <c r="C883" t="s">
        <v>212</v>
      </c>
      <c r="D883" t="s">
        <v>210</v>
      </c>
      <c r="E883">
        <v>479</v>
      </c>
      <c r="F883" t="s">
        <v>2118</v>
      </c>
      <c r="G883">
        <v>480</v>
      </c>
      <c r="H883">
        <v>60121</v>
      </c>
      <c r="I883" t="s">
        <v>552</v>
      </c>
      <c r="J883">
        <v>0.01</v>
      </c>
      <c r="K883">
        <v>112980</v>
      </c>
      <c r="L883">
        <v>0.5</v>
      </c>
      <c r="M883" t="s">
        <v>44</v>
      </c>
      <c r="N883">
        <v>1</v>
      </c>
      <c r="O883">
        <v>4</v>
      </c>
      <c r="P883">
        <v>0</v>
      </c>
      <c r="Q883" t="s">
        <v>693</v>
      </c>
      <c r="R883" t="s">
        <v>694</v>
      </c>
      <c r="S883">
        <v>11.117100000000001</v>
      </c>
      <c r="T883" t="s">
        <v>44</v>
      </c>
      <c r="U883" t="s">
        <v>2252</v>
      </c>
      <c r="V883" t="s">
        <v>2251</v>
      </c>
      <c r="W883">
        <v>0</v>
      </c>
      <c r="X883" t="s">
        <v>703</v>
      </c>
      <c r="Y883" t="s">
        <v>44</v>
      </c>
    </row>
    <row r="884" spans="1:25" x14ac:dyDescent="0.35">
      <c r="A884" t="s">
        <v>2340</v>
      </c>
      <c r="B884">
        <v>60121</v>
      </c>
      <c r="C884" t="s">
        <v>212</v>
      </c>
      <c r="D884" t="s">
        <v>210</v>
      </c>
      <c r="E884">
        <v>479</v>
      </c>
      <c r="F884" t="s">
        <v>2118</v>
      </c>
      <c r="G884">
        <v>480</v>
      </c>
      <c r="H884">
        <v>60121</v>
      </c>
      <c r="I884" t="s">
        <v>552</v>
      </c>
      <c r="J884">
        <v>0.01</v>
      </c>
      <c r="K884">
        <v>112000</v>
      </c>
      <c r="L884">
        <v>0.5</v>
      </c>
      <c r="M884" t="s">
        <v>44</v>
      </c>
      <c r="N884">
        <v>1</v>
      </c>
      <c r="O884">
        <v>0</v>
      </c>
      <c r="P884">
        <v>0</v>
      </c>
      <c r="Q884" t="s">
        <v>693</v>
      </c>
      <c r="R884" t="s">
        <v>694</v>
      </c>
      <c r="S884">
        <v>10.609299999999999</v>
      </c>
      <c r="T884" t="s">
        <v>44</v>
      </c>
      <c r="U884" t="s">
        <v>2252</v>
      </c>
      <c r="V884" t="s">
        <v>2251</v>
      </c>
      <c r="W884">
        <v>0</v>
      </c>
      <c r="X884" t="s">
        <v>703</v>
      </c>
      <c r="Y884" t="s">
        <v>44</v>
      </c>
    </row>
    <row r="885" spans="1:25" x14ac:dyDescent="0.35">
      <c r="A885" t="s">
        <v>2339</v>
      </c>
      <c r="B885">
        <v>60121</v>
      </c>
      <c r="C885" t="s">
        <v>212</v>
      </c>
      <c r="D885" t="s">
        <v>210</v>
      </c>
      <c r="E885">
        <v>479</v>
      </c>
      <c r="F885" t="s">
        <v>2118</v>
      </c>
      <c r="G885">
        <v>480</v>
      </c>
      <c r="H885">
        <v>60121</v>
      </c>
      <c r="I885" t="s">
        <v>552</v>
      </c>
      <c r="J885">
        <v>0.01</v>
      </c>
      <c r="K885">
        <v>102270</v>
      </c>
      <c r="L885">
        <v>0.5</v>
      </c>
      <c r="M885" t="s">
        <v>44</v>
      </c>
      <c r="N885">
        <v>1</v>
      </c>
      <c r="O885">
        <v>0</v>
      </c>
      <c r="P885">
        <v>0</v>
      </c>
      <c r="Q885" t="s">
        <v>693</v>
      </c>
      <c r="R885" t="s">
        <v>694</v>
      </c>
      <c r="S885">
        <v>12.1844</v>
      </c>
      <c r="T885" t="s">
        <v>44</v>
      </c>
      <c r="U885" t="s">
        <v>2252</v>
      </c>
      <c r="V885" t="s">
        <v>2251</v>
      </c>
      <c r="W885">
        <v>0</v>
      </c>
      <c r="X885" t="s">
        <v>703</v>
      </c>
      <c r="Y885" t="s">
        <v>44</v>
      </c>
    </row>
    <row r="886" spans="1:25" x14ac:dyDescent="0.35">
      <c r="A886" t="s">
        <v>2338</v>
      </c>
      <c r="B886">
        <v>60121</v>
      </c>
      <c r="C886" t="s">
        <v>212</v>
      </c>
      <c r="D886" t="s">
        <v>210</v>
      </c>
      <c r="E886">
        <v>479</v>
      </c>
      <c r="F886" t="s">
        <v>2180</v>
      </c>
      <c r="G886">
        <v>480</v>
      </c>
      <c r="H886">
        <v>60121</v>
      </c>
      <c r="I886" t="s">
        <v>552</v>
      </c>
      <c r="J886">
        <v>0.01</v>
      </c>
      <c r="K886">
        <v>124310</v>
      </c>
      <c r="L886">
        <v>0.5</v>
      </c>
      <c r="M886" t="s">
        <v>44</v>
      </c>
      <c r="N886">
        <v>1</v>
      </c>
      <c r="O886">
        <v>0</v>
      </c>
      <c r="P886">
        <v>0</v>
      </c>
      <c r="Q886" t="s">
        <v>693</v>
      </c>
      <c r="R886" t="s">
        <v>694</v>
      </c>
      <c r="S886">
        <v>11.303599999999999</v>
      </c>
      <c r="T886" t="s">
        <v>44</v>
      </c>
      <c r="U886" t="s">
        <v>2252</v>
      </c>
      <c r="V886" t="s">
        <v>2251</v>
      </c>
      <c r="W886">
        <v>0</v>
      </c>
      <c r="X886" t="s">
        <v>703</v>
      </c>
      <c r="Y886" t="s">
        <v>44</v>
      </c>
    </row>
    <row r="887" spans="1:25" x14ac:dyDescent="0.35">
      <c r="A887" t="s">
        <v>2337</v>
      </c>
      <c r="B887">
        <v>60121</v>
      </c>
      <c r="C887" t="s">
        <v>212</v>
      </c>
      <c r="D887" t="s">
        <v>210</v>
      </c>
      <c r="E887">
        <v>479</v>
      </c>
      <c r="F887" t="s">
        <v>2180</v>
      </c>
      <c r="G887">
        <v>480</v>
      </c>
      <c r="H887">
        <v>60121</v>
      </c>
      <c r="I887" t="s">
        <v>552</v>
      </c>
      <c r="J887">
        <v>0.01</v>
      </c>
      <c r="K887">
        <v>106570</v>
      </c>
      <c r="L887">
        <v>0.5</v>
      </c>
      <c r="M887" t="s">
        <v>44</v>
      </c>
      <c r="N887">
        <v>1</v>
      </c>
      <c r="O887">
        <v>0</v>
      </c>
      <c r="P887">
        <v>0</v>
      </c>
      <c r="Q887" t="s">
        <v>693</v>
      </c>
      <c r="R887" t="s">
        <v>694</v>
      </c>
      <c r="S887">
        <v>11.303599999999999</v>
      </c>
      <c r="T887" t="s">
        <v>44</v>
      </c>
      <c r="U887" t="s">
        <v>2252</v>
      </c>
      <c r="V887" t="s">
        <v>2251</v>
      </c>
      <c r="W887">
        <v>0</v>
      </c>
      <c r="X887" t="s">
        <v>703</v>
      </c>
      <c r="Y887" t="s">
        <v>44</v>
      </c>
    </row>
    <row r="888" spans="1:25" x14ac:dyDescent="0.35">
      <c r="A888" t="s">
        <v>2336</v>
      </c>
      <c r="B888">
        <v>60121</v>
      </c>
      <c r="C888" t="s">
        <v>212</v>
      </c>
      <c r="D888" t="s">
        <v>210</v>
      </c>
      <c r="E888">
        <v>479</v>
      </c>
      <c r="F888" t="s">
        <v>2180</v>
      </c>
      <c r="G888">
        <v>480</v>
      </c>
      <c r="H888">
        <v>60121</v>
      </c>
      <c r="I888" t="s">
        <v>552</v>
      </c>
      <c r="J888">
        <v>0.01</v>
      </c>
      <c r="K888">
        <v>105420</v>
      </c>
      <c r="L888">
        <v>0.5</v>
      </c>
      <c r="M888" t="s">
        <v>44</v>
      </c>
      <c r="N888">
        <v>1</v>
      </c>
      <c r="O888">
        <v>0</v>
      </c>
      <c r="P888">
        <v>0</v>
      </c>
      <c r="Q888" t="s">
        <v>693</v>
      </c>
      <c r="R888" t="s">
        <v>694</v>
      </c>
      <c r="S888">
        <v>11.303599999999999</v>
      </c>
      <c r="T888" t="s">
        <v>44</v>
      </c>
      <c r="U888" t="s">
        <v>2252</v>
      </c>
      <c r="V888" t="s">
        <v>2251</v>
      </c>
      <c r="W888">
        <v>0</v>
      </c>
      <c r="X888" t="s">
        <v>703</v>
      </c>
      <c r="Y888" t="s">
        <v>44</v>
      </c>
    </row>
    <row r="889" spans="1:25" x14ac:dyDescent="0.35">
      <c r="A889" t="s">
        <v>2335</v>
      </c>
      <c r="B889">
        <v>60121</v>
      </c>
      <c r="C889" t="s">
        <v>212</v>
      </c>
      <c r="D889" t="s">
        <v>210</v>
      </c>
      <c r="E889">
        <v>479</v>
      </c>
      <c r="F889" t="s">
        <v>2118</v>
      </c>
      <c r="G889">
        <v>480</v>
      </c>
      <c r="H889">
        <v>60121</v>
      </c>
      <c r="I889" t="s">
        <v>552</v>
      </c>
      <c r="J889">
        <v>0.01</v>
      </c>
      <c r="K889">
        <v>105140</v>
      </c>
      <c r="L889">
        <v>0.5</v>
      </c>
      <c r="M889" t="s">
        <v>44</v>
      </c>
      <c r="N889">
        <v>1</v>
      </c>
      <c r="O889">
        <v>0</v>
      </c>
      <c r="P889">
        <v>0</v>
      </c>
      <c r="Q889" t="s">
        <v>693</v>
      </c>
      <c r="R889" t="s">
        <v>694</v>
      </c>
      <c r="S889">
        <v>12.2776</v>
      </c>
      <c r="T889" t="s">
        <v>44</v>
      </c>
      <c r="U889" t="s">
        <v>2252</v>
      </c>
      <c r="V889" t="s">
        <v>2251</v>
      </c>
      <c r="W889">
        <v>0</v>
      </c>
      <c r="X889" t="s">
        <v>703</v>
      </c>
      <c r="Y889" t="s">
        <v>44</v>
      </c>
    </row>
    <row r="890" spans="1:25" x14ac:dyDescent="0.35">
      <c r="A890" t="s">
        <v>2334</v>
      </c>
      <c r="B890">
        <v>60121</v>
      </c>
      <c r="C890" t="s">
        <v>212</v>
      </c>
      <c r="D890" t="s">
        <v>210</v>
      </c>
      <c r="E890">
        <v>479</v>
      </c>
      <c r="F890" t="s">
        <v>2118</v>
      </c>
      <c r="G890">
        <v>480</v>
      </c>
      <c r="H890">
        <v>60121</v>
      </c>
      <c r="I890" t="s">
        <v>552</v>
      </c>
      <c r="J890">
        <v>0.01</v>
      </c>
      <c r="K890">
        <v>102000</v>
      </c>
      <c r="L890">
        <v>0.5</v>
      </c>
      <c r="M890" t="s">
        <v>44</v>
      </c>
      <c r="N890">
        <v>1</v>
      </c>
      <c r="O890">
        <v>0</v>
      </c>
      <c r="P890">
        <v>0</v>
      </c>
      <c r="Q890" t="s">
        <v>693</v>
      </c>
      <c r="R890" t="s">
        <v>694</v>
      </c>
      <c r="S890">
        <v>12.0289</v>
      </c>
      <c r="T890" t="s">
        <v>44</v>
      </c>
      <c r="U890" t="s">
        <v>2252</v>
      </c>
      <c r="V890" t="s">
        <v>2251</v>
      </c>
      <c r="W890">
        <v>0</v>
      </c>
      <c r="X890" t="s">
        <v>703</v>
      </c>
      <c r="Y890" t="s">
        <v>44</v>
      </c>
    </row>
    <row r="891" spans="1:25" x14ac:dyDescent="0.35">
      <c r="A891" t="s">
        <v>2331</v>
      </c>
      <c r="B891">
        <v>60121</v>
      </c>
      <c r="C891" t="s">
        <v>212</v>
      </c>
      <c r="D891" t="s">
        <v>210</v>
      </c>
      <c r="E891">
        <v>479</v>
      </c>
      <c r="F891" t="s">
        <v>2118</v>
      </c>
      <c r="G891">
        <v>480</v>
      </c>
      <c r="H891">
        <v>60121</v>
      </c>
      <c r="I891" t="s">
        <v>552</v>
      </c>
      <c r="J891">
        <v>0.01</v>
      </c>
      <c r="K891">
        <v>103980</v>
      </c>
      <c r="L891">
        <v>0.5</v>
      </c>
      <c r="M891" t="s">
        <v>44</v>
      </c>
      <c r="N891">
        <v>1</v>
      </c>
      <c r="O891">
        <v>0.25</v>
      </c>
      <c r="P891">
        <v>0</v>
      </c>
      <c r="Q891" t="s">
        <v>693</v>
      </c>
      <c r="R891" t="s">
        <v>694</v>
      </c>
      <c r="S891">
        <v>12.070399999999999</v>
      </c>
      <c r="T891" t="s">
        <v>44</v>
      </c>
      <c r="U891" t="s">
        <v>2252</v>
      </c>
      <c r="V891" t="s">
        <v>2251</v>
      </c>
      <c r="W891">
        <v>0</v>
      </c>
      <c r="X891" t="s">
        <v>703</v>
      </c>
      <c r="Y891" t="s">
        <v>44</v>
      </c>
    </row>
    <row r="892" spans="1:25" x14ac:dyDescent="0.35">
      <c r="A892" t="s">
        <v>2330</v>
      </c>
      <c r="B892">
        <v>60121</v>
      </c>
      <c r="C892" t="s">
        <v>212</v>
      </c>
      <c r="D892" t="s">
        <v>210</v>
      </c>
      <c r="E892">
        <v>479</v>
      </c>
      <c r="F892" t="s">
        <v>2118</v>
      </c>
      <c r="G892">
        <v>480</v>
      </c>
      <c r="H892">
        <v>60121</v>
      </c>
      <c r="I892" t="s">
        <v>552</v>
      </c>
      <c r="J892">
        <v>0.01</v>
      </c>
      <c r="K892">
        <v>103880</v>
      </c>
      <c r="L892">
        <v>0.5</v>
      </c>
      <c r="M892" t="s">
        <v>44</v>
      </c>
      <c r="N892">
        <v>1</v>
      </c>
      <c r="O892">
        <v>0.25</v>
      </c>
      <c r="P892">
        <v>0</v>
      </c>
      <c r="Q892" t="s">
        <v>693</v>
      </c>
      <c r="R892" t="s">
        <v>694</v>
      </c>
      <c r="S892">
        <v>12.288</v>
      </c>
      <c r="T892" t="s">
        <v>44</v>
      </c>
      <c r="U892" t="s">
        <v>2252</v>
      </c>
      <c r="V892" t="s">
        <v>2251</v>
      </c>
      <c r="W892">
        <v>0</v>
      </c>
      <c r="X892" t="s">
        <v>703</v>
      </c>
      <c r="Y892" t="s">
        <v>44</v>
      </c>
    </row>
    <row r="893" spans="1:25" x14ac:dyDescent="0.35">
      <c r="A893" t="s">
        <v>2329</v>
      </c>
      <c r="B893">
        <v>60121</v>
      </c>
      <c r="C893" t="s">
        <v>212</v>
      </c>
      <c r="D893" t="s">
        <v>210</v>
      </c>
      <c r="E893">
        <v>479</v>
      </c>
      <c r="F893" t="s">
        <v>2118</v>
      </c>
      <c r="G893">
        <v>480</v>
      </c>
      <c r="H893">
        <v>60121</v>
      </c>
      <c r="I893" t="s">
        <v>552</v>
      </c>
      <c r="J893">
        <v>0.01</v>
      </c>
      <c r="K893">
        <v>105310</v>
      </c>
      <c r="L893">
        <v>0.5</v>
      </c>
      <c r="M893" t="s">
        <v>44</v>
      </c>
      <c r="N893">
        <v>1</v>
      </c>
      <c r="O893">
        <v>0.5</v>
      </c>
      <c r="P893">
        <v>0</v>
      </c>
      <c r="Q893" t="s">
        <v>693</v>
      </c>
      <c r="R893" t="s">
        <v>694</v>
      </c>
      <c r="S893">
        <v>11.303599999999999</v>
      </c>
      <c r="T893" t="s">
        <v>44</v>
      </c>
      <c r="U893" t="s">
        <v>2252</v>
      </c>
      <c r="V893" t="s">
        <v>2251</v>
      </c>
      <c r="W893">
        <v>0</v>
      </c>
      <c r="X893" t="s">
        <v>703</v>
      </c>
      <c r="Y893" t="s">
        <v>44</v>
      </c>
    </row>
    <row r="894" spans="1:25" x14ac:dyDescent="0.35">
      <c r="A894" t="s">
        <v>2328</v>
      </c>
      <c r="B894">
        <v>60121</v>
      </c>
      <c r="C894" t="s">
        <v>212</v>
      </c>
      <c r="D894" t="s">
        <v>210</v>
      </c>
      <c r="E894">
        <v>479</v>
      </c>
      <c r="F894" t="s">
        <v>2118</v>
      </c>
      <c r="G894">
        <v>480</v>
      </c>
      <c r="H894">
        <v>60121</v>
      </c>
      <c r="I894" t="s">
        <v>552</v>
      </c>
      <c r="J894">
        <v>0.01</v>
      </c>
      <c r="K894">
        <v>127730</v>
      </c>
      <c r="L894">
        <v>0.5</v>
      </c>
      <c r="M894" t="s">
        <v>44</v>
      </c>
      <c r="N894">
        <v>1</v>
      </c>
      <c r="O894">
        <v>0.5</v>
      </c>
      <c r="P894">
        <v>0</v>
      </c>
      <c r="Q894" t="s">
        <v>693</v>
      </c>
      <c r="R894" t="s">
        <v>694</v>
      </c>
      <c r="S894">
        <v>11.4901</v>
      </c>
      <c r="T894" t="s">
        <v>44</v>
      </c>
      <c r="U894" t="s">
        <v>2252</v>
      </c>
      <c r="V894" t="s">
        <v>2251</v>
      </c>
      <c r="W894">
        <v>0</v>
      </c>
      <c r="X894" t="s">
        <v>703</v>
      </c>
      <c r="Y894" t="s">
        <v>44</v>
      </c>
    </row>
    <row r="895" spans="1:25" x14ac:dyDescent="0.35">
      <c r="A895" t="s">
        <v>2327</v>
      </c>
      <c r="B895">
        <v>60121</v>
      </c>
      <c r="C895" t="s">
        <v>212</v>
      </c>
      <c r="D895" t="s">
        <v>210</v>
      </c>
      <c r="E895">
        <v>479</v>
      </c>
      <c r="F895" t="s">
        <v>2118</v>
      </c>
      <c r="G895">
        <v>480</v>
      </c>
      <c r="H895">
        <v>60121</v>
      </c>
      <c r="I895" t="s">
        <v>552</v>
      </c>
      <c r="J895">
        <v>0.01</v>
      </c>
      <c r="K895">
        <v>120900</v>
      </c>
      <c r="L895">
        <v>0.5</v>
      </c>
      <c r="M895" t="s">
        <v>44</v>
      </c>
      <c r="N895">
        <v>1</v>
      </c>
      <c r="O895">
        <v>0.5</v>
      </c>
      <c r="P895">
        <v>0</v>
      </c>
      <c r="Q895" t="s">
        <v>693</v>
      </c>
      <c r="R895" t="s">
        <v>694</v>
      </c>
      <c r="S895">
        <v>11.966799999999999</v>
      </c>
      <c r="T895" t="s">
        <v>44</v>
      </c>
      <c r="U895" t="s">
        <v>2252</v>
      </c>
      <c r="V895" t="s">
        <v>2251</v>
      </c>
      <c r="W895">
        <v>0</v>
      </c>
      <c r="X895" t="s">
        <v>703</v>
      </c>
      <c r="Y895" t="s">
        <v>44</v>
      </c>
    </row>
    <row r="896" spans="1:25" x14ac:dyDescent="0.35">
      <c r="A896" t="s">
        <v>2326</v>
      </c>
      <c r="B896">
        <v>60121</v>
      </c>
      <c r="C896" t="s">
        <v>212</v>
      </c>
      <c r="D896" t="s">
        <v>210</v>
      </c>
      <c r="E896">
        <v>479</v>
      </c>
      <c r="F896" t="s">
        <v>2118</v>
      </c>
      <c r="G896">
        <v>480</v>
      </c>
      <c r="H896">
        <v>60121</v>
      </c>
      <c r="I896" t="s">
        <v>552</v>
      </c>
      <c r="J896">
        <v>0.01</v>
      </c>
      <c r="K896">
        <v>131240</v>
      </c>
      <c r="L896">
        <v>0.5</v>
      </c>
      <c r="M896" t="s">
        <v>44</v>
      </c>
      <c r="N896">
        <v>1</v>
      </c>
      <c r="O896">
        <v>1</v>
      </c>
      <c r="P896">
        <v>0</v>
      </c>
      <c r="Q896" t="s">
        <v>693</v>
      </c>
      <c r="R896" t="s">
        <v>694</v>
      </c>
      <c r="S896">
        <v>12.288</v>
      </c>
      <c r="T896" t="s">
        <v>44</v>
      </c>
      <c r="U896" t="s">
        <v>2252</v>
      </c>
      <c r="V896" t="s">
        <v>2251</v>
      </c>
      <c r="W896">
        <v>0</v>
      </c>
      <c r="X896" t="s">
        <v>703</v>
      </c>
      <c r="Y896" t="s">
        <v>44</v>
      </c>
    </row>
    <row r="897" spans="1:25" x14ac:dyDescent="0.35">
      <c r="A897" t="s">
        <v>2324</v>
      </c>
      <c r="B897">
        <v>60121</v>
      </c>
      <c r="C897" t="s">
        <v>212</v>
      </c>
      <c r="D897" t="s">
        <v>210</v>
      </c>
      <c r="E897">
        <v>479</v>
      </c>
      <c r="F897" t="s">
        <v>2118</v>
      </c>
      <c r="G897">
        <v>480</v>
      </c>
      <c r="H897">
        <v>60121</v>
      </c>
      <c r="I897" t="s">
        <v>552</v>
      </c>
      <c r="J897">
        <v>0.01</v>
      </c>
      <c r="K897">
        <v>138660</v>
      </c>
      <c r="L897">
        <v>0.5</v>
      </c>
      <c r="M897" t="s">
        <v>44</v>
      </c>
      <c r="N897">
        <v>1</v>
      </c>
      <c r="O897">
        <v>1</v>
      </c>
      <c r="P897">
        <v>0</v>
      </c>
      <c r="Q897" t="s">
        <v>693</v>
      </c>
      <c r="R897" t="s">
        <v>694</v>
      </c>
      <c r="S897">
        <v>10.837199999999999</v>
      </c>
      <c r="T897" t="s">
        <v>44</v>
      </c>
      <c r="U897" t="s">
        <v>2252</v>
      </c>
      <c r="V897" t="s">
        <v>2251</v>
      </c>
      <c r="W897">
        <v>0</v>
      </c>
      <c r="X897" t="s">
        <v>703</v>
      </c>
      <c r="Y897" t="s">
        <v>44</v>
      </c>
    </row>
    <row r="898" spans="1:25" x14ac:dyDescent="0.35">
      <c r="A898" t="s">
        <v>2323</v>
      </c>
      <c r="B898">
        <v>60121</v>
      </c>
      <c r="C898" t="s">
        <v>212</v>
      </c>
      <c r="D898" t="s">
        <v>210</v>
      </c>
      <c r="E898">
        <v>479</v>
      </c>
      <c r="F898" t="s">
        <v>2118</v>
      </c>
      <c r="G898">
        <v>480</v>
      </c>
      <c r="H898">
        <v>60121</v>
      </c>
      <c r="I898" t="s">
        <v>552</v>
      </c>
      <c r="J898">
        <v>0.01</v>
      </c>
      <c r="K898">
        <v>136200</v>
      </c>
      <c r="L898">
        <v>0.5</v>
      </c>
      <c r="M898" t="s">
        <v>44</v>
      </c>
      <c r="N898">
        <v>1</v>
      </c>
      <c r="O898">
        <v>2</v>
      </c>
      <c r="P898">
        <v>0</v>
      </c>
      <c r="Q898" t="s">
        <v>693</v>
      </c>
      <c r="R898" t="s">
        <v>694</v>
      </c>
      <c r="S898">
        <v>10.889099999999999</v>
      </c>
      <c r="T898" t="s">
        <v>44</v>
      </c>
      <c r="U898" t="s">
        <v>2252</v>
      </c>
      <c r="V898" t="s">
        <v>2251</v>
      </c>
      <c r="W898">
        <v>0</v>
      </c>
      <c r="X898" t="s">
        <v>703</v>
      </c>
      <c r="Y898" t="s">
        <v>44</v>
      </c>
    </row>
    <row r="899" spans="1:25" x14ac:dyDescent="0.35">
      <c r="A899" t="s">
        <v>2322</v>
      </c>
      <c r="B899">
        <v>60121</v>
      </c>
      <c r="C899" t="s">
        <v>212</v>
      </c>
      <c r="D899" t="s">
        <v>210</v>
      </c>
      <c r="E899">
        <v>479</v>
      </c>
      <c r="F899" t="s">
        <v>2118</v>
      </c>
      <c r="G899">
        <v>480</v>
      </c>
      <c r="H899">
        <v>60121</v>
      </c>
      <c r="I899" t="s">
        <v>552</v>
      </c>
      <c r="J899">
        <v>0.01</v>
      </c>
      <c r="K899">
        <v>137410</v>
      </c>
      <c r="L899">
        <v>0.5</v>
      </c>
      <c r="M899" t="s">
        <v>44</v>
      </c>
      <c r="N899">
        <v>1</v>
      </c>
      <c r="O899">
        <v>2</v>
      </c>
      <c r="P899">
        <v>0</v>
      </c>
      <c r="Q899" t="s">
        <v>693</v>
      </c>
      <c r="R899" t="s">
        <v>694</v>
      </c>
      <c r="S899">
        <v>11.2828</v>
      </c>
      <c r="T899" t="s">
        <v>44</v>
      </c>
      <c r="U899" t="s">
        <v>2252</v>
      </c>
      <c r="V899" t="s">
        <v>2251</v>
      </c>
      <c r="W899">
        <v>0</v>
      </c>
      <c r="X899" t="s">
        <v>703</v>
      </c>
      <c r="Y899" t="s">
        <v>44</v>
      </c>
    </row>
    <row r="900" spans="1:25" x14ac:dyDescent="0.35">
      <c r="A900" t="s">
        <v>2321</v>
      </c>
      <c r="B900">
        <v>60121</v>
      </c>
      <c r="C900" t="s">
        <v>212</v>
      </c>
      <c r="D900" t="s">
        <v>210</v>
      </c>
      <c r="E900">
        <v>479</v>
      </c>
      <c r="F900" t="s">
        <v>2118</v>
      </c>
      <c r="G900">
        <v>480</v>
      </c>
      <c r="H900">
        <v>60121</v>
      </c>
      <c r="I900" t="s">
        <v>552</v>
      </c>
      <c r="J900">
        <v>0.01</v>
      </c>
      <c r="K900">
        <v>126760</v>
      </c>
      <c r="L900">
        <v>0.5</v>
      </c>
      <c r="M900" t="s">
        <v>44</v>
      </c>
      <c r="N900">
        <v>1</v>
      </c>
      <c r="O900">
        <v>2</v>
      </c>
      <c r="P900">
        <v>0</v>
      </c>
      <c r="Q900" t="s">
        <v>693</v>
      </c>
      <c r="R900" t="s">
        <v>694</v>
      </c>
      <c r="S900">
        <v>12.2258</v>
      </c>
      <c r="T900" t="s">
        <v>44</v>
      </c>
      <c r="U900" t="s">
        <v>2252</v>
      </c>
      <c r="V900" t="s">
        <v>2251</v>
      </c>
      <c r="W900">
        <v>0</v>
      </c>
      <c r="X900" t="s">
        <v>703</v>
      </c>
      <c r="Y900" t="s">
        <v>44</v>
      </c>
    </row>
    <row r="901" spans="1:25" x14ac:dyDescent="0.35">
      <c r="A901" t="s">
        <v>2320</v>
      </c>
      <c r="B901">
        <v>60121</v>
      </c>
      <c r="C901" t="s">
        <v>212</v>
      </c>
      <c r="D901" t="s">
        <v>210</v>
      </c>
      <c r="E901">
        <v>479</v>
      </c>
      <c r="F901" t="s">
        <v>2118</v>
      </c>
      <c r="G901">
        <v>480</v>
      </c>
      <c r="H901">
        <v>60121</v>
      </c>
      <c r="I901" t="s">
        <v>552</v>
      </c>
      <c r="J901">
        <v>0.01</v>
      </c>
      <c r="K901">
        <v>120870</v>
      </c>
      <c r="L901">
        <v>0.5</v>
      </c>
      <c r="M901" t="s">
        <v>44</v>
      </c>
      <c r="N901">
        <v>1</v>
      </c>
      <c r="O901">
        <v>4</v>
      </c>
      <c r="P901">
        <v>0</v>
      </c>
      <c r="Q901" t="s">
        <v>693</v>
      </c>
      <c r="R901" t="s">
        <v>694</v>
      </c>
      <c r="S901">
        <v>11.314</v>
      </c>
      <c r="T901" t="s">
        <v>44</v>
      </c>
      <c r="U901" t="s">
        <v>2252</v>
      </c>
      <c r="V901" t="s">
        <v>2251</v>
      </c>
      <c r="W901">
        <v>0</v>
      </c>
      <c r="X901" t="s">
        <v>703</v>
      </c>
      <c r="Y901" t="s">
        <v>44</v>
      </c>
    </row>
    <row r="902" spans="1:25" x14ac:dyDescent="0.35">
      <c r="A902" t="s">
        <v>2319</v>
      </c>
      <c r="B902">
        <v>60121</v>
      </c>
      <c r="C902" t="s">
        <v>212</v>
      </c>
      <c r="D902" t="s">
        <v>210</v>
      </c>
      <c r="E902">
        <v>479</v>
      </c>
      <c r="F902" t="s">
        <v>2118</v>
      </c>
      <c r="G902">
        <v>480</v>
      </c>
      <c r="H902">
        <v>60121</v>
      </c>
      <c r="I902" t="s">
        <v>552</v>
      </c>
      <c r="J902">
        <v>0.01</v>
      </c>
      <c r="K902">
        <v>130720</v>
      </c>
      <c r="L902">
        <v>0.5</v>
      </c>
      <c r="M902" t="s">
        <v>44</v>
      </c>
      <c r="N902">
        <v>1</v>
      </c>
      <c r="O902">
        <v>4</v>
      </c>
      <c r="P902">
        <v>0</v>
      </c>
      <c r="Q902" t="s">
        <v>693</v>
      </c>
      <c r="R902" t="s">
        <v>694</v>
      </c>
      <c r="S902">
        <v>11.8424</v>
      </c>
      <c r="T902" t="s">
        <v>44</v>
      </c>
      <c r="U902" t="s">
        <v>2252</v>
      </c>
      <c r="V902" t="s">
        <v>2251</v>
      </c>
      <c r="W902">
        <v>0</v>
      </c>
      <c r="X902" t="s">
        <v>703</v>
      </c>
      <c r="Y902" t="s">
        <v>44</v>
      </c>
    </row>
    <row r="903" spans="1:25" x14ac:dyDescent="0.35">
      <c r="A903" t="s">
        <v>2318</v>
      </c>
      <c r="B903">
        <v>60121</v>
      </c>
      <c r="C903" t="s">
        <v>212</v>
      </c>
      <c r="D903" t="s">
        <v>210</v>
      </c>
      <c r="E903">
        <v>479</v>
      </c>
      <c r="F903" t="s">
        <v>2118</v>
      </c>
      <c r="G903">
        <v>480</v>
      </c>
      <c r="H903">
        <v>60121</v>
      </c>
      <c r="I903" t="s">
        <v>552</v>
      </c>
      <c r="J903">
        <v>0.01</v>
      </c>
      <c r="K903">
        <v>131670</v>
      </c>
      <c r="L903">
        <v>0.5</v>
      </c>
      <c r="M903" t="s">
        <v>44</v>
      </c>
      <c r="N903">
        <v>1</v>
      </c>
      <c r="O903">
        <v>4</v>
      </c>
      <c r="P903">
        <v>0</v>
      </c>
      <c r="Q903" t="s">
        <v>693</v>
      </c>
      <c r="R903" t="s">
        <v>694</v>
      </c>
      <c r="S903">
        <v>12.2776</v>
      </c>
      <c r="T903" t="s">
        <v>44</v>
      </c>
      <c r="U903" t="s">
        <v>2252</v>
      </c>
      <c r="V903" t="s">
        <v>2251</v>
      </c>
      <c r="W903">
        <v>0</v>
      </c>
      <c r="X903" t="s">
        <v>703</v>
      </c>
      <c r="Y903" t="s">
        <v>44</v>
      </c>
    </row>
    <row r="904" spans="1:25" x14ac:dyDescent="0.35">
      <c r="A904" t="s">
        <v>2316</v>
      </c>
      <c r="B904">
        <v>60121</v>
      </c>
      <c r="C904" t="s">
        <v>212</v>
      </c>
      <c r="D904" t="s">
        <v>210</v>
      </c>
      <c r="E904">
        <v>479</v>
      </c>
      <c r="F904" t="s">
        <v>2180</v>
      </c>
      <c r="G904">
        <v>480</v>
      </c>
      <c r="H904">
        <v>60121</v>
      </c>
      <c r="I904" t="s">
        <v>552</v>
      </c>
      <c r="J904">
        <v>0.01</v>
      </c>
      <c r="K904">
        <v>116160</v>
      </c>
      <c r="L904">
        <v>0.5</v>
      </c>
      <c r="M904" t="s">
        <v>44</v>
      </c>
      <c r="N904">
        <v>1</v>
      </c>
      <c r="O904">
        <v>4</v>
      </c>
      <c r="P904">
        <v>0</v>
      </c>
      <c r="Q904" t="s">
        <v>693</v>
      </c>
      <c r="R904" t="s">
        <v>694</v>
      </c>
      <c r="S904">
        <v>11.832100000000001</v>
      </c>
      <c r="T904" t="s">
        <v>44</v>
      </c>
      <c r="U904" t="s">
        <v>2252</v>
      </c>
      <c r="V904" t="s">
        <v>2251</v>
      </c>
      <c r="W904">
        <v>0</v>
      </c>
      <c r="X904" t="s">
        <v>703</v>
      </c>
      <c r="Y904" t="s">
        <v>44</v>
      </c>
    </row>
    <row r="905" spans="1:25" x14ac:dyDescent="0.35">
      <c r="A905" t="s">
        <v>2314</v>
      </c>
      <c r="B905">
        <v>60121</v>
      </c>
      <c r="C905" t="s">
        <v>212</v>
      </c>
      <c r="D905" t="s">
        <v>210</v>
      </c>
      <c r="E905">
        <v>479</v>
      </c>
      <c r="F905" t="s">
        <v>2118</v>
      </c>
      <c r="G905">
        <v>480</v>
      </c>
      <c r="H905">
        <v>60121</v>
      </c>
      <c r="I905" t="s">
        <v>552</v>
      </c>
      <c r="J905">
        <v>0.01</v>
      </c>
      <c r="K905">
        <v>119260</v>
      </c>
      <c r="L905">
        <v>0.5</v>
      </c>
      <c r="M905" t="s">
        <v>44</v>
      </c>
      <c r="N905">
        <v>1</v>
      </c>
      <c r="O905">
        <v>4</v>
      </c>
      <c r="P905">
        <v>0</v>
      </c>
      <c r="Q905" t="s">
        <v>693</v>
      </c>
      <c r="R905" t="s">
        <v>694</v>
      </c>
      <c r="S905">
        <v>11.604100000000001</v>
      </c>
      <c r="T905" t="s">
        <v>44</v>
      </c>
      <c r="U905" t="s">
        <v>2252</v>
      </c>
      <c r="V905" t="s">
        <v>2251</v>
      </c>
      <c r="W905">
        <v>0</v>
      </c>
      <c r="X905" t="s">
        <v>703</v>
      </c>
      <c r="Y905" t="s">
        <v>44</v>
      </c>
    </row>
    <row r="906" spans="1:25" x14ac:dyDescent="0.35">
      <c r="A906" t="s">
        <v>2313</v>
      </c>
      <c r="B906">
        <v>60121</v>
      </c>
      <c r="C906" t="s">
        <v>212</v>
      </c>
      <c r="D906" t="s">
        <v>210</v>
      </c>
      <c r="E906">
        <v>479</v>
      </c>
      <c r="F906" t="s">
        <v>2118</v>
      </c>
      <c r="G906">
        <v>480</v>
      </c>
      <c r="H906">
        <v>60121</v>
      </c>
      <c r="I906" t="s">
        <v>552</v>
      </c>
      <c r="J906">
        <v>0.01</v>
      </c>
      <c r="K906">
        <v>107440</v>
      </c>
      <c r="L906">
        <v>0.5</v>
      </c>
      <c r="M906" t="s">
        <v>44</v>
      </c>
      <c r="N906">
        <v>1</v>
      </c>
      <c r="O906">
        <v>4</v>
      </c>
      <c r="P906">
        <v>0</v>
      </c>
      <c r="Q906" t="s">
        <v>693</v>
      </c>
      <c r="R906" t="s">
        <v>694</v>
      </c>
      <c r="S906">
        <v>10.3917</v>
      </c>
      <c r="T906" t="s">
        <v>44</v>
      </c>
      <c r="U906" t="s">
        <v>2252</v>
      </c>
      <c r="V906" t="s">
        <v>2251</v>
      </c>
      <c r="W906">
        <v>0</v>
      </c>
      <c r="X906" t="s">
        <v>703</v>
      </c>
      <c r="Y906" t="s">
        <v>44</v>
      </c>
    </row>
    <row r="907" spans="1:25" x14ac:dyDescent="0.35">
      <c r="A907" t="s">
        <v>2312</v>
      </c>
      <c r="B907">
        <v>60121</v>
      </c>
      <c r="C907" t="s">
        <v>212</v>
      </c>
      <c r="D907" t="s">
        <v>210</v>
      </c>
      <c r="E907">
        <v>479</v>
      </c>
      <c r="F907" t="s">
        <v>2118</v>
      </c>
      <c r="G907">
        <v>480</v>
      </c>
      <c r="H907">
        <v>60121</v>
      </c>
      <c r="I907" t="s">
        <v>552</v>
      </c>
      <c r="J907">
        <v>0.01</v>
      </c>
      <c r="K907">
        <v>111820</v>
      </c>
      <c r="L907">
        <v>0.5</v>
      </c>
      <c r="M907" t="s">
        <v>44</v>
      </c>
      <c r="N907">
        <v>1</v>
      </c>
      <c r="O907">
        <v>4</v>
      </c>
      <c r="P907">
        <v>0</v>
      </c>
      <c r="Q907" t="s">
        <v>693</v>
      </c>
      <c r="R907" t="s">
        <v>694</v>
      </c>
      <c r="S907">
        <v>12.246499999999999</v>
      </c>
      <c r="T907" t="s">
        <v>44</v>
      </c>
      <c r="U907" t="s">
        <v>2252</v>
      </c>
      <c r="V907" t="s">
        <v>2251</v>
      </c>
      <c r="W907">
        <v>0</v>
      </c>
      <c r="X907" t="s">
        <v>703</v>
      </c>
      <c r="Y907" t="s">
        <v>44</v>
      </c>
    </row>
    <row r="908" spans="1:25" x14ac:dyDescent="0.35">
      <c r="A908" t="s">
        <v>2311</v>
      </c>
      <c r="B908">
        <v>60121</v>
      </c>
      <c r="C908" t="s">
        <v>212</v>
      </c>
      <c r="D908" t="s">
        <v>210</v>
      </c>
      <c r="E908">
        <v>479</v>
      </c>
      <c r="F908" t="s">
        <v>2118</v>
      </c>
      <c r="G908">
        <v>480</v>
      </c>
      <c r="H908">
        <v>60121</v>
      </c>
      <c r="I908" t="s">
        <v>552</v>
      </c>
      <c r="J908">
        <v>0.01</v>
      </c>
      <c r="K908">
        <v>128810</v>
      </c>
      <c r="L908">
        <v>0.5</v>
      </c>
      <c r="M908" t="s">
        <v>44</v>
      </c>
      <c r="N908">
        <v>1</v>
      </c>
      <c r="O908">
        <v>0</v>
      </c>
      <c r="P908">
        <v>0</v>
      </c>
      <c r="Q908" t="s">
        <v>693</v>
      </c>
      <c r="R908" t="s">
        <v>694</v>
      </c>
      <c r="S908">
        <v>12.0496</v>
      </c>
      <c r="T908" t="s">
        <v>44</v>
      </c>
      <c r="U908" t="s">
        <v>2252</v>
      </c>
      <c r="V908" t="s">
        <v>2251</v>
      </c>
      <c r="W908">
        <v>0</v>
      </c>
      <c r="X908" t="s">
        <v>703</v>
      </c>
      <c r="Y908" t="s">
        <v>44</v>
      </c>
    </row>
    <row r="909" spans="1:25" x14ac:dyDescent="0.35">
      <c r="A909" t="s">
        <v>2310</v>
      </c>
      <c r="B909">
        <v>60121</v>
      </c>
      <c r="C909" t="s">
        <v>212</v>
      </c>
      <c r="D909" t="s">
        <v>210</v>
      </c>
      <c r="E909">
        <v>479</v>
      </c>
      <c r="F909" t="s">
        <v>2118</v>
      </c>
      <c r="G909">
        <v>480</v>
      </c>
      <c r="H909">
        <v>60121</v>
      </c>
      <c r="I909" t="s">
        <v>552</v>
      </c>
      <c r="J909">
        <v>0.01</v>
      </c>
      <c r="K909">
        <v>137640</v>
      </c>
      <c r="L909">
        <v>0.5</v>
      </c>
      <c r="M909" t="s">
        <v>44</v>
      </c>
      <c r="N909">
        <v>1</v>
      </c>
      <c r="O909">
        <v>0</v>
      </c>
      <c r="P909">
        <v>0</v>
      </c>
      <c r="Q909" t="s">
        <v>693</v>
      </c>
      <c r="R909" t="s">
        <v>694</v>
      </c>
      <c r="S909">
        <v>10.5471</v>
      </c>
      <c r="T909" t="s">
        <v>44</v>
      </c>
      <c r="U909" t="s">
        <v>2252</v>
      </c>
      <c r="V909" t="s">
        <v>2251</v>
      </c>
      <c r="W909">
        <v>0</v>
      </c>
      <c r="X909" t="s">
        <v>703</v>
      </c>
      <c r="Y909" t="s">
        <v>44</v>
      </c>
    </row>
    <row r="910" spans="1:25" x14ac:dyDescent="0.35">
      <c r="A910" t="s">
        <v>2309</v>
      </c>
      <c r="B910">
        <v>60121</v>
      </c>
      <c r="C910" t="s">
        <v>212</v>
      </c>
      <c r="D910" t="s">
        <v>210</v>
      </c>
      <c r="E910">
        <v>479</v>
      </c>
      <c r="F910" t="s">
        <v>2118</v>
      </c>
      <c r="G910">
        <v>480</v>
      </c>
      <c r="H910">
        <v>60121</v>
      </c>
      <c r="I910" t="s">
        <v>552</v>
      </c>
      <c r="J910">
        <v>0.01</v>
      </c>
      <c r="K910">
        <v>131220</v>
      </c>
      <c r="L910">
        <v>0.5</v>
      </c>
      <c r="M910" t="s">
        <v>44</v>
      </c>
      <c r="N910">
        <v>1</v>
      </c>
      <c r="O910">
        <v>0</v>
      </c>
      <c r="P910">
        <v>0</v>
      </c>
      <c r="Q910" t="s">
        <v>693</v>
      </c>
      <c r="R910" t="s">
        <v>694</v>
      </c>
      <c r="S910">
        <v>12.039300000000001</v>
      </c>
      <c r="T910" t="s">
        <v>44</v>
      </c>
      <c r="U910" t="s">
        <v>2252</v>
      </c>
      <c r="V910" t="s">
        <v>2251</v>
      </c>
      <c r="W910">
        <v>0</v>
      </c>
      <c r="X910" t="s">
        <v>703</v>
      </c>
      <c r="Y910" t="s">
        <v>44</v>
      </c>
    </row>
    <row r="911" spans="1:25" x14ac:dyDescent="0.35">
      <c r="A911" t="s">
        <v>2308</v>
      </c>
      <c r="B911">
        <v>60121</v>
      </c>
      <c r="C911" t="s">
        <v>212</v>
      </c>
      <c r="D911" t="s">
        <v>210</v>
      </c>
      <c r="E911">
        <v>479</v>
      </c>
      <c r="F911" t="s">
        <v>2180</v>
      </c>
      <c r="G911">
        <v>480</v>
      </c>
      <c r="H911">
        <v>60121</v>
      </c>
      <c r="I911" t="s">
        <v>552</v>
      </c>
      <c r="J911">
        <v>0.01</v>
      </c>
      <c r="K911">
        <v>151840</v>
      </c>
      <c r="L911">
        <v>0.5</v>
      </c>
      <c r="M911" t="s">
        <v>44</v>
      </c>
      <c r="N911">
        <v>1</v>
      </c>
      <c r="O911">
        <v>0</v>
      </c>
      <c r="P911">
        <v>0</v>
      </c>
      <c r="Q911" t="s">
        <v>693</v>
      </c>
      <c r="R911" t="s">
        <v>694</v>
      </c>
      <c r="S911">
        <v>10.599</v>
      </c>
      <c r="T911" t="s">
        <v>44</v>
      </c>
      <c r="U911" t="s">
        <v>2252</v>
      </c>
      <c r="V911" t="s">
        <v>2251</v>
      </c>
      <c r="W911">
        <v>0</v>
      </c>
      <c r="X911" t="s">
        <v>703</v>
      </c>
      <c r="Y911" t="s">
        <v>44</v>
      </c>
    </row>
    <row r="912" spans="1:25" x14ac:dyDescent="0.35">
      <c r="A912" t="s">
        <v>2307</v>
      </c>
      <c r="B912">
        <v>60121</v>
      </c>
      <c r="C912" t="s">
        <v>212</v>
      </c>
      <c r="D912" t="s">
        <v>210</v>
      </c>
      <c r="E912">
        <v>479</v>
      </c>
      <c r="F912" t="s">
        <v>2180</v>
      </c>
      <c r="G912">
        <v>480</v>
      </c>
      <c r="H912">
        <v>60121</v>
      </c>
      <c r="I912" t="s">
        <v>552</v>
      </c>
      <c r="J912">
        <v>0.01</v>
      </c>
      <c r="K912">
        <v>109490</v>
      </c>
      <c r="L912">
        <v>0.5</v>
      </c>
      <c r="M912" t="s">
        <v>44</v>
      </c>
      <c r="N912">
        <v>1</v>
      </c>
      <c r="O912">
        <v>0</v>
      </c>
      <c r="P912">
        <v>0</v>
      </c>
      <c r="Q912" t="s">
        <v>693</v>
      </c>
      <c r="R912" t="s">
        <v>694</v>
      </c>
      <c r="S912">
        <v>12.267200000000001</v>
      </c>
      <c r="T912" t="s">
        <v>44</v>
      </c>
      <c r="U912" t="s">
        <v>2252</v>
      </c>
      <c r="V912" t="s">
        <v>2251</v>
      </c>
      <c r="W912">
        <v>0</v>
      </c>
      <c r="X912" t="s">
        <v>703</v>
      </c>
      <c r="Y912" t="s">
        <v>44</v>
      </c>
    </row>
    <row r="913" spans="1:25" x14ac:dyDescent="0.35">
      <c r="A913" t="s">
        <v>2306</v>
      </c>
      <c r="B913">
        <v>60121</v>
      </c>
      <c r="C913" t="s">
        <v>212</v>
      </c>
      <c r="D913" t="s">
        <v>210</v>
      </c>
      <c r="E913">
        <v>479</v>
      </c>
      <c r="F913" t="s">
        <v>2180</v>
      </c>
      <c r="G913">
        <v>480</v>
      </c>
      <c r="H913">
        <v>60121</v>
      </c>
      <c r="I913" t="s">
        <v>552</v>
      </c>
      <c r="J913">
        <v>0.01</v>
      </c>
      <c r="K913">
        <v>138990</v>
      </c>
      <c r="L913">
        <v>0.5</v>
      </c>
      <c r="M913" t="s">
        <v>44</v>
      </c>
      <c r="N913">
        <v>1</v>
      </c>
      <c r="O913">
        <v>0</v>
      </c>
      <c r="P913">
        <v>0</v>
      </c>
      <c r="Q913" t="s">
        <v>693</v>
      </c>
      <c r="R913" t="s">
        <v>694</v>
      </c>
      <c r="S913">
        <v>12.070399999999999</v>
      </c>
      <c r="T913" t="s">
        <v>44</v>
      </c>
      <c r="U913" t="s">
        <v>2252</v>
      </c>
      <c r="V913" t="s">
        <v>2251</v>
      </c>
      <c r="W913">
        <v>0</v>
      </c>
      <c r="X913" t="s">
        <v>703</v>
      </c>
      <c r="Y913" t="s">
        <v>44</v>
      </c>
    </row>
    <row r="914" spans="1:25" x14ac:dyDescent="0.35">
      <c r="A914" t="s">
        <v>2305</v>
      </c>
      <c r="B914">
        <v>60121</v>
      </c>
      <c r="C914" t="s">
        <v>212</v>
      </c>
      <c r="D914" t="s">
        <v>210</v>
      </c>
      <c r="E914">
        <v>479</v>
      </c>
      <c r="F914" t="s">
        <v>2118</v>
      </c>
      <c r="G914">
        <v>480</v>
      </c>
      <c r="H914">
        <v>60121</v>
      </c>
      <c r="I914" t="s">
        <v>552</v>
      </c>
      <c r="J914">
        <v>0.01</v>
      </c>
      <c r="K914">
        <v>114660</v>
      </c>
      <c r="L914">
        <v>0.5</v>
      </c>
      <c r="M914" t="s">
        <v>44</v>
      </c>
      <c r="N914">
        <v>1</v>
      </c>
      <c r="O914">
        <v>0</v>
      </c>
      <c r="P914">
        <v>0</v>
      </c>
      <c r="Q914" t="s">
        <v>693</v>
      </c>
      <c r="R914" t="s">
        <v>694</v>
      </c>
      <c r="S914">
        <v>11.738799999999999</v>
      </c>
      <c r="T914" t="s">
        <v>44</v>
      </c>
      <c r="U914" t="s">
        <v>2252</v>
      </c>
      <c r="V914" t="s">
        <v>2251</v>
      </c>
      <c r="W914">
        <v>0</v>
      </c>
      <c r="X914" t="s">
        <v>703</v>
      </c>
      <c r="Y914" t="s">
        <v>44</v>
      </c>
    </row>
    <row r="915" spans="1:25" x14ac:dyDescent="0.35">
      <c r="A915" t="s">
        <v>2303</v>
      </c>
      <c r="B915">
        <v>60121</v>
      </c>
      <c r="C915" t="s">
        <v>212</v>
      </c>
      <c r="D915" t="s">
        <v>210</v>
      </c>
      <c r="E915">
        <v>479</v>
      </c>
      <c r="F915" t="s">
        <v>2118</v>
      </c>
      <c r="G915">
        <v>480</v>
      </c>
      <c r="H915">
        <v>60121</v>
      </c>
      <c r="I915" t="s">
        <v>552</v>
      </c>
      <c r="J915">
        <v>0.01</v>
      </c>
      <c r="K915">
        <v>97364</v>
      </c>
      <c r="L915">
        <v>0.5</v>
      </c>
      <c r="M915" t="s">
        <v>44</v>
      </c>
      <c r="N915">
        <v>1</v>
      </c>
      <c r="O915">
        <v>0</v>
      </c>
      <c r="P915">
        <v>0</v>
      </c>
      <c r="Q915" t="s">
        <v>693</v>
      </c>
      <c r="R915" t="s">
        <v>694</v>
      </c>
      <c r="S915">
        <v>11.5419</v>
      </c>
      <c r="T915" t="s">
        <v>44</v>
      </c>
      <c r="U915" t="s">
        <v>2252</v>
      </c>
      <c r="V915" t="s">
        <v>2251</v>
      </c>
      <c r="W915">
        <v>0</v>
      </c>
      <c r="X915" t="s">
        <v>703</v>
      </c>
      <c r="Y915" t="s">
        <v>44</v>
      </c>
    </row>
    <row r="916" spans="1:25" x14ac:dyDescent="0.35">
      <c r="A916" t="s">
        <v>2302</v>
      </c>
      <c r="B916">
        <v>60121</v>
      </c>
      <c r="C916" t="s">
        <v>212</v>
      </c>
      <c r="D916" t="s">
        <v>210</v>
      </c>
      <c r="E916">
        <v>479</v>
      </c>
      <c r="F916" t="s">
        <v>2118</v>
      </c>
      <c r="G916">
        <v>480</v>
      </c>
      <c r="H916">
        <v>60121</v>
      </c>
      <c r="I916" t="s">
        <v>552</v>
      </c>
      <c r="J916">
        <v>0.01</v>
      </c>
      <c r="K916">
        <v>95371</v>
      </c>
      <c r="L916">
        <v>0.5</v>
      </c>
      <c r="M916" t="s">
        <v>44</v>
      </c>
      <c r="N916">
        <v>1</v>
      </c>
      <c r="O916">
        <v>0.25</v>
      </c>
      <c r="P916">
        <v>0</v>
      </c>
      <c r="Q916" t="s">
        <v>693</v>
      </c>
      <c r="R916" t="s">
        <v>694</v>
      </c>
      <c r="S916">
        <v>11.427899999999999</v>
      </c>
      <c r="T916" t="s">
        <v>44</v>
      </c>
      <c r="U916" t="s">
        <v>2252</v>
      </c>
      <c r="V916" t="s">
        <v>2251</v>
      </c>
      <c r="W916">
        <v>0</v>
      </c>
      <c r="X916" t="s">
        <v>703</v>
      </c>
      <c r="Y916" t="s">
        <v>44</v>
      </c>
    </row>
    <row r="917" spans="1:25" x14ac:dyDescent="0.35">
      <c r="A917" t="s">
        <v>2301</v>
      </c>
      <c r="B917">
        <v>60121</v>
      </c>
      <c r="C917" t="s">
        <v>212</v>
      </c>
      <c r="D917" t="s">
        <v>210</v>
      </c>
      <c r="E917">
        <v>479</v>
      </c>
      <c r="F917" t="s">
        <v>2118</v>
      </c>
      <c r="G917">
        <v>480</v>
      </c>
      <c r="H917">
        <v>60121</v>
      </c>
      <c r="I917" t="s">
        <v>552</v>
      </c>
      <c r="J917">
        <v>0.01</v>
      </c>
      <c r="K917">
        <v>100040</v>
      </c>
      <c r="L917">
        <v>0.5</v>
      </c>
      <c r="M917" t="s">
        <v>44</v>
      </c>
      <c r="N917">
        <v>1</v>
      </c>
      <c r="O917">
        <v>0.25</v>
      </c>
      <c r="P917">
        <v>0</v>
      </c>
      <c r="Q917" t="s">
        <v>693</v>
      </c>
      <c r="R917" t="s">
        <v>694</v>
      </c>
      <c r="S917">
        <v>11.738799999999999</v>
      </c>
      <c r="T917" t="s">
        <v>44</v>
      </c>
      <c r="U917" t="s">
        <v>2252</v>
      </c>
      <c r="V917" t="s">
        <v>2251</v>
      </c>
      <c r="W917">
        <v>0</v>
      </c>
      <c r="X917" t="s">
        <v>703</v>
      </c>
      <c r="Y917" t="s">
        <v>44</v>
      </c>
    </row>
    <row r="918" spans="1:25" x14ac:dyDescent="0.35">
      <c r="A918" t="s">
        <v>2300</v>
      </c>
      <c r="B918">
        <v>60121</v>
      </c>
      <c r="C918" t="s">
        <v>212</v>
      </c>
      <c r="D918" t="s">
        <v>210</v>
      </c>
      <c r="E918">
        <v>479</v>
      </c>
      <c r="F918" t="s">
        <v>2118</v>
      </c>
      <c r="G918">
        <v>480</v>
      </c>
      <c r="H918">
        <v>60121</v>
      </c>
      <c r="I918" t="s">
        <v>552</v>
      </c>
      <c r="J918">
        <v>0.01</v>
      </c>
      <c r="K918">
        <v>89196</v>
      </c>
      <c r="L918">
        <v>0.5</v>
      </c>
      <c r="M918" t="s">
        <v>44</v>
      </c>
      <c r="N918">
        <v>1</v>
      </c>
      <c r="O918">
        <v>0.25</v>
      </c>
      <c r="P918">
        <v>0</v>
      </c>
      <c r="Q918" t="s">
        <v>693</v>
      </c>
      <c r="R918" t="s">
        <v>694</v>
      </c>
      <c r="S918">
        <v>12.267200000000001</v>
      </c>
      <c r="T918" t="s">
        <v>44</v>
      </c>
      <c r="U918" t="s">
        <v>2252</v>
      </c>
      <c r="V918" t="s">
        <v>2251</v>
      </c>
      <c r="W918">
        <v>0</v>
      </c>
      <c r="X918" t="s">
        <v>703</v>
      </c>
      <c r="Y918" t="s">
        <v>44</v>
      </c>
    </row>
    <row r="919" spans="1:25" x14ac:dyDescent="0.35">
      <c r="A919" t="s">
        <v>2299</v>
      </c>
      <c r="B919">
        <v>60121</v>
      </c>
      <c r="C919" t="s">
        <v>212</v>
      </c>
      <c r="D919" t="s">
        <v>210</v>
      </c>
      <c r="E919">
        <v>479</v>
      </c>
      <c r="F919" t="s">
        <v>2118</v>
      </c>
      <c r="G919">
        <v>480</v>
      </c>
      <c r="H919">
        <v>60121</v>
      </c>
      <c r="I919" t="s">
        <v>552</v>
      </c>
      <c r="J919">
        <v>0.01</v>
      </c>
      <c r="K919">
        <v>109860</v>
      </c>
      <c r="L919">
        <v>0.5</v>
      </c>
      <c r="M919" t="s">
        <v>44</v>
      </c>
      <c r="N919">
        <v>1</v>
      </c>
      <c r="O919">
        <v>0.5</v>
      </c>
      <c r="P919">
        <v>0</v>
      </c>
      <c r="Q919" t="s">
        <v>693</v>
      </c>
      <c r="R919" t="s">
        <v>694</v>
      </c>
      <c r="S919">
        <v>12.0289</v>
      </c>
      <c r="T919" t="s">
        <v>44</v>
      </c>
      <c r="U919" t="s">
        <v>2252</v>
      </c>
      <c r="V919" t="s">
        <v>2251</v>
      </c>
      <c r="W919">
        <v>0</v>
      </c>
      <c r="X919" t="s">
        <v>703</v>
      </c>
      <c r="Y919" t="s">
        <v>44</v>
      </c>
    </row>
    <row r="920" spans="1:25" x14ac:dyDescent="0.35">
      <c r="A920" t="s">
        <v>2298</v>
      </c>
      <c r="B920">
        <v>60121</v>
      </c>
      <c r="C920" t="s">
        <v>212</v>
      </c>
      <c r="D920" t="s">
        <v>210</v>
      </c>
      <c r="E920">
        <v>479</v>
      </c>
      <c r="F920" t="s">
        <v>2118</v>
      </c>
      <c r="G920">
        <v>480</v>
      </c>
      <c r="H920">
        <v>60121</v>
      </c>
      <c r="I920" t="s">
        <v>552</v>
      </c>
      <c r="J920">
        <v>0.01</v>
      </c>
      <c r="K920">
        <v>98136</v>
      </c>
      <c r="L920">
        <v>0.5</v>
      </c>
      <c r="M920" t="s">
        <v>44</v>
      </c>
      <c r="N920">
        <v>1</v>
      </c>
      <c r="O920">
        <v>0.5</v>
      </c>
      <c r="P920">
        <v>0</v>
      </c>
      <c r="Q920" t="s">
        <v>693</v>
      </c>
      <c r="R920" t="s">
        <v>694</v>
      </c>
      <c r="S920">
        <v>12.215400000000001</v>
      </c>
      <c r="T920" t="s">
        <v>44</v>
      </c>
      <c r="U920" t="s">
        <v>2252</v>
      </c>
      <c r="V920" t="s">
        <v>2251</v>
      </c>
      <c r="W920">
        <v>0</v>
      </c>
      <c r="X920" t="s">
        <v>703</v>
      </c>
      <c r="Y920" t="s">
        <v>44</v>
      </c>
    </row>
    <row r="921" spans="1:25" x14ac:dyDescent="0.35">
      <c r="A921" t="s">
        <v>2297</v>
      </c>
      <c r="B921">
        <v>60121</v>
      </c>
      <c r="C921" t="s">
        <v>212</v>
      </c>
      <c r="D921" t="s">
        <v>210</v>
      </c>
      <c r="E921">
        <v>479</v>
      </c>
      <c r="F921" t="s">
        <v>2118</v>
      </c>
      <c r="G921">
        <v>480</v>
      </c>
      <c r="H921">
        <v>60121</v>
      </c>
      <c r="I921" t="s">
        <v>552</v>
      </c>
      <c r="J921">
        <v>0.01</v>
      </c>
      <c r="K921">
        <v>88126</v>
      </c>
      <c r="L921">
        <v>0.5</v>
      </c>
      <c r="M921" t="s">
        <v>44</v>
      </c>
      <c r="N921">
        <v>1</v>
      </c>
      <c r="O921">
        <v>0.5</v>
      </c>
      <c r="P921">
        <v>0</v>
      </c>
      <c r="Q921" t="s">
        <v>693</v>
      </c>
      <c r="R921" t="s">
        <v>694</v>
      </c>
      <c r="S921">
        <v>12.2051</v>
      </c>
      <c r="T921" t="s">
        <v>44</v>
      </c>
      <c r="U921" t="s">
        <v>2252</v>
      </c>
      <c r="V921" t="s">
        <v>2251</v>
      </c>
      <c r="W921">
        <v>0</v>
      </c>
      <c r="X921" t="s">
        <v>703</v>
      </c>
      <c r="Y921" t="s">
        <v>44</v>
      </c>
    </row>
    <row r="922" spans="1:25" x14ac:dyDescent="0.35">
      <c r="A922" t="s">
        <v>2296</v>
      </c>
      <c r="B922">
        <v>60121</v>
      </c>
      <c r="C922" t="s">
        <v>212</v>
      </c>
      <c r="D922" t="s">
        <v>210</v>
      </c>
      <c r="E922">
        <v>479</v>
      </c>
      <c r="F922" t="s">
        <v>2118</v>
      </c>
      <c r="G922">
        <v>480</v>
      </c>
      <c r="H922">
        <v>60121</v>
      </c>
      <c r="I922" t="s">
        <v>552</v>
      </c>
      <c r="J922">
        <v>0.01</v>
      </c>
      <c r="K922">
        <v>131820</v>
      </c>
      <c r="L922">
        <v>0.5</v>
      </c>
      <c r="M922" t="s">
        <v>44</v>
      </c>
      <c r="N922">
        <v>1</v>
      </c>
      <c r="O922">
        <v>1</v>
      </c>
      <c r="P922">
        <v>0</v>
      </c>
      <c r="Q922" t="s">
        <v>693</v>
      </c>
      <c r="R922" t="s">
        <v>694</v>
      </c>
      <c r="S922">
        <v>12.0496</v>
      </c>
      <c r="T922" t="s">
        <v>44</v>
      </c>
      <c r="U922" t="s">
        <v>2252</v>
      </c>
      <c r="V922" t="s">
        <v>2251</v>
      </c>
      <c r="W922">
        <v>0</v>
      </c>
      <c r="X922" t="s">
        <v>703</v>
      </c>
      <c r="Y922" t="s">
        <v>44</v>
      </c>
    </row>
    <row r="923" spans="1:25" x14ac:dyDescent="0.35">
      <c r="A923" t="s">
        <v>2295</v>
      </c>
      <c r="B923">
        <v>60121</v>
      </c>
      <c r="C923" t="s">
        <v>212</v>
      </c>
      <c r="D923" t="s">
        <v>210</v>
      </c>
      <c r="E923">
        <v>479</v>
      </c>
      <c r="F923" t="s">
        <v>2118</v>
      </c>
      <c r="G923">
        <v>480</v>
      </c>
      <c r="H923">
        <v>60121</v>
      </c>
      <c r="I923" t="s">
        <v>552</v>
      </c>
      <c r="J923">
        <v>0.01</v>
      </c>
      <c r="K923">
        <v>118060</v>
      </c>
      <c r="L923">
        <v>0.5</v>
      </c>
      <c r="M923" t="s">
        <v>44</v>
      </c>
      <c r="N923">
        <v>1</v>
      </c>
      <c r="O923">
        <v>1</v>
      </c>
      <c r="P923">
        <v>0</v>
      </c>
      <c r="Q923" t="s">
        <v>693</v>
      </c>
      <c r="R923" t="s">
        <v>694</v>
      </c>
      <c r="S923">
        <v>11.459</v>
      </c>
      <c r="T923" t="s">
        <v>44</v>
      </c>
      <c r="U923" t="s">
        <v>2252</v>
      </c>
      <c r="V923" t="s">
        <v>2251</v>
      </c>
      <c r="W923">
        <v>0</v>
      </c>
      <c r="X923" t="s">
        <v>703</v>
      </c>
      <c r="Y923" t="s">
        <v>44</v>
      </c>
    </row>
    <row r="924" spans="1:25" x14ac:dyDescent="0.35">
      <c r="A924" t="s">
        <v>2294</v>
      </c>
      <c r="B924">
        <v>60121</v>
      </c>
      <c r="C924" t="s">
        <v>212</v>
      </c>
      <c r="D924" t="s">
        <v>210</v>
      </c>
      <c r="E924">
        <v>479</v>
      </c>
      <c r="F924" t="s">
        <v>2118</v>
      </c>
      <c r="G924">
        <v>480</v>
      </c>
      <c r="H924">
        <v>60121</v>
      </c>
      <c r="I924" t="s">
        <v>552</v>
      </c>
      <c r="J924">
        <v>0.01</v>
      </c>
      <c r="K924">
        <v>117380</v>
      </c>
      <c r="L924">
        <v>0.5</v>
      </c>
      <c r="M924" t="s">
        <v>44</v>
      </c>
      <c r="N924">
        <v>1</v>
      </c>
      <c r="O924">
        <v>1</v>
      </c>
      <c r="P924">
        <v>0</v>
      </c>
      <c r="Q924" t="s">
        <v>693</v>
      </c>
      <c r="R924" t="s">
        <v>694</v>
      </c>
      <c r="S924">
        <v>11.5419</v>
      </c>
      <c r="T924" t="s">
        <v>44</v>
      </c>
      <c r="U924" t="s">
        <v>2252</v>
      </c>
      <c r="V924" t="s">
        <v>2251</v>
      </c>
      <c r="W924">
        <v>0</v>
      </c>
      <c r="X924" t="s">
        <v>703</v>
      </c>
      <c r="Y924" t="s">
        <v>44</v>
      </c>
    </row>
    <row r="925" spans="1:25" x14ac:dyDescent="0.35">
      <c r="A925" t="s">
        <v>2293</v>
      </c>
      <c r="B925">
        <v>60121</v>
      </c>
      <c r="C925" t="s">
        <v>212</v>
      </c>
      <c r="D925" t="s">
        <v>210</v>
      </c>
      <c r="E925">
        <v>479</v>
      </c>
      <c r="F925" t="s">
        <v>2118</v>
      </c>
      <c r="G925">
        <v>480</v>
      </c>
      <c r="H925">
        <v>60121</v>
      </c>
      <c r="I925" t="s">
        <v>552</v>
      </c>
      <c r="J925">
        <v>0.01</v>
      </c>
      <c r="K925">
        <v>113210</v>
      </c>
      <c r="L925">
        <v>0.5</v>
      </c>
      <c r="M925" t="s">
        <v>44</v>
      </c>
      <c r="N925">
        <v>1</v>
      </c>
      <c r="O925">
        <v>2</v>
      </c>
      <c r="P925">
        <v>0</v>
      </c>
      <c r="Q925" t="s">
        <v>693</v>
      </c>
      <c r="R925" t="s">
        <v>694</v>
      </c>
      <c r="S925">
        <v>11.448600000000001</v>
      </c>
      <c r="T925" t="s">
        <v>44</v>
      </c>
      <c r="U925" t="s">
        <v>2252</v>
      </c>
      <c r="V925" t="s">
        <v>2251</v>
      </c>
      <c r="W925">
        <v>0</v>
      </c>
      <c r="X925" t="s">
        <v>703</v>
      </c>
      <c r="Y925" t="s">
        <v>44</v>
      </c>
    </row>
    <row r="926" spans="1:25" x14ac:dyDescent="0.35">
      <c r="A926" t="s">
        <v>2292</v>
      </c>
      <c r="B926">
        <v>60121</v>
      </c>
      <c r="C926" t="s">
        <v>212</v>
      </c>
      <c r="D926" t="s">
        <v>210</v>
      </c>
      <c r="E926">
        <v>479</v>
      </c>
      <c r="F926" t="s">
        <v>2118</v>
      </c>
      <c r="G926">
        <v>480</v>
      </c>
      <c r="H926">
        <v>60121</v>
      </c>
      <c r="I926" t="s">
        <v>552</v>
      </c>
      <c r="J926">
        <v>0.01</v>
      </c>
      <c r="K926">
        <v>107880</v>
      </c>
      <c r="L926">
        <v>0.5</v>
      </c>
      <c r="M926" t="s">
        <v>44</v>
      </c>
      <c r="N926">
        <v>1</v>
      </c>
      <c r="O926">
        <v>2</v>
      </c>
      <c r="P926">
        <v>0</v>
      </c>
      <c r="Q926" t="s">
        <v>693</v>
      </c>
      <c r="R926" t="s">
        <v>694</v>
      </c>
      <c r="S926">
        <v>12.06</v>
      </c>
      <c r="T926" t="s">
        <v>44</v>
      </c>
      <c r="U926" t="s">
        <v>2252</v>
      </c>
      <c r="V926" t="s">
        <v>2251</v>
      </c>
      <c r="W926">
        <v>0</v>
      </c>
      <c r="X926" t="s">
        <v>703</v>
      </c>
      <c r="Y926" t="s">
        <v>44</v>
      </c>
    </row>
    <row r="927" spans="1:25" x14ac:dyDescent="0.35">
      <c r="A927" t="s">
        <v>2290</v>
      </c>
      <c r="B927">
        <v>60121</v>
      </c>
      <c r="C927" t="s">
        <v>212</v>
      </c>
      <c r="D927" t="s">
        <v>210</v>
      </c>
      <c r="E927">
        <v>479</v>
      </c>
      <c r="F927" t="s">
        <v>2118</v>
      </c>
      <c r="G927">
        <v>480</v>
      </c>
      <c r="H927">
        <v>60121</v>
      </c>
      <c r="I927" t="s">
        <v>552</v>
      </c>
      <c r="J927">
        <v>0.01</v>
      </c>
      <c r="K927">
        <v>108300</v>
      </c>
      <c r="L927">
        <v>0.5</v>
      </c>
      <c r="M927" t="s">
        <v>44</v>
      </c>
      <c r="N927">
        <v>1</v>
      </c>
      <c r="O927">
        <v>4</v>
      </c>
      <c r="P927">
        <v>0</v>
      </c>
      <c r="Q927" t="s">
        <v>693</v>
      </c>
      <c r="R927" t="s">
        <v>694</v>
      </c>
      <c r="S927">
        <v>12.267300000000001</v>
      </c>
      <c r="T927" t="s">
        <v>44</v>
      </c>
      <c r="U927" t="s">
        <v>2252</v>
      </c>
      <c r="V927" t="s">
        <v>2251</v>
      </c>
      <c r="W927">
        <v>0</v>
      </c>
      <c r="X927" t="s">
        <v>703</v>
      </c>
      <c r="Y927" t="s">
        <v>44</v>
      </c>
    </row>
    <row r="928" spans="1:25" x14ac:dyDescent="0.35">
      <c r="A928" t="s">
        <v>2289</v>
      </c>
      <c r="B928">
        <v>60121</v>
      </c>
      <c r="C928" t="s">
        <v>212</v>
      </c>
      <c r="D928" t="s">
        <v>210</v>
      </c>
      <c r="E928">
        <v>479</v>
      </c>
      <c r="F928" t="s">
        <v>2118</v>
      </c>
      <c r="G928">
        <v>480</v>
      </c>
      <c r="H928">
        <v>60121</v>
      </c>
      <c r="I928" t="s">
        <v>552</v>
      </c>
      <c r="J928">
        <v>0.01</v>
      </c>
      <c r="K928">
        <v>97592</v>
      </c>
      <c r="L928">
        <v>0.5</v>
      </c>
      <c r="M928" t="s">
        <v>44</v>
      </c>
      <c r="N928">
        <v>1</v>
      </c>
      <c r="O928">
        <v>4</v>
      </c>
      <c r="P928">
        <v>0</v>
      </c>
      <c r="Q928" t="s">
        <v>693</v>
      </c>
      <c r="R928" t="s">
        <v>694</v>
      </c>
      <c r="S928">
        <v>11.479699999999999</v>
      </c>
      <c r="T928" t="s">
        <v>44</v>
      </c>
      <c r="U928" t="s">
        <v>2252</v>
      </c>
      <c r="V928" t="s">
        <v>2251</v>
      </c>
      <c r="W928">
        <v>0</v>
      </c>
      <c r="X928" t="s">
        <v>703</v>
      </c>
      <c r="Y928" t="s">
        <v>44</v>
      </c>
    </row>
    <row r="929" spans="1:25" x14ac:dyDescent="0.35">
      <c r="A929" t="s">
        <v>2288</v>
      </c>
      <c r="B929">
        <v>60121</v>
      </c>
      <c r="C929" t="s">
        <v>212</v>
      </c>
      <c r="D929" t="s">
        <v>210</v>
      </c>
      <c r="E929">
        <v>479</v>
      </c>
      <c r="F929" t="s">
        <v>2118</v>
      </c>
      <c r="G929">
        <v>480</v>
      </c>
      <c r="H929">
        <v>60121</v>
      </c>
      <c r="I929" t="s">
        <v>552</v>
      </c>
      <c r="J929">
        <v>0.01</v>
      </c>
      <c r="K929">
        <v>122920</v>
      </c>
      <c r="L929">
        <v>0.5</v>
      </c>
      <c r="M929" t="s">
        <v>44</v>
      </c>
      <c r="N929">
        <v>1</v>
      </c>
      <c r="O929">
        <v>4</v>
      </c>
      <c r="P929">
        <v>0</v>
      </c>
      <c r="Q929" t="s">
        <v>693</v>
      </c>
      <c r="R929" t="s">
        <v>694</v>
      </c>
      <c r="S929">
        <v>10.609299999999999</v>
      </c>
      <c r="T929" t="s">
        <v>44</v>
      </c>
      <c r="U929" t="s">
        <v>2252</v>
      </c>
      <c r="V929" t="s">
        <v>2251</v>
      </c>
      <c r="W929">
        <v>0</v>
      </c>
      <c r="X929" t="s">
        <v>703</v>
      </c>
      <c r="Y929" t="s">
        <v>44</v>
      </c>
    </row>
    <row r="930" spans="1:25" x14ac:dyDescent="0.35">
      <c r="A930" t="s">
        <v>2287</v>
      </c>
      <c r="B930">
        <v>60121</v>
      </c>
      <c r="C930" t="s">
        <v>212</v>
      </c>
      <c r="D930" t="s">
        <v>210</v>
      </c>
      <c r="E930">
        <v>479</v>
      </c>
      <c r="F930" t="s">
        <v>2180</v>
      </c>
      <c r="G930">
        <v>480</v>
      </c>
      <c r="H930">
        <v>60121</v>
      </c>
      <c r="I930" t="s">
        <v>552</v>
      </c>
      <c r="J930">
        <v>0.01</v>
      </c>
      <c r="K930">
        <v>101190</v>
      </c>
      <c r="L930">
        <v>0.5</v>
      </c>
      <c r="M930" t="s">
        <v>44</v>
      </c>
      <c r="N930">
        <v>1</v>
      </c>
      <c r="O930">
        <v>4</v>
      </c>
      <c r="P930">
        <v>0</v>
      </c>
      <c r="Q930" t="s">
        <v>693</v>
      </c>
      <c r="R930" t="s">
        <v>694</v>
      </c>
      <c r="S930">
        <v>12.2776</v>
      </c>
      <c r="T930" t="s">
        <v>44</v>
      </c>
      <c r="U930" t="s">
        <v>2252</v>
      </c>
      <c r="V930" t="s">
        <v>2251</v>
      </c>
      <c r="W930">
        <v>0</v>
      </c>
      <c r="X930" t="s">
        <v>703</v>
      </c>
      <c r="Y930" t="s">
        <v>44</v>
      </c>
    </row>
    <row r="931" spans="1:25" x14ac:dyDescent="0.35">
      <c r="A931" t="s">
        <v>2286</v>
      </c>
      <c r="B931">
        <v>60121</v>
      </c>
      <c r="C931" t="s">
        <v>212</v>
      </c>
      <c r="D931" t="s">
        <v>210</v>
      </c>
      <c r="E931">
        <v>479</v>
      </c>
      <c r="F931" t="s">
        <v>2180</v>
      </c>
      <c r="G931">
        <v>480</v>
      </c>
      <c r="H931">
        <v>60121</v>
      </c>
      <c r="I931" t="s">
        <v>552</v>
      </c>
      <c r="J931">
        <v>0.01</v>
      </c>
      <c r="K931">
        <v>110900</v>
      </c>
      <c r="L931">
        <v>0.5</v>
      </c>
      <c r="M931" t="s">
        <v>44</v>
      </c>
      <c r="N931">
        <v>1</v>
      </c>
      <c r="O931">
        <v>4</v>
      </c>
      <c r="P931">
        <v>0</v>
      </c>
      <c r="Q931" t="s">
        <v>693</v>
      </c>
      <c r="R931" t="s">
        <v>694</v>
      </c>
      <c r="S931">
        <v>12.1015</v>
      </c>
      <c r="T931" t="s">
        <v>44</v>
      </c>
      <c r="U931" t="s">
        <v>2252</v>
      </c>
      <c r="V931" t="s">
        <v>2251</v>
      </c>
      <c r="W931">
        <v>0</v>
      </c>
      <c r="X931" t="s">
        <v>703</v>
      </c>
      <c r="Y931" t="s">
        <v>44</v>
      </c>
    </row>
    <row r="932" spans="1:25" x14ac:dyDescent="0.35">
      <c r="A932" t="s">
        <v>2285</v>
      </c>
      <c r="B932">
        <v>60121</v>
      </c>
      <c r="C932" t="s">
        <v>212</v>
      </c>
      <c r="D932" t="s">
        <v>210</v>
      </c>
      <c r="E932">
        <v>479</v>
      </c>
      <c r="F932" t="s">
        <v>2180</v>
      </c>
      <c r="G932">
        <v>480</v>
      </c>
      <c r="H932">
        <v>60121</v>
      </c>
      <c r="I932" t="s">
        <v>552</v>
      </c>
      <c r="J932">
        <v>0.01</v>
      </c>
      <c r="K932">
        <v>112430</v>
      </c>
      <c r="L932">
        <v>0.5</v>
      </c>
      <c r="M932" t="s">
        <v>44</v>
      </c>
      <c r="N932">
        <v>1</v>
      </c>
      <c r="O932">
        <v>4</v>
      </c>
      <c r="P932">
        <v>0</v>
      </c>
      <c r="Q932" t="s">
        <v>693</v>
      </c>
      <c r="R932" t="s">
        <v>694</v>
      </c>
      <c r="S932">
        <v>11.427899999999999</v>
      </c>
      <c r="T932" t="s">
        <v>44</v>
      </c>
      <c r="U932" t="s">
        <v>2252</v>
      </c>
      <c r="V932" t="s">
        <v>2251</v>
      </c>
      <c r="W932">
        <v>0</v>
      </c>
      <c r="X932" t="s">
        <v>703</v>
      </c>
      <c r="Y932" t="s">
        <v>44</v>
      </c>
    </row>
    <row r="933" spans="1:25" x14ac:dyDescent="0.35">
      <c r="A933" t="s">
        <v>2284</v>
      </c>
      <c r="B933">
        <v>60121</v>
      </c>
      <c r="C933" t="s">
        <v>212</v>
      </c>
      <c r="D933" t="s">
        <v>210</v>
      </c>
      <c r="E933">
        <v>479</v>
      </c>
      <c r="F933" t="s">
        <v>2118</v>
      </c>
      <c r="G933">
        <v>480</v>
      </c>
      <c r="H933">
        <v>60121</v>
      </c>
      <c r="I933" t="s">
        <v>552</v>
      </c>
      <c r="J933">
        <v>0.01</v>
      </c>
      <c r="K933">
        <v>106180</v>
      </c>
      <c r="L933">
        <v>0.5</v>
      </c>
      <c r="M933" t="s">
        <v>44</v>
      </c>
      <c r="N933">
        <v>1</v>
      </c>
      <c r="O933">
        <v>4</v>
      </c>
      <c r="P933">
        <v>0</v>
      </c>
      <c r="Q933" t="s">
        <v>693</v>
      </c>
      <c r="R933" t="s">
        <v>694</v>
      </c>
      <c r="S933">
        <v>10.3606</v>
      </c>
      <c r="T933" t="s">
        <v>44</v>
      </c>
      <c r="U933" t="s">
        <v>2252</v>
      </c>
      <c r="V933" t="s">
        <v>2251</v>
      </c>
      <c r="W933">
        <v>0</v>
      </c>
      <c r="X933" t="s">
        <v>703</v>
      </c>
      <c r="Y933" t="s">
        <v>44</v>
      </c>
    </row>
    <row r="934" spans="1:25" x14ac:dyDescent="0.35">
      <c r="A934" t="s">
        <v>2281</v>
      </c>
      <c r="B934">
        <v>60121</v>
      </c>
      <c r="C934" t="s">
        <v>212</v>
      </c>
      <c r="D934" t="s">
        <v>210</v>
      </c>
      <c r="E934">
        <v>479</v>
      </c>
      <c r="F934" t="s">
        <v>2118</v>
      </c>
      <c r="G934">
        <v>480</v>
      </c>
      <c r="H934">
        <v>60121</v>
      </c>
      <c r="I934" t="s">
        <v>552</v>
      </c>
      <c r="J934">
        <v>0.01</v>
      </c>
      <c r="K934">
        <v>141270</v>
      </c>
      <c r="L934">
        <v>0.5</v>
      </c>
      <c r="M934" t="s">
        <v>44</v>
      </c>
      <c r="N934">
        <v>1</v>
      </c>
      <c r="O934">
        <v>0</v>
      </c>
      <c r="P934">
        <v>2012100</v>
      </c>
      <c r="Q934" t="s">
        <v>693</v>
      </c>
      <c r="R934" t="s">
        <v>694</v>
      </c>
      <c r="S934">
        <v>11.303599999999999</v>
      </c>
      <c r="T934" t="s">
        <v>44</v>
      </c>
      <c r="U934" t="s">
        <v>2252</v>
      </c>
      <c r="V934" t="s">
        <v>2251</v>
      </c>
      <c r="W934">
        <v>0.1424</v>
      </c>
      <c r="X934" t="s">
        <v>703</v>
      </c>
      <c r="Y934" t="s">
        <v>3865</v>
      </c>
    </row>
    <row r="935" spans="1:25" x14ac:dyDescent="0.35">
      <c r="A935" t="s">
        <v>2280</v>
      </c>
      <c r="B935">
        <v>60121</v>
      </c>
      <c r="C935" t="s">
        <v>212</v>
      </c>
      <c r="D935" t="s">
        <v>210</v>
      </c>
      <c r="E935">
        <v>479</v>
      </c>
      <c r="F935" t="s">
        <v>2118</v>
      </c>
      <c r="G935">
        <v>480</v>
      </c>
      <c r="H935">
        <v>60121</v>
      </c>
      <c r="I935" t="s">
        <v>552</v>
      </c>
      <c r="J935">
        <v>0.01</v>
      </c>
      <c r="K935">
        <v>128240</v>
      </c>
      <c r="L935">
        <v>0.5</v>
      </c>
      <c r="M935" t="s">
        <v>44</v>
      </c>
      <c r="N935">
        <v>1</v>
      </c>
      <c r="O935">
        <v>0</v>
      </c>
      <c r="P935">
        <v>1936600</v>
      </c>
      <c r="Q935" t="s">
        <v>693</v>
      </c>
      <c r="R935" t="s">
        <v>694</v>
      </c>
      <c r="S935">
        <v>11.303599999999999</v>
      </c>
      <c r="T935" t="s">
        <v>44</v>
      </c>
      <c r="U935" t="s">
        <v>2252</v>
      </c>
      <c r="V935" t="s">
        <v>2251</v>
      </c>
      <c r="W935">
        <v>0.151</v>
      </c>
      <c r="X935" t="s">
        <v>703</v>
      </c>
      <c r="Y935" t="s">
        <v>3865</v>
      </c>
    </row>
    <row r="936" spans="1:25" x14ac:dyDescent="0.35">
      <c r="A936" t="s">
        <v>2279</v>
      </c>
      <c r="B936">
        <v>60121</v>
      </c>
      <c r="C936" t="s">
        <v>212</v>
      </c>
      <c r="D936" t="s">
        <v>210</v>
      </c>
      <c r="E936">
        <v>479</v>
      </c>
      <c r="F936" t="s">
        <v>2118</v>
      </c>
      <c r="G936">
        <v>480</v>
      </c>
      <c r="H936">
        <v>60121</v>
      </c>
      <c r="I936" t="s">
        <v>552</v>
      </c>
      <c r="J936">
        <v>0.01</v>
      </c>
      <c r="K936">
        <v>141810</v>
      </c>
      <c r="L936">
        <v>0.5</v>
      </c>
      <c r="M936" t="s">
        <v>44</v>
      </c>
      <c r="N936">
        <v>1</v>
      </c>
      <c r="O936">
        <v>0</v>
      </c>
      <c r="P936">
        <v>2215900</v>
      </c>
      <c r="Q936" t="s">
        <v>693</v>
      </c>
      <c r="R936" t="s">
        <v>694</v>
      </c>
      <c r="S936">
        <v>11.303599999999999</v>
      </c>
      <c r="T936" t="s">
        <v>44</v>
      </c>
      <c r="U936" t="s">
        <v>2252</v>
      </c>
      <c r="V936" t="s">
        <v>2251</v>
      </c>
      <c r="W936">
        <v>0.15629999999999999</v>
      </c>
      <c r="X936" t="s">
        <v>703</v>
      </c>
      <c r="Y936" t="s">
        <v>3865</v>
      </c>
    </row>
    <row r="937" spans="1:25" x14ac:dyDescent="0.35">
      <c r="A937" t="s">
        <v>2278</v>
      </c>
      <c r="B937">
        <v>60121</v>
      </c>
      <c r="C937" t="s">
        <v>212</v>
      </c>
      <c r="D937" t="s">
        <v>210</v>
      </c>
      <c r="E937">
        <v>479</v>
      </c>
      <c r="F937" t="s">
        <v>2180</v>
      </c>
      <c r="G937">
        <v>480</v>
      </c>
      <c r="H937">
        <v>60121</v>
      </c>
      <c r="I937" t="s">
        <v>552</v>
      </c>
      <c r="J937">
        <v>0.01</v>
      </c>
      <c r="K937">
        <v>136800</v>
      </c>
      <c r="L937">
        <v>0.5</v>
      </c>
      <c r="M937" t="s">
        <v>44</v>
      </c>
      <c r="N937">
        <v>1</v>
      </c>
      <c r="O937">
        <v>0</v>
      </c>
      <c r="P937">
        <v>2517900</v>
      </c>
      <c r="Q937" t="s">
        <v>693</v>
      </c>
      <c r="R937" t="s">
        <v>694</v>
      </c>
      <c r="S937">
        <v>11.303599999999999</v>
      </c>
      <c r="T937" t="s">
        <v>44</v>
      </c>
      <c r="U937" t="s">
        <v>2252</v>
      </c>
      <c r="V937" t="s">
        <v>2251</v>
      </c>
      <c r="W937">
        <v>0.18410000000000001</v>
      </c>
      <c r="X937" t="s">
        <v>703</v>
      </c>
      <c r="Y937" t="s">
        <v>3865</v>
      </c>
    </row>
    <row r="938" spans="1:25" x14ac:dyDescent="0.35">
      <c r="A938" t="s">
        <v>2277</v>
      </c>
      <c r="B938">
        <v>60121</v>
      </c>
      <c r="C938" t="s">
        <v>212</v>
      </c>
      <c r="D938" t="s">
        <v>210</v>
      </c>
      <c r="E938">
        <v>479</v>
      </c>
      <c r="F938" t="s">
        <v>2180</v>
      </c>
      <c r="G938">
        <v>480</v>
      </c>
      <c r="H938">
        <v>60121</v>
      </c>
      <c r="I938" t="s">
        <v>552</v>
      </c>
      <c r="J938">
        <v>0.01</v>
      </c>
      <c r="K938">
        <v>147420</v>
      </c>
      <c r="L938">
        <v>0.5</v>
      </c>
      <c r="M938" t="s">
        <v>44</v>
      </c>
      <c r="N938">
        <v>1</v>
      </c>
      <c r="O938">
        <v>0</v>
      </c>
      <c r="P938">
        <v>2434500</v>
      </c>
      <c r="Q938" t="s">
        <v>693</v>
      </c>
      <c r="R938" t="s">
        <v>694</v>
      </c>
      <c r="S938">
        <v>11.303599999999999</v>
      </c>
      <c r="T938" t="s">
        <v>44</v>
      </c>
      <c r="U938" t="s">
        <v>2252</v>
      </c>
      <c r="V938" t="s">
        <v>2251</v>
      </c>
      <c r="W938">
        <v>0.1651</v>
      </c>
      <c r="X938" t="s">
        <v>703</v>
      </c>
      <c r="Y938" t="s">
        <v>3865</v>
      </c>
    </row>
    <row r="939" spans="1:25" x14ac:dyDescent="0.35">
      <c r="A939" t="s">
        <v>2276</v>
      </c>
      <c r="B939">
        <v>60121</v>
      </c>
      <c r="C939" t="s">
        <v>212</v>
      </c>
      <c r="D939" t="s">
        <v>210</v>
      </c>
      <c r="E939">
        <v>479</v>
      </c>
      <c r="F939" t="s">
        <v>2180</v>
      </c>
      <c r="G939">
        <v>480</v>
      </c>
      <c r="H939">
        <v>60121</v>
      </c>
      <c r="I939" t="s">
        <v>552</v>
      </c>
      <c r="J939">
        <v>0.01</v>
      </c>
      <c r="K939">
        <v>141710</v>
      </c>
      <c r="L939">
        <v>0.5</v>
      </c>
      <c r="M939" t="s">
        <v>44</v>
      </c>
      <c r="N939">
        <v>1</v>
      </c>
      <c r="O939">
        <v>0</v>
      </c>
      <c r="P939">
        <v>1579700</v>
      </c>
      <c r="Q939" t="s">
        <v>693</v>
      </c>
      <c r="R939" t="s">
        <v>694</v>
      </c>
      <c r="S939">
        <v>11.303599999999999</v>
      </c>
      <c r="T939" t="s">
        <v>44</v>
      </c>
      <c r="U939" t="s">
        <v>2252</v>
      </c>
      <c r="V939" t="s">
        <v>2251</v>
      </c>
      <c r="W939">
        <v>0.1115</v>
      </c>
      <c r="X939" t="s">
        <v>703</v>
      </c>
      <c r="Y939" t="s">
        <v>3865</v>
      </c>
    </row>
    <row r="940" spans="1:25" x14ac:dyDescent="0.35">
      <c r="A940" t="s">
        <v>2275</v>
      </c>
      <c r="B940">
        <v>60121</v>
      </c>
      <c r="C940" t="s">
        <v>212</v>
      </c>
      <c r="D940" t="s">
        <v>210</v>
      </c>
      <c r="E940">
        <v>479</v>
      </c>
      <c r="F940" t="s">
        <v>2118</v>
      </c>
      <c r="G940">
        <v>480</v>
      </c>
      <c r="H940">
        <v>60121</v>
      </c>
      <c r="I940" t="s">
        <v>552</v>
      </c>
      <c r="J940">
        <v>0.01</v>
      </c>
      <c r="K940">
        <v>138580</v>
      </c>
      <c r="L940">
        <v>0.5</v>
      </c>
      <c r="M940" t="s">
        <v>44</v>
      </c>
      <c r="N940">
        <v>1</v>
      </c>
      <c r="O940">
        <v>0</v>
      </c>
      <c r="P940">
        <v>2207500</v>
      </c>
      <c r="Q940" t="s">
        <v>693</v>
      </c>
      <c r="R940" t="s">
        <v>694</v>
      </c>
      <c r="S940">
        <v>11.303599999999999</v>
      </c>
      <c r="T940" t="s">
        <v>44</v>
      </c>
      <c r="U940" t="s">
        <v>2252</v>
      </c>
      <c r="V940" t="s">
        <v>2251</v>
      </c>
      <c r="W940">
        <v>0.1593</v>
      </c>
      <c r="X940" t="s">
        <v>703</v>
      </c>
      <c r="Y940" t="s">
        <v>44</v>
      </c>
    </row>
    <row r="941" spans="1:25" x14ac:dyDescent="0.35">
      <c r="A941" t="s">
        <v>2274</v>
      </c>
      <c r="B941">
        <v>60121</v>
      </c>
      <c r="C941" t="s">
        <v>212</v>
      </c>
      <c r="D941" t="s">
        <v>210</v>
      </c>
      <c r="E941">
        <v>479</v>
      </c>
      <c r="F941" t="s">
        <v>2118</v>
      </c>
      <c r="G941">
        <v>480</v>
      </c>
      <c r="H941">
        <v>60121</v>
      </c>
      <c r="I941" t="s">
        <v>552</v>
      </c>
      <c r="J941">
        <v>0.01</v>
      </c>
      <c r="K941">
        <v>135840</v>
      </c>
      <c r="L941">
        <v>0.5</v>
      </c>
      <c r="M941" t="s">
        <v>44</v>
      </c>
      <c r="N941">
        <v>1</v>
      </c>
      <c r="O941">
        <v>0</v>
      </c>
      <c r="P941">
        <v>2034100</v>
      </c>
      <c r="Q941" t="s">
        <v>693</v>
      </c>
      <c r="R941" t="s">
        <v>694</v>
      </c>
      <c r="S941">
        <v>11.303599999999999</v>
      </c>
      <c r="T941" t="s">
        <v>44</v>
      </c>
      <c r="U941" t="s">
        <v>2252</v>
      </c>
      <c r="V941" t="s">
        <v>2251</v>
      </c>
      <c r="W941">
        <v>0.1497</v>
      </c>
      <c r="X941" t="s">
        <v>703</v>
      </c>
      <c r="Y941" t="s">
        <v>44</v>
      </c>
    </row>
    <row r="942" spans="1:25" x14ac:dyDescent="0.35">
      <c r="A942" t="s">
        <v>2273</v>
      </c>
      <c r="B942">
        <v>60121</v>
      </c>
      <c r="C942" t="s">
        <v>212</v>
      </c>
      <c r="D942" t="s">
        <v>210</v>
      </c>
      <c r="E942">
        <v>479</v>
      </c>
      <c r="F942" t="s">
        <v>2118</v>
      </c>
      <c r="G942">
        <v>480</v>
      </c>
      <c r="H942">
        <v>60121</v>
      </c>
      <c r="I942" t="s">
        <v>552</v>
      </c>
      <c r="J942">
        <v>0.01</v>
      </c>
      <c r="K942">
        <v>135900</v>
      </c>
      <c r="L942">
        <v>0.5</v>
      </c>
      <c r="M942" t="s">
        <v>44</v>
      </c>
      <c r="N942">
        <v>1</v>
      </c>
      <c r="O942">
        <v>0</v>
      </c>
      <c r="P942">
        <v>2662700</v>
      </c>
      <c r="Q942" t="s">
        <v>693</v>
      </c>
      <c r="R942" t="s">
        <v>694</v>
      </c>
      <c r="S942">
        <v>11.303599999999999</v>
      </c>
      <c r="T942" t="s">
        <v>44</v>
      </c>
      <c r="U942" t="s">
        <v>2252</v>
      </c>
      <c r="V942" t="s">
        <v>2251</v>
      </c>
      <c r="W942">
        <v>0.19589999999999999</v>
      </c>
      <c r="X942" t="s">
        <v>703</v>
      </c>
      <c r="Y942" t="s">
        <v>44</v>
      </c>
    </row>
    <row r="943" spans="1:25" x14ac:dyDescent="0.35">
      <c r="A943" t="s">
        <v>2272</v>
      </c>
      <c r="B943">
        <v>60121</v>
      </c>
      <c r="C943" t="s">
        <v>212</v>
      </c>
      <c r="D943" t="s">
        <v>210</v>
      </c>
      <c r="E943">
        <v>479</v>
      </c>
      <c r="F943" t="s">
        <v>2118</v>
      </c>
      <c r="G943">
        <v>480</v>
      </c>
      <c r="H943">
        <v>60121</v>
      </c>
      <c r="I943" t="s">
        <v>552</v>
      </c>
      <c r="J943">
        <v>0.01</v>
      </c>
      <c r="K943">
        <v>143210</v>
      </c>
      <c r="L943">
        <v>0.5</v>
      </c>
      <c r="M943" t="s">
        <v>44</v>
      </c>
      <c r="N943">
        <v>1</v>
      </c>
      <c r="O943">
        <v>0.25</v>
      </c>
      <c r="P943">
        <v>1376700</v>
      </c>
      <c r="Q943" t="s">
        <v>693</v>
      </c>
      <c r="R943" t="s">
        <v>694</v>
      </c>
      <c r="S943">
        <v>11.303599999999999</v>
      </c>
      <c r="T943" t="s">
        <v>44</v>
      </c>
      <c r="U943" t="s">
        <v>2252</v>
      </c>
      <c r="V943" t="s">
        <v>2251</v>
      </c>
      <c r="W943">
        <v>9.6129999999999993E-2</v>
      </c>
      <c r="X943" t="s">
        <v>703</v>
      </c>
      <c r="Y943" t="s">
        <v>3865</v>
      </c>
    </row>
    <row r="944" spans="1:25" x14ac:dyDescent="0.35">
      <c r="A944" t="s">
        <v>2271</v>
      </c>
      <c r="B944">
        <v>60121</v>
      </c>
      <c r="C944" t="s">
        <v>212</v>
      </c>
      <c r="D944" t="s">
        <v>210</v>
      </c>
      <c r="E944">
        <v>479</v>
      </c>
      <c r="F944" t="s">
        <v>2118</v>
      </c>
      <c r="G944">
        <v>480</v>
      </c>
      <c r="H944">
        <v>60121</v>
      </c>
      <c r="I944" t="s">
        <v>552</v>
      </c>
      <c r="J944">
        <v>0.01</v>
      </c>
      <c r="K944">
        <v>144190</v>
      </c>
      <c r="L944">
        <v>0.5</v>
      </c>
      <c r="M944" t="s">
        <v>44</v>
      </c>
      <c r="N944">
        <v>1</v>
      </c>
      <c r="O944">
        <v>0.25</v>
      </c>
      <c r="P944">
        <v>1416200</v>
      </c>
      <c r="Q944" t="s">
        <v>693</v>
      </c>
      <c r="R944" t="s">
        <v>694</v>
      </c>
      <c r="S944">
        <v>11.303599999999999</v>
      </c>
      <c r="T944" t="s">
        <v>44</v>
      </c>
      <c r="U944" t="s">
        <v>2252</v>
      </c>
      <c r="V944" t="s">
        <v>2251</v>
      </c>
      <c r="W944">
        <v>9.8220000000000002E-2</v>
      </c>
      <c r="X944" t="s">
        <v>703</v>
      </c>
      <c r="Y944" t="s">
        <v>3865</v>
      </c>
    </row>
    <row r="945" spans="1:25" x14ac:dyDescent="0.35">
      <c r="A945" t="s">
        <v>2270</v>
      </c>
      <c r="B945">
        <v>60121</v>
      </c>
      <c r="C945" t="s">
        <v>212</v>
      </c>
      <c r="D945" t="s">
        <v>210</v>
      </c>
      <c r="E945">
        <v>479</v>
      </c>
      <c r="F945" t="s">
        <v>2118</v>
      </c>
      <c r="G945">
        <v>480</v>
      </c>
      <c r="H945">
        <v>60121</v>
      </c>
      <c r="I945" t="s">
        <v>552</v>
      </c>
      <c r="J945">
        <v>0.01</v>
      </c>
      <c r="K945">
        <v>148770</v>
      </c>
      <c r="L945">
        <v>0.5</v>
      </c>
      <c r="M945" t="s">
        <v>44</v>
      </c>
      <c r="N945">
        <v>1</v>
      </c>
      <c r="O945">
        <v>0.25</v>
      </c>
      <c r="P945">
        <v>1613200</v>
      </c>
      <c r="Q945" t="s">
        <v>693</v>
      </c>
      <c r="R945" t="s">
        <v>694</v>
      </c>
      <c r="S945">
        <v>11.303599999999999</v>
      </c>
      <c r="T945" t="s">
        <v>44</v>
      </c>
      <c r="U945" t="s">
        <v>2252</v>
      </c>
      <c r="V945" t="s">
        <v>2251</v>
      </c>
      <c r="W945">
        <v>0.1084</v>
      </c>
      <c r="X945" t="s">
        <v>703</v>
      </c>
      <c r="Y945" t="s">
        <v>3865</v>
      </c>
    </row>
    <row r="946" spans="1:25" x14ac:dyDescent="0.35">
      <c r="A946" t="s">
        <v>2529</v>
      </c>
      <c r="B946">
        <v>60121</v>
      </c>
      <c r="C946" t="s">
        <v>212</v>
      </c>
      <c r="D946" t="s">
        <v>210</v>
      </c>
      <c r="E946">
        <v>479</v>
      </c>
      <c r="F946" t="s">
        <v>2118</v>
      </c>
      <c r="G946">
        <v>480</v>
      </c>
      <c r="H946">
        <v>60121</v>
      </c>
      <c r="I946" t="s">
        <v>552</v>
      </c>
      <c r="J946">
        <v>0.01</v>
      </c>
      <c r="K946">
        <v>133800</v>
      </c>
      <c r="L946">
        <v>0.5</v>
      </c>
      <c r="M946" t="s">
        <v>44</v>
      </c>
      <c r="N946">
        <v>1</v>
      </c>
      <c r="O946">
        <v>0.5</v>
      </c>
      <c r="P946">
        <v>1331800</v>
      </c>
      <c r="Q946" t="s">
        <v>693</v>
      </c>
      <c r="R946" t="s">
        <v>694</v>
      </c>
      <c r="S946">
        <v>11.303599999999999</v>
      </c>
      <c r="T946" t="s">
        <v>44</v>
      </c>
      <c r="U946" t="s">
        <v>2252</v>
      </c>
      <c r="V946" t="s">
        <v>2251</v>
      </c>
      <c r="W946">
        <v>9.9540000000000003E-2</v>
      </c>
      <c r="X946" t="s">
        <v>703</v>
      </c>
      <c r="Y946" t="s">
        <v>3865</v>
      </c>
    </row>
    <row r="947" spans="1:25" x14ac:dyDescent="0.35">
      <c r="A947" t="s">
        <v>2269</v>
      </c>
      <c r="B947">
        <v>60121</v>
      </c>
      <c r="C947" t="s">
        <v>212</v>
      </c>
      <c r="D947" t="s">
        <v>210</v>
      </c>
      <c r="E947">
        <v>479</v>
      </c>
      <c r="F947" t="s">
        <v>2118</v>
      </c>
      <c r="G947">
        <v>480</v>
      </c>
      <c r="H947">
        <v>60121</v>
      </c>
      <c r="I947" t="s">
        <v>552</v>
      </c>
      <c r="J947">
        <v>0.01</v>
      </c>
      <c r="K947">
        <v>136430</v>
      </c>
      <c r="L947">
        <v>0.5</v>
      </c>
      <c r="M947" t="s">
        <v>44</v>
      </c>
      <c r="N947">
        <v>1</v>
      </c>
      <c r="O947">
        <v>0.5</v>
      </c>
      <c r="P947">
        <v>1806300</v>
      </c>
      <c r="Q947" t="s">
        <v>693</v>
      </c>
      <c r="R947" t="s">
        <v>694</v>
      </c>
      <c r="S947">
        <v>11.303599999999999</v>
      </c>
      <c r="T947" t="s">
        <v>44</v>
      </c>
      <c r="U947" t="s">
        <v>2252</v>
      </c>
      <c r="V947" t="s">
        <v>2251</v>
      </c>
      <c r="W947">
        <v>0.13239999999999999</v>
      </c>
      <c r="X947" t="s">
        <v>703</v>
      </c>
      <c r="Y947" t="s">
        <v>3865</v>
      </c>
    </row>
    <row r="948" spans="1:25" x14ac:dyDescent="0.35">
      <c r="A948" t="s">
        <v>2268</v>
      </c>
      <c r="B948">
        <v>60121</v>
      </c>
      <c r="C948" t="s">
        <v>212</v>
      </c>
      <c r="D948" t="s">
        <v>210</v>
      </c>
      <c r="E948">
        <v>479</v>
      </c>
      <c r="F948" t="s">
        <v>2118</v>
      </c>
      <c r="G948">
        <v>480</v>
      </c>
      <c r="H948">
        <v>60121</v>
      </c>
      <c r="I948" t="s">
        <v>552</v>
      </c>
      <c r="J948">
        <v>0.01</v>
      </c>
      <c r="K948">
        <v>115060</v>
      </c>
      <c r="L948">
        <v>0.5</v>
      </c>
      <c r="M948" t="s">
        <v>44</v>
      </c>
      <c r="N948">
        <v>1</v>
      </c>
      <c r="O948">
        <v>0.5</v>
      </c>
      <c r="P948">
        <v>1340300</v>
      </c>
      <c r="Q948" t="s">
        <v>693</v>
      </c>
      <c r="R948" t="s">
        <v>694</v>
      </c>
      <c r="S948">
        <v>11.303599999999999</v>
      </c>
      <c r="T948" t="s">
        <v>44</v>
      </c>
      <c r="U948" t="s">
        <v>2252</v>
      </c>
      <c r="V948" t="s">
        <v>2251</v>
      </c>
      <c r="W948">
        <v>0.11650000000000001</v>
      </c>
      <c r="X948" t="s">
        <v>703</v>
      </c>
      <c r="Y948" t="s">
        <v>3865</v>
      </c>
    </row>
    <row r="949" spans="1:25" x14ac:dyDescent="0.35">
      <c r="A949" t="s">
        <v>2267</v>
      </c>
      <c r="B949">
        <v>60121</v>
      </c>
      <c r="C949" t="s">
        <v>212</v>
      </c>
      <c r="D949" t="s">
        <v>210</v>
      </c>
      <c r="E949">
        <v>479</v>
      </c>
      <c r="F949" t="s">
        <v>2118</v>
      </c>
      <c r="G949">
        <v>480</v>
      </c>
      <c r="H949">
        <v>60121</v>
      </c>
      <c r="I949" t="s">
        <v>552</v>
      </c>
      <c r="J949">
        <v>0.01</v>
      </c>
      <c r="K949">
        <v>120530</v>
      </c>
      <c r="L949">
        <v>0.5</v>
      </c>
      <c r="M949" t="s">
        <v>44</v>
      </c>
      <c r="N949">
        <v>1</v>
      </c>
      <c r="O949">
        <v>1</v>
      </c>
      <c r="P949">
        <v>1877100</v>
      </c>
      <c r="Q949" t="s">
        <v>693</v>
      </c>
      <c r="R949" t="s">
        <v>694</v>
      </c>
      <c r="S949">
        <v>11.303599999999999</v>
      </c>
      <c r="T949" t="s">
        <v>44</v>
      </c>
      <c r="U949" t="s">
        <v>2252</v>
      </c>
      <c r="V949" t="s">
        <v>2251</v>
      </c>
      <c r="W949">
        <v>0.15570000000000001</v>
      </c>
      <c r="X949" t="s">
        <v>703</v>
      </c>
      <c r="Y949" t="s">
        <v>3865</v>
      </c>
    </row>
    <row r="950" spans="1:25" x14ac:dyDescent="0.35">
      <c r="A950" t="s">
        <v>2266</v>
      </c>
      <c r="B950">
        <v>60121</v>
      </c>
      <c r="C950" t="s">
        <v>212</v>
      </c>
      <c r="D950" t="s">
        <v>210</v>
      </c>
      <c r="E950">
        <v>479</v>
      </c>
      <c r="F950" t="s">
        <v>2118</v>
      </c>
      <c r="G950">
        <v>480</v>
      </c>
      <c r="H950">
        <v>60121</v>
      </c>
      <c r="I950" t="s">
        <v>552</v>
      </c>
      <c r="J950">
        <v>0.01</v>
      </c>
      <c r="K950">
        <v>119720</v>
      </c>
      <c r="L950">
        <v>0.5</v>
      </c>
      <c r="M950" t="s">
        <v>44</v>
      </c>
      <c r="N950">
        <v>1</v>
      </c>
      <c r="O950">
        <v>1</v>
      </c>
      <c r="P950">
        <v>1800200</v>
      </c>
      <c r="Q950" t="s">
        <v>693</v>
      </c>
      <c r="R950" t="s">
        <v>694</v>
      </c>
      <c r="S950">
        <v>11.303599999999999</v>
      </c>
      <c r="T950" t="s">
        <v>44</v>
      </c>
      <c r="U950" t="s">
        <v>2252</v>
      </c>
      <c r="V950" t="s">
        <v>2251</v>
      </c>
      <c r="W950">
        <v>0.15040000000000001</v>
      </c>
      <c r="X950" t="s">
        <v>703</v>
      </c>
      <c r="Y950" t="s">
        <v>3865</v>
      </c>
    </row>
    <row r="951" spans="1:25" x14ac:dyDescent="0.35">
      <c r="A951" t="s">
        <v>2265</v>
      </c>
      <c r="B951">
        <v>60121</v>
      </c>
      <c r="C951" t="s">
        <v>212</v>
      </c>
      <c r="D951" t="s">
        <v>210</v>
      </c>
      <c r="E951">
        <v>479</v>
      </c>
      <c r="F951" t="s">
        <v>2118</v>
      </c>
      <c r="G951">
        <v>480</v>
      </c>
      <c r="H951">
        <v>60121</v>
      </c>
      <c r="I951" t="s">
        <v>552</v>
      </c>
      <c r="J951">
        <v>0.01</v>
      </c>
      <c r="K951">
        <v>129070</v>
      </c>
      <c r="L951">
        <v>0.5</v>
      </c>
      <c r="M951" t="s">
        <v>44</v>
      </c>
      <c r="N951">
        <v>1</v>
      </c>
      <c r="O951">
        <v>1</v>
      </c>
      <c r="P951">
        <v>2086400</v>
      </c>
      <c r="Q951" t="s">
        <v>693</v>
      </c>
      <c r="R951" t="s">
        <v>694</v>
      </c>
      <c r="S951">
        <v>11.303599999999999</v>
      </c>
      <c r="T951" t="s">
        <v>44</v>
      </c>
      <c r="U951" t="s">
        <v>2252</v>
      </c>
      <c r="V951" t="s">
        <v>2251</v>
      </c>
      <c r="W951">
        <v>0.16159999999999999</v>
      </c>
      <c r="X951" t="s">
        <v>703</v>
      </c>
      <c r="Y951" t="s">
        <v>3865</v>
      </c>
    </row>
    <row r="952" spans="1:25" x14ac:dyDescent="0.35">
      <c r="A952" t="s">
        <v>2264</v>
      </c>
      <c r="B952">
        <v>60121</v>
      </c>
      <c r="C952" t="s">
        <v>212</v>
      </c>
      <c r="D952" t="s">
        <v>210</v>
      </c>
      <c r="E952">
        <v>479</v>
      </c>
      <c r="F952" t="s">
        <v>2118</v>
      </c>
      <c r="G952">
        <v>480</v>
      </c>
      <c r="H952">
        <v>60121</v>
      </c>
      <c r="I952" t="s">
        <v>552</v>
      </c>
      <c r="J952">
        <v>0.01</v>
      </c>
      <c r="K952">
        <v>130300</v>
      </c>
      <c r="L952">
        <v>0.5</v>
      </c>
      <c r="M952" t="s">
        <v>44</v>
      </c>
      <c r="N952">
        <v>1</v>
      </c>
      <c r="O952">
        <v>2</v>
      </c>
      <c r="P952">
        <v>604430</v>
      </c>
      <c r="Q952" t="s">
        <v>693</v>
      </c>
      <c r="R952" t="s">
        <v>694</v>
      </c>
      <c r="S952">
        <v>11.303599999999999</v>
      </c>
      <c r="T952" t="s">
        <v>44</v>
      </c>
      <c r="U952" t="s">
        <v>2252</v>
      </c>
      <c r="V952" t="s">
        <v>2251</v>
      </c>
      <c r="W952">
        <v>4.6390000000000001E-2</v>
      </c>
      <c r="X952" t="s">
        <v>703</v>
      </c>
      <c r="Y952" t="s">
        <v>3865</v>
      </c>
    </row>
    <row r="953" spans="1:25" x14ac:dyDescent="0.35">
      <c r="A953" t="s">
        <v>2263</v>
      </c>
      <c r="B953">
        <v>60121</v>
      </c>
      <c r="C953" t="s">
        <v>212</v>
      </c>
      <c r="D953" t="s">
        <v>210</v>
      </c>
      <c r="E953">
        <v>479</v>
      </c>
      <c r="F953" t="s">
        <v>2118</v>
      </c>
      <c r="G953">
        <v>480</v>
      </c>
      <c r="H953">
        <v>60121</v>
      </c>
      <c r="I953" t="s">
        <v>552</v>
      </c>
      <c r="J953">
        <v>0.01</v>
      </c>
      <c r="K953">
        <v>145410</v>
      </c>
      <c r="L953">
        <v>0.5</v>
      </c>
      <c r="M953" t="s">
        <v>44</v>
      </c>
      <c r="N953">
        <v>1</v>
      </c>
      <c r="O953">
        <v>2</v>
      </c>
      <c r="P953">
        <v>540280</v>
      </c>
      <c r="Q953" t="s">
        <v>693</v>
      </c>
      <c r="R953" t="s">
        <v>694</v>
      </c>
      <c r="S953">
        <v>11.303599999999999</v>
      </c>
      <c r="T953" t="s">
        <v>44</v>
      </c>
      <c r="U953" t="s">
        <v>2252</v>
      </c>
      <c r="V953" t="s">
        <v>2251</v>
      </c>
      <c r="W953">
        <v>3.7159999999999999E-2</v>
      </c>
      <c r="X953" t="s">
        <v>703</v>
      </c>
      <c r="Y953" t="s">
        <v>3865</v>
      </c>
    </row>
    <row r="954" spans="1:25" x14ac:dyDescent="0.35">
      <c r="A954" t="s">
        <v>2262</v>
      </c>
      <c r="B954">
        <v>60121</v>
      </c>
      <c r="C954" t="s">
        <v>212</v>
      </c>
      <c r="D954" t="s">
        <v>210</v>
      </c>
      <c r="E954">
        <v>479</v>
      </c>
      <c r="F954" t="s">
        <v>2118</v>
      </c>
      <c r="G954">
        <v>480</v>
      </c>
      <c r="H954">
        <v>60121</v>
      </c>
      <c r="I954" t="s">
        <v>552</v>
      </c>
      <c r="J954">
        <v>0.01</v>
      </c>
      <c r="K954">
        <v>131900</v>
      </c>
      <c r="L954">
        <v>0.5</v>
      </c>
      <c r="M954" t="s">
        <v>44</v>
      </c>
      <c r="N954">
        <v>1</v>
      </c>
      <c r="O954">
        <v>2</v>
      </c>
      <c r="P954">
        <v>522440</v>
      </c>
      <c r="Q954" t="s">
        <v>693</v>
      </c>
      <c r="R954" t="s">
        <v>694</v>
      </c>
      <c r="S954">
        <v>11.303599999999999</v>
      </c>
      <c r="T954" t="s">
        <v>44</v>
      </c>
      <c r="U954" t="s">
        <v>2252</v>
      </c>
      <c r="V954" t="s">
        <v>2251</v>
      </c>
      <c r="W954">
        <v>3.9609999999999999E-2</v>
      </c>
      <c r="X954" t="s">
        <v>703</v>
      </c>
      <c r="Y954" t="s">
        <v>3865</v>
      </c>
    </row>
    <row r="955" spans="1:25" x14ac:dyDescent="0.35">
      <c r="A955" t="s">
        <v>2261</v>
      </c>
      <c r="B955">
        <v>60121</v>
      </c>
      <c r="C955" t="s">
        <v>212</v>
      </c>
      <c r="D955" t="s">
        <v>210</v>
      </c>
      <c r="E955">
        <v>479</v>
      </c>
      <c r="F955" t="s">
        <v>2118</v>
      </c>
      <c r="G955">
        <v>480</v>
      </c>
      <c r="H955">
        <v>60121</v>
      </c>
      <c r="I955" t="s">
        <v>552</v>
      </c>
      <c r="J955">
        <v>0.01</v>
      </c>
      <c r="K955">
        <v>129340</v>
      </c>
      <c r="L955">
        <v>0.5</v>
      </c>
      <c r="M955" t="s">
        <v>44</v>
      </c>
      <c r="N955">
        <v>1</v>
      </c>
      <c r="O955">
        <v>4</v>
      </c>
      <c r="P955">
        <v>283270</v>
      </c>
      <c r="Q955" t="s">
        <v>693</v>
      </c>
      <c r="R955" t="s">
        <v>694</v>
      </c>
      <c r="S955">
        <v>11.303599999999999</v>
      </c>
      <c r="T955" t="s">
        <v>44</v>
      </c>
      <c r="U955" t="s">
        <v>2252</v>
      </c>
      <c r="V955" t="s">
        <v>2251</v>
      </c>
      <c r="W955">
        <v>2.1899999999999999E-2</v>
      </c>
      <c r="X955" t="s">
        <v>703</v>
      </c>
      <c r="Y955" t="s">
        <v>3865</v>
      </c>
    </row>
    <row r="956" spans="1:25" x14ac:dyDescent="0.35">
      <c r="A956" t="s">
        <v>2260</v>
      </c>
      <c r="B956">
        <v>60121</v>
      </c>
      <c r="C956" t="s">
        <v>212</v>
      </c>
      <c r="D956" t="s">
        <v>210</v>
      </c>
      <c r="E956">
        <v>479</v>
      </c>
      <c r="F956" t="s">
        <v>2118</v>
      </c>
      <c r="G956">
        <v>480</v>
      </c>
      <c r="H956">
        <v>60121</v>
      </c>
      <c r="I956" t="s">
        <v>552</v>
      </c>
      <c r="J956">
        <v>0.01</v>
      </c>
      <c r="K956">
        <v>141410</v>
      </c>
      <c r="L956">
        <v>0.5</v>
      </c>
      <c r="M956" t="s">
        <v>44</v>
      </c>
      <c r="N956">
        <v>1</v>
      </c>
      <c r="O956">
        <v>4</v>
      </c>
      <c r="P956">
        <v>167980</v>
      </c>
      <c r="Q956" t="s">
        <v>693</v>
      </c>
      <c r="R956" t="s">
        <v>694</v>
      </c>
      <c r="S956">
        <v>11.303599999999999</v>
      </c>
      <c r="T956" t="s">
        <v>44</v>
      </c>
      <c r="U956" t="s">
        <v>2252</v>
      </c>
      <c r="V956" t="s">
        <v>2251</v>
      </c>
      <c r="W956">
        <v>1.188E-2</v>
      </c>
      <c r="X956" t="s">
        <v>703</v>
      </c>
      <c r="Y956" t="s">
        <v>3865</v>
      </c>
    </row>
    <row r="957" spans="1:25" x14ac:dyDescent="0.35">
      <c r="A957" t="s">
        <v>2259</v>
      </c>
      <c r="B957">
        <v>60121</v>
      </c>
      <c r="C957" t="s">
        <v>212</v>
      </c>
      <c r="D957" t="s">
        <v>210</v>
      </c>
      <c r="E957">
        <v>479</v>
      </c>
      <c r="F957" t="s">
        <v>2118</v>
      </c>
      <c r="G957">
        <v>480</v>
      </c>
      <c r="H957">
        <v>60121</v>
      </c>
      <c r="I957" t="s">
        <v>552</v>
      </c>
      <c r="J957">
        <v>0.01</v>
      </c>
      <c r="K957">
        <v>136900</v>
      </c>
      <c r="L957">
        <v>0.5</v>
      </c>
      <c r="M957" t="s">
        <v>44</v>
      </c>
      <c r="N957">
        <v>1</v>
      </c>
      <c r="O957">
        <v>4</v>
      </c>
      <c r="P957">
        <v>167590</v>
      </c>
      <c r="Q957" t="s">
        <v>693</v>
      </c>
      <c r="R957" t="s">
        <v>694</v>
      </c>
      <c r="S957">
        <v>11.303599999999999</v>
      </c>
      <c r="T957" t="s">
        <v>44</v>
      </c>
      <c r="U957" t="s">
        <v>2252</v>
      </c>
      <c r="V957" t="s">
        <v>2251</v>
      </c>
      <c r="W957">
        <v>1.2239999999999999E-2</v>
      </c>
      <c r="X957" t="s">
        <v>703</v>
      </c>
      <c r="Y957" t="s">
        <v>3865</v>
      </c>
    </row>
    <row r="958" spans="1:25" x14ac:dyDescent="0.35">
      <c r="A958" t="s">
        <v>2258</v>
      </c>
      <c r="B958">
        <v>60121</v>
      </c>
      <c r="C958" t="s">
        <v>212</v>
      </c>
      <c r="D958" t="s">
        <v>210</v>
      </c>
      <c r="E958">
        <v>479</v>
      </c>
      <c r="F958" t="s">
        <v>2180</v>
      </c>
      <c r="G958">
        <v>480</v>
      </c>
      <c r="H958">
        <v>60121</v>
      </c>
      <c r="I958" t="s">
        <v>552</v>
      </c>
      <c r="J958">
        <v>0.01</v>
      </c>
      <c r="K958">
        <v>139740</v>
      </c>
      <c r="L958">
        <v>0.5</v>
      </c>
      <c r="M958" t="s">
        <v>44</v>
      </c>
      <c r="N958">
        <v>1</v>
      </c>
      <c r="O958">
        <v>4</v>
      </c>
      <c r="P958">
        <v>1443100</v>
      </c>
      <c r="Q958" t="s">
        <v>693</v>
      </c>
      <c r="R958" t="s">
        <v>694</v>
      </c>
      <c r="S958">
        <v>11.303599999999999</v>
      </c>
      <c r="T958" t="s">
        <v>44</v>
      </c>
      <c r="U958" t="s">
        <v>2252</v>
      </c>
      <c r="V958" t="s">
        <v>2251</v>
      </c>
      <c r="W958">
        <v>0.1033</v>
      </c>
      <c r="X958" t="s">
        <v>703</v>
      </c>
      <c r="Y958" t="s">
        <v>3865</v>
      </c>
    </row>
    <row r="959" spans="1:25" x14ac:dyDescent="0.35">
      <c r="A959" t="s">
        <v>2257</v>
      </c>
      <c r="B959">
        <v>60121</v>
      </c>
      <c r="C959" t="s">
        <v>212</v>
      </c>
      <c r="D959" t="s">
        <v>210</v>
      </c>
      <c r="E959">
        <v>479</v>
      </c>
      <c r="F959" t="s">
        <v>2180</v>
      </c>
      <c r="G959">
        <v>480</v>
      </c>
      <c r="H959">
        <v>60121</v>
      </c>
      <c r="I959" t="s">
        <v>552</v>
      </c>
      <c r="J959">
        <v>0.01</v>
      </c>
      <c r="K959">
        <v>133380</v>
      </c>
      <c r="L959">
        <v>0.5</v>
      </c>
      <c r="M959" t="s">
        <v>44</v>
      </c>
      <c r="N959">
        <v>1</v>
      </c>
      <c r="O959">
        <v>4</v>
      </c>
      <c r="P959">
        <v>1689300</v>
      </c>
      <c r="Q959" t="s">
        <v>693</v>
      </c>
      <c r="R959" t="s">
        <v>694</v>
      </c>
      <c r="S959">
        <v>11.303599999999999</v>
      </c>
      <c r="T959" t="s">
        <v>44</v>
      </c>
      <c r="U959" t="s">
        <v>2252</v>
      </c>
      <c r="V959" t="s">
        <v>2251</v>
      </c>
      <c r="W959">
        <v>0.12670000000000001</v>
      </c>
      <c r="X959" t="s">
        <v>703</v>
      </c>
      <c r="Y959" t="s">
        <v>3865</v>
      </c>
    </row>
    <row r="960" spans="1:25" x14ac:dyDescent="0.35">
      <c r="A960" t="s">
        <v>2256</v>
      </c>
      <c r="B960">
        <v>60121</v>
      </c>
      <c r="C960" t="s">
        <v>212</v>
      </c>
      <c r="D960" t="s">
        <v>210</v>
      </c>
      <c r="E960">
        <v>479</v>
      </c>
      <c r="F960" t="s">
        <v>2180</v>
      </c>
      <c r="G960">
        <v>480</v>
      </c>
      <c r="H960">
        <v>60121</v>
      </c>
      <c r="I960" t="s">
        <v>552</v>
      </c>
      <c r="J960">
        <v>0.01</v>
      </c>
      <c r="K960">
        <v>143090</v>
      </c>
      <c r="L960">
        <v>0.5</v>
      </c>
      <c r="M960" t="s">
        <v>44</v>
      </c>
      <c r="N960">
        <v>1</v>
      </c>
      <c r="O960">
        <v>4</v>
      </c>
      <c r="P960">
        <v>1824900</v>
      </c>
      <c r="Q960" t="s">
        <v>693</v>
      </c>
      <c r="R960" t="s">
        <v>694</v>
      </c>
      <c r="S960">
        <v>11.303599999999999</v>
      </c>
      <c r="T960" t="s">
        <v>44</v>
      </c>
      <c r="U960" t="s">
        <v>2252</v>
      </c>
      <c r="V960" t="s">
        <v>2251</v>
      </c>
      <c r="W960">
        <v>0.1275</v>
      </c>
      <c r="X960" t="s">
        <v>703</v>
      </c>
      <c r="Y960" t="s">
        <v>3865</v>
      </c>
    </row>
    <row r="961" spans="1:25" x14ac:dyDescent="0.35">
      <c r="A961" t="s">
        <v>2255</v>
      </c>
      <c r="B961">
        <v>60121</v>
      </c>
      <c r="C961" t="s">
        <v>212</v>
      </c>
      <c r="D961" t="s">
        <v>210</v>
      </c>
      <c r="E961">
        <v>479</v>
      </c>
      <c r="F961" t="s">
        <v>2118</v>
      </c>
      <c r="G961">
        <v>480</v>
      </c>
      <c r="H961">
        <v>60121</v>
      </c>
      <c r="I961" t="s">
        <v>552</v>
      </c>
      <c r="J961">
        <v>0.01</v>
      </c>
      <c r="K961">
        <v>147410</v>
      </c>
      <c r="L961">
        <v>0.5</v>
      </c>
      <c r="M961" t="s">
        <v>44</v>
      </c>
      <c r="N961">
        <v>1</v>
      </c>
      <c r="O961">
        <v>4</v>
      </c>
      <c r="P961">
        <v>1720200</v>
      </c>
      <c r="Q961" t="s">
        <v>693</v>
      </c>
      <c r="R961" t="s">
        <v>694</v>
      </c>
      <c r="S961">
        <v>11.303599999999999</v>
      </c>
      <c r="T961" t="s">
        <v>44</v>
      </c>
      <c r="U961" t="s">
        <v>2252</v>
      </c>
      <c r="V961" t="s">
        <v>2251</v>
      </c>
      <c r="W961">
        <v>0.1167</v>
      </c>
      <c r="X961" t="s">
        <v>703</v>
      </c>
      <c r="Y961" t="s">
        <v>44</v>
      </c>
    </row>
    <row r="962" spans="1:25" x14ac:dyDescent="0.35">
      <c r="A962" t="s">
        <v>2254</v>
      </c>
      <c r="B962">
        <v>60121</v>
      </c>
      <c r="C962" t="s">
        <v>212</v>
      </c>
      <c r="D962" t="s">
        <v>210</v>
      </c>
      <c r="E962">
        <v>479</v>
      </c>
      <c r="F962" t="s">
        <v>2118</v>
      </c>
      <c r="G962">
        <v>480</v>
      </c>
      <c r="H962">
        <v>60121</v>
      </c>
      <c r="I962" t="s">
        <v>552</v>
      </c>
      <c r="J962">
        <v>0.01</v>
      </c>
      <c r="K962">
        <v>195200</v>
      </c>
      <c r="L962">
        <v>0.5</v>
      </c>
      <c r="M962" t="s">
        <v>44</v>
      </c>
      <c r="N962">
        <v>1</v>
      </c>
      <c r="O962">
        <v>4</v>
      </c>
      <c r="P962">
        <v>2219100</v>
      </c>
      <c r="Q962" t="s">
        <v>693</v>
      </c>
      <c r="R962" t="s">
        <v>694</v>
      </c>
      <c r="S962">
        <v>11.303599999999999</v>
      </c>
      <c r="T962" t="s">
        <v>44</v>
      </c>
      <c r="U962" t="s">
        <v>2252</v>
      </c>
      <c r="V962" t="s">
        <v>2251</v>
      </c>
      <c r="W962">
        <v>0.1137</v>
      </c>
      <c r="X962" t="s">
        <v>703</v>
      </c>
      <c r="Y962" t="s">
        <v>44</v>
      </c>
    </row>
    <row r="963" spans="1:25" x14ac:dyDescent="0.35">
      <c r="A963" t="s">
        <v>2253</v>
      </c>
      <c r="B963">
        <v>60121</v>
      </c>
      <c r="C963" t="s">
        <v>212</v>
      </c>
      <c r="D963" t="s">
        <v>210</v>
      </c>
      <c r="E963">
        <v>479</v>
      </c>
      <c r="F963" t="s">
        <v>2118</v>
      </c>
      <c r="G963">
        <v>480</v>
      </c>
      <c r="H963">
        <v>60121</v>
      </c>
      <c r="I963" t="s">
        <v>552</v>
      </c>
      <c r="J963">
        <v>0.01</v>
      </c>
      <c r="K963">
        <v>146970</v>
      </c>
      <c r="L963">
        <v>0.5</v>
      </c>
      <c r="M963" t="s">
        <v>44</v>
      </c>
      <c r="N963">
        <v>1</v>
      </c>
      <c r="O963">
        <v>4</v>
      </c>
      <c r="P963">
        <v>1966300</v>
      </c>
      <c r="Q963" t="s">
        <v>693</v>
      </c>
      <c r="R963" t="s">
        <v>694</v>
      </c>
      <c r="S963">
        <v>11.303599999999999</v>
      </c>
      <c r="T963" t="s">
        <v>44</v>
      </c>
      <c r="U963" t="s">
        <v>2252</v>
      </c>
      <c r="V963" t="s">
        <v>2251</v>
      </c>
      <c r="W963">
        <v>0.1338</v>
      </c>
      <c r="X963" t="s">
        <v>703</v>
      </c>
      <c r="Y963" t="s">
        <v>44</v>
      </c>
    </row>
    <row r="964" spans="1:25" x14ac:dyDescent="0.35">
      <c r="A964" t="s">
        <v>2758</v>
      </c>
      <c r="B964">
        <v>82421</v>
      </c>
      <c r="C964" t="s">
        <v>215</v>
      </c>
      <c r="D964" t="s">
        <v>213</v>
      </c>
      <c r="E964">
        <v>913</v>
      </c>
      <c r="F964" t="s">
        <v>692</v>
      </c>
      <c r="G964">
        <v>240</v>
      </c>
      <c r="H964">
        <v>82421</v>
      </c>
      <c r="I964" t="s">
        <v>552</v>
      </c>
      <c r="J964">
        <v>0.01</v>
      </c>
      <c r="K964">
        <v>59806</v>
      </c>
      <c r="L964">
        <v>0.5</v>
      </c>
      <c r="M964">
        <v>5</v>
      </c>
      <c r="N964">
        <v>1</v>
      </c>
      <c r="O964" t="s">
        <v>44</v>
      </c>
      <c r="P964">
        <v>2640800</v>
      </c>
      <c r="Q964" t="s">
        <v>693</v>
      </c>
      <c r="R964" t="s">
        <v>3769</v>
      </c>
      <c r="S964">
        <v>10.452500000000001</v>
      </c>
      <c r="T964" t="s">
        <v>44</v>
      </c>
      <c r="U964" t="s">
        <v>2531</v>
      </c>
      <c r="V964">
        <v>913</v>
      </c>
      <c r="W964">
        <v>0.44159999999999999</v>
      </c>
      <c r="X964" t="s">
        <v>703</v>
      </c>
      <c r="Y964" t="s">
        <v>3865</v>
      </c>
    </row>
    <row r="965" spans="1:25" x14ac:dyDescent="0.35">
      <c r="A965" t="s">
        <v>2753</v>
      </c>
      <c r="B965">
        <v>82421</v>
      </c>
      <c r="C965" t="s">
        <v>215</v>
      </c>
      <c r="D965" t="s">
        <v>213</v>
      </c>
      <c r="E965">
        <v>913</v>
      </c>
      <c r="F965" t="s">
        <v>692</v>
      </c>
      <c r="G965">
        <v>240</v>
      </c>
      <c r="H965">
        <v>82421</v>
      </c>
      <c r="I965" t="s">
        <v>552</v>
      </c>
      <c r="J965">
        <v>0.01</v>
      </c>
      <c r="K965">
        <v>63489</v>
      </c>
      <c r="L965">
        <v>0.5</v>
      </c>
      <c r="M965">
        <v>3.5</v>
      </c>
      <c r="N965">
        <v>1</v>
      </c>
      <c r="O965" t="s">
        <v>44</v>
      </c>
      <c r="P965">
        <v>1768300</v>
      </c>
      <c r="Q965" t="s">
        <v>693</v>
      </c>
      <c r="R965" t="s">
        <v>3769</v>
      </c>
      <c r="S965">
        <v>10.452400000000001</v>
      </c>
      <c r="T965" t="s">
        <v>44</v>
      </c>
      <c r="U965" t="s">
        <v>2531</v>
      </c>
      <c r="V965">
        <v>913</v>
      </c>
      <c r="W965">
        <v>0.27850000000000003</v>
      </c>
      <c r="X965" t="s">
        <v>703</v>
      </c>
      <c r="Y965" t="s">
        <v>3865</v>
      </c>
    </row>
    <row r="966" spans="1:25" x14ac:dyDescent="0.35">
      <c r="A966" t="s">
        <v>2748</v>
      </c>
      <c r="B966">
        <v>82421</v>
      </c>
      <c r="C966" t="s">
        <v>215</v>
      </c>
      <c r="D966" t="s">
        <v>213</v>
      </c>
      <c r="E966">
        <v>913</v>
      </c>
      <c r="F966" t="s">
        <v>692</v>
      </c>
      <c r="G966">
        <v>240</v>
      </c>
      <c r="H966">
        <v>82421</v>
      </c>
      <c r="I966" t="s">
        <v>552</v>
      </c>
      <c r="J966">
        <v>0.01</v>
      </c>
      <c r="K966">
        <v>72124</v>
      </c>
      <c r="L966">
        <v>0.5</v>
      </c>
      <c r="M966">
        <v>2.5</v>
      </c>
      <c r="N966">
        <v>1</v>
      </c>
      <c r="O966" t="s">
        <v>44</v>
      </c>
      <c r="P966">
        <v>5482.7</v>
      </c>
      <c r="Q966" t="s">
        <v>693</v>
      </c>
      <c r="R966" t="s">
        <v>3769</v>
      </c>
      <c r="S966">
        <v>10.461</v>
      </c>
      <c r="T966" t="s">
        <v>44</v>
      </c>
      <c r="U966" t="s">
        <v>2531</v>
      </c>
      <c r="V966">
        <v>913</v>
      </c>
      <c r="W966">
        <v>7.6020000000000005E-4</v>
      </c>
      <c r="X966" t="s">
        <v>703</v>
      </c>
      <c r="Y966" t="s">
        <v>3865</v>
      </c>
    </row>
    <row r="967" spans="1:25" x14ac:dyDescent="0.35">
      <c r="A967" t="s">
        <v>2741</v>
      </c>
      <c r="B967">
        <v>82421</v>
      </c>
      <c r="C967" t="s">
        <v>215</v>
      </c>
      <c r="D967" t="s">
        <v>213</v>
      </c>
      <c r="E967">
        <v>913</v>
      </c>
      <c r="F967" t="s">
        <v>692</v>
      </c>
      <c r="G967">
        <v>240</v>
      </c>
      <c r="H967">
        <v>82421</v>
      </c>
      <c r="I967" t="s">
        <v>552</v>
      </c>
      <c r="J967">
        <v>0.01</v>
      </c>
      <c r="K967">
        <v>64497</v>
      </c>
      <c r="L967">
        <v>0.5</v>
      </c>
      <c r="M967">
        <v>1.5</v>
      </c>
      <c r="N967">
        <v>1</v>
      </c>
      <c r="O967" t="s">
        <v>44</v>
      </c>
      <c r="P967">
        <v>765420</v>
      </c>
      <c r="Q967" t="s">
        <v>693</v>
      </c>
      <c r="R967" t="s">
        <v>3769</v>
      </c>
      <c r="S967">
        <v>10.452500000000001</v>
      </c>
      <c r="T967" t="s">
        <v>44</v>
      </c>
      <c r="U967" t="s">
        <v>2531</v>
      </c>
      <c r="V967">
        <v>913</v>
      </c>
      <c r="W967">
        <v>0.1187</v>
      </c>
      <c r="X967" t="s">
        <v>703</v>
      </c>
      <c r="Y967" t="s">
        <v>3865</v>
      </c>
    </row>
    <row r="968" spans="1:25" x14ac:dyDescent="0.35">
      <c r="A968" t="s">
        <v>2750</v>
      </c>
      <c r="B968">
        <v>82421</v>
      </c>
      <c r="C968" t="s">
        <v>215</v>
      </c>
      <c r="D968" t="s">
        <v>213</v>
      </c>
      <c r="E968">
        <v>913</v>
      </c>
      <c r="F968" t="s">
        <v>692</v>
      </c>
      <c r="G968">
        <v>240</v>
      </c>
      <c r="H968">
        <v>82421</v>
      </c>
      <c r="I968" t="s">
        <v>552</v>
      </c>
      <c r="J968">
        <v>0.01</v>
      </c>
      <c r="K968">
        <v>63011</v>
      </c>
      <c r="L968">
        <v>0.5</v>
      </c>
      <c r="M968">
        <v>0.8</v>
      </c>
      <c r="N968">
        <v>1</v>
      </c>
      <c r="O968" t="s">
        <v>44</v>
      </c>
      <c r="P968">
        <v>467020</v>
      </c>
      <c r="Q968" t="s">
        <v>693</v>
      </c>
      <c r="R968" t="s">
        <v>3769</v>
      </c>
      <c r="S968">
        <v>10.4611</v>
      </c>
      <c r="T968" t="s">
        <v>44</v>
      </c>
      <c r="U968" t="s">
        <v>2531</v>
      </c>
      <c r="V968">
        <v>913</v>
      </c>
      <c r="W968">
        <v>7.4120000000000005E-2</v>
      </c>
      <c r="X968" t="s">
        <v>703</v>
      </c>
      <c r="Y968" t="s">
        <v>3865</v>
      </c>
    </row>
    <row r="969" spans="1:25" x14ac:dyDescent="0.35">
      <c r="A969" t="s">
        <v>2746</v>
      </c>
      <c r="B969">
        <v>82421</v>
      </c>
      <c r="C969" t="s">
        <v>215</v>
      </c>
      <c r="D969" t="s">
        <v>213</v>
      </c>
      <c r="E969">
        <v>913</v>
      </c>
      <c r="F969" t="s">
        <v>692</v>
      </c>
      <c r="G969">
        <v>240</v>
      </c>
      <c r="H969">
        <v>82421</v>
      </c>
      <c r="I969" t="s">
        <v>552</v>
      </c>
      <c r="J969">
        <v>0.01</v>
      </c>
      <c r="K969">
        <v>61403</v>
      </c>
      <c r="L969">
        <v>0.5</v>
      </c>
      <c r="M969">
        <v>0.5</v>
      </c>
      <c r="N969">
        <v>1</v>
      </c>
      <c r="O969" t="s">
        <v>44</v>
      </c>
      <c r="P969">
        <v>230470</v>
      </c>
      <c r="Q969" t="s">
        <v>693</v>
      </c>
      <c r="R969" t="s">
        <v>3769</v>
      </c>
      <c r="S969">
        <v>10.461</v>
      </c>
      <c r="T969" t="s">
        <v>44</v>
      </c>
      <c r="U969" t="s">
        <v>2531</v>
      </c>
      <c r="V969">
        <v>913</v>
      </c>
      <c r="W969">
        <v>3.7530000000000001E-2</v>
      </c>
      <c r="X969" t="s">
        <v>703</v>
      </c>
      <c r="Y969" t="s">
        <v>3865</v>
      </c>
    </row>
    <row r="970" spans="1:25" x14ac:dyDescent="0.35">
      <c r="A970" t="s">
        <v>2740</v>
      </c>
      <c r="B970">
        <v>82421</v>
      </c>
      <c r="C970" t="s">
        <v>215</v>
      </c>
      <c r="D970" t="s">
        <v>213</v>
      </c>
      <c r="E970">
        <v>913</v>
      </c>
      <c r="F970" t="s">
        <v>692</v>
      </c>
      <c r="G970">
        <v>240</v>
      </c>
      <c r="H970">
        <v>82421</v>
      </c>
      <c r="I970" t="s">
        <v>552</v>
      </c>
      <c r="J970">
        <v>0.01</v>
      </c>
      <c r="K970">
        <v>59469</v>
      </c>
      <c r="L970">
        <v>0.5</v>
      </c>
      <c r="M970">
        <v>0.35</v>
      </c>
      <c r="N970">
        <v>1</v>
      </c>
      <c r="O970" t="s">
        <v>44</v>
      </c>
      <c r="P970">
        <v>158310</v>
      </c>
      <c r="Q970" t="s">
        <v>693</v>
      </c>
      <c r="R970" t="s">
        <v>3769</v>
      </c>
      <c r="S970">
        <v>10.452400000000001</v>
      </c>
      <c r="T970" t="s">
        <v>44</v>
      </c>
      <c r="U970" t="s">
        <v>2531</v>
      </c>
      <c r="V970">
        <v>913</v>
      </c>
      <c r="W970">
        <v>2.6620000000000001E-2</v>
      </c>
      <c r="X970" t="s">
        <v>703</v>
      </c>
      <c r="Y970" t="s">
        <v>3865</v>
      </c>
    </row>
    <row r="971" spans="1:25" x14ac:dyDescent="0.35">
      <c r="A971" t="s">
        <v>2749</v>
      </c>
      <c r="B971">
        <v>82421</v>
      </c>
      <c r="C971" t="s">
        <v>215</v>
      </c>
      <c r="D971" t="s">
        <v>213</v>
      </c>
      <c r="E971">
        <v>913</v>
      </c>
      <c r="F971" t="s">
        <v>692</v>
      </c>
      <c r="G971">
        <v>240</v>
      </c>
      <c r="H971">
        <v>82421</v>
      </c>
      <c r="I971" t="s">
        <v>552</v>
      </c>
      <c r="J971">
        <v>0.01</v>
      </c>
      <c r="K971">
        <v>61729</v>
      </c>
      <c r="L971">
        <v>0.5</v>
      </c>
      <c r="M971">
        <v>0.2</v>
      </c>
      <c r="N971">
        <v>1</v>
      </c>
      <c r="O971" t="s">
        <v>44</v>
      </c>
      <c r="P971">
        <v>122900</v>
      </c>
      <c r="Q971" t="s">
        <v>693</v>
      </c>
      <c r="R971" t="s">
        <v>3769</v>
      </c>
      <c r="S971">
        <v>10.452400000000001</v>
      </c>
      <c r="T971" t="s">
        <v>44</v>
      </c>
      <c r="U971" t="s">
        <v>2531</v>
      </c>
      <c r="V971">
        <v>913</v>
      </c>
      <c r="W971">
        <v>1.9910000000000001E-2</v>
      </c>
      <c r="X971" t="s">
        <v>703</v>
      </c>
      <c r="Y971" t="s">
        <v>3865</v>
      </c>
    </row>
    <row r="972" spans="1:25" x14ac:dyDescent="0.35">
      <c r="A972" t="s">
        <v>2745</v>
      </c>
      <c r="B972">
        <v>82421</v>
      </c>
      <c r="C972" t="s">
        <v>215</v>
      </c>
      <c r="D972" t="s">
        <v>213</v>
      </c>
      <c r="E972">
        <v>913</v>
      </c>
      <c r="F972" t="s">
        <v>692</v>
      </c>
      <c r="G972">
        <v>240</v>
      </c>
      <c r="H972">
        <v>82421</v>
      </c>
      <c r="I972" t="s">
        <v>552</v>
      </c>
      <c r="J972">
        <v>0.01</v>
      </c>
      <c r="K972">
        <v>58730</v>
      </c>
      <c r="L972">
        <v>0.5</v>
      </c>
      <c r="M972">
        <v>0.125</v>
      </c>
      <c r="N972">
        <v>1</v>
      </c>
      <c r="O972" t="s">
        <v>44</v>
      </c>
      <c r="P972">
        <v>73824</v>
      </c>
      <c r="Q972" t="s">
        <v>693</v>
      </c>
      <c r="R972" t="s">
        <v>3769</v>
      </c>
      <c r="S972">
        <v>10.452400000000001</v>
      </c>
      <c r="T972" t="s">
        <v>44</v>
      </c>
      <c r="U972" t="s">
        <v>2531</v>
      </c>
      <c r="V972">
        <v>913</v>
      </c>
      <c r="W972">
        <v>1.257E-2</v>
      </c>
      <c r="X972" t="s">
        <v>703</v>
      </c>
      <c r="Y972" t="s">
        <v>3865</v>
      </c>
    </row>
    <row r="973" spans="1:25" x14ac:dyDescent="0.35">
      <c r="A973" t="s">
        <v>2743</v>
      </c>
      <c r="B973">
        <v>82421</v>
      </c>
      <c r="C973" t="s">
        <v>215</v>
      </c>
      <c r="D973" t="s">
        <v>213</v>
      </c>
      <c r="E973">
        <v>913</v>
      </c>
      <c r="F973" t="s">
        <v>692</v>
      </c>
      <c r="G973">
        <v>240</v>
      </c>
      <c r="H973">
        <v>82421</v>
      </c>
      <c r="I973" t="s">
        <v>552</v>
      </c>
      <c r="J973">
        <v>0.01</v>
      </c>
      <c r="K973">
        <v>62340</v>
      </c>
      <c r="L973">
        <v>0.5</v>
      </c>
      <c r="M973">
        <v>0.08</v>
      </c>
      <c r="N973">
        <v>1</v>
      </c>
      <c r="O973" t="s">
        <v>44</v>
      </c>
      <c r="P973">
        <v>46756</v>
      </c>
      <c r="Q973" t="s">
        <v>693</v>
      </c>
      <c r="R973" t="s">
        <v>3769</v>
      </c>
      <c r="S973">
        <v>10.452400000000001</v>
      </c>
      <c r="T973" t="s">
        <v>44</v>
      </c>
      <c r="U973" t="s">
        <v>2531</v>
      </c>
      <c r="V973">
        <v>913</v>
      </c>
      <c r="W973">
        <v>7.4999999999999997E-3</v>
      </c>
      <c r="X973" t="s">
        <v>703</v>
      </c>
      <c r="Y973" t="s">
        <v>3865</v>
      </c>
    </row>
    <row r="974" spans="1:25" x14ac:dyDescent="0.35">
      <c r="A974" t="s">
        <v>2747</v>
      </c>
      <c r="B974">
        <v>82421</v>
      </c>
      <c r="C974" t="s">
        <v>215</v>
      </c>
      <c r="D974" t="s">
        <v>213</v>
      </c>
      <c r="E974">
        <v>913</v>
      </c>
      <c r="F974" t="s">
        <v>692</v>
      </c>
      <c r="G974">
        <v>240</v>
      </c>
      <c r="H974">
        <v>82421</v>
      </c>
      <c r="I974" t="s">
        <v>552</v>
      </c>
      <c r="J974">
        <v>0.01</v>
      </c>
      <c r="K974">
        <v>62040</v>
      </c>
      <c r="L974">
        <v>0.5</v>
      </c>
      <c r="M974">
        <v>0.05</v>
      </c>
      <c r="N974">
        <v>1</v>
      </c>
      <c r="O974" t="s">
        <v>44</v>
      </c>
      <c r="P974">
        <v>29356</v>
      </c>
      <c r="Q974" t="s">
        <v>693</v>
      </c>
      <c r="R974" t="s">
        <v>3769</v>
      </c>
      <c r="S974">
        <v>10.461</v>
      </c>
      <c r="T974" t="s">
        <v>44</v>
      </c>
      <c r="U974" t="s">
        <v>2531</v>
      </c>
      <c r="V974">
        <v>913</v>
      </c>
      <c r="W974">
        <v>4.7320000000000001E-3</v>
      </c>
      <c r="X974" t="s">
        <v>703</v>
      </c>
      <c r="Y974" t="s">
        <v>3865</v>
      </c>
    </row>
    <row r="975" spans="1:25" x14ac:dyDescent="0.35">
      <c r="A975" t="s">
        <v>2742</v>
      </c>
      <c r="B975">
        <v>82421</v>
      </c>
      <c r="C975" t="s">
        <v>215</v>
      </c>
      <c r="D975" t="s">
        <v>213</v>
      </c>
      <c r="E975">
        <v>913</v>
      </c>
      <c r="F975" t="s">
        <v>692</v>
      </c>
      <c r="G975">
        <v>240</v>
      </c>
      <c r="H975">
        <v>82421</v>
      </c>
      <c r="I975" t="s">
        <v>552</v>
      </c>
      <c r="J975">
        <v>0.01</v>
      </c>
      <c r="K975">
        <v>60368</v>
      </c>
      <c r="L975">
        <v>0.5</v>
      </c>
      <c r="M975">
        <v>0.03</v>
      </c>
      <c r="N975">
        <v>1</v>
      </c>
      <c r="O975" t="s">
        <v>44</v>
      </c>
      <c r="P975">
        <v>14599</v>
      </c>
      <c r="Q975" t="s">
        <v>693</v>
      </c>
      <c r="R975" t="s">
        <v>3769</v>
      </c>
      <c r="S975">
        <v>10.4697</v>
      </c>
      <c r="T975" t="s">
        <v>44</v>
      </c>
      <c r="U975" t="s">
        <v>2531</v>
      </c>
      <c r="V975">
        <v>913</v>
      </c>
      <c r="W975">
        <v>2.418E-3</v>
      </c>
      <c r="X975" t="s">
        <v>703</v>
      </c>
      <c r="Y975" t="s">
        <v>3865</v>
      </c>
    </row>
    <row r="976" spans="1:25" x14ac:dyDescent="0.35">
      <c r="A976" t="s">
        <v>2751</v>
      </c>
      <c r="B976">
        <v>82421</v>
      </c>
      <c r="C976" t="s">
        <v>215</v>
      </c>
      <c r="D976" t="s">
        <v>213</v>
      </c>
      <c r="E976">
        <v>913</v>
      </c>
      <c r="F976" t="s">
        <v>692</v>
      </c>
      <c r="G976">
        <v>240</v>
      </c>
      <c r="H976">
        <v>82421</v>
      </c>
      <c r="I976" t="s">
        <v>552</v>
      </c>
      <c r="J976">
        <v>0.01</v>
      </c>
      <c r="K976">
        <v>59469</v>
      </c>
      <c r="L976">
        <v>0.5</v>
      </c>
      <c r="M976">
        <v>0.02</v>
      </c>
      <c r="N976">
        <v>1</v>
      </c>
      <c r="O976" t="s">
        <v>44</v>
      </c>
      <c r="P976">
        <v>11767</v>
      </c>
      <c r="Q976" t="s">
        <v>693</v>
      </c>
      <c r="R976" t="s">
        <v>3769</v>
      </c>
      <c r="S976">
        <v>10.4697</v>
      </c>
      <c r="T976" t="s">
        <v>44</v>
      </c>
      <c r="U976" t="s">
        <v>2531</v>
      </c>
      <c r="V976">
        <v>913</v>
      </c>
      <c r="W976">
        <v>1.9789999999999999E-3</v>
      </c>
      <c r="X976" t="s">
        <v>703</v>
      </c>
      <c r="Y976" t="s">
        <v>3865</v>
      </c>
    </row>
    <row r="977" spans="1:25" x14ac:dyDescent="0.35">
      <c r="A977" t="s">
        <v>2757</v>
      </c>
      <c r="B977">
        <v>82421</v>
      </c>
      <c r="C977" t="s">
        <v>215</v>
      </c>
      <c r="D977" t="s">
        <v>213</v>
      </c>
      <c r="E977">
        <v>913</v>
      </c>
      <c r="F977" t="s">
        <v>692</v>
      </c>
      <c r="G977">
        <v>240</v>
      </c>
      <c r="H977">
        <v>82421</v>
      </c>
      <c r="I977" t="s">
        <v>552</v>
      </c>
      <c r="J977">
        <v>0.01</v>
      </c>
      <c r="K977">
        <v>60026</v>
      </c>
      <c r="L977">
        <v>0.5</v>
      </c>
      <c r="M977">
        <v>1.2E-2</v>
      </c>
      <c r="N977">
        <v>1</v>
      </c>
      <c r="O977" t="s">
        <v>44</v>
      </c>
      <c r="P977">
        <v>9086.1</v>
      </c>
      <c r="Q977" t="s">
        <v>693</v>
      </c>
      <c r="R977" t="s">
        <v>3769</v>
      </c>
      <c r="S977">
        <v>10.452400000000001</v>
      </c>
      <c r="T977" t="s">
        <v>44</v>
      </c>
      <c r="U977" t="s">
        <v>2531</v>
      </c>
      <c r="V977">
        <v>913</v>
      </c>
      <c r="W977">
        <v>1.5139999999999999E-3</v>
      </c>
      <c r="X977" t="s">
        <v>703</v>
      </c>
      <c r="Y977" t="s">
        <v>3865</v>
      </c>
    </row>
    <row r="978" spans="1:25" x14ac:dyDescent="0.35">
      <c r="A978" t="s">
        <v>2756</v>
      </c>
      <c r="B978">
        <v>82421</v>
      </c>
      <c r="C978" t="s">
        <v>215</v>
      </c>
      <c r="D978" t="s">
        <v>213</v>
      </c>
      <c r="E978">
        <v>913</v>
      </c>
      <c r="F978" t="s">
        <v>692</v>
      </c>
      <c r="G978">
        <v>240</v>
      </c>
      <c r="H978">
        <v>82421</v>
      </c>
      <c r="I978" t="s">
        <v>552</v>
      </c>
      <c r="J978">
        <v>0.01</v>
      </c>
      <c r="K978">
        <v>68205</v>
      </c>
      <c r="L978">
        <v>0.5</v>
      </c>
      <c r="M978">
        <v>7.0000000000000001E-3</v>
      </c>
      <c r="N978">
        <v>1</v>
      </c>
      <c r="O978" t="s">
        <v>44</v>
      </c>
      <c r="P978">
        <v>3990.7</v>
      </c>
      <c r="Q978" t="s">
        <v>693</v>
      </c>
      <c r="R978" t="s">
        <v>3769</v>
      </c>
      <c r="S978">
        <v>10.4956</v>
      </c>
      <c r="T978" t="s">
        <v>44</v>
      </c>
      <c r="U978" t="s">
        <v>2531</v>
      </c>
      <c r="V978">
        <v>913</v>
      </c>
      <c r="W978">
        <v>5.8509999999999996E-4</v>
      </c>
      <c r="X978" t="s">
        <v>703</v>
      </c>
      <c r="Y978" t="s">
        <v>3865</v>
      </c>
    </row>
    <row r="979" spans="1:25" x14ac:dyDescent="0.35">
      <c r="A979" t="s">
        <v>2759</v>
      </c>
      <c r="B979">
        <v>82421</v>
      </c>
      <c r="C979" t="s">
        <v>215</v>
      </c>
      <c r="D979" t="s">
        <v>213</v>
      </c>
      <c r="E979">
        <v>913</v>
      </c>
      <c r="F979" t="s">
        <v>2115</v>
      </c>
      <c r="G979">
        <v>480</v>
      </c>
      <c r="H979">
        <v>82421</v>
      </c>
      <c r="I979" t="s">
        <v>552</v>
      </c>
      <c r="J979">
        <v>0.01</v>
      </c>
      <c r="K979">
        <v>75612</v>
      </c>
      <c r="L979">
        <v>0.5</v>
      </c>
      <c r="M979" t="s">
        <v>44</v>
      </c>
      <c r="N979">
        <v>1</v>
      </c>
      <c r="O979" t="s">
        <v>44</v>
      </c>
      <c r="P979">
        <v>0</v>
      </c>
      <c r="Q979" t="s">
        <v>693</v>
      </c>
      <c r="R979" t="s">
        <v>3769</v>
      </c>
      <c r="S979">
        <v>10.478300000000001</v>
      </c>
      <c r="T979" t="s">
        <v>44</v>
      </c>
      <c r="U979" t="s">
        <v>2531</v>
      </c>
      <c r="V979">
        <v>913</v>
      </c>
      <c r="W979">
        <v>0</v>
      </c>
      <c r="X979" t="s">
        <v>703</v>
      </c>
      <c r="Y979" t="s">
        <v>3865</v>
      </c>
    </row>
    <row r="980" spans="1:25" x14ac:dyDescent="0.35">
      <c r="A980" t="s">
        <v>2759</v>
      </c>
      <c r="B980">
        <v>82421</v>
      </c>
      <c r="C980" t="s">
        <v>215</v>
      </c>
      <c r="D980" t="s">
        <v>213</v>
      </c>
      <c r="E980">
        <v>913</v>
      </c>
      <c r="F980" t="s">
        <v>2115</v>
      </c>
      <c r="G980">
        <v>480</v>
      </c>
      <c r="H980">
        <v>82421</v>
      </c>
      <c r="I980" t="s">
        <v>552</v>
      </c>
      <c r="J980">
        <v>0.01</v>
      </c>
      <c r="K980">
        <v>79091</v>
      </c>
      <c r="L980">
        <v>0.5</v>
      </c>
      <c r="M980" t="s">
        <v>44</v>
      </c>
      <c r="N980">
        <v>1</v>
      </c>
      <c r="O980" t="s">
        <v>44</v>
      </c>
      <c r="P980">
        <v>0</v>
      </c>
      <c r="Q980" t="s">
        <v>693</v>
      </c>
      <c r="R980" t="s">
        <v>3769</v>
      </c>
      <c r="S980">
        <v>10.3919</v>
      </c>
      <c r="T980" t="s">
        <v>44</v>
      </c>
      <c r="U980" t="s">
        <v>2531</v>
      </c>
      <c r="V980">
        <v>913</v>
      </c>
      <c r="W980">
        <v>0</v>
      </c>
      <c r="X980" t="s">
        <v>703</v>
      </c>
      <c r="Y980" t="s">
        <v>3865</v>
      </c>
    </row>
    <row r="981" spans="1:25" x14ac:dyDescent="0.35">
      <c r="A981" t="s">
        <v>2759</v>
      </c>
      <c r="B981">
        <v>82421</v>
      </c>
      <c r="C981" t="s">
        <v>215</v>
      </c>
      <c r="D981" t="s">
        <v>213</v>
      </c>
      <c r="E981">
        <v>913</v>
      </c>
      <c r="F981" t="s">
        <v>2115</v>
      </c>
      <c r="G981">
        <v>480</v>
      </c>
      <c r="H981">
        <v>82421</v>
      </c>
      <c r="I981" t="s">
        <v>552</v>
      </c>
      <c r="J981">
        <v>0.01</v>
      </c>
      <c r="K981">
        <v>78096</v>
      </c>
      <c r="L981">
        <v>0.5</v>
      </c>
      <c r="M981" t="s">
        <v>44</v>
      </c>
      <c r="N981">
        <v>1</v>
      </c>
      <c r="O981" t="s">
        <v>44</v>
      </c>
      <c r="P981">
        <v>0</v>
      </c>
      <c r="Q981" t="s">
        <v>693</v>
      </c>
      <c r="R981" t="s">
        <v>3769</v>
      </c>
      <c r="S981">
        <v>10.374599999999999</v>
      </c>
      <c r="T981" t="s">
        <v>44</v>
      </c>
      <c r="U981" t="s">
        <v>2531</v>
      </c>
      <c r="V981">
        <v>913</v>
      </c>
      <c r="W981">
        <v>0</v>
      </c>
      <c r="X981" t="s">
        <v>703</v>
      </c>
      <c r="Y981" t="s">
        <v>3865</v>
      </c>
    </row>
    <row r="982" spans="1:25" x14ac:dyDescent="0.35">
      <c r="A982" t="s">
        <v>2759</v>
      </c>
      <c r="B982">
        <v>82421</v>
      </c>
      <c r="C982" t="s">
        <v>215</v>
      </c>
      <c r="D982" t="s">
        <v>213</v>
      </c>
      <c r="E982">
        <v>913</v>
      </c>
      <c r="F982" t="s">
        <v>2115</v>
      </c>
      <c r="G982">
        <v>480</v>
      </c>
      <c r="H982">
        <v>82421</v>
      </c>
      <c r="I982" t="s">
        <v>552</v>
      </c>
      <c r="J982">
        <v>0.01</v>
      </c>
      <c r="K982">
        <v>75859</v>
      </c>
      <c r="L982">
        <v>0.5</v>
      </c>
      <c r="M982" t="s">
        <v>44</v>
      </c>
      <c r="N982">
        <v>1</v>
      </c>
      <c r="O982" t="s">
        <v>44</v>
      </c>
      <c r="P982">
        <v>0</v>
      </c>
      <c r="Q982" t="s">
        <v>693</v>
      </c>
      <c r="R982" t="s">
        <v>3769</v>
      </c>
      <c r="S982">
        <v>10.4092</v>
      </c>
      <c r="T982" t="s">
        <v>44</v>
      </c>
      <c r="U982" t="s">
        <v>2531</v>
      </c>
      <c r="V982">
        <v>913</v>
      </c>
      <c r="W982">
        <v>0</v>
      </c>
      <c r="X982" t="s">
        <v>703</v>
      </c>
      <c r="Y982" t="s">
        <v>3865</v>
      </c>
    </row>
    <row r="983" spans="1:25" x14ac:dyDescent="0.35">
      <c r="A983" t="s">
        <v>2759</v>
      </c>
      <c r="B983">
        <v>82421</v>
      </c>
      <c r="C983" t="s">
        <v>215</v>
      </c>
      <c r="D983" t="s">
        <v>213</v>
      </c>
      <c r="E983">
        <v>913</v>
      </c>
      <c r="F983" t="s">
        <v>2115</v>
      </c>
      <c r="G983">
        <v>480</v>
      </c>
      <c r="H983">
        <v>82421</v>
      </c>
      <c r="I983" t="s">
        <v>552</v>
      </c>
      <c r="J983">
        <v>0.01</v>
      </c>
      <c r="K983">
        <v>77407</v>
      </c>
      <c r="L983">
        <v>0.5</v>
      </c>
      <c r="M983" t="s">
        <v>44</v>
      </c>
      <c r="N983">
        <v>1</v>
      </c>
      <c r="O983" t="s">
        <v>44</v>
      </c>
      <c r="P983">
        <v>0</v>
      </c>
      <c r="Q983" t="s">
        <v>693</v>
      </c>
      <c r="R983" t="s">
        <v>3769</v>
      </c>
      <c r="S983">
        <v>10.2621</v>
      </c>
      <c r="T983" t="s">
        <v>44</v>
      </c>
      <c r="U983" t="s">
        <v>2531</v>
      </c>
      <c r="V983">
        <v>913</v>
      </c>
      <c r="W983">
        <v>0</v>
      </c>
      <c r="X983" t="s">
        <v>703</v>
      </c>
      <c r="Y983" t="s">
        <v>3865</v>
      </c>
    </row>
    <row r="984" spans="1:25" x14ac:dyDescent="0.35">
      <c r="A984" t="s">
        <v>2759</v>
      </c>
      <c r="B984">
        <v>82421</v>
      </c>
      <c r="C984" t="s">
        <v>215</v>
      </c>
      <c r="D984" t="s">
        <v>213</v>
      </c>
      <c r="E984">
        <v>913</v>
      </c>
      <c r="F984" t="s">
        <v>2115</v>
      </c>
      <c r="G984">
        <v>480</v>
      </c>
      <c r="H984">
        <v>82421</v>
      </c>
      <c r="I984" t="s">
        <v>552</v>
      </c>
      <c r="J984">
        <v>0.01</v>
      </c>
      <c r="K984">
        <v>49728</v>
      </c>
      <c r="L984">
        <v>0.5</v>
      </c>
      <c r="M984" t="s">
        <v>44</v>
      </c>
      <c r="N984">
        <v>1</v>
      </c>
      <c r="O984" t="s">
        <v>44</v>
      </c>
      <c r="P984">
        <v>0</v>
      </c>
      <c r="Q984" t="s">
        <v>693</v>
      </c>
      <c r="R984" t="s">
        <v>3769</v>
      </c>
      <c r="S984">
        <v>10.4438</v>
      </c>
      <c r="T984" t="s">
        <v>44</v>
      </c>
      <c r="U984" t="s">
        <v>2531</v>
      </c>
      <c r="V984">
        <v>913</v>
      </c>
      <c r="W984">
        <v>0</v>
      </c>
      <c r="X984" t="s">
        <v>703</v>
      </c>
      <c r="Y984" t="s">
        <v>3865</v>
      </c>
    </row>
    <row r="985" spans="1:25" x14ac:dyDescent="0.35">
      <c r="A985" t="s">
        <v>2759</v>
      </c>
      <c r="B985">
        <v>82421</v>
      </c>
      <c r="C985" t="s">
        <v>215</v>
      </c>
      <c r="D985" t="s">
        <v>213</v>
      </c>
      <c r="E985">
        <v>913</v>
      </c>
      <c r="F985" t="s">
        <v>2115</v>
      </c>
      <c r="G985">
        <v>480</v>
      </c>
      <c r="H985">
        <v>82421</v>
      </c>
      <c r="I985" t="s">
        <v>552</v>
      </c>
      <c r="J985">
        <v>0.01</v>
      </c>
      <c r="K985">
        <v>47279</v>
      </c>
      <c r="L985">
        <v>0.5</v>
      </c>
      <c r="M985" t="s">
        <v>44</v>
      </c>
      <c r="N985">
        <v>1</v>
      </c>
      <c r="O985" t="s">
        <v>44</v>
      </c>
      <c r="P985">
        <v>0</v>
      </c>
      <c r="Q985" t="s">
        <v>693</v>
      </c>
      <c r="R985" t="s">
        <v>3769</v>
      </c>
      <c r="S985">
        <v>10.141</v>
      </c>
      <c r="T985" t="s">
        <v>44</v>
      </c>
      <c r="U985" t="s">
        <v>2531</v>
      </c>
      <c r="V985">
        <v>913</v>
      </c>
      <c r="W985">
        <v>0</v>
      </c>
      <c r="X985" t="s">
        <v>703</v>
      </c>
      <c r="Y985" t="s">
        <v>3865</v>
      </c>
    </row>
    <row r="986" spans="1:25" x14ac:dyDescent="0.35">
      <c r="A986" t="s">
        <v>2759</v>
      </c>
      <c r="B986">
        <v>82421</v>
      </c>
      <c r="C986" t="s">
        <v>215</v>
      </c>
      <c r="D986" t="s">
        <v>213</v>
      </c>
      <c r="E986">
        <v>913</v>
      </c>
      <c r="F986" t="s">
        <v>2115</v>
      </c>
      <c r="G986">
        <v>480</v>
      </c>
      <c r="H986">
        <v>82421</v>
      </c>
      <c r="I986" t="s">
        <v>552</v>
      </c>
      <c r="J986">
        <v>0.01</v>
      </c>
      <c r="K986">
        <v>46653</v>
      </c>
      <c r="L986">
        <v>0.5</v>
      </c>
      <c r="M986" t="s">
        <v>44</v>
      </c>
      <c r="N986">
        <v>1</v>
      </c>
      <c r="O986" t="s">
        <v>44</v>
      </c>
      <c r="P986">
        <v>0</v>
      </c>
      <c r="Q986" t="s">
        <v>693</v>
      </c>
      <c r="R986" t="s">
        <v>3769</v>
      </c>
      <c r="S986">
        <v>10.521599999999999</v>
      </c>
      <c r="T986" t="s">
        <v>44</v>
      </c>
      <c r="U986" t="s">
        <v>2531</v>
      </c>
      <c r="V986">
        <v>913</v>
      </c>
      <c r="W986">
        <v>0</v>
      </c>
      <c r="X986" t="s">
        <v>703</v>
      </c>
      <c r="Y986" t="s">
        <v>3865</v>
      </c>
    </row>
    <row r="987" spans="1:25" x14ac:dyDescent="0.35">
      <c r="A987" t="s">
        <v>2759</v>
      </c>
      <c r="B987">
        <v>82421</v>
      </c>
      <c r="C987" t="s">
        <v>215</v>
      </c>
      <c r="D987" t="s">
        <v>213</v>
      </c>
      <c r="E987">
        <v>913</v>
      </c>
      <c r="F987" t="s">
        <v>2115</v>
      </c>
      <c r="G987">
        <v>480</v>
      </c>
      <c r="H987">
        <v>82421</v>
      </c>
      <c r="I987" t="s">
        <v>552</v>
      </c>
      <c r="J987">
        <v>0.01</v>
      </c>
      <c r="K987">
        <v>46453</v>
      </c>
      <c r="L987">
        <v>0.5</v>
      </c>
      <c r="M987" t="s">
        <v>44</v>
      </c>
      <c r="N987">
        <v>1</v>
      </c>
      <c r="O987" t="s">
        <v>44</v>
      </c>
      <c r="P987">
        <v>0</v>
      </c>
      <c r="Q987" t="s">
        <v>693</v>
      </c>
      <c r="R987" t="s">
        <v>3769</v>
      </c>
      <c r="S987">
        <v>10.3399</v>
      </c>
      <c r="T987" t="s">
        <v>44</v>
      </c>
      <c r="U987" t="s">
        <v>2531</v>
      </c>
      <c r="V987">
        <v>913</v>
      </c>
      <c r="W987">
        <v>0</v>
      </c>
      <c r="X987" t="s">
        <v>703</v>
      </c>
      <c r="Y987" t="s">
        <v>3865</v>
      </c>
    </row>
    <row r="988" spans="1:25" x14ac:dyDescent="0.35">
      <c r="A988" t="s">
        <v>2759</v>
      </c>
      <c r="B988">
        <v>82421</v>
      </c>
      <c r="C988" t="s">
        <v>215</v>
      </c>
      <c r="D988" t="s">
        <v>213</v>
      </c>
      <c r="E988">
        <v>913</v>
      </c>
      <c r="F988" t="s">
        <v>2115</v>
      </c>
      <c r="G988">
        <v>480</v>
      </c>
      <c r="H988">
        <v>82421</v>
      </c>
      <c r="I988" t="s">
        <v>552</v>
      </c>
      <c r="J988">
        <v>0.01</v>
      </c>
      <c r="K988">
        <v>48006</v>
      </c>
      <c r="L988">
        <v>0.5</v>
      </c>
      <c r="M988" t="s">
        <v>44</v>
      </c>
      <c r="N988">
        <v>1</v>
      </c>
      <c r="O988" t="s">
        <v>44</v>
      </c>
      <c r="P988">
        <v>0</v>
      </c>
      <c r="Q988" t="s">
        <v>693</v>
      </c>
      <c r="R988" t="s">
        <v>3769</v>
      </c>
      <c r="S988">
        <v>10.5129</v>
      </c>
      <c r="T988" t="s">
        <v>44</v>
      </c>
      <c r="U988" t="s">
        <v>2531</v>
      </c>
      <c r="V988">
        <v>913</v>
      </c>
      <c r="W988">
        <v>0</v>
      </c>
      <c r="X988" t="s">
        <v>703</v>
      </c>
      <c r="Y988" t="s">
        <v>3865</v>
      </c>
    </row>
    <row r="989" spans="1:25" x14ac:dyDescent="0.35">
      <c r="A989" t="s">
        <v>2759</v>
      </c>
      <c r="B989">
        <v>82421</v>
      </c>
      <c r="C989" t="s">
        <v>215</v>
      </c>
      <c r="D989" t="s">
        <v>213</v>
      </c>
      <c r="E989">
        <v>913</v>
      </c>
      <c r="F989" t="s">
        <v>2115</v>
      </c>
      <c r="G989">
        <v>480</v>
      </c>
      <c r="H989">
        <v>82421</v>
      </c>
      <c r="I989" t="s">
        <v>552</v>
      </c>
      <c r="J989">
        <v>0.01</v>
      </c>
      <c r="K989">
        <v>44353</v>
      </c>
      <c r="L989">
        <v>0.5</v>
      </c>
      <c r="M989" t="s">
        <v>44</v>
      </c>
      <c r="N989">
        <v>1</v>
      </c>
      <c r="O989" t="s">
        <v>44</v>
      </c>
      <c r="P989">
        <v>0</v>
      </c>
      <c r="Q989" t="s">
        <v>693</v>
      </c>
      <c r="R989" t="s">
        <v>3769</v>
      </c>
      <c r="S989">
        <v>10.4956</v>
      </c>
      <c r="T989" t="s">
        <v>44</v>
      </c>
      <c r="U989" t="s">
        <v>2531</v>
      </c>
      <c r="V989">
        <v>913</v>
      </c>
      <c r="W989">
        <v>0</v>
      </c>
      <c r="X989" t="s">
        <v>703</v>
      </c>
      <c r="Y989" t="s">
        <v>3865</v>
      </c>
    </row>
    <row r="990" spans="1:25" x14ac:dyDescent="0.35">
      <c r="A990" t="s">
        <v>2758</v>
      </c>
      <c r="B990">
        <v>82421</v>
      </c>
      <c r="C990" t="s">
        <v>215</v>
      </c>
      <c r="D990" t="s">
        <v>213</v>
      </c>
      <c r="E990">
        <v>913</v>
      </c>
      <c r="F990" t="s">
        <v>692</v>
      </c>
      <c r="G990">
        <v>240</v>
      </c>
      <c r="H990">
        <v>82421</v>
      </c>
      <c r="I990" t="s">
        <v>552</v>
      </c>
      <c r="J990">
        <v>0.01</v>
      </c>
      <c r="K990">
        <v>80534</v>
      </c>
      <c r="L990">
        <v>0.5</v>
      </c>
      <c r="M990">
        <v>5</v>
      </c>
      <c r="N990">
        <v>1</v>
      </c>
      <c r="O990" t="s">
        <v>44</v>
      </c>
      <c r="P990">
        <v>3360300</v>
      </c>
      <c r="Q990" t="s">
        <v>693</v>
      </c>
      <c r="R990" t="s">
        <v>3769</v>
      </c>
      <c r="S990">
        <v>10.4352</v>
      </c>
      <c r="T990" t="s">
        <v>44</v>
      </c>
      <c r="U990" t="s">
        <v>2531</v>
      </c>
      <c r="V990">
        <v>913</v>
      </c>
      <c r="W990">
        <v>0.4173</v>
      </c>
      <c r="X990" t="s">
        <v>703</v>
      </c>
      <c r="Y990" t="s">
        <v>3865</v>
      </c>
    </row>
    <row r="991" spans="1:25" x14ac:dyDescent="0.35">
      <c r="A991" t="s">
        <v>2758</v>
      </c>
      <c r="B991">
        <v>82421</v>
      </c>
      <c r="C991" t="s">
        <v>215</v>
      </c>
      <c r="D991" t="s">
        <v>213</v>
      </c>
      <c r="E991">
        <v>913</v>
      </c>
      <c r="F991" t="s">
        <v>692</v>
      </c>
      <c r="G991">
        <v>240</v>
      </c>
      <c r="H991">
        <v>82421</v>
      </c>
      <c r="I991" t="s">
        <v>552</v>
      </c>
      <c r="J991">
        <v>0.01</v>
      </c>
      <c r="K991">
        <v>81625</v>
      </c>
      <c r="L991">
        <v>0.5</v>
      </c>
      <c r="M991">
        <v>5</v>
      </c>
      <c r="N991">
        <v>1</v>
      </c>
      <c r="O991" t="s">
        <v>44</v>
      </c>
      <c r="P991">
        <v>3342600</v>
      </c>
      <c r="Q991" t="s">
        <v>693</v>
      </c>
      <c r="R991" t="s">
        <v>3769</v>
      </c>
      <c r="S991">
        <v>10.435</v>
      </c>
      <c r="T991" t="s">
        <v>44</v>
      </c>
      <c r="U991" t="s">
        <v>2531</v>
      </c>
      <c r="V991">
        <v>913</v>
      </c>
      <c r="W991">
        <v>0.40949999999999998</v>
      </c>
      <c r="X991" t="s">
        <v>703</v>
      </c>
      <c r="Y991" t="s">
        <v>3865</v>
      </c>
    </row>
    <row r="992" spans="1:25" x14ac:dyDescent="0.35">
      <c r="A992" t="s">
        <v>2758</v>
      </c>
      <c r="B992">
        <v>82421</v>
      </c>
      <c r="C992" t="s">
        <v>215</v>
      </c>
      <c r="D992" t="s">
        <v>213</v>
      </c>
      <c r="E992">
        <v>913</v>
      </c>
      <c r="F992" t="s">
        <v>692</v>
      </c>
      <c r="G992">
        <v>240</v>
      </c>
      <c r="H992">
        <v>82421</v>
      </c>
      <c r="I992" t="s">
        <v>552</v>
      </c>
      <c r="J992">
        <v>0.01</v>
      </c>
      <c r="K992">
        <v>77890</v>
      </c>
      <c r="L992">
        <v>0.5</v>
      </c>
      <c r="M992">
        <v>5</v>
      </c>
      <c r="N992">
        <v>1</v>
      </c>
      <c r="O992" t="s">
        <v>44</v>
      </c>
      <c r="P992">
        <v>3032500</v>
      </c>
      <c r="Q992" t="s">
        <v>693</v>
      </c>
      <c r="R992" t="s">
        <v>3769</v>
      </c>
      <c r="S992">
        <v>10.4351</v>
      </c>
      <c r="T992" t="s">
        <v>44</v>
      </c>
      <c r="U992" t="s">
        <v>2531</v>
      </c>
      <c r="V992">
        <v>913</v>
      </c>
      <c r="W992">
        <v>0.38929999999999998</v>
      </c>
      <c r="X992" t="s">
        <v>703</v>
      </c>
      <c r="Y992" t="s">
        <v>3865</v>
      </c>
    </row>
    <row r="993" spans="1:25" x14ac:dyDescent="0.35">
      <c r="A993" t="s">
        <v>2758</v>
      </c>
      <c r="B993">
        <v>82421</v>
      </c>
      <c r="C993" t="s">
        <v>215</v>
      </c>
      <c r="D993" t="s">
        <v>213</v>
      </c>
      <c r="E993">
        <v>913</v>
      </c>
      <c r="F993" t="s">
        <v>692</v>
      </c>
      <c r="G993">
        <v>240</v>
      </c>
      <c r="H993">
        <v>82421</v>
      </c>
      <c r="I993" t="s">
        <v>552</v>
      </c>
      <c r="J993">
        <v>0.01</v>
      </c>
      <c r="K993">
        <v>78172</v>
      </c>
      <c r="L993">
        <v>0.5</v>
      </c>
      <c r="M993">
        <v>5</v>
      </c>
      <c r="N993">
        <v>1</v>
      </c>
      <c r="O993" t="s">
        <v>44</v>
      </c>
      <c r="P993">
        <v>3038400</v>
      </c>
      <c r="Q993" t="s">
        <v>693</v>
      </c>
      <c r="R993" t="s">
        <v>3769</v>
      </c>
      <c r="S993">
        <v>10.4351</v>
      </c>
      <c r="T993" t="s">
        <v>44</v>
      </c>
      <c r="U993" t="s">
        <v>2531</v>
      </c>
      <c r="V993">
        <v>913</v>
      </c>
      <c r="W993">
        <v>0.38869999999999999</v>
      </c>
      <c r="X993" t="s">
        <v>703</v>
      </c>
      <c r="Y993" t="s">
        <v>3865</v>
      </c>
    </row>
    <row r="994" spans="1:25" x14ac:dyDescent="0.35">
      <c r="A994" t="s">
        <v>2758</v>
      </c>
      <c r="B994">
        <v>82421</v>
      </c>
      <c r="C994" t="s">
        <v>215</v>
      </c>
      <c r="D994" t="s">
        <v>213</v>
      </c>
      <c r="E994">
        <v>913</v>
      </c>
      <c r="F994" t="s">
        <v>692</v>
      </c>
      <c r="G994">
        <v>240</v>
      </c>
      <c r="H994">
        <v>82421</v>
      </c>
      <c r="I994" t="s">
        <v>552</v>
      </c>
      <c r="J994">
        <v>0.01</v>
      </c>
      <c r="K994">
        <v>75806</v>
      </c>
      <c r="L994">
        <v>0.5</v>
      </c>
      <c r="M994">
        <v>5</v>
      </c>
      <c r="N994">
        <v>1</v>
      </c>
      <c r="O994" t="s">
        <v>44</v>
      </c>
      <c r="P994">
        <v>3083300</v>
      </c>
      <c r="Q994" t="s">
        <v>693</v>
      </c>
      <c r="R994" t="s">
        <v>3769</v>
      </c>
      <c r="S994">
        <v>10.426500000000001</v>
      </c>
      <c r="T994" t="s">
        <v>44</v>
      </c>
      <c r="U994" t="s">
        <v>2531</v>
      </c>
      <c r="V994">
        <v>913</v>
      </c>
      <c r="W994">
        <v>0.40670000000000001</v>
      </c>
      <c r="X994" t="s">
        <v>703</v>
      </c>
      <c r="Y994" t="s">
        <v>3865</v>
      </c>
    </row>
    <row r="995" spans="1:25" x14ac:dyDescent="0.35">
      <c r="A995" t="s">
        <v>2758</v>
      </c>
      <c r="B995">
        <v>82421</v>
      </c>
      <c r="C995" t="s">
        <v>215</v>
      </c>
      <c r="D995" t="s">
        <v>213</v>
      </c>
      <c r="E995">
        <v>913</v>
      </c>
      <c r="F995" t="s">
        <v>692</v>
      </c>
      <c r="G995">
        <v>240</v>
      </c>
      <c r="H995">
        <v>82421</v>
      </c>
      <c r="I995" t="s">
        <v>552</v>
      </c>
      <c r="J995">
        <v>0.01</v>
      </c>
      <c r="K995">
        <v>74167</v>
      </c>
      <c r="L995">
        <v>0.5</v>
      </c>
      <c r="M995">
        <v>5</v>
      </c>
      <c r="N995">
        <v>1</v>
      </c>
      <c r="O995" t="s">
        <v>44</v>
      </c>
      <c r="P995">
        <v>2920500</v>
      </c>
      <c r="Q995" t="s">
        <v>693</v>
      </c>
      <c r="R995" t="s">
        <v>3769</v>
      </c>
      <c r="S995">
        <v>10.4351</v>
      </c>
      <c r="T995" t="s">
        <v>44</v>
      </c>
      <c r="U995" t="s">
        <v>2531</v>
      </c>
      <c r="V995">
        <v>913</v>
      </c>
      <c r="W995">
        <v>0.39379999999999998</v>
      </c>
      <c r="X995" t="s">
        <v>703</v>
      </c>
      <c r="Y995" t="s">
        <v>3865</v>
      </c>
    </row>
    <row r="996" spans="1:25" x14ac:dyDescent="0.35">
      <c r="A996" t="s">
        <v>2753</v>
      </c>
      <c r="B996">
        <v>82421</v>
      </c>
      <c r="C996" t="s">
        <v>215</v>
      </c>
      <c r="D996" t="s">
        <v>213</v>
      </c>
      <c r="E996">
        <v>913</v>
      </c>
      <c r="F996" t="s">
        <v>692</v>
      </c>
      <c r="G996">
        <v>240</v>
      </c>
      <c r="H996">
        <v>82421</v>
      </c>
      <c r="I996" t="s">
        <v>552</v>
      </c>
      <c r="J996">
        <v>0.01</v>
      </c>
      <c r="K996">
        <v>79736</v>
      </c>
      <c r="L996">
        <v>0.5</v>
      </c>
      <c r="M996">
        <v>3.5</v>
      </c>
      <c r="N996">
        <v>1</v>
      </c>
      <c r="O996" t="s">
        <v>44</v>
      </c>
      <c r="P996">
        <v>2018900</v>
      </c>
      <c r="Q996" t="s">
        <v>693</v>
      </c>
      <c r="R996" t="s">
        <v>3769</v>
      </c>
      <c r="S996">
        <v>10.4351</v>
      </c>
      <c r="T996" t="s">
        <v>44</v>
      </c>
      <c r="U996" t="s">
        <v>2531</v>
      </c>
      <c r="V996">
        <v>913</v>
      </c>
      <c r="W996">
        <v>0.25319999999999998</v>
      </c>
      <c r="X996" t="s">
        <v>703</v>
      </c>
      <c r="Y996" t="s">
        <v>3865</v>
      </c>
    </row>
    <row r="997" spans="1:25" x14ac:dyDescent="0.35">
      <c r="A997" t="s">
        <v>2748</v>
      </c>
      <c r="B997">
        <v>82421</v>
      </c>
      <c r="C997" t="s">
        <v>215</v>
      </c>
      <c r="D997" t="s">
        <v>213</v>
      </c>
      <c r="E997">
        <v>913</v>
      </c>
      <c r="F997" t="s">
        <v>692</v>
      </c>
      <c r="G997">
        <v>240</v>
      </c>
      <c r="H997">
        <v>82421</v>
      </c>
      <c r="I997" t="s">
        <v>552</v>
      </c>
      <c r="J997">
        <v>0.01</v>
      </c>
      <c r="K997">
        <v>81708</v>
      </c>
      <c r="L997">
        <v>0.5</v>
      </c>
      <c r="M997">
        <v>2.5</v>
      </c>
      <c r="N997">
        <v>1</v>
      </c>
      <c r="O997" t="s">
        <v>44</v>
      </c>
      <c r="P997">
        <v>9318.5</v>
      </c>
      <c r="Q997" t="s">
        <v>693</v>
      </c>
      <c r="R997" t="s">
        <v>3769</v>
      </c>
      <c r="S997">
        <v>10.452400000000001</v>
      </c>
      <c r="T997" t="s">
        <v>44</v>
      </c>
      <c r="U997" t="s">
        <v>2531</v>
      </c>
      <c r="V997">
        <v>913</v>
      </c>
      <c r="W997">
        <v>1.14E-3</v>
      </c>
      <c r="X997" t="s">
        <v>703</v>
      </c>
      <c r="Y997" t="s">
        <v>3865</v>
      </c>
    </row>
    <row r="998" spans="1:25" x14ac:dyDescent="0.35">
      <c r="A998" t="s">
        <v>2741</v>
      </c>
      <c r="B998">
        <v>82421</v>
      </c>
      <c r="C998" t="s">
        <v>215</v>
      </c>
      <c r="D998" t="s">
        <v>213</v>
      </c>
      <c r="E998">
        <v>913</v>
      </c>
      <c r="F998" t="s">
        <v>692</v>
      </c>
      <c r="G998">
        <v>240</v>
      </c>
      <c r="H998">
        <v>82421</v>
      </c>
      <c r="I998" t="s">
        <v>552</v>
      </c>
      <c r="J998">
        <v>0.01</v>
      </c>
      <c r="K998">
        <v>82528</v>
      </c>
      <c r="L998">
        <v>0.5</v>
      </c>
      <c r="M998">
        <v>1.5</v>
      </c>
      <c r="N998">
        <v>1</v>
      </c>
      <c r="O998" t="s">
        <v>44</v>
      </c>
      <c r="P998">
        <v>952120</v>
      </c>
      <c r="Q998" t="s">
        <v>693</v>
      </c>
      <c r="R998" t="s">
        <v>3769</v>
      </c>
      <c r="S998">
        <v>10.4351</v>
      </c>
      <c r="T998" t="s">
        <v>44</v>
      </c>
      <c r="U998" t="s">
        <v>2531</v>
      </c>
      <c r="V998">
        <v>913</v>
      </c>
      <c r="W998">
        <v>0.1154</v>
      </c>
      <c r="X998" t="s">
        <v>703</v>
      </c>
      <c r="Y998" t="s">
        <v>3865</v>
      </c>
    </row>
    <row r="999" spans="1:25" x14ac:dyDescent="0.35">
      <c r="A999" t="s">
        <v>2750</v>
      </c>
      <c r="B999">
        <v>82421</v>
      </c>
      <c r="C999" t="s">
        <v>215</v>
      </c>
      <c r="D999" t="s">
        <v>213</v>
      </c>
      <c r="E999">
        <v>913</v>
      </c>
      <c r="F999" t="s">
        <v>692</v>
      </c>
      <c r="G999">
        <v>240</v>
      </c>
      <c r="H999">
        <v>82421</v>
      </c>
      <c r="I999" t="s">
        <v>552</v>
      </c>
      <c r="J999">
        <v>0.01</v>
      </c>
      <c r="K999">
        <v>84601</v>
      </c>
      <c r="L999">
        <v>0.5</v>
      </c>
      <c r="M999">
        <v>0.8</v>
      </c>
      <c r="N999">
        <v>1</v>
      </c>
      <c r="O999" t="s">
        <v>44</v>
      </c>
      <c r="P999">
        <v>538590</v>
      </c>
      <c r="Q999" t="s">
        <v>693</v>
      </c>
      <c r="R999" t="s">
        <v>3769</v>
      </c>
      <c r="S999">
        <v>10.435</v>
      </c>
      <c r="T999" t="s">
        <v>44</v>
      </c>
      <c r="U999" t="s">
        <v>2531</v>
      </c>
      <c r="V999">
        <v>913</v>
      </c>
      <c r="W999">
        <v>6.3659999999999994E-2</v>
      </c>
      <c r="X999" t="s">
        <v>703</v>
      </c>
      <c r="Y999" t="s">
        <v>3865</v>
      </c>
    </row>
    <row r="1000" spans="1:25" x14ac:dyDescent="0.35">
      <c r="A1000" t="s">
        <v>2746</v>
      </c>
      <c r="B1000">
        <v>82421</v>
      </c>
      <c r="C1000" t="s">
        <v>215</v>
      </c>
      <c r="D1000" t="s">
        <v>213</v>
      </c>
      <c r="E1000">
        <v>913</v>
      </c>
      <c r="F1000" t="s">
        <v>692</v>
      </c>
      <c r="G1000">
        <v>240</v>
      </c>
      <c r="H1000">
        <v>82421</v>
      </c>
      <c r="I1000" t="s">
        <v>552</v>
      </c>
      <c r="J1000">
        <v>0.01</v>
      </c>
      <c r="K1000">
        <v>80191</v>
      </c>
      <c r="L1000">
        <v>0.5</v>
      </c>
      <c r="M1000">
        <v>0.5</v>
      </c>
      <c r="N1000">
        <v>1</v>
      </c>
      <c r="O1000" t="s">
        <v>44</v>
      </c>
      <c r="P1000">
        <v>289460</v>
      </c>
      <c r="Q1000" t="s">
        <v>693</v>
      </c>
      <c r="R1000" t="s">
        <v>3769</v>
      </c>
      <c r="S1000">
        <v>10.4351</v>
      </c>
      <c r="T1000" t="s">
        <v>44</v>
      </c>
      <c r="U1000" t="s">
        <v>2531</v>
      </c>
      <c r="V1000">
        <v>913</v>
      </c>
      <c r="W1000">
        <v>3.61E-2</v>
      </c>
      <c r="X1000" t="s">
        <v>703</v>
      </c>
      <c r="Y1000" t="s">
        <v>3865</v>
      </c>
    </row>
    <row r="1001" spans="1:25" x14ac:dyDescent="0.35">
      <c r="A1001" t="s">
        <v>2740</v>
      </c>
      <c r="B1001">
        <v>82421</v>
      </c>
      <c r="C1001" t="s">
        <v>215</v>
      </c>
      <c r="D1001" t="s">
        <v>213</v>
      </c>
      <c r="E1001">
        <v>913</v>
      </c>
      <c r="F1001" t="s">
        <v>692</v>
      </c>
      <c r="G1001">
        <v>240</v>
      </c>
      <c r="H1001">
        <v>82421</v>
      </c>
      <c r="I1001" t="s">
        <v>552</v>
      </c>
      <c r="J1001">
        <v>0.01</v>
      </c>
      <c r="K1001">
        <v>77868</v>
      </c>
      <c r="L1001">
        <v>0.5</v>
      </c>
      <c r="M1001">
        <v>0.35</v>
      </c>
      <c r="N1001">
        <v>1</v>
      </c>
      <c r="O1001" t="s">
        <v>44</v>
      </c>
      <c r="P1001">
        <v>195570</v>
      </c>
      <c r="Q1001" t="s">
        <v>693</v>
      </c>
      <c r="R1001" t="s">
        <v>3769</v>
      </c>
      <c r="S1001">
        <v>10.4351</v>
      </c>
      <c r="T1001" t="s">
        <v>44</v>
      </c>
      <c r="U1001" t="s">
        <v>2531</v>
      </c>
      <c r="V1001">
        <v>913</v>
      </c>
      <c r="W1001">
        <v>2.512E-2</v>
      </c>
      <c r="X1001" t="s">
        <v>703</v>
      </c>
      <c r="Y1001" t="s">
        <v>3865</v>
      </c>
    </row>
    <row r="1002" spans="1:25" x14ac:dyDescent="0.35">
      <c r="A1002" t="s">
        <v>2749</v>
      </c>
      <c r="B1002">
        <v>82421</v>
      </c>
      <c r="C1002" t="s">
        <v>215</v>
      </c>
      <c r="D1002" t="s">
        <v>213</v>
      </c>
      <c r="E1002">
        <v>913</v>
      </c>
      <c r="F1002" t="s">
        <v>692</v>
      </c>
      <c r="G1002">
        <v>240</v>
      </c>
      <c r="H1002">
        <v>82421</v>
      </c>
      <c r="I1002" t="s">
        <v>552</v>
      </c>
      <c r="J1002">
        <v>0.01</v>
      </c>
      <c r="K1002">
        <v>75140</v>
      </c>
      <c r="L1002">
        <v>0.5</v>
      </c>
      <c r="M1002">
        <v>0.2</v>
      </c>
      <c r="N1002">
        <v>1</v>
      </c>
      <c r="O1002" t="s">
        <v>44</v>
      </c>
      <c r="P1002">
        <v>138490</v>
      </c>
      <c r="Q1002" t="s">
        <v>693</v>
      </c>
      <c r="R1002" t="s">
        <v>3769</v>
      </c>
      <c r="S1002">
        <v>10.4351</v>
      </c>
      <c r="T1002" t="s">
        <v>44</v>
      </c>
      <c r="U1002" t="s">
        <v>2531</v>
      </c>
      <c r="V1002">
        <v>913</v>
      </c>
      <c r="W1002">
        <v>1.8429999999999998E-2</v>
      </c>
      <c r="X1002" t="s">
        <v>703</v>
      </c>
      <c r="Y1002" t="s">
        <v>3865</v>
      </c>
    </row>
    <row r="1003" spans="1:25" x14ac:dyDescent="0.35">
      <c r="A1003" t="s">
        <v>2745</v>
      </c>
      <c r="B1003">
        <v>82421</v>
      </c>
      <c r="C1003" t="s">
        <v>215</v>
      </c>
      <c r="D1003" t="s">
        <v>213</v>
      </c>
      <c r="E1003">
        <v>913</v>
      </c>
      <c r="F1003" t="s">
        <v>692</v>
      </c>
      <c r="G1003">
        <v>240</v>
      </c>
      <c r="H1003">
        <v>82421</v>
      </c>
      <c r="I1003" t="s">
        <v>552</v>
      </c>
      <c r="J1003">
        <v>0.01</v>
      </c>
      <c r="K1003">
        <v>74658</v>
      </c>
      <c r="L1003">
        <v>0.5</v>
      </c>
      <c r="M1003">
        <v>0.125</v>
      </c>
      <c r="N1003">
        <v>1</v>
      </c>
      <c r="O1003" t="s">
        <v>44</v>
      </c>
      <c r="P1003">
        <v>86737</v>
      </c>
      <c r="Q1003" t="s">
        <v>693</v>
      </c>
      <c r="R1003" t="s">
        <v>3769</v>
      </c>
      <c r="S1003">
        <v>10.4351</v>
      </c>
      <c r="T1003" t="s">
        <v>44</v>
      </c>
      <c r="U1003" t="s">
        <v>2531</v>
      </c>
      <c r="V1003">
        <v>913</v>
      </c>
      <c r="W1003">
        <v>1.162E-2</v>
      </c>
      <c r="X1003" t="s">
        <v>703</v>
      </c>
      <c r="Y1003" t="s">
        <v>3865</v>
      </c>
    </row>
    <row r="1004" spans="1:25" x14ac:dyDescent="0.35">
      <c r="A1004" t="s">
        <v>2743</v>
      </c>
      <c r="B1004">
        <v>82421</v>
      </c>
      <c r="C1004" t="s">
        <v>215</v>
      </c>
      <c r="D1004" t="s">
        <v>213</v>
      </c>
      <c r="E1004">
        <v>913</v>
      </c>
      <c r="F1004" t="s">
        <v>692</v>
      </c>
      <c r="G1004">
        <v>240</v>
      </c>
      <c r="H1004">
        <v>82421</v>
      </c>
      <c r="I1004" t="s">
        <v>552</v>
      </c>
      <c r="J1004">
        <v>0.01</v>
      </c>
      <c r="K1004">
        <v>76156</v>
      </c>
      <c r="L1004">
        <v>0.5</v>
      </c>
      <c r="M1004">
        <v>0.08</v>
      </c>
      <c r="N1004">
        <v>1</v>
      </c>
      <c r="O1004" t="s">
        <v>44</v>
      </c>
      <c r="P1004">
        <v>56171</v>
      </c>
      <c r="Q1004" t="s">
        <v>693</v>
      </c>
      <c r="R1004" t="s">
        <v>3769</v>
      </c>
      <c r="S1004">
        <v>10.4352</v>
      </c>
      <c r="T1004" t="s">
        <v>44</v>
      </c>
      <c r="U1004" t="s">
        <v>2531</v>
      </c>
      <c r="V1004">
        <v>913</v>
      </c>
      <c r="W1004">
        <v>7.3759999999999997E-3</v>
      </c>
      <c r="X1004" t="s">
        <v>703</v>
      </c>
      <c r="Y1004" t="s">
        <v>3865</v>
      </c>
    </row>
    <row r="1005" spans="1:25" x14ac:dyDescent="0.35">
      <c r="A1005" t="s">
        <v>2747</v>
      </c>
      <c r="B1005">
        <v>82421</v>
      </c>
      <c r="C1005" t="s">
        <v>215</v>
      </c>
      <c r="D1005" t="s">
        <v>213</v>
      </c>
      <c r="E1005">
        <v>913</v>
      </c>
      <c r="F1005" t="s">
        <v>692</v>
      </c>
      <c r="G1005">
        <v>240</v>
      </c>
      <c r="H1005">
        <v>82421</v>
      </c>
      <c r="I1005" t="s">
        <v>552</v>
      </c>
      <c r="J1005">
        <v>0.01</v>
      </c>
      <c r="K1005">
        <v>77309</v>
      </c>
      <c r="L1005">
        <v>0.5</v>
      </c>
      <c r="M1005">
        <v>0.05</v>
      </c>
      <c r="N1005">
        <v>1</v>
      </c>
      <c r="O1005" t="s">
        <v>44</v>
      </c>
      <c r="P1005">
        <v>31884</v>
      </c>
      <c r="Q1005" t="s">
        <v>693</v>
      </c>
      <c r="R1005" t="s">
        <v>3769</v>
      </c>
      <c r="S1005">
        <v>10.4351</v>
      </c>
      <c r="T1005" t="s">
        <v>44</v>
      </c>
      <c r="U1005" t="s">
        <v>2531</v>
      </c>
      <c r="V1005">
        <v>913</v>
      </c>
      <c r="W1005">
        <v>4.1240000000000001E-3</v>
      </c>
      <c r="X1005" t="s">
        <v>703</v>
      </c>
      <c r="Y1005" t="s">
        <v>3865</v>
      </c>
    </row>
    <row r="1006" spans="1:25" x14ac:dyDescent="0.35">
      <c r="A1006" t="s">
        <v>2742</v>
      </c>
      <c r="B1006">
        <v>82421</v>
      </c>
      <c r="C1006" t="s">
        <v>215</v>
      </c>
      <c r="D1006" t="s">
        <v>213</v>
      </c>
      <c r="E1006">
        <v>913</v>
      </c>
      <c r="F1006" t="s">
        <v>692</v>
      </c>
      <c r="G1006">
        <v>240</v>
      </c>
      <c r="H1006">
        <v>82421</v>
      </c>
      <c r="I1006" t="s">
        <v>552</v>
      </c>
      <c r="J1006">
        <v>0.01</v>
      </c>
      <c r="K1006">
        <v>79526</v>
      </c>
      <c r="L1006">
        <v>0.5</v>
      </c>
      <c r="M1006">
        <v>0.03</v>
      </c>
      <c r="N1006">
        <v>1</v>
      </c>
      <c r="O1006" t="s">
        <v>44</v>
      </c>
      <c r="P1006">
        <v>19039</v>
      </c>
      <c r="Q1006" t="s">
        <v>693</v>
      </c>
      <c r="R1006" t="s">
        <v>3769</v>
      </c>
      <c r="S1006">
        <v>10.4351</v>
      </c>
      <c r="T1006" t="s">
        <v>44</v>
      </c>
      <c r="U1006" t="s">
        <v>2531</v>
      </c>
      <c r="V1006">
        <v>913</v>
      </c>
      <c r="W1006">
        <v>2.3939999999999999E-3</v>
      </c>
      <c r="X1006" t="s">
        <v>703</v>
      </c>
      <c r="Y1006" t="s">
        <v>3865</v>
      </c>
    </row>
    <row r="1007" spans="1:25" x14ac:dyDescent="0.35">
      <c r="A1007" t="s">
        <v>2751</v>
      </c>
      <c r="B1007">
        <v>82421</v>
      </c>
      <c r="C1007" t="s">
        <v>215</v>
      </c>
      <c r="D1007" t="s">
        <v>213</v>
      </c>
      <c r="E1007">
        <v>913</v>
      </c>
      <c r="F1007" t="s">
        <v>692</v>
      </c>
      <c r="G1007">
        <v>240</v>
      </c>
      <c r="H1007">
        <v>82421</v>
      </c>
      <c r="I1007" t="s">
        <v>552</v>
      </c>
      <c r="J1007">
        <v>0.01</v>
      </c>
      <c r="K1007">
        <v>73323</v>
      </c>
      <c r="L1007">
        <v>0.5</v>
      </c>
      <c r="M1007">
        <v>0.02</v>
      </c>
      <c r="N1007">
        <v>1</v>
      </c>
      <c r="O1007" t="s">
        <v>44</v>
      </c>
      <c r="P1007">
        <v>17214</v>
      </c>
      <c r="Q1007" t="s">
        <v>693</v>
      </c>
      <c r="R1007" t="s">
        <v>3769</v>
      </c>
      <c r="S1007">
        <v>10.4351</v>
      </c>
      <c r="T1007" t="s">
        <v>44</v>
      </c>
      <c r="U1007" t="s">
        <v>2531</v>
      </c>
      <c r="V1007">
        <v>913</v>
      </c>
      <c r="W1007">
        <v>2.3479999999999998E-3</v>
      </c>
      <c r="X1007" t="s">
        <v>703</v>
      </c>
      <c r="Y1007" t="s">
        <v>3865</v>
      </c>
    </row>
    <row r="1008" spans="1:25" x14ac:dyDescent="0.35">
      <c r="A1008" t="s">
        <v>2757</v>
      </c>
      <c r="B1008">
        <v>82421</v>
      </c>
      <c r="C1008" t="s">
        <v>215</v>
      </c>
      <c r="D1008" t="s">
        <v>213</v>
      </c>
      <c r="E1008">
        <v>913</v>
      </c>
      <c r="F1008" t="s">
        <v>692</v>
      </c>
      <c r="G1008">
        <v>240</v>
      </c>
      <c r="H1008">
        <v>82421</v>
      </c>
      <c r="I1008" t="s">
        <v>552</v>
      </c>
      <c r="J1008">
        <v>0.01</v>
      </c>
      <c r="K1008">
        <v>72226</v>
      </c>
      <c r="L1008">
        <v>0.5</v>
      </c>
      <c r="M1008">
        <v>1.2E-2</v>
      </c>
      <c r="N1008">
        <v>1</v>
      </c>
      <c r="O1008" t="s">
        <v>44</v>
      </c>
      <c r="P1008">
        <v>11461</v>
      </c>
      <c r="Q1008" t="s">
        <v>693</v>
      </c>
      <c r="R1008" t="s">
        <v>3769</v>
      </c>
      <c r="S1008">
        <v>10.4351</v>
      </c>
      <c r="T1008" t="s">
        <v>44</v>
      </c>
      <c r="U1008" t="s">
        <v>2531</v>
      </c>
      <c r="V1008">
        <v>913</v>
      </c>
      <c r="W1008">
        <v>1.5870000000000001E-3</v>
      </c>
      <c r="X1008" t="s">
        <v>703</v>
      </c>
      <c r="Y1008" t="s">
        <v>3865</v>
      </c>
    </row>
    <row r="1009" spans="1:25" x14ac:dyDescent="0.35">
      <c r="A1009" t="s">
        <v>2756</v>
      </c>
      <c r="B1009">
        <v>82421</v>
      </c>
      <c r="C1009" t="s">
        <v>215</v>
      </c>
      <c r="D1009" t="s">
        <v>213</v>
      </c>
      <c r="E1009">
        <v>913</v>
      </c>
      <c r="F1009" t="s">
        <v>692</v>
      </c>
      <c r="G1009">
        <v>240</v>
      </c>
      <c r="H1009">
        <v>82421</v>
      </c>
      <c r="I1009" t="s">
        <v>552</v>
      </c>
      <c r="J1009">
        <v>0.01</v>
      </c>
      <c r="K1009">
        <v>74098</v>
      </c>
      <c r="L1009">
        <v>0.5</v>
      </c>
      <c r="M1009">
        <v>7.0000000000000001E-3</v>
      </c>
      <c r="N1009">
        <v>1</v>
      </c>
      <c r="O1009" t="s">
        <v>44</v>
      </c>
      <c r="P1009">
        <v>5121.2</v>
      </c>
      <c r="Q1009" t="s">
        <v>693</v>
      </c>
      <c r="R1009" t="s">
        <v>3769</v>
      </c>
      <c r="S1009">
        <v>10.4351</v>
      </c>
      <c r="T1009" t="s">
        <v>44</v>
      </c>
      <c r="U1009" t="s">
        <v>2531</v>
      </c>
      <c r="V1009">
        <v>913</v>
      </c>
      <c r="W1009">
        <v>6.9110000000000005E-4</v>
      </c>
      <c r="X1009" t="s">
        <v>703</v>
      </c>
      <c r="Y1009" t="s">
        <v>3865</v>
      </c>
    </row>
    <row r="1010" spans="1:25" x14ac:dyDescent="0.35">
      <c r="A1010" t="s">
        <v>2755</v>
      </c>
      <c r="B1010">
        <v>82421</v>
      </c>
      <c r="C1010" t="s">
        <v>215</v>
      </c>
      <c r="D1010" t="s">
        <v>213</v>
      </c>
      <c r="E1010">
        <v>913</v>
      </c>
      <c r="F1010" t="s">
        <v>692</v>
      </c>
      <c r="G1010">
        <v>240</v>
      </c>
      <c r="H1010">
        <v>82421</v>
      </c>
      <c r="I1010" t="s">
        <v>552</v>
      </c>
      <c r="J1010">
        <v>0.01</v>
      </c>
      <c r="K1010">
        <v>90372</v>
      </c>
      <c r="L1010">
        <v>0.5</v>
      </c>
      <c r="M1010">
        <v>1.2E-2</v>
      </c>
      <c r="N1010">
        <v>1</v>
      </c>
      <c r="O1010" t="s">
        <v>44</v>
      </c>
      <c r="P1010">
        <v>11707</v>
      </c>
      <c r="Q1010" t="s">
        <v>693</v>
      </c>
      <c r="R1010" t="s">
        <v>3769</v>
      </c>
      <c r="S1010">
        <v>10.452400000000001</v>
      </c>
      <c r="T1010" t="s">
        <v>44</v>
      </c>
      <c r="U1010" t="s">
        <v>2531</v>
      </c>
      <c r="V1010">
        <v>913</v>
      </c>
      <c r="W1010">
        <v>1.2949999999999999E-3</v>
      </c>
      <c r="X1010" t="s">
        <v>703</v>
      </c>
      <c r="Y1010" t="s">
        <v>44</v>
      </c>
    </row>
    <row r="1011" spans="1:25" x14ac:dyDescent="0.35">
      <c r="A1011" t="s">
        <v>2742</v>
      </c>
      <c r="B1011">
        <v>82421</v>
      </c>
      <c r="C1011" t="s">
        <v>215</v>
      </c>
      <c r="D1011" t="s">
        <v>213</v>
      </c>
      <c r="E1011">
        <v>913</v>
      </c>
      <c r="F1011" t="s">
        <v>692</v>
      </c>
      <c r="G1011">
        <v>240</v>
      </c>
      <c r="H1011">
        <v>82421</v>
      </c>
      <c r="I1011" t="s">
        <v>552</v>
      </c>
      <c r="J1011">
        <v>0.01</v>
      </c>
      <c r="K1011">
        <v>70975</v>
      </c>
      <c r="L1011">
        <v>0.5</v>
      </c>
      <c r="M1011">
        <v>0.03</v>
      </c>
      <c r="N1011">
        <v>1</v>
      </c>
      <c r="O1011" t="s">
        <v>44</v>
      </c>
      <c r="P1011">
        <v>19377</v>
      </c>
      <c r="Q1011" t="s">
        <v>693</v>
      </c>
      <c r="R1011" t="s">
        <v>3769</v>
      </c>
      <c r="S1011">
        <v>10.4352</v>
      </c>
      <c r="T1011" t="s">
        <v>44</v>
      </c>
      <c r="U1011" t="s">
        <v>2531</v>
      </c>
      <c r="V1011">
        <v>913</v>
      </c>
      <c r="W1011">
        <v>2.7299999999999998E-3</v>
      </c>
      <c r="X1011" t="s">
        <v>703</v>
      </c>
      <c r="Y1011" t="s">
        <v>3865</v>
      </c>
    </row>
    <row r="1012" spans="1:25" x14ac:dyDescent="0.35">
      <c r="A1012" t="s">
        <v>2752</v>
      </c>
      <c r="B1012">
        <v>82421</v>
      </c>
      <c r="C1012" t="s">
        <v>215</v>
      </c>
      <c r="D1012" t="s">
        <v>213</v>
      </c>
      <c r="E1012">
        <v>913</v>
      </c>
      <c r="F1012" t="s">
        <v>692</v>
      </c>
      <c r="G1012">
        <v>240</v>
      </c>
      <c r="H1012">
        <v>82421</v>
      </c>
      <c r="I1012" t="s">
        <v>552</v>
      </c>
      <c r="J1012">
        <v>0.01</v>
      </c>
      <c r="K1012">
        <v>88155</v>
      </c>
      <c r="L1012">
        <v>0.5</v>
      </c>
      <c r="M1012">
        <v>0.8</v>
      </c>
      <c r="N1012">
        <v>1</v>
      </c>
      <c r="O1012" t="s">
        <v>44</v>
      </c>
      <c r="P1012">
        <v>673790</v>
      </c>
      <c r="Q1012" t="s">
        <v>693</v>
      </c>
      <c r="R1012" t="s">
        <v>3769</v>
      </c>
      <c r="S1012">
        <v>10.4351</v>
      </c>
      <c r="T1012" t="s">
        <v>44</v>
      </c>
      <c r="U1012" t="s">
        <v>2531</v>
      </c>
      <c r="V1012">
        <v>913</v>
      </c>
      <c r="W1012">
        <v>7.6429999999999998E-2</v>
      </c>
      <c r="X1012" t="s">
        <v>703</v>
      </c>
      <c r="Y1012" t="s">
        <v>44</v>
      </c>
    </row>
    <row r="1013" spans="1:25" x14ac:dyDescent="0.35">
      <c r="A1013" t="s">
        <v>2750</v>
      </c>
      <c r="B1013">
        <v>82421</v>
      </c>
      <c r="C1013" t="s">
        <v>215</v>
      </c>
      <c r="D1013" t="s">
        <v>213</v>
      </c>
      <c r="E1013">
        <v>913</v>
      </c>
      <c r="F1013" t="s">
        <v>692</v>
      </c>
      <c r="G1013">
        <v>240</v>
      </c>
      <c r="H1013">
        <v>82421</v>
      </c>
      <c r="I1013" t="s">
        <v>552</v>
      </c>
      <c r="J1013">
        <v>0.01</v>
      </c>
      <c r="K1013">
        <v>67675</v>
      </c>
      <c r="L1013">
        <v>0.5</v>
      </c>
      <c r="M1013">
        <v>0.8</v>
      </c>
      <c r="N1013">
        <v>1</v>
      </c>
      <c r="O1013" t="s">
        <v>44</v>
      </c>
      <c r="P1013">
        <v>496500</v>
      </c>
      <c r="Q1013" t="s">
        <v>693</v>
      </c>
      <c r="R1013" t="s">
        <v>3769</v>
      </c>
      <c r="S1013">
        <v>10.4352</v>
      </c>
      <c r="T1013" t="s">
        <v>44</v>
      </c>
      <c r="U1013" t="s">
        <v>2531</v>
      </c>
      <c r="V1013">
        <v>913</v>
      </c>
      <c r="W1013">
        <v>7.3370000000000005E-2</v>
      </c>
      <c r="X1013" t="s">
        <v>703</v>
      </c>
      <c r="Y1013" t="s">
        <v>3865</v>
      </c>
    </row>
    <row r="1014" spans="1:25" x14ac:dyDescent="0.35">
      <c r="A1014" t="s">
        <v>2744</v>
      </c>
      <c r="B1014">
        <v>82421</v>
      </c>
      <c r="C1014" t="s">
        <v>215</v>
      </c>
      <c r="D1014" t="s">
        <v>213</v>
      </c>
      <c r="E1014">
        <v>913</v>
      </c>
      <c r="F1014" t="s">
        <v>692</v>
      </c>
      <c r="G1014">
        <v>240</v>
      </c>
      <c r="H1014">
        <v>82421</v>
      </c>
      <c r="I1014" t="s">
        <v>552</v>
      </c>
      <c r="J1014">
        <v>0.01</v>
      </c>
      <c r="K1014">
        <v>88274</v>
      </c>
      <c r="L1014">
        <v>0.5</v>
      </c>
      <c r="M1014">
        <v>0.05</v>
      </c>
      <c r="N1014">
        <v>1</v>
      </c>
      <c r="O1014" t="s">
        <v>44</v>
      </c>
      <c r="P1014">
        <v>45098</v>
      </c>
      <c r="Q1014" t="s">
        <v>693</v>
      </c>
      <c r="R1014" t="s">
        <v>3769</v>
      </c>
      <c r="S1014">
        <v>10.4352</v>
      </c>
      <c r="T1014" t="s">
        <v>44</v>
      </c>
      <c r="U1014" t="s">
        <v>2531</v>
      </c>
      <c r="V1014">
        <v>913</v>
      </c>
      <c r="W1014">
        <v>5.1089999999999998E-3</v>
      </c>
      <c r="X1014" t="s">
        <v>703</v>
      </c>
      <c r="Y1014" t="s">
        <v>44</v>
      </c>
    </row>
    <row r="1015" spans="1:25" x14ac:dyDescent="0.35">
      <c r="A1015" t="s">
        <v>2745</v>
      </c>
      <c r="B1015">
        <v>82421</v>
      </c>
      <c r="C1015" t="s">
        <v>215</v>
      </c>
      <c r="D1015" t="s">
        <v>213</v>
      </c>
      <c r="E1015">
        <v>913</v>
      </c>
      <c r="F1015" t="s">
        <v>692</v>
      </c>
      <c r="G1015">
        <v>240</v>
      </c>
      <c r="H1015">
        <v>82421</v>
      </c>
      <c r="I1015" t="s">
        <v>552</v>
      </c>
      <c r="J1015">
        <v>0.01</v>
      </c>
      <c r="K1015">
        <v>63034</v>
      </c>
      <c r="L1015">
        <v>0.5</v>
      </c>
      <c r="M1015">
        <v>0.125</v>
      </c>
      <c r="N1015">
        <v>1</v>
      </c>
      <c r="O1015" t="s">
        <v>44</v>
      </c>
      <c r="P1015">
        <v>85244</v>
      </c>
      <c r="Q1015" t="s">
        <v>693</v>
      </c>
      <c r="R1015" t="s">
        <v>3769</v>
      </c>
      <c r="S1015">
        <v>10.4437</v>
      </c>
      <c r="T1015" t="s">
        <v>44</v>
      </c>
      <c r="U1015" t="s">
        <v>2531</v>
      </c>
      <c r="V1015">
        <v>913</v>
      </c>
      <c r="W1015">
        <v>1.3520000000000001E-2</v>
      </c>
      <c r="X1015" t="s">
        <v>703</v>
      </c>
      <c r="Y1015" t="s">
        <v>3865</v>
      </c>
    </row>
    <row r="1016" spans="1:25" x14ac:dyDescent="0.35">
      <c r="A1016" t="s">
        <v>2741</v>
      </c>
      <c r="B1016">
        <v>82421</v>
      </c>
      <c r="C1016" t="s">
        <v>215</v>
      </c>
      <c r="D1016" t="s">
        <v>213</v>
      </c>
      <c r="E1016">
        <v>913</v>
      </c>
      <c r="F1016" t="s">
        <v>692</v>
      </c>
      <c r="G1016">
        <v>240</v>
      </c>
      <c r="H1016">
        <v>82421</v>
      </c>
      <c r="I1016" t="s">
        <v>552</v>
      </c>
      <c r="J1016">
        <v>0.01</v>
      </c>
      <c r="K1016">
        <v>68444</v>
      </c>
      <c r="L1016">
        <v>0.5</v>
      </c>
      <c r="M1016">
        <v>1.5</v>
      </c>
      <c r="N1016">
        <v>1</v>
      </c>
      <c r="O1016" t="s">
        <v>44</v>
      </c>
      <c r="P1016">
        <v>878300</v>
      </c>
      <c r="Q1016" t="s">
        <v>693</v>
      </c>
      <c r="R1016" t="s">
        <v>3769</v>
      </c>
      <c r="S1016">
        <v>10.4437</v>
      </c>
      <c r="T1016" t="s">
        <v>44</v>
      </c>
      <c r="U1016" t="s">
        <v>2531</v>
      </c>
      <c r="V1016">
        <v>913</v>
      </c>
      <c r="W1016">
        <v>0.1283</v>
      </c>
      <c r="X1016" t="s">
        <v>703</v>
      </c>
      <c r="Y1016" t="s">
        <v>3865</v>
      </c>
    </row>
    <row r="1017" spans="1:25" x14ac:dyDescent="0.35">
      <c r="A1017" t="s">
        <v>2747</v>
      </c>
      <c r="B1017">
        <v>82421</v>
      </c>
      <c r="C1017" t="s">
        <v>215</v>
      </c>
      <c r="D1017" t="s">
        <v>213</v>
      </c>
      <c r="E1017">
        <v>913</v>
      </c>
      <c r="F1017" t="s">
        <v>692</v>
      </c>
      <c r="G1017">
        <v>240</v>
      </c>
      <c r="H1017">
        <v>82421</v>
      </c>
      <c r="I1017" t="s">
        <v>552</v>
      </c>
      <c r="J1017">
        <v>0.01</v>
      </c>
      <c r="K1017">
        <v>59696</v>
      </c>
      <c r="L1017">
        <v>0.5</v>
      </c>
      <c r="M1017">
        <v>0.05</v>
      </c>
      <c r="N1017">
        <v>1</v>
      </c>
      <c r="O1017" t="s">
        <v>44</v>
      </c>
      <c r="P1017">
        <v>29131</v>
      </c>
      <c r="Q1017" t="s">
        <v>693</v>
      </c>
      <c r="R1017" t="s">
        <v>3769</v>
      </c>
      <c r="S1017">
        <v>10.452400000000001</v>
      </c>
      <c r="T1017" t="s">
        <v>44</v>
      </c>
      <c r="U1017" t="s">
        <v>2531</v>
      </c>
      <c r="V1017">
        <v>913</v>
      </c>
      <c r="W1017">
        <v>4.8799999999999998E-3</v>
      </c>
      <c r="X1017" t="s">
        <v>703</v>
      </c>
      <c r="Y1017" t="s">
        <v>3865</v>
      </c>
    </row>
    <row r="1018" spans="1:25" x14ac:dyDescent="0.35">
      <c r="A1018" t="s">
        <v>2754</v>
      </c>
      <c r="B1018">
        <v>82421</v>
      </c>
      <c r="C1018" t="s">
        <v>215</v>
      </c>
      <c r="D1018" t="s">
        <v>213</v>
      </c>
      <c r="E1018">
        <v>913</v>
      </c>
      <c r="F1018" t="s">
        <v>692</v>
      </c>
      <c r="G1018">
        <v>240</v>
      </c>
      <c r="H1018">
        <v>82421</v>
      </c>
      <c r="I1018" t="s">
        <v>552</v>
      </c>
      <c r="J1018">
        <v>0.01</v>
      </c>
      <c r="K1018">
        <v>83967</v>
      </c>
      <c r="L1018">
        <v>0.5</v>
      </c>
      <c r="M1018">
        <v>5</v>
      </c>
      <c r="N1018">
        <v>1</v>
      </c>
      <c r="O1018" t="s">
        <v>44</v>
      </c>
      <c r="P1018">
        <v>3726300</v>
      </c>
      <c r="Q1018" t="s">
        <v>693</v>
      </c>
      <c r="R1018" t="s">
        <v>3769</v>
      </c>
      <c r="S1018">
        <v>10.4437</v>
      </c>
      <c r="T1018" t="s">
        <v>44</v>
      </c>
      <c r="U1018" t="s">
        <v>2531</v>
      </c>
      <c r="V1018">
        <v>913</v>
      </c>
      <c r="W1018">
        <v>0.44379999999999997</v>
      </c>
      <c r="X1018" t="s">
        <v>703</v>
      </c>
      <c r="Y1018" t="s">
        <v>44</v>
      </c>
    </row>
    <row r="1019" spans="1:25" x14ac:dyDescent="0.35">
      <c r="A1019" t="s">
        <v>2740</v>
      </c>
      <c r="B1019">
        <v>82421</v>
      </c>
      <c r="C1019" t="s">
        <v>215</v>
      </c>
      <c r="D1019" t="s">
        <v>213</v>
      </c>
      <c r="E1019">
        <v>913</v>
      </c>
      <c r="F1019" t="s">
        <v>692</v>
      </c>
      <c r="G1019">
        <v>240</v>
      </c>
      <c r="H1019">
        <v>82421</v>
      </c>
      <c r="I1019" t="s">
        <v>552</v>
      </c>
      <c r="J1019">
        <v>0.01</v>
      </c>
      <c r="K1019">
        <v>66798</v>
      </c>
      <c r="L1019">
        <v>0.5</v>
      </c>
      <c r="M1019">
        <v>0.35</v>
      </c>
      <c r="N1019">
        <v>1</v>
      </c>
      <c r="O1019" t="s">
        <v>44</v>
      </c>
      <c r="P1019">
        <v>164760</v>
      </c>
      <c r="Q1019" t="s">
        <v>693</v>
      </c>
      <c r="R1019" t="s">
        <v>3769</v>
      </c>
      <c r="S1019">
        <v>10.4438</v>
      </c>
      <c r="T1019" t="s">
        <v>44</v>
      </c>
      <c r="U1019" t="s">
        <v>2531</v>
      </c>
      <c r="V1019">
        <v>913</v>
      </c>
      <c r="W1019">
        <v>2.4670000000000001E-2</v>
      </c>
      <c r="X1019" t="s">
        <v>703</v>
      </c>
      <c r="Y1019" t="s">
        <v>3865</v>
      </c>
    </row>
    <row r="1020" spans="1:25" x14ac:dyDescent="0.35">
      <c r="A1020" t="s">
        <v>2743</v>
      </c>
      <c r="B1020">
        <v>82421</v>
      </c>
      <c r="C1020" t="s">
        <v>215</v>
      </c>
      <c r="D1020" t="s">
        <v>213</v>
      </c>
      <c r="E1020">
        <v>913</v>
      </c>
      <c r="F1020" t="s">
        <v>692</v>
      </c>
      <c r="G1020">
        <v>240</v>
      </c>
      <c r="H1020">
        <v>82421</v>
      </c>
      <c r="I1020" t="s">
        <v>552</v>
      </c>
      <c r="J1020">
        <v>0.01</v>
      </c>
      <c r="K1020">
        <v>70913</v>
      </c>
      <c r="L1020">
        <v>0.5</v>
      </c>
      <c r="M1020">
        <v>0.08</v>
      </c>
      <c r="N1020">
        <v>1</v>
      </c>
      <c r="O1020" t="s">
        <v>44</v>
      </c>
      <c r="P1020">
        <v>46027</v>
      </c>
      <c r="Q1020" t="s">
        <v>693</v>
      </c>
      <c r="R1020" t="s">
        <v>3769</v>
      </c>
      <c r="S1020">
        <v>10.452400000000001</v>
      </c>
      <c r="T1020" t="s">
        <v>44</v>
      </c>
      <c r="U1020" t="s">
        <v>2531</v>
      </c>
      <c r="V1020">
        <v>913</v>
      </c>
      <c r="W1020">
        <v>6.4910000000000002E-3</v>
      </c>
      <c r="X1020" t="s">
        <v>703</v>
      </c>
      <c r="Y1020" t="s">
        <v>3865</v>
      </c>
    </row>
    <row r="1021" spans="1:25" x14ac:dyDescent="0.35">
      <c r="A1021" t="s">
        <v>2753</v>
      </c>
      <c r="B1021">
        <v>82421</v>
      </c>
      <c r="C1021" t="s">
        <v>215</v>
      </c>
      <c r="D1021" t="s">
        <v>213</v>
      </c>
      <c r="E1021">
        <v>913</v>
      </c>
      <c r="F1021" t="s">
        <v>692</v>
      </c>
      <c r="G1021">
        <v>240</v>
      </c>
      <c r="H1021">
        <v>82421</v>
      </c>
      <c r="I1021" t="s">
        <v>552</v>
      </c>
      <c r="J1021">
        <v>0.01</v>
      </c>
      <c r="K1021">
        <v>65028</v>
      </c>
      <c r="L1021">
        <v>0.5</v>
      </c>
      <c r="M1021">
        <v>3.5</v>
      </c>
      <c r="N1021">
        <v>1</v>
      </c>
      <c r="O1021" t="s">
        <v>44</v>
      </c>
      <c r="P1021">
        <v>1745300</v>
      </c>
      <c r="Q1021" t="s">
        <v>693</v>
      </c>
      <c r="R1021" t="s">
        <v>3769</v>
      </c>
      <c r="S1021">
        <v>10.4437</v>
      </c>
      <c r="T1021" t="s">
        <v>44</v>
      </c>
      <c r="U1021" t="s">
        <v>2531</v>
      </c>
      <c r="V1021">
        <v>913</v>
      </c>
      <c r="W1021">
        <v>0.26840000000000003</v>
      </c>
      <c r="X1021" t="s">
        <v>703</v>
      </c>
      <c r="Y1021" t="s">
        <v>3865</v>
      </c>
    </row>
    <row r="1022" spans="1:25" x14ac:dyDescent="0.35">
      <c r="A1022" t="s">
        <v>2752</v>
      </c>
      <c r="B1022">
        <v>82421</v>
      </c>
      <c r="C1022" t="s">
        <v>215</v>
      </c>
      <c r="D1022" t="s">
        <v>213</v>
      </c>
      <c r="E1022">
        <v>913</v>
      </c>
      <c r="F1022" t="s">
        <v>692</v>
      </c>
      <c r="G1022">
        <v>240</v>
      </c>
      <c r="H1022">
        <v>82421</v>
      </c>
      <c r="I1022" t="s">
        <v>552</v>
      </c>
      <c r="J1022">
        <v>0.01</v>
      </c>
      <c r="K1022">
        <v>95286</v>
      </c>
      <c r="L1022">
        <v>0.5</v>
      </c>
      <c r="M1022">
        <v>0.8</v>
      </c>
      <c r="N1022">
        <v>1</v>
      </c>
      <c r="O1022" t="s">
        <v>44</v>
      </c>
      <c r="P1022">
        <v>731260</v>
      </c>
      <c r="Q1022" t="s">
        <v>693</v>
      </c>
      <c r="R1022" t="s">
        <v>3769</v>
      </c>
      <c r="S1022">
        <v>10.4438</v>
      </c>
      <c r="T1022" t="s">
        <v>44</v>
      </c>
      <c r="U1022" t="s">
        <v>2531</v>
      </c>
      <c r="V1022">
        <v>913</v>
      </c>
      <c r="W1022">
        <v>7.6740000000000003E-2</v>
      </c>
      <c r="X1022" t="s">
        <v>703</v>
      </c>
      <c r="Y1022" t="s">
        <v>44</v>
      </c>
    </row>
    <row r="1023" spans="1:25" x14ac:dyDescent="0.35">
      <c r="A1023" t="s">
        <v>2745</v>
      </c>
      <c r="B1023">
        <v>82421</v>
      </c>
      <c r="C1023" t="s">
        <v>215</v>
      </c>
      <c r="D1023" t="s">
        <v>213</v>
      </c>
      <c r="E1023">
        <v>913</v>
      </c>
      <c r="F1023" t="s">
        <v>692</v>
      </c>
      <c r="G1023">
        <v>240</v>
      </c>
      <c r="H1023">
        <v>82421</v>
      </c>
      <c r="I1023" t="s">
        <v>552</v>
      </c>
      <c r="J1023">
        <v>0.01</v>
      </c>
      <c r="K1023">
        <v>63492</v>
      </c>
      <c r="L1023">
        <v>0.5</v>
      </c>
      <c r="M1023">
        <v>0.125</v>
      </c>
      <c r="N1023">
        <v>1</v>
      </c>
      <c r="O1023" t="s">
        <v>44</v>
      </c>
      <c r="P1023">
        <v>76958</v>
      </c>
      <c r="Q1023" t="s">
        <v>693</v>
      </c>
      <c r="R1023" t="s">
        <v>3769</v>
      </c>
      <c r="S1023">
        <v>10.4611</v>
      </c>
      <c r="T1023" t="s">
        <v>44</v>
      </c>
      <c r="U1023" t="s">
        <v>2531</v>
      </c>
      <c r="V1023">
        <v>913</v>
      </c>
      <c r="W1023">
        <v>1.2120000000000001E-2</v>
      </c>
      <c r="X1023" t="s">
        <v>703</v>
      </c>
      <c r="Y1023" t="s">
        <v>3865</v>
      </c>
    </row>
    <row r="1024" spans="1:25" x14ac:dyDescent="0.35">
      <c r="A1024" t="s">
        <v>2751</v>
      </c>
      <c r="B1024">
        <v>82421</v>
      </c>
      <c r="C1024" t="s">
        <v>215</v>
      </c>
      <c r="D1024" t="s">
        <v>213</v>
      </c>
      <c r="E1024">
        <v>913</v>
      </c>
      <c r="F1024" t="s">
        <v>692</v>
      </c>
      <c r="G1024">
        <v>240</v>
      </c>
      <c r="H1024">
        <v>82421</v>
      </c>
      <c r="I1024" t="s">
        <v>552</v>
      </c>
      <c r="J1024">
        <v>0.01</v>
      </c>
      <c r="K1024">
        <v>61401</v>
      </c>
      <c r="L1024">
        <v>0.5</v>
      </c>
      <c r="M1024">
        <v>0.02</v>
      </c>
      <c r="N1024">
        <v>1</v>
      </c>
      <c r="O1024" t="s">
        <v>44</v>
      </c>
      <c r="P1024">
        <v>12456</v>
      </c>
      <c r="Q1024" t="s">
        <v>693</v>
      </c>
      <c r="R1024" t="s">
        <v>3769</v>
      </c>
      <c r="S1024">
        <v>10.461</v>
      </c>
      <c r="T1024" t="s">
        <v>44</v>
      </c>
      <c r="U1024" t="s">
        <v>2531</v>
      </c>
      <c r="V1024">
        <v>913</v>
      </c>
      <c r="W1024">
        <v>2.029E-3</v>
      </c>
      <c r="X1024" t="s">
        <v>703</v>
      </c>
      <c r="Y1024" t="s">
        <v>3865</v>
      </c>
    </row>
    <row r="1025" spans="1:25" x14ac:dyDescent="0.35">
      <c r="A1025" t="s">
        <v>2742</v>
      </c>
      <c r="B1025">
        <v>82421</v>
      </c>
      <c r="C1025" t="s">
        <v>215</v>
      </c>
      <c r="D1025" t="s">
        <v>213</v>
      </c>
      <c r="E1025">
        <v>913</v>
      </c>
      <c r="F1025" t="s">
        <v>692</v>
      </c>
      <c r="G1025">
        <v>240</v>
      </c>
      <c r="H1025">
        <v>82421</v>
      </c>
      <c r="I1025" t="s">
        <v>552</v>
      </c>
      <c r="J1025">
        <v>0.01</v>
      </c>
      <c r="K1025">
        <v>52551</v>
      </c>
      <c r="L1025">
        <v>0.5</v>
      </c>
      <c r="M1025">
        <v>0.03</v>
      </c>
      <c r="N1025">
        <v>1</v>
      </c>
      <c r="O1025" t="s">
        <v>44</v>
      </c>
      <c r="P1025">
        <v>12247</v>
      </c>
      <c r="Q1025" t="s">
        <v>693</v>
      </c>
      <c r="R1025" t="s">
        <v>3769</v>
      </c>
      <c r="S1025">
        <v>10.452400000000001</v>
      </c>
      <c r="T1025" t="s">
        <v>44</v>
      </c>
      <c r="U1025" t="s">
        <v>2531</v>
      </c>
      <c r="V1025">
        <v>913</v>
      </c>
      <c r="W1025">
        <v>2.33E-3</v>
      </c>
      <c r="X1025" t="s">
        <v>703</v>
      </c>
      <c r="Y1025" t="s">
        <v>3865</v>
      </c>
    </row>
    <row r="1026" spans="1:25" x14ac:dyDescent="0.35">
      <c r="A1026" t="s">
        <v>2750</v>
      </c>
      <c r="B1026">
        <v>82421</v>
      </c>
      <c r="C1026" t="s">
        <v>215</v>
      </c>
      <c r="D1026" t="s">
        <v>213</v>
      </c>
      <c r="E1026">
        <v>913</v>
      </c>
      <c r="F1026" t="s">
        <v>692</v>
      </c>
      <c r="G1026">
        <v>240</v>
      </c>
      <c r="H1026">
        <v>82421</v>
      </c>
      <c r="I1026" t="s">
        <v>552</v>
      </c>
      <c r="J1026">
        <v>0.01</v>
      </c>
      <c r="K1026">
        <v>53667</v>
      </c>
      <c r="L1026">
        <v>0.5</v>
      </c>
      <c r="M1026">
        <v>0.8</v>
      </c>
      <c r="N1026">
        <v>1</v>
      </c>
      <c r="O1026" t="s">
        <v>44</v>
      </c>
      <c r="P1026">
        <v>348810</v>
      </c>
      <c r="Q1026" t="s">
        <v>693</v>
      </c>
      <c r="R1026" t="s">
        <v>3769</v>
      </c>
      <c r="S1026">
        <v>10.461</v>
      </c>
      <c r="T1026" t="s">
        <v>44</v>
      </c>
      <c r="U1026" t="s">
        <v>2531</v>
      </c>
      <c r="V1026">
        <v>913</v>
      </c>
      <c r="W1026">
        <v>6.5000000000000002E-2</v>
      </c>
      <c r="X1026" t="s">
        <v>703</v>
      </c>
      <c r="Y1026" t="s">
        <v>3865</v>
      </c>
    </row>
    <row r="1027" spans="1:25" x14ac:dyDescent="0.35">
      <c r="A1027" t="s">
        <v>2749</v>
      </c>
      <c r="B1027">
        <v>82421</v>
      </c>
      <c r="C1027" t="s">
        <v>215</v>
      </c>
      <c r="D1027" t="s">
        <v>213</v>
      </c>
      <c r="E1027">
        <v>913</v>
      </c>
      <c r="F1027" t="s">
        <v>692</v>
      </c>
      <c r="G1027">
        <v>240</v>
      </c>
      <c r="H1027">
        <v>82421</v>
      </c>
      <c r="I1027" t="s">
        <v>552</v>
      </c>
      <c r="J1027">
        <v>0.01</v>
      </c>
      <c r="K1027">
        <v>56590</v>
      </c>
      <c r="L1027">
        <v>0.5</v>
      </c>
      <c r="M1027">
        <v>0.2</v>
      </c>
      <c r="N1027">
        <v>1</v>
      </c>
      <c r="O1027" t="s">
        <v>44</v>
      </c>
      <c r="P1027">
        <v>79602</v>
      </c>
      <c r="Q1027" t="s">
        <v>693</v>
      </c>
      <c r="R1027" t="s">
        <v>3769</v>
      </c>
      <c r="S1027">
        <v>10.461</v>
      </c>
      <c r="T1027" t="s">
        <v>44</v>
      </c>
      <c r="U1027" t="s">
        <v>2531</v>
      </c>
      <c r="V1027">
        <v>913</v>
      </c>
      <c r="W1027">
        <v>1.4069999999999999E-2</v>
      </c>
      <c r="X1027" t="s">
        <v>703</v>
      </c>
      <c r="Y1027" t="s">
        <v>3865</v>
      </c>
    </row>
    <row r="1028" spans="1:25" x14ac:dyDescent="0.35">
      <c r="A1028" t="s">
        <v>2743</v>
      </c>
      <c r="B1028">
        <v>82421</v>
      </c>
      <c r="C1028" t="s">
        <v>215</v>
      </c>
      <c r="D1028" t="s">
        <v>213</v>
      </c>
      <c r="E1028">
        <v>913</v>
      </c>
      <c r="F1028" t="s">
        <v>692</v>
      </c>
      <c r="G1028">
        <v>240</v>
      </c>
      <c r="H1028">
        <v>82421</v>
      </c>
      <c r="I1028" t="s">
        <v>552</v>
      </c>
      <c r="J1028">
        <v>0.01</v>
      </c>
      <c r="K1028">
        <v>54562</v>
      </c>
      <c r="L1028">
        <v>0.5</v>
      </c>
      <c r="M1028">
        <v>0.08</v>
      </c>
      <c r="N1028">
        <v>1</v>
      </c>
      <c r="O1028" t="s">
        <v>44</v>
      </c>
      <c r="P1028">
        <v>38321</v>
      </c>
      <c r="Q1028" t="s">
        <v>693</v>
      </c>
      <c r="R1028" t="s">
        <v>3769</v>
      </c>
      <c r="S1028">
        <v>10.469799999999999</v>
      </c>
      <c r="T1028" t="s">
        <v>44</v>
      </c>
      <c r="U1028" t="s">
        <v>2531</v>
      </c>
      <c r="V1028">
        <v>913</v>
      </c>
      <c r="W1028">
        <v>7.0229999999999997E-3</v>
      </c>
      <c r="X1028" t="s">
        <v>703</v>
      </c>
      <c r="Y1028" t="s">
        <v>3865</v>
      </c>
    </row>
    <row r="1029" spans="1:25" x14ac:dyDescent="0.35">
      <c r="A1029" t="s">
        <v>2748</v>
      </c>
      <c r="B1029">
        <v>82421</v>
      </c>
      <c r="C1029" t="s">
        <v>215</v>
      </c>
      <c r="D1029" t="s">
        <v>213</v>
      </c>
      <c r="E1029">
        <v>913</v>
      </c>
      <c r="F1029" t="s">
        <v>692</v>
      </c>
      <c r="G1029">
        <v>240</v>
      </c>
      <c r="H1029">
        <v>82421</v>
      </c>
      <c r="I1029" t="s">
        <v>552</v>
      </c>
      <c r="J1029">
        <v>0.01</v>
      </c>
      <c r="K1029">
        <v>62844</v>
      </c>
      <c r="L1029">
        <v>0.5</v>
      </c>
      <c r="M1029">
        <v>2.5</v>
      </c>
      <c r="N1029">
        <v>1</v>
      </c>
      <c r="O1029" t="s">
        <v>44</v>
      </c>
      <c r="P1029">
        <v>0</v>
      </c>
      <c r="Q1029" t="s">
        <v>693</v>
      </c>
      <c r="R1029" t="s">
        <v>3769</v>
      </c>
      <c r="S1029">
        <v>10.314</v>
      </c>
      <c r="T1029" t="s">
        <v>44</v>
      </c>
      <c r="U1029" t="s">
        <v>2531</v>
      </c>
      <c r="V1029">
        <v>913</v>
      </c>
      <c r="W1029">
        <v>0</v>
      </c>
      <c r="X1029" t="s">
        <v>703</v>
      </c>
      <c r="Y1029" t="s">
        <v>3865</v>
      </c>
    </row>
    <row r="1030" spans="1:25" x14ac:dyDescent="0.35">
      <c r="A1030" t="s">
        <v>2747</v>
      </c>
      <c r="B1030">
        <v>82421</v>
      </c>
      <c r="C1030" t="s">
        <v>215</v>
      </c>
      <c r="D1030" t="s">
        <v>213</v>
      </c>
      <c r="E1030">
        <v>913</v>
      </c>
      <c r="F1030" t="s">
        <v>692</v>
      </c>
      <c r="G1030">
        <v>240</v>
      </c>
      <c r="H1030">
        <v>82421</v>
      </c>
      <c r="I1030" t="s">
        <v>552</v>
      </c>
      <c r="J1030">
        <v>0.01</v>
      </c>
      <c r="K1030">
        <v>52980</v>
      </c>
      <c r="L1030">
        <v>0.5</v>
      </c>
      <c r="M1030">
        <v>0.05</v>
      </c>
      <c r="N1030">
        <v>1</v>
      </c>
      <c r="O1030" t="s">
        <v>44</v>
      </c>
      <c r="P1030">
        <v>22827</v>
      </c>
      <c r="Q1030" t="s">
        <v>693</v>
      </c>
      <c r="R1030" t="s">
        <v>3769</v>
      </c>
      <c r="S1030">
        <v>10.478300000000001</v>
      </c>
      <c r="T1030" t="s">
        <v>44</v>
      </c>
      <c r="U1030" t="s">
        <v>2531</v>
      </c>
      <c r="V1030">
        <v>913</v>
      </c>
      <c r="W1030">
        <v>4.3090000000000003E-3</v>
      </c>
      <c r="X1030" t="s">
        <v>703</v>
      </c>
      <c r="Y1030" t="s">
        <v>3865</v>
      </c>
    </row>
    <row r="1031" spans="1:25" x14ac:dyDescent="0.35">
      <c r="A1031" t="s">
        <v>2746</v>
      </c>
      <c r="B1031">
        <v>82421</v>
      </c>
      <c r="C1031" t="s">
        <v>215</v>
      </c>
      <c r="D1031" t="s">
        <v>213</v>
      </c>
      <c r="E1031">
        <v>913</v>
      </c>
      <c r="F1031" t="s">
        <v>692</v>
      </c>
      <c r="G1031">
        <v>240</v>
      </c>
      <c r="H1031">
        <v>82421</v>
      </c>
      <c r="I1031" t="s">
        <v>552</v>
      </c>
      <c r="J1031">
        <v>0.01</v>
      </c>
      <c r="K1031">
        <v>64554</v>
      </c>
      <c r="L1031">
        <v>0.5</v>
      </c>
      <c r="M1031">
        <v>0.5</v>
      </c>
      <c r="N1031">
        <v>1</v>
      </c>
      <c r="O1031" t="s">
        <v>44</v>
      </c>
      <c r="P1031">
        <v>198350</v>
      </c>
      <c r="Q1031" t="s">
        <v>693</v>
      </c>
      <c r="R1031" t="s">
        <v>3769</v>
      </c>
      <c r="S1031">
        <v>10.487</v>
      </c>
      <c r="T1031" t="s">
        <v>44</v>
      </c>
      <c r="U1031" t="s">
        <v>2531</v>
      </c>
      <c r="V1031">
        <v>913</v>
      </c>
      <c r="W1031">
        <v>3.073E-2</v>
      </c>
      <c r="X1031" t="s">
        <v>703</v>
      </c>
      <c r="Y1031" t="s">
        <v>3865</v>
      </c>
    </row>
    <row r="1032" spans="1:25" x14ac:dyDescent="0.35">
      <c r="A1032" t="s">
        <v>2745</v>
      </c>
      <c r="B1032">
        <v>82421</v>
      </c>
      <c r="C1032" t="s">
        <v>215</v>
      </c>
      <c r="D1032" t="s">
        <v>213</v>
      </c>
      <c r="E1032">
        <v>913</v>
      </c>
      <c r="F1032" t="s">
        <v>692</v>
      </c>
      <c r="G1032">
        <v>240</v>
      </c>
      <c r="H1032">
        <v>82421</v>
      </c>
      <c r="I1032" t="s">
        <v>552</v>
      </c>
      <c r="J1032">
        <v>0.01</v>
      </c>
      <c r="K1032">
        <v>61687</v>
      </c>
      <c r="L1032">
        <v>0.5</v>
      </c>
      <c r="M1032">
        <v>0.125</v>
      </c>
      <c r="N1032">
        <v>1</v>
      </c>
      <c r="O1032" t="s">
        <v>44</v>
      </c>
      <c r="P1032">
        <v>79707</v>
      </c>
      <c r="Q1032" t="s">
        <v>693</v>
      </c>
      <c r="R1032" t="s">
        <v>3769</v>
      </c>
      <c r="S1032">
        <v>10.478400000000001</v>
      </c>
      <c r="T1032" t="s">
        <v>44</v>
      </c>
      <c r="U1032" t="s">
        <v>2531</v>
      </c>
      <c r="V1032">
        <v>913</v>
      </c>
      <c r="W1032">
        <v>1.2919999999999999E-2</v>
      </c>
      <c r="X1032" t="s">
        <v>703</v>
      </c>
      <c r="Y1032" t="s">
        <v>3865</v>
      </c>
    </row>
    <row r="1033" spans="1:25" x14ac:dyDescent="0.35">
      <c r="A1033" t="s">
        <v>2741</v>
      </c>
      <c r="B1033">
        <v>82421</v>
      </c>
      <c r="C1033" t="s">
        <v>215</v>
      </c>
      <c r="D1033" t="s">
        <v>213</v>
      </c>
      <c r="E1033">
        <v>913</v>
      </c>
      <c r="F1033" t="s">
        <v>692</v>
      </c>
      <c r="G1033">
        <v>240</v>
      </c>
      <c r="H1033">
        <v>82421</v>
      </c>
      <c r="I1033" t="s">
        <v>552</v>
      </c>
      <c r="J1033">
        <v>0.01</v>
      </c>
      <c r="K1033">
        <v>62597</v>
      </c>
      <c r="L1033">
        <v>0.5</v>
      </c>
      <c r="M1033">
        <v>1.5</v>
      </c>
      <c r="N1033">
        <v>1</v>
      </c>
      <c r="O1033" t="s">
        <v>44</v>
      </c>
      <c r="P1033">
        <v>812470</v>
      </c>
      <c r="Q1033" t="s">
        <v>693</v>
      </c>
      <c r="R1033" t="s">
        <v>3769</v>
      </c>
      <c r="S1033">
        <v>10.478400000000001</v>
      </c>
      <c r="T1033" t="s">
        <v>44</v>
      </c>
      <c r="U1033" t="s">
        <v>2531</v>
      </c>
      <c r="V1033">
        <v>913</v>
      </c>
      <c r="W1033">
        <v>0.1298</v>
      </c>
      <c r="X1033" t="s">
        <v>703</v>
      </c>
      <c r="Y1033" t="s">
        <v>3865</v>
      </c>
    </row>
    <row r="1034" spans="1:25" x14ac:dyDescent="0.35">
      <c r="A1034" t="s">
        <v>2744</v>
      </c>
      <c r="B1034">
        <v>82421</v>
      </c>
      <c r="C1034" t="s">
        <v>215</v>
      </c>
      <c r="D1034" t="s">
        <v>213</v>
      </c>
      <c r="E1034">
        <v>913</v>
      </c>
      <c r="F1034" t="s">
        <v>692</v>
      </c>
      <c r="G1034">
        <v>240</v>
      </c>
      <c r="H1034">
        <v>82421</v>
      </c>
      <c r="I1034" t="s">
        <v>552</v>
      </c>
      <c r="J1034">
        <v>0.01</v>
      </c>
      <c r="K1034">
        <v>92820</v>
      </c>
      <c r="L1034">
        <v>0.5</v>
      </c>
      <c r="M1034">
        <v>0.05</v>
      </c>
      <c r="N1034">
        <v>1</v>
      </c>
      <c r="O1034" t="s">
        <v>44</v>
      </c>
      <c r="P1034">
        <v>42468</v>
      </c>
      <c r="Q1034" t="s">
        <v>693</v>
      </c>
      <c r="R1034" t="s">
        <v>3769</v>
      </c>
      <c r="S1034">
        <v>10.487</v>
      </c>
      <c r="T1034" t="s">
        <v>44</v>
      </c>
      <c r="U1034" t="s">
        <v>2531</v>
      </c>
      <c r="V1034">
        <v>913</v>
      </c>
      <c r="W1034">
        <v>4.5750000000000001E-3</v>
      </c>
      <c r="X1034" t="s">
        <v>703</v>
      </c>
      <c r="Y1034" t="s">
        <v>44</v>
      </c>
    </row>
    <row r="1035" spans="1:25" x14ac:dyDescent="0.35">
      <c r="A1035" t="s">
        <v>2743</v>
      </c>
      <c r="B1035">
        <v>82421</v>
      </c>
      <c r="C1035" t="s">
        <v>215</v>
      </c>
      <c r="D1035" t="s">
        <v>213</v>
      </c>
      <c r="E1035">
        <v>913</v>
      </c>
      <c r="F1035" t="s">
        <v>692</v>
      </c>
      <c r="G1035">
        <v>240</v>
      </c>
      <c r="H1035">
        <v>82421</v>
      </c>
      <c r="I1035" t="s">
        <v>552</v>
      </c>
      <c r="J1035">
        <v>0.01</v>
      </c>
      <c r="K1035">
        <v>58630</v>
      </c>
      <c r="L1035">
        <v>0.5</v>
      </c>
      <c r="M1035">
        <v>0.08</v>
      </c>
      <c r="N1035">
        <v>1</v>
      </c>
      <c r="O1035" t="s">
        <v>44</v>
      </c>
      <c r="P1035">
        <v>46884</v>
      </c>
      <c r="Q1035" t="s">
        <v>693</v>
      </c>
      <c r="R1035" t="s">
        <v>3769</v>
      </c>
      <c r="S1035">
        <v>10.478300000000001</v>
      </c>
      <c r="T1035" t="s">
        <v>44</v>
      </c>
      <c r="U1035" t="s">
        <v>2531</v>
      </c>
      <c r="V1035">
        <v>913</v>
      </c>
      <c r="W1035">
        <v>7.9970000000000006E-3</v>
      </c>
      <c r="X1035" t="s">
        <v>703</v>
      </c>
      <c r="Y1035" t="s">
        <v>3865</v>
      </c>
    </row>
    <row r="1036" spans="1:25" x14ac:dyDescent="0.35">
      <c r="A1036" t="s">
        <v>2742</v>
      </c>
      <c r="B1036">
        <v>82421</v>
      </c>
      <c r="C1036" t="s">
        <v>215</v>
      </c>
      <c r="D1036" t="s">
        <v>213</v>
      </c>
      <c r="E1036">
        <v>913</v>
      </c>
      <c r="F1036" t="s">
        <v>692</v>
      </c>
      <c r="G1036">
        <v>240</v>
      </c>
      <c r="H1036">
        <v>82421</v>
      </c>
      <c r="I1036" t="s">
        <v>552</v>
      </c>
      <c r="J1036">
        <v>0.01</v>
      </c>
      <c r="K1036">
        <v>54967</v>
      </c>
      <c r="L1036">
        <v>0.5</v>
      </c>
      <c r="M1036">
        <v>0.03</v>
      </c>
      <c r="N1036">
        <v>1</v>
      </c>
      <c r="O1036" t="s">
        <v>44</v>
      </c>
      <c r="P1036">
        <v>14938</v>
      </c>
      <c r="Q1036" t="s">
        <v>693</v>
      </c>
      <c r="R1036" t="s">
        <v>3769</v>
      </c>
      <c r="S1036">
        <v>10.4956</v>
      </c>
      <c r="T1036" t="s">
        <v>44</v>
      </c>
      <c r="U1036" t="s">
        <v>2531</v>
      </c>
      <c r="V1036">
        <v>913</v>
      </c>
      <c r="W1036">
        <v>2.7179999999999999E-3</v>
      </c>
      <c r="X1036" t="s">
        <v>703</v>
      </c>
      <c r="Y1036" t="s">
        <v>3865</v>
      </c>
    </row>
    <row r="1037" spans="1:25" x14ac:dyDescent="0.35">
      <c r="A1037" t="s">
        <v>2741</v>
      </c>
      <c r="B1037">
        <v>82421</v>
      </c>
      <c r="C1037" t="s">
        <v>215</v>
      </c>
      <c r="D1037" t="s">
        <v>213</v>
      </c>
      <c r="E1037">
        <v>913</v>
      </c>
      <c r="F1037" t="s">
        <v>692</v>
      </c>
      <c r="G1037">
        <v>240</v>
      </c>
      <c r="H1037">
        <v>82421</v>
      </c>
      <c r="I1037" t="s">
        <v>552</v>
      </c>
      <c r="J1037">
        <v>0.01</v>
      </c>
      <c r="K1037">
        <v>61894</v>
      </c>
      <c r="L1037">
        <v>0.5</v>
      </c>
      <c r="M1037">
        <v>1.5</v>
      </c>
      <c r="N1037">
        <v>1</v>
      </c>
      <c r="O1037" t="s">
        <v>44</v>
      </c>
      <c r="P1037">
        <v>798190</v>
      </c>
      <c r="Q1037" t="s">
        <v>693</v>
      </c>
      <c r="R1037" t="s">
        <v>3769</v>
      </c>
      <c r="S1037">
        <v>10.478400000000001</v>
      </c>
      <c r="T1037" t="s">
        <v>44</v>
      </c>
      <c r="U1037" t="s">
        <v>2531</v>
      </c>
      <c r="V1037">
        <v>913</v>
      </c>
      <c r="W1037">
        <v>0.129</v>
      </c>
      <c r="X1037" t="s">
        <v>703</v>
      </c>
      <c r="Y1037" t="s">
        <v>3865</v>
      </c>
    </row>
    <row r="1038" spans="1:25" x14ac:dyDescent="0.35">
      <c r="A1038" t="s">
        <v>2740</v>
      </c>
      <c r="B1038">
        <v>82421</v>
      </c>
      <c r="C1038" t="s">
        <v>215</v>
      </c>
      <c r="D1038" t="s">
        <v>213</v>
      </c>
      <c r="E1038">
        <v>913</v>
      </c>
      <c r="F1038" t="s">
        <v>692</v>
      </c>
      <c r="G1038">
        <v>240</v>
      </c>
      <c r="H1038">
        <v>82421</v>
      </c>
      <c r="I1038" t="s">
        <v>552</v>
      </c>
      <c r="J1038">
        <v>0.01</v>
      </c>
      <c r="K1038">
        <v>54911</v>
      </c>
      <c r="L1038">
        <v>0.5</v>
      </c>
      <c r="M1038">
        <v>0.35</v>
      </c>
      <c r="N1038">
        <v>1</v>
      </c>
      <c r="O1038" t="s">
        <v>44</v>
      </c>
      <c r="P1038">
        <v>157660</v>
      </c>
      <c r="Q1038" t="s">
        <v>693</v>
      </c>
      <c r="R1038" t="s">
        <v>3769</v>
      </c>
      <c r="S1038">
        <v>10.487</v>
      </c>
      <c r="T1038" t="s">
        <v>44</v>
      </c>
      <c r="U1038" t="s">
        <v>2531</v>
      </c>
      <c r="V1038">
        <v>913</v>
      </c>
      <c r="W1038">
        <v>2.8709999999999999E-2</v>
      </c>
      <c r="X1038" t="s">
        <v>703</v>
      </c>
      <c r="Y1038" t="s">
        <v>3865</v>
      </c>
    </row>
    <row r="1039" spans="1:25" x14ac:dyDescent="0.35">
      <c r="A1039" t="s">
        <v>2739</v>
      </c>
      <c r="B1039">
        <v>82421</v>
      </c>
      <c r="C1039" t="s">
        <v>215</v>
      </c>
      <c r="D1039" t="s">
        <v>213</v>
      </c>
      <c r="E1039">
        <v>913</v>
      </c>
      <c r="F1039" t="s">
        <v>2118</v>
      </c>
      <c r="G1039">
        <v>480</v>
      </c>
      <c r="H1039">
        <v>82421</v>
      </c>
      <c r="I1039" t="s">
        <v>552</v>
      </c>
      <c r="J1039">
        <v>0.01</v>
      </c>
      <c r="K1039">
        <v>74178</v>
      </c>
      <c r="L1039">
        <v>0.5</v>
      </c>
      <c r="M1039" t="s">
        <v>44</v>
      </c>
      <c r="N1039">
        <v>1</v>
      </c>
      <c r="O1039">
        <v>0</v>
      </c>
      <c r="P1039">
        <v>0</v>
      </c>
      <c r="Q1039" t="s">
        <v>693</v>
      </c>
      <c r="R1039" t="s">
        <v>3769</v>
      </c>
      <c r="S1039">
        <v>10.4437</v>
      </c>
      <c r="T1039" t="s">
        <v>44</v>
      </c>
      <c r="U1039" t="s">
        <v>2531</v>
      </c>
      <c r="V1039">
        <v>913</v>
      </c>
      <c r="W1039">
        <v>0</v>
      </c>
      <c r="X1039" t="s">
        <v>703</v>
      </c>
      <c r="Y1039" t="s">
        <v>3865</v>
      </c>
    </row>
    <row r="1040" spans="1:25" x14ac:dyDescent="0.35">
      <c r="A1040" t="s">
        <v>2738</v>
      </c>
      <c r="B1040">
        <v>82421</v>
      </c>
      <c r="C1040" t="s">
        <v>215</v>
      </c>
      <c r="D1040" t="s">
        <v>213</v>
      </c>
      <c r="E1040">
        <v>913</v>
      </c>
      <c r="F1040" t="s">
        <v>2118</v>
      </c>
      <c r="G1040">
        <v>480</v>
      </c>
      <c r="H1040">
        <v>82421</v>
      </c>
      <c r="I1040" t="s">
        <v>552</v>
      </c>
      <c r="J1040">
        <v>0.01</v>
      </c>
      <c r="K1040">
        <v>75326</v>
      </c>
      <c r="L1040">
        <v>0.5</v>
      </c>
      <c r="M1040" t="s">
        <v>44</v>
      </c>
      <c r="N1040">
        <v>1</v>
      </c>
      <c r="O1040">
        <v>0</v>
      </c>
      <c r="P1040">
        <v>0</v>
      </c>
      <c r="Q1040" t="s">
        <v>693</v>
      </c>
      <c r="R1040" t="s">
        <v>3769</v>
      </c>
      <c r="S1040">
        <v>10.426500000000001</v>
      </c>
      <c r="T1040" t="s">
        <v>44</v>
      </c>
      <c r="U1040" t="s">
        <v>2531</v>
      </c>
      <c r="V1040">
        <v>913</v>
      </c>
      <c r="W1040">
        <v>0</v>
      </c>
      <c r="X1040" t="s">
        <v>703</v>
      </c>
      <c r="Y1040" t="s">
        <v>3865</v>
      </c>
    </row>
    <row r="1041" spans="1:25" x14ac:dyDescent="0.35">
      <c r="A1041" t="s">
        <v>2737</v>
      </c>
      <c r="B1041">
        <v>82421</v>
      </c>
      <c r="C1041" t="s">
        <v>215</v>
      </c>
      <c r="D1041" t="s">
        <v>213</v>
      </c>
      <c r="E1041">
        <v>913</v>
      </c>
      <c r="F1041" t="s">
        <v>2118</v>
      </c>
      <c r="G1041">
        <v>480</v>
      </c>
      <c r="H1041">
        <v>82421</v>
      </c>
      <c r="I1041" t="s">
        <v>552</v>
      </c>
      <c r="J1041">
        <v>0.01</v>
      </c>
      <c r="K1041">
        <v>78590</v>
      </c>
      <c r="L1041">
        <v>0.5</v>
      </c>
      <c r="M1041" t="s">
        <v>44</v>
      </c>
      <c r="N1041">
        <v>1</v>
      </c>
      <c r="O1041">
        <v>0</v>
      </c>
      <c r="P1041">
        <v>0</v>
      </c>
      <c r="Q1041" t="s">
        <v>693</v>
      </c>
      <c r="R1041" t="s">
        <v>3769</v>
      </c>
      <c r="S1041">
        <v>10.141</v>
      </c>
      <c r="T1041" t="s">
        <v>44</v>
      </c>
      <c r="U1041" t="s">
        <v>2531</v>
      </c>
      <c r="V1041">
        <v>913</v>
      </c>
      <c r="W1041">
        <v>0</v>
      </c>
      <c r="X1041" t="s">
        <v>703</v>
      </c>
      <c r="Y1041" t="s">
        <v>3865</v>
      </c>
    </row>
    <row r="1042" spans="1:25" x14ac:dyDescent="0.35">
      <c r="A1042" t="s">
        <v>2736</v>
      </c>
      <c r="B1042">
        <v>82421</v>
      </c>
      <c r="C1042" t="s">
        <v>215</v>
      </c>
      <c r="D1042" t="s">
        <v>213</v>
      </c>
      <c r="E1042">
        <v>913</v>
      </c>
      <c r="F1042" t="s">
        <v>2180</v>
      </c>
      <c r="G1042">
        <v>480</v>
      </c>
      <c r="H1042">
        <v>82421</v>
      </c>
      <c r="I1042" t="s">
        <v>552</v>
      </c>
      <c r="J1042">
        <v>0.01</v>
      </c>
      <c r="K1042">
        <v>73343</v>
      </c>
      <c r="L1042">
        <v>0.5</v>
      </c>
      <c r="M1042" t="s">
        <v>44</v>
      </c>
      <c r="N1042">
        <v>1</v>
      </c>
      <c r="O1042">
        <v>0</v>
      </c>
      <c r="P1042">
        <v>0</v>
      </c>
      <c r="Q1042" t="s">
        <v>693</v>
      </c>
      <c r="R1042" t="s">
        <v>3769</v>
      </c>
      <c r="S1042">
        <v>10.5648</v>
      </c>
      <c r="T1042" t="s">
        <v>44</v>
      </c>
      <c r="U1042" t="s">
        <v>2531</v>
      </c>
      <c r="V1042">
        <v>913</v>
      </c>
      <c r="W1042">
        <v>0</v>
      </c>
      <c r="X1042" t="s">
        <v>703</v>
      </c>
      <c r="Y1042" t="s">
        <v>3865</v>
      </c>
    </row>
    <row r="1043" spans="1:25" x14ac:dyDescent="0.35">
      <c r="A1043" t="s">
        <v>2735</v>
      </c>
      <c r="B1043">
        <v>82421</v>
      </c>
      <c r="C1043" t="s">
        <v>215</v>
      </c>
      <c r="D1043" t="s">
        <v>213</v>
      </c>
      <c r="E1043">
        <v>913</v>
      </c>
      <c r="F1043" t="s">
        <v>2180</v>
      </c>
      <c r="G1043">
        <v>480</v>
      </c>
      <c r="H1043">
        <v>82421</v>
      </c>
      <c r="I1043" t="s">
        <v>552</v>
      </c>
      <c r="J1043">
        <v>0.01</v>
      </c>
      <c r="K1043">
        <v>72455</v>
      </c>
      <c r="L1043">
        <v>0.5</v>
      </c>
      <c r="M1043" t="s">
        <v>44</v>
      </c>
      <c r="N1043">
        <v>1</v>
      </c>
      <c r="O1043">
        <v>0</v>
      </c>
      <c r="P1043">
        <v>0</v>
      </c>
      <c r="Q1043" t="s">
        <v>693</v>
      </c>
      <c r="R1043" t="s">
        <v>3769</v>
      </c>
      <c r="S1043">
        <v>10.487</v>
      </c>
      <c r="T1043" t="s">
        <v>44</v>
      </c>
      <c r="U1043" t="s">
        <v>2531</v>
      </c>
      <c r="V1043">
        <v>913</v>
      </c>
      <c r="W1043">
        <v>0</v>
      </c>
      <c r="X1043" t="s">
        <v>703</v>
      </c>
      <c r="Y1043" t="s">
        <v>3865</v>
      </c>
    </row>
    <row r="1044" spans="1:25" x14ac:dyDescent="0.35">
      <c r="A1044" t="s">
        <v>2734</v>
      </c>
      <c r="B1044">
        <v>82421</v>
      </c>
      <c r="C1044" t="s">
        <v>215</v>
      </c>
      <c r="D1044" t="s">
        <v>213</v>
      </c>
      <c r="E1044">
        <v>913</v>
      </c>
      <c r="F1044" t="s">
        <v>2180</v>
      </c>
      <c r="G1044">
        <v>480</v>
      </c>
      <c r="H1044">
        <v>82421</v>
      </c>
      <c r="I1044" t="s">
        <v>552</v>
      </c>
      <c r="J1044">
        <v>0.01</v>
      </c>
      <c r="K1044">
        <v>73083</v>
      </c>
      <c r="L1044">
        <v>0.5</v>
      </c>
      <c r="M1044" t="s">
        <v>44</v>
      </c>
      <c r="N1044">
        <v>1</v>
      </c>
      <c r="O1044">
        <v>0</v>
      </c>
      <c r="P1044">
        <v>0</v>
      </c>
      <c r="Q1044" t="s">
        <v>693</v>
      </c>
      <c r="R1044" t="s">
        <v>3769</v>
      </c>
      <c r="S1044">
        <v>10.521599999999999</v>
      </c>
      <c r="T1044" t="s">
        <v>44</v>
      </c>
      <c r="U1044" t="s">
        <v>2531</v>
      </c>
      <c r="V1044">
        <v>913</v>
      </c>
      <c r="W1044">
        <v>0</v>
      </c>
      <c r="X1044" t="s">
        <v>703</v>
      </c>
      <c r="Y1044" t="s">
        <v>3865</v>
      </c>
    </row>
    <row r="1045" spans="1:25" x14ac:dyDescent="0.35">
      <c r="A1045" t="s">
        <v>2710</v>
      </c>
      <c r="B1045">
        <v>82421</v>
      </c>
      <c r="C1045" t="s">
        <v>215</v>
      </c>
      <c r="D1045" t="s">
        <v>213</v>
      </c>
      <c r="E1045">
        <v>913</v>
      </c>
      <c r="F1045" t="s">
        <v>2118</v>
      </c>
      <c r="G1045">
        <v>480</v>
      </c>
      <c r="H1045">
        <v>82421</v>
      </c>
      <c r="I1045" t="s">
        <v>552</v>
      </c>
      <c r="J1045">
        <v>0.01</v>
      </c>
      <c r="K1045">
        <v>72601</v>
      </c>
      <c r="L1045">
        <v>0.5</v>
      </c>
      <c r="M1045" t="s">
        <v>44</v>
      </c>
      <c r="N1045">
        <v>1</v>
      </c>
      <c r="O1045">
        <v>0</v>
      </c>
      <c r="P1045">
        <v>0</v>
      </c>
      <c r="Q1045" t="s">
        <v>693</v>
      </c>
      <c r="R1045" t="s">
        <v>3769</v>
      </c>
      <c r="S1045">
        <v>10.461</v>
      </c>
      <c r="T1045" t="s">
        <v>44</v>
      </c>
      <c r="U1045" t="s">
        <v>2531</v>
      </c>
      <c r="V1045">
        <v>913</v>
      </c>
      <c r="W1045">
        <v>0</v>
      </c>
      <c r="X1045" t="s">
        <v>703</v>
      </c>
      <c r="Y1045" t="s">
        <v>44</v>
      </c>
    </row>
    <row r="1046" spans="1:25" x14ac:dyDescent="0.35">
      <c r="A1046" t="s">
        <v>2733</v>
      </c>
      <c r="B1046">
        <v>82421</v>
      </c>
      <c r="C1046" t="s">
        <v>215</v>
      </c>
      <c r="D1046" t="s">
        <v>213</v>
      </c>
      <c r="E1046">
        <v>913</v>
      </c>
      <c r="F1046" t="s">
        <v>2118</v>
      </c>
      <c r="G1046">
        <v>480</v>
      </c>
      <c r="H1046">
        <v>82421</v>
      </c>
      <c r="I1046" t="s">
        <v>552</v>
      </c>
      <c r="J1046">
        <v>0.01</v>
      </c>
      <c r="K1046">
        <v>72868</v>
      </c>
      <c r="L1046">
        <v>0.5</v>
      </c>
      <c r="M1046" t="s">
        <v>44</v>
      </c>
      <c r="N1046">
        <v>1</v>
      </c>
      <c r="O1046">
        <v>0</v>
      </c>
      <c r="P1046">
        <v>0</v>
      </c>
      <c r="Q1046" t="s">
        <v>693</v>
      </c>
      <c r="R1046" t="s">
        <v>3769</v>
      </c>
      <c r="S1046">
        <v>10.487</v>
      </c>
      <c r="T1046" t="s">
        <v>44</v>
      </c>
      <c r="U1046" t="s">
        <v>2531</v>
      </c>
      <c r="V1046">
        <v>913</v>
      </c>
      <c r="W1046">
        <v>0</v>
      </c>
      <c r="X1046" t="s">
        <v>703</v>
      </c>
      <c r="Y1046" t="s">
        <v>44</v>
      </c>
    </row>
    <row r="1047" spans="1:25" x14ac:dyDescent="0.35">
      <c r="A1047" t="s">
        <v>2732</v>
      </c>
      <c r="B1047">
        <v>82421</v>
      </c>
      <c r="C1047" t="s">
        <v>215</v>
      </c>
      <c r="D1047" t="s">
        <v>213</v>
      </c>
      <c r="E1047">
        <v>913</v>
      </c>
      <c r="F1047" t="s">
        <v>2118</v>
      </c>
      <c r="G1047">
        <v>480</v>
      </c>
      <c r="H1047">
        <v>82421</v>
      </c>
      <c r="I1047" t="s">
        <v>552</v>
      </c>
      <c r="J1047">
        <v>0.01</v>
      </c>
      <c r="K1047">
        <v>71962</v>
      </c>
      <c r="L1047">
        <v>0.5</v>
      </c>
      <c r="M1047" t="s">
        <v>44</v>
      </c>
      <c r="N1047">
        <v>1</v>
      </c>
      <c r="O1047">
        <v>0</v>
      </c>
      <c r="P1047">
        <v>0</v>
      </c>
      <c r="Q1047" t="s">
        <v>693</v>
      </c>
      <c r="R1047" t="s">
        <v>3769</v>
      </c>
      <c r="S1047">
        <v>10.2188</v>
      </c>
      <c r="T1047" t="s">
        <v>44</v>
      </c>
      <c r="U1047" t="s">
        <v>2531</v>
      </c>
      <c r="V1047">
        <v>913</v>
      </c>
      <c r="W1047">
        <v>0</v>
      </c>
      <c r="X1047" t="s">
        <v>703</v>
      </c>
      <c r="Y1047" t="s">
        <v>44</v>
      </c>
    </row>
    <row r="1048" spans="1:25" x14ac:dyDescent="0.35">
      <c r="A1048" t="s">
        <v>2731</v>
      </c>
      <c r="B1048">
        <v>82421</v>
      </c>
      <c r="C1048" t="s">
        <v>215</v>
      </c>
      <c r="D1048" t="s">
        <v>213</v>
      </c>
      <c r="E1048">
        <v>913</v>
      </c>
      <c r="F1048" t="s">
        <v>2118</v>
      </c>
      <c r="G1048">
        <v>480</v>
      </c>
      <c r="H1048">
        <v>82421</v>
      </c>
      <c r="I1048" t="s">
        <v>552</v>
      </c>
      <c r="J1048">
        <v>0.01</v>
      </c>
      <c r="K1048">
        <v>79043</v>
      </c>
      <c r="L1048">
        <v>0.5</v>
      </c>
      <c r="M1048" t="s">
        <v>44</v>
      </c>
      <c r="N1048">
        <v>1</v>
      </c>
      <c r="O1048">
        <v>0.25</v>
      </c>
      <c r="P1048">
        <v>0</v>
      </c>
      <c r="Q1048" t="s">
        <v>693</v>
      </c>
      <c r="R1048" t="s">
        <v>3769</v>
      </c>
      <c r="S1048">
        <v>10.4092</v>
      </c>
      <c r="T1048" t="s">
        <v>44</v>
      </c>
      <c r="U1048" t="s">
        <v>2531</v>
      </c>
      <c r="V1048">
        <v>913</v>
      </c>
      <c r="W1048">
        <v>0</v>
      </c>
      <c r="X1048" t="s">
        <v>703</v>
      </c>
      <c r="Y1048" t="s">
        <v>3865</v>
      </c>
    </row>
    <row r="1049" spans="1:25" x14ac:dyDescent="0.35">
      <c r="A1049" t="s">
        <v>2730</v>
      </c>
      <c r="B1049">
        <v>82421</v>
      </c>
      <c r="C1049" t="s">
        <v>215</v>
      </c>
      <c r="D1049" t="s">
        <v>213</v>
      </c>
      <c r="E1049">
        <v>913</v>
      </c>
      <c r="F1049" t="s">
        <v>2118</v>
      </c>
      <c r="G1049">
        <v>480</v>
      </c>
      <c r="H1049">
        <v>82421</v>
      </c>
      <c r="I1049" t="s">
        <v>552</v>
      </c>
      <c r="J1049">
        <v>0.01</v>
      </c>
      <c r="K1049">
        <v>74416</v>
      </c>
      <c r="L1049">
        <v>0.5</v>
      </c>
      <c r="M1049" t="s">
        <v>44</v>
      </c>
      <c r="N1049">
        <v>1</v>
      </c>
      <c r="O1049">
        <v>0.25</v>
      </c>
      <c r="P1049">
        <v>0</v>
      </c>
      <c r="Q1049" t="s">
        <v>693</v>
      </c>
      <c r="R1049" t="s">
        <v>3769</v>
      </c>
      <c r="S1049">
        <v>10.452299999999999</v>
      </c>
      <c r="T1049" t="s">
        <v>44</v>
      </c>
      <c r="U1049" t="s">
        <v>2531</v>
      </c>
      <c r="V1049">
        <v>913</v>
      </c>
      <c r="W1049">
        <v>0</v>
      </c>
      <c r="X1049" t="s">
        <v>703</v>
      </c>
      <c r="Y1049" t="s">
        <v>3865</v>
      </c>
    </row>
    <row r="1050" spans="1:25" x14ac:dyDescent="0.35">
      <c r="A1050" t="s">
        <v>2730</v>
      </c>
      <c r="B1050">
        <v>82421</v>
      </c>
      <c r="C1050" t="s">
        <v>215</v>
      </c>
      <c r="D1050" t="s">
        <v>213</v>
      </c>
      <c r="E1050">
        <v>913</v>
      </c>
      <c r="F1050" t="s">
        <v>2118</v>
      </c>
      <c r="G1050">
        <v>480</v>
      </c>
      <c r="H1050">
        <v>82421</v>
      </c>
      <c r="I1050" t="s">
        <v>552</v>
      </c>
      <c r="J1050">
        <v>0.01</v>
      </c>
      <c r="K1050">
        <v>74512</v>
      </c>
      <c r="L1050">
        <v>0.5</v>
      </c>
      <c r="M1050" t="s">
        <v>44</v>
      </c>
      <c r="N1050">
        <v>1</v>
      </c>
      <c r="O1050">
        <v>0.25</v>
      </c>
      <c r="P1050">
        <v>0</v>
      </c>
      <c r="Q1050" t="s">
        <v>693</v>
      </c>
      <c r="R1050" t="s">
        <v>3769</v>
      </c>
      <c r="S1050">
        <v>10.34</v>
      </c>
      <c r="T1050" t="s">
        <v>44</v>
      </c>
      <c r="U1050" t="s">
        <v>2531</v>
      </c>
      <c r="V1050">
        <v>913</v>
      </c>
      <c r="W1050">
        <v>0</v>
      </c>
      <c r="X1050" t="s">
        <v>703</v>
      </c>
      <c r="Y1050" t="s">
        <v>3865</v>
      </c>
    </row>
    <row r="1051" spans="1:25" x14ac:dyDescent="0.35">
      <c r="A1051" t="s">
        <v>2729</v>
      </c>
      <c r="B1051">
        <v>82421</v>
      </c>
      <c r="C1051" t="s">
        <v>215</v>
      </c>
      <c r="D1051" t="s">
        <v>213</v>
      </c>
      <c r="E1051">
        <v>913</v>
      </c>
      <c r="F1051" t="s">
        <v>2118</v>
      </c>
      <c r="G1051">
        <v>480</v>
      </c>
      <c r="H1051">
        <v>82421</v>
      </c>
      <c r="I1051" t="s">
        <v>552</v>
      </c>
      <c r="J1051">
        <v>0.01</v>
      </c>
      <c r="K1051">
        <v>74585</v>
      </c>
      <c r="L1051">
        <v>0.5</v>
      </c>
      <c r="M1051" t="s">
        <v>44</v>
      </c>
      <c r="N1051">
        <v>1</v>
      </c>
      <c r="O1051">
        <v>0.25</v>
      </c>
      <c r="P1051">
        <v>0</v>
      </c>
      <c r="Q1051" t="s">
        <v>693</v>
      </c>
      <c r="R1051" t="s">
        <v>3769</v>
      </c>
      <c r="S1051">
        <v>10.435</v>
      </c>
      <c r="T1051" t="s">
        <v>44</v>
      </c>
      <c r="U1051" t="s">
        <v>2531</v>
      </c>
      <c r="V1051">
        <v>913</v>
      </c>
      <c r="W1051">
        <v>0</v>
      </c>
      <c r="X1051" t="s">
        <v>703</v>
      </c>
      <c r="Y1051" t="s">
        <v>3865</v>
      </c>
    </row>
    <row r="1052" spans="1:25" x14ac:dyDescent="0.35">
      <c r="A1052" t="s">
        <v>2728</v>
      </c>
      <c r="B1052">
        <v>82421</v>
      </c>
      <c r="C1052" t="s">
        <v>215</v>
      </c>
      <c r="D1052" t="s">
        <v>213</v>
      </c>
      <c r="E1052">
        <v>913</v>
      </c>
      <c r="F1052" t="s">
        <v>2118</v>
      </c>
      <c r="G1052">
        <v>480</v>
      </c>
      <c r="H1052">
        <v>82421</v>
      </c>
      <c r="I1052" t="s">
        <v>552</v>
      </c>
      <c r="J1052">
        <v>0.01</v>
      </c>
      <c r="K1052">
        <v>79694</v>
      </c>
      <c r="L1052">
        <v>0.5</v>
      </c>
      <c r="M1052" t="s">
        <v>44</v>
      </c>
      <c r="N1052">
        <v>1</v>
      </c>
      <c r="O1052">
        <v>0.5</v>
      </c>
      <c r="P1052">
        <v>0</v>
      </c>
      <c r="Q1052" t="s">
        <v>693</v>
      </c>
      <c r="R1052" t="s">
        <v>3769</v>
      </c>
      <c r="S1052">
        <v>10.6081</v>
      </c>
      <c r="T1052" t="s">
        <v>44</v>
      </c>
      <c r="U1052" t="s">
        <v>2531</v>
      </c>
      <c r="V1052">
        <v>913</v>
      </c>
      <c r="W1052">
        <v>0</v>
      </c>
      <c r="X1052" t="s">
        <v>703</v>
      </c>
      <c r="Y1052" t="s">
        <v>3865</v>
      </c>
    </row>
    <row r="1053" spans="1:25" x14ac:dyDescent="0.35">
      <c r="A1053" t="s">
        <v>2727</v>
      </c>
      <c r="B1053">
        <v>82421</v>
      </c>
      <c r="C1053" t="s">
        <v>215</v>
      </c>
      <c r="D1053" t="s">
        <v>213</v>
      </c>
      <c r="E1053">
        <v>913</v>
      </c>
      <c r="F1053" t="s">
        <v>2118</v>
      </c>
      <c r="G1053">
        <v>480</v>
      </c>
      <c r="H1053">
        <v>82421</v>
      </c>
      <c r="I1053" t="s">
        <v>552</v>
      </c>
      <c r="J1053">
        <v>0.01</v>
      </c>
      <c r="K1053">
        <v>79757</v>
      </c>
      <c r="L1053">
        <v>0.5</v>
      </c>
      <c r="M1053" t="s">
        <v>44</v>
      </c>
      <c r="N1053">
        <v>1</v>
      </c>
      <c r="O1053">
        <v>0.5</v>
      </c>
      <c r="P1053">
        <v>0</v>
      </c>
      <c r="Q1053" t="s">
        <v>693</v>
      </c>
      <c r="R1053" t="s">
        <v>3769</v>
      </c>
      <c r="S1053">
        <v>10.426399999999999</v>
      </c>
      <c r="T1053" t="s">
        <v>44</v>
      </c>
      <c r="U1053" t="s">
        <v>2531</v>
      </c>
      <c r="V1053">
        <v>913</v>
      </c>
      <c r="W1053">
        <v>0</v>
      </c>
      <c r="X1053" t="s">
        <v>703</v>
      </c>
      <c r="Y1053" t="s">
        <v>3865</v>
      </c>
    </row>
    <row r="1054" spans="1:25" x14ac:dyDescent="0.35">
      <c r="A1054" t="s">
        <v>2722</v>
      </c>
      <c r="B1054">
        <v>82421</v>
      </c>
      <c r="C1054" t="s">
        <v>215</v>
      </c>
      <c r="D1054" t="s">
        <v>213</v>
      </c>
      <c r="E1054">
        <v>913</v>
      </c>
      <c r="F1054" t="s">
        <v>2118</v>
      </c>
      <c r="G1054">
        <v>480</v>
      </c>
      <c r="H1054">
        <v>82421</v>
      </c>
      <c r="I1054" t="s">
        <v>552</v>
      </c>
      <c r="J1054">
        <v>0.01</v>
      </c>
      <c r="K1054">
        <v>74267</v>
      </c>
      <c r="L1054">
        <v>0.5</v>
      </c>
      <c r="M1054" t="s">
        <v>44</v>
      </c>
      <c r="N1054">
        <v>1</v>
      </c>
      <c r="O1054">
        <v>0.5</v>
      </c>
      <c r="P1054">
        <v>0</v>
      </c>
      <c r="Q1054" t="s">
        <v>693</v>
      </c>
      <c r="R1054" t="s">
        <v>3769</v>
      </c>
      <c r="S1054">
        <v>10.34</v>
      </c>
      <c r="T1054" t="s">
        <v>44</v>
      </c>
      <c r="U1054" t="s">
        <v>2531</v>
      </c>
      <c r="V1054">
        <v>913</v>
      </c>
      <c r="W1054">
        <v>0</v>
      </c>
      <c r="X1054" t="s">
        <v>703</v>
      </c>
      <c r="Y1054" t="s">
        <v>3865</v>
      </c>
    </row>
    <row r="1055" spans="1:25" x14ac:dyDescent="0.35">
      <c r="A1055" t="s">
        <v>2726</v>
      </c>
      <c r="B1055">
        <v>82421</v>
      </c>
      <c r="C1055" t="s">
        <v>215</v>
      </c>
      <c r="D1055" t="s">
        <v>213</v>
      </c>
      <c r="E1055">
        <v>913</v>
      </c>
      <c r="F1055" t="s">
        <v>2118</v>
      </c>
      <c r="G1055">
        <v>480</v>
      </c>
      <c r="H1055">
        <v>82421</v>
      </c>
      <c r="I1055" t="s">
        <v>552</v>
      </c>
      <c r="J1055">
        <v>0.01</v>
      </c>
      <c r="K1055">
        <v>80745</v>
      </c>
      <c r="L1055">
        <v>0.5</v>
      </c>
      <c r="M1055" t="s">
        <v>44</v>
      </c>
      <c r="N1055">
        <v>1</v>
      </c>
      <c r="O1055">
        <v>1</v>
      </c>
      <c r="P1055">
        <v>0</v>
      </c>
      <c r="Q1055" t="s">
        <v>693</v>
      </c>
      <c r="R1055" t="s">
        <v>3769</v>
      </c>
      <c r="S1055">
        <v>10.3832</v>
      </c>
      <c r="T1055" t="s">
        <v>44</v>
      </c>
      <c r="U1055" t="s">
        <v>2531</v>
      </c>
      <c r="V1055">
        <v>913</v>
      </c>
      <c r="W1055">
        <v>0</v>
      </c>
      <c r="X1055" t="s">
        <v>703</v>
      </c>
      <c r="Y1055" t="s">
        <v>3865</v>
      </c>
    </row>
    <row r="1056" spans="1:25" x14ac:dyDescent="0.35">
      <c r="A1056" t="s">
        <v>2725</v>
      </c>
      <c r="B1056">
        <v>82421</v>
      </c>
      <c r="C1056" t="s">
        <v>215</v>
      </c>
      <c r="D1056" t="s">
        <v>213</v>
      </c>
      <c r="E1056">
        <v>913</v>
      </c>
      <c r="F1056" t="s">
        <v>2118</v>
      </c>
      <c r="G1056">
        <v>480</v>
      </c>
      <c r="H1056">
        <v>82421</v>
      </c>
      <c r="I1056" t="s">
        <v>552</v>
      </c>
      <c r="J1056">
        <v>0.01</v>
      </c>
      <c r="K1056">
        <v>82686</v>
      </c>
      <c r="L1056">
        <v>0.5</v>
      </c>
      <c r="M1056" t="s">
        <v>44</v>
      </c>
      <c r="N1056">
        <v>1</v>
      </c>
      <c r="O1056">
        <v>1</v>
      </c>
      <c r="P1056">
        <v>0</v>
      </c>
      <c r="Q1056" t="s">
        <v>693</v>
      </c>
      <c r="R1056" t="s">
        <v>3769</v>
      </c>
      <c r="S1056">
        <v>10.141</v>
      </c>
      <c r="T1056" t="s">
        <v>44</v>
      </c>
      <c r="U1056" t="s">
        <v>2531</v>
      </c>
      <c r="V1056">
        <v>913</v>
      </c>
      <c r="W1056">
        <v>0</v>
      </c>
      <c r="X1056" t="s">
        <v>703</v>
      </c>
      <c r="Y1056" t="s">
        <v>3865</v>
      </c>
    </row>
    <row r="1057" spans="1:25" x14ac:dyDescent="0.35">
      <c r="A1057" t="s">
        <v>2710</v>
      </c>
      <c r="B1057">
        <v>82421</v>
      </c>
      <c r="C1057" t="s">
        <v>215</v>
      </c>
      <c r="D1057" t="s">
        <v>213</v>
      </c>
      <c r="E1057">
        <v>913</v>
      </c>
      <c r="F1057" t="s">
        <v>2118</v>
      </c>
      <c r="G1057">
        <v>480</v>
      </c>
      <c r="H1057">
        <v>82421</v>
      </c>
      <c r="I1057" t="s">
        <v>552</v>
      </c>
      <c r="J1057">
        <v>0.01</v>
      </c>
      <c r="K1057">
        <v>71113</v>
      </c>
      <c r="L1057">
        <v>0.5</v>
      </c>
      <c r="M1057" t="s">
        <v>44</v>
      </c>
      <c r="N1057">
        <v>1</v>
      </c>
      <c r="O1057">
        <v>0</v>
      </c>
      <c r="P1057">
        <v>0</v>
      </c>
      <c r="Q1057" t="s">
        <v>693</v>
      </c>
      <c r="R1057" t="s">
        <v>3769</v>
      </c>
      <c r="S1057">
        <v>10.582100000000001</v>
      </c>
      <c r="T1057" t="s">
        <v>44</v>
      </c>
      <c r="U1057" t="s">
        <v>2531</v>
      </c>
      <c r="V1057">
        <v>913</v>
      </c>
      <c r="W1057">
        <v>0</v>
      </c>
      <c r="X1057" t="s">
        <v>703</v>
      </c>
      <c r="Y1057" t="s">
        <v>44</v>
      </c>
    </row>
    <row r="1058" spans="1:25" x14ac:dyDescent="0.35">
      <c r="A1058" t="s">
        <v>2724</v>
      </c>
      <c r="B1058">
        <v>82421</v>
      </c>
      <c r="C1058" t="s">
        <v>215</v>
      </c>
      <c r="D1058" t="s">
        <v>213</v>
      </c>
      <c r="E1058">
        <v>913</v>
      </c>
      <c r="F1058" t="s">
        <v>2118</v>
      </c>
      <c r="G1058">
        <v>480</v>
      </c>
      <c r="H1058">
        <v>82421</v>
      </c>
      <c r="I1058" t="s">
        <v>552</v>
      </c>
      <c r="J1058">
        <v>0.01</v>
      </c>
      <c r="K1058">
        <v>73590</v>
      </c>
      <c r="L1058">
        <v>0.5</v>
      </c>
      <c r="M1058" t="s">
        <v>44</v>
      </c>
      <c r="N1058">
        <v>1</v>
      </c>
      <c r="O1058">
        <v>1</v>
      </c>
      <c r="P1058">
        <v>0</v>
      </c>
      <c r="Q1058" t="s">
        <v>693</v>
      </c>
      <c r="R1058" t="s">
        <v>3769</v>
      </c>
      <c r="S1058">
        <v>10.5908</v>
      </c>
      <c r="T1058" t="s">
        <v>44</v>
      </c>
      <c r="U1058" t="s">
        <v>2531</v>
      </c>
      <c r="V1058">
        <v>913</v>
      </c>
      <c r="W1058">
        <v>0</v>
      </c>
      <c r="X1058" t="s">
        <v>703</v>
      </c>
      <c r="Y1058" t="s">
        <v>3865</v>
      </c>
    </row>
    <row r="1059" spans="1:25" x14ac:dyDescent="0.35">
      <c r="A1059" t="s">
        <v>2723</v>
      </c>
      <c r="B1059">
        <v>82421</v>
      </c>
      <c r="C1059" t="s">
        <v>215</v>
      </c>
      <c r="D1059" t="s">
        <v>213</v>
      </c>
      <c r="E1059">
        <v>913</v>
      </c>
      <c r="F1059" t="s">
        <v>2118</v>
      </c>
      <c r="G1059">
        <v>480</v>
      </c>
      <c r="H1059">
        <v>82421</v>
      </c>
      <c r="I1059" t="s">
        <v>552</v>
      </c>
      <c r="J1059">
        <v>0.01</v>
      </c>
      <c r="K1059">
        <v>69924</v>
      </c>
      <c r="L1059">
        <v>0.5</v>
      </c>
      <c r="M1059" t="s">
        <v>44</v>
      </c>
      <c r="N1059">
        <v>1</v>
      </c>
      <c r="O1059">
        <v>2</v>
      </c>
      <c r="P1059">
        <v>0</v>
      </c>
      <c r="Q1059" t="s">
        <v>693</v>
      </c>
      <c r="R1059" t="s">
        <v>3769</v>
      </c>
      <c r="S1059">
        <v>10.4091</v>
      </c>
      <c r="T1059" t="s">
        <v>44</v>
      </c>
      <c r="U1059" t="s">
        <v>2531</v>
      </c>
      <c r="V1059">
        <v>913</v>
      </c>
      <c r="W1059">
        <v>0</v>
      </c>
      <c r="X1059" t="s">
        <v>703</v>
      </c>
      <c r="Y1059" t="s">
        <v>3865</v>
      </c>
    </row>
    <row r="1060" spans="1:25" x14ac:dyDescent="0.35">
      <c r="A1060" t="s">
        <v>2722</v>
      </c>
      <c r="B1060">
        <v>82421</v>
      </c>
      <c r="C1060" t="s">
        <v>215</v>
      </c>
      <c r="D1060" t="s">
        <v>213</v>
      </c>
      <c r="E1060">
        <v>913</v>
      </c>
      <c r="F1060" t="s">
        <v>2118</v>
      </c>
      <c r="G1060">
        <v>480</v>
      </c>
      <c r="H1060">
        <v>82421</v>
      </c>
      <c r="I1060" t="s">
        <v>552</v>
      </c>
      <c r="J1060">
        <v>0.01</v>
      </c>
      <c r="K1060">
        <v>72701</v>
      </c>
      <c r="L1060">
        <v>0.5</v>
      </c>
      <c r="M1060" t="s">
        <v>44</v>
      </c>
      <c r="N1060">
        <v>1</v>
      </c>
      <c r="O1060">
        <v>0.5</v>
      </c>
      <c r="P1060">
        <v>0</v>
      </c>
      <c r="Q1060" t="s">
        <v>693</v>
      </c>
      <c r="R1060" t="s">
        <v>3769</v>
      </c>
      <c r="S1060">
        <v>10.5389</v>
      </c>
      <c r="T1060" t="s">
        <v>44</v>
      </c>
      <c r="U1060" t="s">
        <v>2531</v>
      </c>
      <c r="V1060">
        <v>913</v>
      </c>
      <c r="W1060">
        <v>0</v>
      </c>
      <c r="X1060" t="s">
        <v>703</v>
      </c>
      <c r="Y1060" t="s">
        <v>3865</v>
      </c>
    </row>
    <row r="1061" spans="1:25" x14ac:dyDescent="0.35">
      <c r="A1061" t="s">
        <v>2721</v>
      </c>
      <c r="B1061">
        <v>82421</v>
      </c>
      <c r="C1061" t="s">
        <v>215</v>
      </c>
      <c r="D1061" t="s">
        <v>213</v>
      </c>
      <c r="E1061">
        <v>913</v>
      </c>
      <c r="F1061" t="s">
        <v>2118</v>
      </c>
      <c r="G1061">
        <v>480</v>
      </c>
      <c r="H1061">
        <v>82421</v>
      </c>
      <c r="I1061" t="s">
        <v>552</v>
      </c>
      <c r="J1061">
        <v>0.01</v>
      </c>
      <c r="K1061">
        <v>75824</v>
      </c>
      <c r="L1061">
        <v>0.5</v>
      </c>
      <c r="M1061" t="s">
        <v>44</v>
      </c>
      <c r="N1061">
        <v>1</v>
      </c>
      <c r="O1061">
        <v>2</v>
      </c>
      <c r="P1061">
        <v>0</v>
      </c>
      <c r="Q1061" t="s">
        <v>693</v>
      </c>
      <c r="R1061" t="s">
        <v>3769</v>
      </c>
      <c r="S1061">
        <v>10.4351</v>
      </c>
      <c r="T1061" t="s">
        <v>44</v>
      </c>
      <c r="U1061" t="s">
        <v>2531</v>
      </c>
      <c r="V1061">
        <v>913</v>
      </c>
      <c r="W1061">
        <v>0</v>
      </c>
      <c r="X1061" t="s">
        <v>703</v>
      </c>
      <c r="Y1061" t="s">
        <v>3865</v>
      </c>
    </row>
    <row r="1062" spans="1:25" x14ac:dyDescent="0.35">
      <c r="A1062" t="s">
        <v>2720</v>
      </c>
      <c r="B1062">
        <v>82421</v>
      </c>
      <c r="C1062" t="s">
        <v>215</v>
      </c>
      <c r="D1062" t="s">
        <v>213</v>
      </c>
      <c r="E1062">
        <v>913</v>
      </c>
      <c r="F1062" t="s">
        <v>2118</v>
      </c>
      <c r="G1062">
        <v>480</v>
      </c>
      <c r="H1062">
        <v>82421</v>
      </c>
      <c r="I1062" t="s">
        <v>552</v>
      </c>
      <c r="J1062">
        <v>0.01</v>
      </c>
      <c r="K1062">
        <v>75319</v>
      </c>
      <c r="L1062">
        <v>0.5</v>
      </c>
      <c r="M1062" t="s">
        <v>44</v>
      </c>
      <c r="N1062">
        <v>1</v>
      </c>
      <c r="O1062">
        <v>2</v>
      </c>
      <c r="P1062">
        <v>0</v>
      </c>
      <c r="Q1062" t="s">
        <v>693</v>
      </c>
      <c r="R1062" t="s">
        <v>3769</v>
      </c>
      <c r="S1062">
        <v>10.4178</v>
      </c>
      <c r="T1062" t="s">
        <v>44</v>
      </c>
      <c r="U1062" t="s">
        <v>2531</v>
      </c>
      <c r="V1062">
        <v>913</v>
      </c>
      <c r="W1062">
        <v>0</v>
      </c>
      <c r="X1062" t="s">
        <v>703</v>
      </c>
      <c r="Y1062" t="s">
        <v>3865</v>
      </c>
    </row>
    <row r="1063" spans="1:25" x14ac:dyDescent="0.35">
      <c r="A1063" t="s">
        <v>2719</v>
      </c>
      <c r="B1063">
        <v>82421</v>
      </c>
      <c r="C1063" t="s">
        <v>215</v>
      </c>
      <c r="D1063" t="s">
        <v>213</v>
      </c>
      <c r="E1063">
        <v>913</v>
      </c>
      <c r="F1063" t="s">
        <v>2118</v>
      </c>
      <c r="G1063">
        <v>480</v>
      </c>
      <c r="H1063">
        <v>82421</v>
      </c>
      <c r="I1063" t="s">
        <v>552</v>
      </c>
      <c r="J1063">
        <v>0.01</v>
      </c>
      <c r="K1063">
        <v>73567</v>
      </c>
      <c r="L1063">
        <v>0.5</v>
      </c>
      <c r="M1063" t="s">
        <v>44</v>
      </c>
      <c r="N1063">
        <v>1</v>
      </c>
      <c r="O1063">
        <v>4</v>
      </c>
      <c r="P1063">
        <v>0</v>
      </c>
      <c r="Q1063" t="s">
        <v>693</v>
      </c>
      <c r="R1063" t="s">
        <v>3769</v>
      </c>
      <c r="S1063">
        <v>10.158300000000001</v>
      </c>
      <c r="T1063" t="s">
        <v>44</v>
      </c>
      <c r="U1063" t="s">
        <v>2531</v>
      </c>
      <c r="V1063">
        <v>913</v>
      </c>
      <c r="W1063">
        <v>0</v>
      </c>
      <c r="X1063" t="s">
        <v>703</v>
      </c>
      <c r="Y1063" t="s">
        <v>3865</v>
      </c>
    </row>
    <row r="1064" spans="1:25" x14ac:dyDescent="0.35">
      <c r="A1064" t="s">
        <v>2718</v>
      </c>
      <c r="B1064">
        <v>82421</v>
      </c>
      <c r="C1064" t="s">
        <v>215</v>
      </c>
      <c r="D1064" t="s">
        <v>213</v>
      </c>
      <c r="E1064">
        <v>913</v>
      </c>
      <c r="F1064" t="s">
        <v>2118</v>
      </c>
      <c r="G1064">
        <v>480</v>
      </c>
      <c r="H1064">
        <v>82421</v>
      </c>
      <c r="I1064" t="s">
        <v>552</v>
      </c>
      <c r="J1064">
        <v>0.01</v>
      </c>
      <c r="K1064">
        <v>74492</v>
      </c>
      <c r="L1064">
        <v>0.5</v>
      </c>
      <c r="M1064" t="s">
        <v>44</v>
      </c>
      <c r="N1064">
        <v>1</v>
      </c>
      <c r="O1064">
        <v>4</v>
      </c>
      <c r="P1064">
        <v>0</v>
      </c>
      <c r="Q1064" t="s">
        <v>693</v>
      </c>
      <c r="R1064" t="s">
        <v>3769</v>
      </c>
      <c r="S1064">
        <v>10.461</v>
      </c>
      <c r="T1064" t="s">
        <v>44</v>
      </c>
      <c r="U1064" t="s">
        <v>2531</v>
      </c>
      <c r="V1064">
        <v>913</v>
      </c>
      <c r="W1064">
        <v>0</v>
      </c>
      <c r="X1064" t="s">
        <v>703</v>
      </c>
      <c r="Y1064" t="s">
        <v>3865</v>
      </c>
    </row>
    <row r="1065" spans="1:25" x14ac:dyDescent="0.35">
      <c r="A1065" t="s">
        <v>2717</v>
      </c>
      <c r="B1065">
        <v>82421</v>
      </c>
      <c r="C1065" t="s">
        <v>215</v>
      </c>
      <c r="D1065" t="s">
        <v>213</v>
      </c>
      <c r="E1065">
        <v>913</v>
      </c>
      <c r="F1065" t="s">
        <v>2118</v>
      </c>
      <c r="G1065">
        <v>480</v>
      </c>
      <c r="H1065">
        <v>82421</v>
      </c>
      <c r="I1065" t="s">
        <v>552</v>
      </c>
      <c r="J1065">
        <v>0.01</v>
      </c>
      <c r="K1065">
        <v>72679</v>
      </c>
      <c r="L1065">
        <v>0.5</v>
      </c>
      <c r="M1065" t="s">
        <v>44</v>
      </c>
      <c r="N1065">
        <v>1</v>
      </c>
      <c r="O1065">
        <v>4</v>
      </c>
      <c r="P1065">
        <v>0</v>
      </c>
      <c r="Q1065" t="s">
        <v>693</v>
      </c>
      <c r="R1065" t="s">
        <v>3769</v>
      </c>
      <c r="S1065">
        <v>10.417899999999999</v>
      </c>
      <c r="T1065" t="s">
        <v>44</v>
      </c>
      <c r="U1065" t="s">
        <v>2531</v>
      </c>
      <c r="V1065">
        <v>913</v>
      </c>
      <c r="W1065">
        <v>0</v>
      </c>
      <c r="X1065" t="s">
        <v>703</v>
      </c>
      <c r="Y1065" t="s">
        <v>3865</v>
      </c>
    </row>
    <row r="1066" spans="1:25" x14ac:dyDescent="0.35">
      <c r="A1066" t="s">
        <v>2716</v>
      </c>
      <c r="B1066">
        <v>82421</v>
      </c>
      <c r="C1066" t="s">
        <v>215</v>
      </c>
      <c r="D1066" t="s">
        <v>213</v>
      </c>
      <c r="E1066">
        <v>913</v>
      </c>
      <c r="F1066" t="s">
        <v>2180</v>
      </c>
      <c r="G1066">
        <v>480</v>
      </c>
      <c r="H1066">
        <v>82421</v>
      </c>
      <c r="I1066" t="s">
        <v>552</v>
      </c>
      <c r="J1066">
        <v>0.01</v>
      </c>
      <c r="K1066">
        <v>77638</v>
      </c>
      <c r="L1066">
        <v>0.5</v>
      </c>
      <c r="M1066" t="s">
        <v>44</v>
      </c>
      <c r="N1066">
        <v>1</v>
      </c>
      <c r="O1066">
        <v>4</v>
      </c>
      <c r="P1066">
        <v>0</v>
      </c>
      <c r="Q1066" t="s">
        <v>693</v>
      </c>
      <c r="R1066" t="s">
        <v>3769</v>
      </c>
      <c r="S1066">
        <v>10.5129</v>
      </c>
      <c r="T1066" t="s">
        <v>44</v>
      </c>
      <c r="U1066" t="s">
        <v>2531</v>
      </c>
      <c r="V1066">
        <v>913</v>
      </c>
      <c r="W1066">
        <v>0</v>
      </c>
      <c r="X1066" t="s">
        <v>703</v>
      </c>
      <c r="Y1066" t="s">
        <v>3865</v>
      </c>
    </row>
    <row r="1067" spans="1:25" x14ac:dyDescent="0.35">
      <c r="A1067" t="s">
        <v>2715</v>
      </c>
      <c r="B1067">
        <v>82421</v>
      </c>
      <c r="C1067" t="s">
        <v>215</v>
      </c>
      <c r="D1067" t="s">
        <v>213</v>
      </c>
      <c r="E1067">
        <v>913</v>
      </c>
      <c r="F1067" t="s">
        <v>2180</v>
      </c>
      <c r="G1067">
        <v>480</v>
      </c>
      <c r="H1067">
        <v>82421</v>
      </c>
      <c r="I1067" t="s">
        <v>552</v>
      </c>
      <c r="J1067">
        <v>0.01</v>
      </c>
      <c r="K1067">
        <v>79195</v>
      </c>
      <c r="L1067">
        <v>0.5</v>
      </c>
      <c r="M1067" t="s">
        <v>44</v>
      </c>
      <c r="N1067">
        <v>1</v>
      </c>
      <c r="O1067">
        <v>4</v>
      </c>
      <c r="P1067">
        <v>0</v>
      </c>
      <c r="Q1067" t="s">
        <v>693</v>
      </c>
      <c r="R1067" t="s">
        <v>3769</v>
      </c>
      <c r="S1067">
        <v>10.5908</v>
      </c>
      <c r="T1067" t="s">
        <v>44</v>
      </c>
      <c r="U1067" t="s">
        <v>2531</v>
      </c>
      <c r="V1067">
        <v>913</v>
      </c>
      <c r="W1067">
        <v>0</v>
      </c>
      <c r="X1067" t="s">
        <v>703</v>
      </c>
      <c r="Y1067" t="s">
        <v>3865</v>
      </c>
    </row>
    <row r="1068" spans="1:25" x14ac:dyDescent="0.35">
      <c r="A1068" t="s">
        <v>2714</v>
      </c>
      <c r="B1068">
        <v>82421</v>
      </c>
      <c r="C1068" t="s">
        <v>215</v>
      </c>
      <c r="D1068" t="s">
        <v>213</v>
      </c>
      <c r="E1068">
        <v>913</v>
      </c>
      <c r="F1068" t="s">
        <v>2180</v>
      </c>
      <c r="G1068">
        <v>480</v>
      </c>
      <c r="H1068">
        <v>82421</v>
      </c>
      <c r="I1068" t="s">
        <v>552</v>
      </c>
      <c r="J1068">
        <v>0.01</v>
      </c>
      <c r="K1068">
        <v>76421</v>
      </c>
      <c r="L1068">
        <v>0.5</v>
      </c>
      <c r="M1068" t="s">
        <v>44</v>
      </c>
      <c r="N1068">
        <v>1</v>
      </c>
      <c r="O1068">
        <v>4</v>
      </c>
      <c r="P1068">
        <v>0</v>
      </c>
      <c r="Q1068" t="s">
        <v>693</v>
      </c>
      <c r="R1068" t="s">
        <v>3769</v>
      </c>
      <c r="S1068">
        <v>10.461</v>
      </c>
      <c r="T1068" t="s">
        <v>44</v>
      </c>
      <c r="U1068" t="s">
        <v>2531</v>
      </c>
      <c r="V1068">
        <v>913</v>
      </c>
      <c r="W1068">
        <v>0</v>
      </c>
      <c r="X1068" t="s">
        <v>703</v>
      </c>
      <c r="Y1068" t="s">
        <v>3865</v>
      </c>
    </row>
    <row r="1069" spans="1:25" x14ac:dyDescent="0.35">
      <c r="A1069" t="s">
        <v>2713</v>
      </c>
      <c r="B1069">
        <v>82421</v>
      </c>
      <c r="C1069" t="s">
        <v>215</v>
      </c>
      <c r="D1069" t="s">
        <v>213</v>
      </c>
      <c r="E1069">
        <v>913</v>
      </c>
      <c r="F1069" t="s">
        <v>2118</v>
      </c>
      <c r="G1069">
        <v>480</v>
      </c>
      <c r="H1069">
        <v>82421</v>
      </c>
      <c r="I1069" t="s">
        <v>552</v>
      </c>
      <c r="J1069">
        <v>0.01</v>
      </c>
      <c r="K1069">
        <v>80641</v>
      </c>
      <c r="L1069">
        <v>0.5</v>
      </c>
      <c r="M1069" t="s">
        <v>44</v>
      </c>
      <c r="N1069">
        <v>1</v>
      </c>
      <c r="O1069">
        <v>4</v>
      </c>
      <c r="P1069">
        <v>0</v>
      </c>
      <c r="Q1069" t="s">
        <v>693</v>
      </c>
      <c r="R1069" t="s">
        <v>3769</v>
      </c>
      <c r="S1069">
        <v>10.4091</v>
      </c>
      <c r="T1069" t="s">
        <v>44</v>
      </c>
      <c r="U1069" t="s">
        <v>2531</v>
      </c>
      <c r="V1069">
        <v>913</v>
      </c>
      <c r="W1069">
        <v>0</v>
      </c>
      <c r="X1069" t="s">
        <v>703</v>
      </c>
      <c r="Y1069" t="s">
        <v>44</v>
      </c>
    </row>
    <row r="1070" spans="1:25" x14ac:dyDescent="0.35">
      <c r="A1070" t="s">
        <v>2712</v>
      </c>
      <c r="B1070">
        <v>82421</v>
      </c>
      <c r="C1070" t="s">
        <v>215</v>
      </c>
      <c r="D1070" t="s">
        <v>213</v>
      </c>
      <c r="E1070">
        <v>913</v>
      </c>
      <c r="F1070" t="s">
        <v>2118</v>
      </c>
      <c r="G1070">
        <v>480</v>
      </c>
      <c r="H1070">
        <v>82421</v>
      </c>
      <c r="I1070" t="s">
        <v>552</v>
      </c>
      <c r="J1070">
        <v>0.01</v>
      </c>
      <c r="K1070">
        <v>93955</v>
      </c>
      <c r="L1070">
        <v>0.5</v>
      </c>
      <c r="M1070" t="s">
        <v>44</v>
      </c>
      <c r="N1070">
        <v>1</v>
      </c>
      <c r="O1070">
        <v>4</v>
      </c>
      <c r="P1070">
        <v>0</v>
      </c>
      <c r="Q1070" t="s">
        <v>693</v>
      </c>
      <c r="R1070" t="s">
        <v>3769</v>
      </c>
      <c r="S1070">
        <v>10.4871</v>
      </c>
      <c r="T1070" t="s">
        <v>44</v>
      </c>
      <c r="U1070" t="s">
        <v>2531</v>
      </c>
      <c r="V1070">
        <v>913</v>
      </c>
      <c r="W1070">
        <v>0</v>
      </c>
      <c r="X1070" t="s">
        <v>703</v>
      </c>
      <c r="Y1070" t="s">
        <v>44</v>
      </c>
    </row>
    <row r="1071" spans="1:25" x14ac:dyDescent="0.35">
      <c r="A1071" t="s">
        <v>2711</v>
      </c>
      <c r="B1071">
        <v>82421</v>
      </c>
      <c r="C1071" t="s">
        <v>215</v>
      </c>
      <c r="D1071" t="s">
        <v>213</v>
      </c>
      <c r="E1071">
        <v>913</v>
      </c>
      <c r="F1071" t="s">
        <v>2118</v>
      </c>
      <c r="G1071">
        <v>480</v>
      </c>
      <c r="H1071">
        <v>82421</v>
      </c>
      <c r="I1071" t="s">
        <v>552</v>
      </c>
      <c r="J1071">
        <v>0.01</v>
      </c>
      <c r="K1071">
        <v>35879</v>
      </c>
      <c r="L1071">
        <v>0.5</v>
      </c>
      <c r="M1071" t="s">
        <v>44</v>
      </c>
      <c r="N1071">
        <v>1</v>
      </c>
      <c r="O1071">
        <v>4</v>
      </c>
      <c r="P1071">
        <v>0</v>
      </c>
      <c r="Q1071" t="s">
        <v>693</v>
      </c>
      <c r="R1071" t="s">
        <v>3769</v>
      </c>
      <c r="S1071">
        <v>10.5562</v>
      </c>
      <c r="T1071" t="s">
        <v>44</v>
      </c>
      <c r="U1071" t="s">
        <v>2531</v>
      </c>
      <c r="V1071">
        <v>913</v>
      </c>
      <c r="W1071">
        <v>0</v>
      </c>
      <c r="X1071" t="s">
        <v>703</v>
      </c>
      <c r="Y1071" t="s">
        <v>44</v>
      </c>
    </row>
    <row r="1072" spans="1:25" x14ac:dyDescent="0.35">
      <c r="A1072" t="s">
        <v>2711</v>
      </c>
      <c r="B1072">
        <v>82421</v>
      </c>
      <c r="C1072" t="s">
        <v>215</v>
      </c>
      <c r="D1072" t="s">
        <v>213</v>
      </c>
      <c r="E1072">
        <v>913</v>
      </c>
      <c r="F1072" t="s">
        <v>2118</v>
      </c>
      <c r="G1072">
        <v>480</v>
      </c>
      <c r="H1072">
        <v>82421</v>
      </c>
      <c r="I1072" t="s">
        <v>552</v>
      </c>
      <c r="J1072">
        <v>0.01</v>
      </c>
      <c r="K1072">
        <v>36134</v>
      </c>
      <c r="L1072">
        <v>0.5</v>
      </c>
      <c r="M1072" t="s">
        <v>44</v>
      </c>
      <c r="N1072">
        <v>1</v>
      </c>
      <c r="O1072">
        <v>4</v>
      </c>
      <c r="P1072">
        <v>0</v>
      </c>
      <c r="Q1072" t="s">
        <v>693</v>
      </c>
      <c r="R1072" t="s">
        <v>3769</v>
      </c>
      <c r="S1072">
        <v>10.4697</v>
      </c>
      <c r="T1072" t="s">
        <v>44</v>
      </c>
      <c r="U1072" t="s">
        <v>2531</v>
      </c>
      <c r="V1072">
        <v>913</v>
      </c>
      <c r="W1072">
        <v>0</v>
      </c>
      <c r="X1072" t="s">
        <v>703</v>
      </c>
      <c r="Y1072" t="s">
        <v>44</v>
      </c>
    </row>
    <row r="1073" spans="1:25" x14ac:dyDescent="0.35">
      <c r="A1073" t="s">
        <v>2710</v>
      </c>
      <c r="B1073">
        <v>82421</v>
      </c>
      <c r="C1073" t="s">
        <v>215</v>
      </c>
      <c r="D1073" t="s">
        <v>213</v>
      </c>
      <c r="E1073">
        <v>913</v>
      </c>
      <c r="F1073" t="s">
        <v>2118</v>
      </c>
      <c r="G1073">
        <v>480</v>
      </c>
      <c r="H1073">
        <v>82421</v>
      </c>
      <c r="I1073" t="s">
        <v>552</v>
      </c>
      <c r="J1073">
        <v>0.01</v>
      </c>
      <c r="K1073">
        <v>66884</v>
      </c>
      <c r="L1073">
        <v>0.5</v>
      </c>
      <c r="M1073" t="s">
        <v>44</v>
      </c>
      <c r="N1073">
        <v>1</v>
      </c>
      <c r="O1073">
        <v>0</v>
      </c>
      <c r="P1073">
        <v>0</v>
      </c>
      <c r="Q1073" t="s">
        <v>693</v>
      </c>
      <c r="R1073" t="s">
        <v>3769</v>
      </c>
      <c r="S1073">
        <v>10.4178</v>
      </c>
      <c r="T1073" t="s">
        <v>44</v>
      </c>
      <c r="U1073" t="s">
        <v>2531</v>
      </c>
      <c r="V1073">
        <v>913</v>
      </c>
      <c r="W1073">
        <v>0</v>
      </c>
      <c r="X1073" t="s">
        <v>703</v>
      </c>
      <c r="Y1073" t="s">
        <v>44</v>
      </c>
    </row>
    <row r="1074" spans="1:25" x14ac:dyDescent="0.35">
      <c r="A1074" t="s">
        <v>2709</v>
      </c>
      <c r="B1074">
        <v>82421</v>
      </c>
      <c r="C1074" t="s">
        <v>215</v>
      </c>
      <c r="D1074" t="s">
        <v>213</v>
      </c>
      <c r="E1074">
        <v>913</v>
      </c>
      <c r="F1074" t="s">
        <v>2118</v>
      </c>
      <c r="G1074">
        <v>480</v>
      </c>
      <c r="H1074">
        <v>82421</v>
      </c>
      <c r="I1074" t="s">
        <v>552</v>
      </c>
      <c r="J1074">
        <v>0.01</v>
      </c>
      <c r="K1074">
        <v>70633</v>
      </c>
      <c r="L1074">
        <v>0.5</v>
      </c>
      <c r="M1074" t="s">
        <v>44</v>
      </c>
      <c r="N1074">
        <v>1</v>
      </c>
      <c r="O1074">
        <v>0</v>
      </c>
      <c r="P1074">
        <v>0</v>
      </c>
      <c r="Q1074" t="s">
        <v>693</v>
      </c>
      <c r="R1074" t="s">
        <v>3769</v>
      </c>
      <c r="S1074">
        <v>10.599399999999999</v>
      </c>
      <c r="T1074" t="s">
        <v>44</v>
      </c>
      <c r="U1074" t="s">
        <v>2531</v>
      </c>
      <c r="V1074">
        <v>913</v>
      </c>
      <c r="W1074">
        <v>0</v>
      </c>
      <c r="X1074" t="s">
        <v>703</v>
      </c>
      <c r="Y1074" t="s">
        <v>3865</v>
      </c>
    </row>
    <row r="1075" spans="1:25" x14ac:dyDescent="0.35">
      <c r="A1075" t="s">
        <v>2708</v>
      </c>
      <c r="B1075">
        <v>82421</v>
      </c>
      <c r="C1075" t="s">
        <v>215</v>
      </c>
      <c r="D1075" t="s">
        <v>213</v>
      </c>
      <c r="E1075">
        <v>913</v>
      </c>
      <c r="F1075" t="s">
        <v>2118</v>
      </c>
      <c r="G1075">
        <v>480</v>
      </c>
      <c r="H1075">
        <v>82421</v>
      </c>
      <c r="I1075" t="s">
        <v>552</v>
      </c>
      <c r="J1075">
        <v>0.01</v>
      </c>
      <c r="K1075">
        <v>71601</v>
      </c>
      <c r="L1075">
        <v>0.5</v>
      </c>
      <c r="M1075" t="s">
        <v>44</v>
      </c>
      <c r="N1075">
        <v>1</v>
      </c>
      <c r="O1075">
        <v>0</v>
      </c>
      <c r="P1075">
        <v>0</v>
      </c>
      <c r="Q1075" t="s">
        <v>693</v>
      </c>
      <c r="R1075" t="s">
        <v>3769</v>
      </c>
      <c r="S1075">
        <v>10.729100000000001</v>
      </c>
      <c r="T1075" t="s">
        <v>44</v>
      </c>
      <c r="U1075" t="s">
        <v>2531</v>
      </c>
      <c r="V1075">
        <v>913</v>
      </c>
      <c r="W1075">
        <v>0</v>
      </c>
      <c r="X1075" t="s">
        <v>703</v>
      </c>
      <c r="Y1075" t="s">
        <v>3865</v>
      </c>
    </row>
    <row r="1076" spans="1:25" x14ac:dyDescent="0.35">
      <c r="A1076" t="s">
        <v>2707</v>
      </c>
      <c r="B1076">
        <v>82421</v>
      </c>
      <c r="C1076" t="s">
        <v>215</v>
      </c>
      <c r="D1076" t="s">
        <v>213</v>
      </c>
      <c r="E1076">
        <v>913</v>
      </c>
      <c r="F1076" t="s">
        <v>2118</v>
      </c>
      <c r="G1076">
        <v>480</v>
      </c>
      <c r="H1076">
        <v>82421</v>
      </c>
      <c r="I1076" t="s">
        <v>552</v>
      </c>
      <c r="J1076">
        <v>0.01</v>
      </c>
      <c r="K1076">
        <v>69733</v>
      </c>
      <c r="L1076">
        <v>0.5</v>
      </c>
      <c r="M1076" t="s">
        <v>44</v>
      </c>
      <c r="N1076">
        <v>1</v>
      </c>
      <c r="O1076">
        <v>0</v>
      </c>
      <c r="P1076">
        <v>0</v>
      </c>
      <c r="Q1076" t="s">
        <v>693</v>
      </c>
      <c r="R1076" t="s">
        <v>3769</v>
      </c>
      <c r="S1076">
        <v>10.4092</v>
      </c>
      <c r="T1076" t="s">
        <v>44</v>
      </c>
      <c r="U1076" t="s">
        <v>2531</v>
      </c>
      <c r="V1076">
        <v>913</v>
      </c>
      <c r="W1076">
        <v>0</v>
      </c>
      <c r="X1076" t="s">
        <v>703</v>
      </c>
      <c r="Y1076" t="s">
        <v>3865</v>
      </c>
    </row>
    <row r="1077" spans="1:25" x14ac:dyDescent="0.35">
      <c r="A1077" t="s">
        <v>2689</v>
      </c>
      <c r="B1077">
        <v>82421</v>
      </c>
      <c r="C1077" t="s">
        <v>215</v>
      </c>
      <c r="D1077" t="s">
        <v>213</v>
      </c>
      <c r="E1077">
        <v>913</v>
      </c>
      <c r="F1077" t="s">
        <v>2180</v>
      </c>
      <c r="G1077">
        <v>480</v>
      </c>
      <c r="H1077">
        <v>82421</v>
      </c>
      <c r="I1077" t="s">
        <v>552</v>
      </c>
      <c r="J1077">
        <v>0.01</v>
      </c>
      <c r="K1077">
        <v>68574</v>
      </c>
      <c r="L1077">
        <v>0.5</v>
      </c>
      <c r="M1077" t="s">
        <v>44</v>
      </c>
      <c r="N1077">
        <v>1</v>
      </c>
      <c r="O1077">
        <v>0</v>
      </c>
      <c r="P1077">
        <v>0</v>
      </c>
      <c r="Q1077" t="s">
        <v>693</v>
      </c>
      <c r="R1077" t="s">
        <v>3769</v>
      </c>
      <c r="S1077">
        <v>10.279500000000001</v>
      </c>
      <c r="T1077" t="s">
        <v>44</v>
      </c>
      <c r="U1077" t="s">
        <v>2531</v>
      </c>
      <c r="V1077">
        <v>913</v>
      </c>
      <c r="W1077">
        <v>0</v>
      </c>
      <c r="X1077" t="s">
        <v>703</v>
      </c>
      <c r="Y1077" t="s">
        <v>3865</v>
      </c>
    </row>
    <row r="1078" spans="1:25" x14ac:dyDescent="0.35">
      <c r="A1078" t="s">
        <v>2689</v>
      </c>
      <c r="B1078">
        <v>82421</v>
      </c>
      <c r="C1078" t="s">
        <v>215</v>
      </c>
      <c r="D1078" t="s">
        <v>213</v>
      </c>
      <c r="E1078">
        <v>913</v>
      </c>
      <c r="F1078" t="s">
        <v>2180</v>
      </c>
      <c r="G1078">
        <v>480</v>
      </c>
      <c r="H1078">
        <v>82421</v>
      </c>
      <c r="I1078" t="s">
        <v>552</v>
      </c>
      <c r="J1078">
        <v>0.01</v>
      </c>
      <c r="K1078">
        <v>73961</v>
      </c>
      <c r="L1078">
        <v>0.5</v>
      </c>
      <c r="M1078" t="s">
        <v>44</v>
      </c>
      <c r="N1078">
        <v>1</v>
      </c>
      <c r="O1078">
        <v>0</v>
      </c>
      <c r="P1078">
        <v>0</v>
      </c>
      <c r="Q1078" t="s">
        <v>693</v>
      </c>
      <c r="R1078" t="s">
        <v>3769</v>
      </c>
      <c r="S1078">
        <v>10.426500000000001</v>
      </c>
      <c r="T1078" t="s">
        <v>44</v>
      </c>
      <c r="U1078" t="s">
        <v>2531</v>
      </c>
      <c r="V1078">
        <v>913</v>
      </c>
      <c r="W1078">
        <v>0</v>
      </c>
      <c r="X1078" t="s">
        <v>703</v>
      </c>
      <c r="Y1078" t="s">
        <v>3865</v>
      </c>
    </row>
    <row r="1079" spans="1:25" x14ac:dyDescent="0.35">
      <c r="A1079" t="s">
        <v>2706</v>
      </c>
      <c r="B1079">
        <v>82421</v>
      </c>
      <c r="C1079" t="s">
        <v>215</v>
      </c>
      <c r="D1079" t="s">
        <v>213</v>
      </c>
      <c r="E1079">
        <v>913</v>
      </c>
      <c r="F1079" t="s">
        <v>2180</v>
      </c>
      <c r="G1079">
        <v>480</v>
      </c>
      <c r="H1079">
        <v>82421</v>
      </c>
      <c r="I1079" t="s">
        <v>552</v>
      </c>
      <c r="J1079">
        <v>0.01</v>
      </c>
      <c r="K1079">
        <v>67474</v>
      </c>
      <c r="L1079">
        <v>0.5</v>
      </c>
      <c r="M1079" t="s">
        <v>44</v>
      </c>
      <c r="N1079">
        <v>1</v>
      </c>
      <c r="O1079">
        <v>0</v>
      </c>
      <c r="P1079">
        <v>3521.7</v>
      </c>
      <c r="Q1079" t="s">
        <v>693</v>
      </c>
      <c r="R1079" t="s">
        <v>3769</v>
      </c>
      <c r="S1079">
        <v>10.426399999999999</v>
      </c>
      <c r="T1079" t="s">
        <v>44</v>
      </c>
      <c r="U1079" t="s">
        <v>2531</v>
      </c>
      <c r="V1079">
        <v>913</v>
      </c>
      <c r="W1079">
        <v>5.2189999999999995E-4</v>
      </c>
      <c r="X1079" t="s">
        <v>703</v>
      </c>
      <c r="Y1079" t="s">
        <v>3865</v>
      </c>
    </row>
    <row r="1080" spans="1:25" x14ac:dyDescent="0.35">
      <c r="A1080" t="s">
        <v>2705</v>
      </c>
      <c r="B1080">
        <v>82421</v>
      </c>
      <c r="C1080" t="s">
        <v>215</v>
      </c>
      <c r="D1080" t="s">
        <v>213</v>
      </c>
      <c r="E1080">
        <v>913</v>
      </c>
      <c r="F1080" t="s">
        <v>2180</v>
      </c>
      <c r="G1080">
        <v>480</v>
      </c>
      <c r="H1080">
        <v>82421</v>
      </c>
      <c r="I1080" t="s">
        <v>552</v>
      </c>
      <c r="J1080">
        <v>0.01</v>
      </c>
      <c r="K1080">
        <v>65332</v>
      </c>
      <c r="L1080">
        <v>0.5</v>
      </c>
      <c r="M1080" t="s">
        <v>44</v>
      </c>
      <c r="N1080">
        <v>1</v>
      </c>
      <c r="O1080">
        <v>0</v>
      </c>
      <c r="P1080">
        <v>0</v>
      </c>
      <c r="Q1080" t="s">
        <v>693</v>
      </c>
      <c r="R1080" t="s">
        <v>3769</v>
      </c>
      <c r="S1080">
        <v>10.4437</v>
      </c>
      <c r="T1080" t="s">
        <v>44</v>
      </c>
      <c r="U1080" t="s">
        <v>2531</v>
      </c>
      <c r="V1080">
        <v>913</v>
      </c>
      <c r="W1080">
        <v>0</v>
      </c>
      <c r="X1080" t="s">
        <v>703</v>
      </c>
      <c r="Y1080" t="s">
        <v>3865</v>
      </c>
    </row>
    <row r="1081" spans="1:25" x14ac:dyDescent="0.35">
      <c r="A1081" t="s">
        <v>2704</v>
      </c>
      <c r="B1081">
        <v>82421</v>
      </c>
      <c r="C1081" t="s">
        <v>215</v>
      </c>
      <c r="D1081" t="s">
        <v>213</v>
      </c>
      <c r="E1081">
        <v>913</v>
      </c>
      <c r="F1081" t="s">
        <v>2118</v>
      </c>
      <c r="G1081">
        <v>480</v>
      </c>
      <c r="H1081">
        <v>82421</v>
      </c>
      <c r="I1081" t="s">
        <v>552</v>
      </c>
      <c r="J1081">
        <v>0.01</v>
      </c>
      <c r="K1081">
        <v>63051</v>
      </c>
      <c r="L1081">
        <v>0.5</v>
      </c>
      <c r="M1081" t="s">
        <v>44</v>
      </c>
      <c r="N1081">
        <v>1</v>
      </c>
      <c r="O1081">
        <v>0</v>
      </c>
      <c r="P1081">
        <v>0</v>
      </c>
      <c r="Q1081" t="s">
        <v>693</v>
      </c>
      <c r="R1081" t="s">
        <v>3769</v>
      </c>
      <c r="S1081">
        <v>10.2102</v>
      </c>
      <c r="T1081" t="s">
        <v>44</v>
      </c>
      <c r="U1081" t="s">
        <v>2531</v>
      </c>
      <c r="V1081">
        <v>913</v>
      </c>
      <c r="W1081">
        <v>0</v>
      </c>
      <c r="X1081" t="s">
        <v>703</v>
      </c>
      <c r="Y1081" t="s">
        <v>44</v>
      </c>
    </row>
    <row r="1082" spans="1:25" x14ac:dyDescent="0.35">
      <c r="A1082" t="s">
        <v>2703</v>
      </c>
      <c r="B1082">
        <v>82421</v>
      </c>
      <c r="C1082" t="s">
        <v>215</v>
      </c>
      <c r="D1082" t="s">
        <v>213</v>
      </c>
      <c r="E1082">
        <v>913</v>
      </c>
      <c r="F1082" t="s">
        <v>2118</v>
      </c>
      <c r="G1082">
        <v>480</v>
      </c>
      <c r="H1082">
        <v>82421</v>
      </c>
      <c r="I1082" t="s">
        <v>552</v>
      </c>
      <c r="J1082">
        <v>0.01</v>
      </c>
      <c r="K1082">
        <v>72299</v>
      </c>
      <c r="L1082">
        <v>0.5</v>
      </c>
      <c r="M1082" t="s">
        <v>44</v>
      </c>
      <c r="N1082">
        <v>1</v>
      </c>
      <c r="O1082">
        <v>0</v>
      </c>
      <c r="P1082">
        <v>0</v>
      </c>
      <c r="Q1082" t="s">
        <v>693</v>
      </c>
      <c r="R1082" t="s">
        <v>3769</v>
      </c>
      <c r="S1082">
        <v>10.478300000000001</v>
      </c>
      <c r="T1082" t="s">
        <v>44</v>
      </c>
      <c r="U1082" t="s">
        <v>2531</v>
      </c>
      <c r="V1082">
        <v>913</v>
      </c>
      <c r="W1082">
        <v>0</v>
      </c>
      <c r="X1082" t="s">
        <v>703</v>
      </c>
      <c r="Y1082" t="s">
        <v>44</v>
      </c>
    </row>
    <row r="1083" spans="1:25" x14ac:dyDescent="0.35">
      <c r="A1083" t="s">
        <v>2702</v>
      </c>
      <c r="B1083">
        <v>82421</v>
      </c>
      <c r="C1083" t="s">
        <v>215</v>
      </c>
      <c r="D1083" t="s">
        <v>213</v>
      </c>
      <c r="E1083">
        <v>913</v>
      </c>
      <c r="F1083" t="s">
        <v>2118</v>
      </c>
      <c r="G1083">
        <v>480</v>
      </c>
      <c r="H1083">
        <v>82421</v>
      </c>
      <c r="I1083" t="s">
        <v>552</v>
      </c>
      <c r="J1083">
        <v>0.01</v>
      </c>
      <c r="K1083">
        <v>70700</v>
      </c>
      <c r="L1083">
        <v>0.5</v>
      </c>
      <c r="M1083" t="s">
        <v>44</v>
      </c>
      <c r="N1083">
        <v>1</v>
      </c>
      <c r="O1083">
        <v>0</v>
      </c>
      <c r="P1083">
        <v>0</v>
      </c>
      <c r="Q1083" t="s">
        <v>693</v>
      </c>
      <c r="R1083" t="s">
        <v>3769</v>
      </c>
      <c r="S1083">
        <v>10.6081</v>
      </c>
      <c r="T1083" t="s">
        <v>44</v>
      </c>
      <c r="U1083" t="s">
        <v>2531</v>
      </c>
      <c r="V1083">
        <v>913</v>
      </c>
      <c r="W1083">
        <v>0</v>
      </c>
      <c r="X1083" t="s">
        <v>703</v>
      </c>
      <c r="Y1083" t="s">
        <v>44</v>
      </c>
    </row>
    <row r="1084" spans="1:25" x14ac:dyDescent="0.35">
      <c r="A1084" t="s">
        <v>2701</v>
      </c>
      <c r="B1084">
        <v>82421</v>
      </c>
      <c r="C1084" t="s">
        <v>215</v>
      </c>
      <c r="D1084" t="s">
        <v>213</v>
      </c>
      <c r="E1084">
        <v>913</v>
      </c>
      <c r="F1084" t="s">
        <v>2118</v>
      </c>
      <c r="G1084">
        <v>480</v>
      </c>
      <c r="H1084">
        <v>82421</v>
      </c>
      <c r="I1084" t="s">
        <v>552</v>
      </c>
      <c r="J1084">
        <v>0.01</v>
      </c>
      <c r="K1084">
        <v>78607</v>
      </c>
      <c r="L1084">
        <v>0.5</v>
      </c>
      <c r="M1084" t="s">
        <v>44</v>
      </c>
      <c r="N1084">
        <v>1</v>
      </c>
      <c r="O1084">
        <v>0.25</v>
      </c>
      <c r="P1084">
        <v>0</v>
      </c>
      <c r="Q1084" t="s">
        <v>693</v>
      </c>
      <c r="R1084" t="s">
        <v>3769</v>
      </c>
      <c r="S1084">
        <v>10.521599999999999</v>
      </c>
      <c r="T1084" t="s">
        <v>44</v>
      </c>
      <c r="U1084" t="s">
        <v>2531</v>
      </c>
      <c r="V1084">
        <v>913</v>
      </c>
      <c r="W1084">
        <v>0</v>
      </c>
      <c r="X1084" t="s">
        <v>703</v>
      </c>
      <c r="Y1084" t="s">
        <v>3865</v>
      </c>
    </row>
    <row r="1085" spans="1:25" x14ac:dyDescent="0.35">
      <c r="A1085" t="s">
        <v>2700</v>
      </c>
      <c r="B1085">
        <v>82421</v>
      </c>
      <c r="C1085" t="s">
        <v>215</v>
      </c>
      <c r="D1085" t="s">
        <v>213</v>
      </c>
      <c r="E1085">
        <v>913</v>
      </c>
      <c r="F1085" t="s">
        <v>2118</v>
      </c>
      <c r="G1085">
        <v>480</v>
      </c>
      <c r="H1085">
        <v>82421</v>
      </c>
      <c r="I1085" t="s">
        <v>552</v>
      </c>
      <c r="J1085">
        <v>0.01</v>
      </c>
      <c r="K1085">
        <v>73221</v>
      </c>
      <c r="L1085">
        <v>0.5</v>
      </c>
      <c r="M1085" t="s">
        <v>44</v>
      </c>
      <c r="N1085">
        <v>1</v>
      </c>
      <c r="O1085">
        <v>0.25</v>
      </c>
      <c r="P1085">
        <v>0</v>
      </c>
      <c r="Q1085" t="s">
        <v>693</v>
      </c>
      <c r="R1085" t="s">
        <v>3769</v>
      </c>
      <c r="S1085">
        <v>10.487</v>
      </c>
      <c r="T1085" t="s">
        <v>44</v>
      </c>
      <c r="U1085" t="s">
        <v>2531</v>
      </c>
      <c r="V1085">
        <v>913</v>
      </c>
      <c r="W1085">
        <v>0</v>
      </c>
      <c r="X1085" t="s">
        <v>703</v>
      </c>
      <c r="Y1085" t="s">
        <v>3865</v>
      </c>
    </row>
    <row r="1086" spans="1:25" x14ac:dyDescent="0.35">
      <c r="A1086" t="s">
        <v>2699</v>
      </c>
      <c r="B1086">
        <v>82421</v>
      </c>
      <c r="C1086" t="s">
        <v>215</v>
      </c>
      <c r="D1086" t="s">
        <v>213</v>
      </c>
      <c r="E1086">
        <v>913</v>
      </c>
      <c r="F1086" t="s">
        <v>2118</v>
      </c>
      <c r="G1086">
        <v>480</v>
      </c>
      <c r="H1086">
        <v>82421</v>
      </c>
      <c r="I1086" t="s">
        <v>552</v>
      </c>
      <c r="J1086">
        <v>0.01</v>
      </c>
      <c r="K1086">
        <v>82820</v>
      </c>
      <c r="L1086">
        <v>0.5</v>
      </c>
      <c r="M1086" t="s">
        <v>44</v>
      </c>
      <c r="N1086">
        <v>1</v>
      </c>
      <c r="O1086">
        <v>0.25</v>
      </c>
      <c r="P1086">
        <v>0</v>
      </c>
      <c r="Q1086" t="s">
        <v>693</v>
      </c>
      <c r="R1086" t="s">
        <v>3769</v>
      </c>
      <c r="S1086">
        <v>10.521699999999999</v>
      </c>
      <c r="T1086" t="s">
        <v>44</v>
      </c>
      <c r="U1086" t="s">
        <v>2531</v>
      </c>
      <c r="V1086">
        <v>913</v>
      </c>
      <c r="W1086">
        <v>0</v>
      </c>
      <c r="X1086" t="s">
        <v>703</v>
      </c>
      <c r="Y1086" t="s">
        <v>3865</v>
      </c>
    </row>
    <row r="1087" spans="1:25" x14ac:dyDescent="0.35">
      <c r="A1087" t="s">
        <v>2698</v>
      </c>
      <c r="B1087">
        <v>82421</v>
      </c>
      <c r="C1087" t="s">
        <v>215</v>
      </c>
      <c r="D1087" t="s">
        <v>213</v>
      </c>
      <c r="E1087">
        <v>913</v>
      </c>
      <c r="F1087" t="s">
        <v>2118</v>
      </c>
      <c r="G1087">
        <v>480</v>
      </c>
      <c r="H1087">
        <v>82421</v>
      </c>
      <c r="I1087" t="s">
        <v>552</v>
      </c>
      <c r="J1087">
        <v>0.01</v>
      </c>
      <c r="K1087">
        <v>90051</v>
      </c>
      <c r="L1087">
        <v>0.5</v>
      </c>
      <c r="M1087" t="s">
        <v>44</v>
      </c>
      <c r="N1087">
        <v>1</v>
      </c>
      <c r="O1087">
        <v>0.5</v>
      </c>
      <c r="P1087">
        <v>0</v>
      </c>
      <c r="Q1087" t="s">
        <v>693</v>
      </c>
      <c r="R1087" t="s">
        <v>3769</v>
      </c>
      <c r="S1087">
        <v>10.4351</v>
      </c>
      <c r="T1087" t="s">
        <v>44</v>
      </c>
      <c r="U1087" t="s">
        <v>2531</v>
      </c>
      <c r="V1087">
        <v>913</v>
      </c>
      <c r="W1087">
        <v>0</v>
      </c>
      <c r="X1087" t="s">
        <v>703</v>
      </c>
      <c r="Y1087" t="s">
        <v>3865</v>
      </c>
    </row>
    <row r="1088" spans="1:25" x14ac:dyDescent="0.35">
      <c r="A1088" t="s">
        <v>2697</v>
      </c>
      <c r="B1088">
        <v>82421</v>
      </c>
      <c r="C1088" t="s">
        <v>215</v>
      </c>
      <c r="D1088" t="s">
        <v>213</v>
      </c>
      <c r="E1088">
        <v>913</v>
      </c>
      <c r="F1088" t="s">
        <v>2118</v>
      </c>
      <c r="G1088">
        <v>480</v>
      </c>
      <c r="H1088">
        <v>82421</v>
      </c>
      <c r="I1088" t="s">
        <v>552</v>
      </c>
      <c r="J1088">
        <v>0.01</v>
      </c>
      <c r="K1088">
        <v>72444</v>
      </c>
      <c r="L1088">
        <v>0.5</v>
      </c>
      <c r="M1088" t="s">
        <v>44</v>
      </c>
      <c r="N1088">
        <v>1</v>
      </c>
      <c r="O1088">
        <v>0.5</v>
      </c>
      <c r="P1088">
        <v>0</v>
      </c>
      <c r="Q1088" t="s">
        <v>693</v>
      </c>
      <c r="R1088" t="s">
        <v>3769</v>
      </c>
      <c r="S1088">
        <v>10.132400000000001</v>
      </c>
      <c r="T1088" t="s">
        <v>44</v>
      </c>
      <c r="U1088" t="s">
        <v>2531</v>
      </c>
      <c r="V1088">
        <v>913</v>
      </c>
      <c r="W1088">
        <v>0</v>
      </c>
      <c r="X1088" t="s">
        <v>703</v>
      </c>
      <c r="Y1088" t="s">
        <v>3865</v>
      </c>
    </row>
    <row r="1089" spans="1:25" x14ac:dyDescent="0.35">
      <c r="A1089" t="s">
        <v>2692</v>
      </c>
      <c r="B1089">
        <v>82421</v>
      </c>
      <c r="C1089" t="s">
        <v>215</v>
      </c>
      <c r="D1089" t="s">
        <v>213</v>
      </c>
      <c r="E1089">
        <v>913</v>
      </c>
      <c r="F1089" t="s">
        <v>2118</v>
      </c>
      <c r="G1089">
        <v>480</v>
      </c>
      <c r="H1089">
        <v>82421</v>
      </c>
      <c r="I1089" t="s">
        <v>552</v>
      </c>
      <c r="J1089">
        <v>0.01</v>
      </c>
      <c r="K1089">
        <v>71389</v>
      </c>
      <c r="L1089">
        <v>0.5</v>
      </c>
      <c r="M1089" t="s">
        <v>44</v>
      </c>
      <c r="N1089">
        <v>1</v>
      </c>
      <c r="O1089">
        <v>0.5</v>
      </c>
      <c r="P1089">
        <v>6615.1</v>
      </c>
      <c r="Q1089" t="s">
        <v>693</v>
      </c>
      <c r="R1089" t="s">
        <v>3769</v>
      </c>
      <c r="S1089">
        <v>10.487</v>
      </c>
      <c r="T1089" t="s">
        <v>44</v>
      </c>
      <c r="U1089" t="s">
        <v>2531</v>
      </c>
      <c r="V1089">
        <v>913</v>
      </c>
      <c r="W1089">
        <v>9.2659999999999997E-4</v>
      </c>
      <c r="X1089" t="s">
        <v>703</v>
      </c>
      <c r="Y1089" t="s">
        <v>3865</v>
      </c>
    </row>
    <row r="1090" spans="1:25" x14ac:dyDescent="0.35">
      <c r="A1090" t="s">
        <v>2696</v>
      </c>
      <c r="B1090">
        <v>82421</v>
      </c>
      <c r="C1090" t="s">
        <v>215</v>
      </c>
      <c r="D1090" t="s">
        <v>213</v>
      </c>
      <c r="E1090">
        <v>913</v>
      </c>
      <c r="F1090" t="s">
        <v>2118</v>
      </c>
      <c r="G1090">
        <v>480</v>
      </c>
      <c r="H1090">
        <v>82421</v>
      </c>
      <c r="I1090" t="s">
        <v>552</v>
      </c>
      <c r="J1090">
        <v>0.01</v>
      </c>
      <c r="K1090">
        <v>66224</v>
      </c>
      <c r="L1090">
        <v>0.5</v>
      </c>
      <c r="M1090" t="s">
        <v>44</v>
      </c>
      <c r="N1090">
        <v>1</v>
      </c>
      <c r="O1090">
        <v>1</v>
      </c>
      <c r="P1090">
        <v>0</v>
      </c>
      <c r="Q1090" t="s">
        <v>693</v>
      </c>
      <c r="R1090" t="s">
        <v>3769</v>
      </c>
      <c r="S1090">
        <v>10.132400000000001</v>
      </c>
      <c r="T1090" t="s">
        <v>44</v>
      </c>
      <c r="U1090" t="s">
        <v>2531</v>
      </c>
      <c r="V1090">
        <v>913</v>
      </c>
      <c r="W1090">
        <v>0</v>
      </c>
      <c r="X1090" t="s">
        <v>703</v>
      </c>
      <c r="Y1090" t="s">
        <v>3865</v>
      </c>
    </row>
    <row r="1091" spans="1:25" x14ac:dyDescent="0.35">
      <c r="A1091" t="s">
        <v>2695</v>
      </c>
      <c r="B1091">
        <v>82421</v>
      </c>
      <c r="C1091" t="s">
        <v>215</v>
      </c>
      <c r="D1091" t="s">
        <v>213</v>
      </c>
      <c r="E1091">
        <v>913</v>
      </c>
      <c r="F1091" t="s">
        <v>2118</v>
      </c>
      <c r="G1091">
        <v>480</v>
      </c>
      <c r="H1091">
        <v>82421</v>
      </c>
      <c r="I1091" t="s">
        <v>552</v>
      </c>
      <c r="J1091">
        <v>0.01</v>
      </c>
      <c r="K1091">
        <v>64470</v>
      </c>
      <c r="L1091">
        <v>0.5</v>
      </c>
      <c r="M1091" t="s">
        <v>44</v>
      </c>
      <c r="N1091">
        <v>1</v>
      </c>
      <c r="O1091">
        <v>1</v>
      </c>
      <c r="P1091">
        <v>0</v>
      </c>
      <c r="Q1091" t="s">
        <v>693</v>
      </c>
      <c r="R1091" t="s">
        <v>3769</v>
      </c>
      <c r="S1091">
        <v>10.4178</v>
      </c>
      <c r="T1091" t="s">
        <v>44</v>
      </c>
      <c r="U1091" t="s">
        <v>2531</v>
      </c>
      <c r="V1091">
        <v>913</v>
      </c>
      <c r="W1091">
        <v>0</v>
      </c>
      <c r="X1091" t="s">
        <v>703</v>
      </c>
      <c r="Y1091" t="s">
        <v>3865</v>
      </c>
    </row>
    <row r="1092" spans="1:25" x14ac:dyDescent="0.35">
      <c r="A1092" t="s">
        <v>2694</v>
      </c>
      <c r="B1092">
        <v>82421</v>
      </c>
      <c r="C1092" t="s">
        <v>215</v>
      </c>
      <c r="D1092" t="s">
        <v>213</v>
      </c>
      <c r="E1092">
        <v>913</v>
      </c>
      <c r="F1092" t="s">
        <v>2118</v>
      </c>
      <c r="G1092">
        <v>480</v>
      </c>
      <c r="H1092">
        <v>82421</v>
      </c>
      <c r="I1092" t="s">
        <v>552</v>
      </c>
      <c r="J1092">
        <v>0.01</v>
      </c>
      <c r="K1092">
        <v>68820</v>
      </c>
      <c r="L1092">
        <v>0.5</v>
      </c>
      <c r="M1092" t="s">
        <v>44</v>
      </c>
      <c r="N1092">
        <v>1</v>
      </c>
      <c r="O1092">
        <v>1</v>
      </c>
      <c r="P1092">
        <v>0</v>
      </c>
      <c r="Q1092" t="s">
        <v>693</v>
      </c>
      <c r="R1092" t="s">
        <v>3769</v>
      </c>
      <c r="S1092">
        <v>10.3832</v>
      </c>
      <c r="T1092" t="s">
        <v>44</v>
      </c>
      <c r="U1092" t="s">
        <v>2531</v>
      </c>
      <c r="V1092">
        <v>913</v>
      </c>
      <c r="W1092">
        <v>0</v>
      </c>
      <c r="X1092" t="s">
        <v>703</v>
      </c>
      <c r="Y1092" t="s">
        <v>3865</v>
      </c>
    </row>
    <row r="1093" spans="1:25" x14ac:dyDescent="0.35">
      <c r="A1093" t="s">
        <v>2693</v>
      </c>
      <c r="B1093">
        <v>82421</v>
      </c>
      <c r="C1093" t="s">
        <v>215</v>
      </c>
      <c r="D1093" t="s">
        <v>213</v>
      </c>
      <c r="E1093">
        <v>913</v>
      </c>
      <c r="F1093" t="s">
        <v>2118</v>
      </c>
      <c r="G1093">
        <v>480</v>
      </c>
      <c r="H1093">
        <v>82421</v>
      </c>
      <c r="I1093" t="s">
        <v>552</v>
      </c>
      <c r="J1093">
        <v>0.01</v>
      </c>
      <c r="K1093">
        <v>76088</v>
      </c>
      <c r="L1093">
        <v>0.5</v>
      </c>
      <c r="M1093" t="s">
        <v>44</v>
      </c>
      <c r="N1093">
        <v>1</v>
      </c>
      <c r="O1093">
        <v>2</v>
      </c>
      <c r="P1093">
        <v>0</v>
      </c>
      <c r="Q1093" t="s">
        <v>693</v>
      </c>
      <c r="R1093" t="s">
        <v>3769</v>
      </c>
      <c r="S1093">
        <v>10.651300000000001</v>
      </c>
      <c r="T1093" t="s">
        <v>44</v>
      </c>
      <c r="U1093" t="s">
        <v>2531</v>
      </c>
      <c r="V1093">
        <v>913</v>
      </c>
      <c r="W1093">
        <v>0</v>
      </c>
      <c r="X1093" t="s">
        <v>703</v>
      </c>
      <c r="Y1093" t="s">
        <v>3865</v>
      </c>
    </row>
    <row r="1094" spans="1:25" x14ac:dyDescent="0.35">
      <c r="A1094" t="s">
        <v>2692</v>
      </c>
      <c r="B1094">
        <v>82421</v>
      </c>
      <c r="C1094" t="s">
        <v>215</v>
      </c>
      <c r="D1094" t="s">
        <v>213</v>
      </c>
      <c r="E1094">
        <v>913</v>
      </c>
      <c r="F1094" t="s">
        <v>2118</v>
      </c>
      <c r="G1094">
        <v>480</v>
      </c>
      <c r="H1094">
        <v>82421</v>
      </c>
      <c r="I1094" t="s">
        <v>552</v>
      </c>
      <c r="J1094">
        <v>0.01</v>
      </c>
      <c r="K1094">
        <v>58826</v>
      </c>
      <c r="L1094">
        <v>0.5</v>
      </c>
      <c r="M1094" t="s">
        <v>44</v>
      </c>
      <c r="N1094">
        <v>1</v>
      </c>
      <c r="O1094">
        <v>0.5</v>
      </c>
      <c r="P1094">
        <v>0</v>
      </c>
      <c r="Q1094" t="s">
        <v>693</v>
      </c>
      <c r="R1094" t="s">
        <v>3769</v>
      </c>
      <c r="S1094">
        <v>10.4696</v>
      </c>
      <c r="T1094" t="s">
        <v>44</v>
      </c>
      <c r="U1094" t="s">
        <v>2531</v>
      </c>
      <c r="V1094">
        <v>913</v>
      </c>
      <c r="W1094">
        <v>0</v>
      </c>
      <c r="X1094" t="s">
        <v>703</v>
      </c>
      <c r="Y1094" t="s">
        <v>3865</v>
      </c>
    </row>
    <row r="1095" spans="1:25" x14ac:dyDescent="0.35">
      <c r="A1095" t="s">
        <v>2691</v>
      </c>
      <c r="B1095">
        <v>82421</v>
      </c>
      <c r="C1095" t="s">
        <v>215</v>
      </c>
      <c r="D1095" t="s">
        <v>213</v>
      </c>
      <c r="E1095">
        <v>913</v>
      </c>
      <c r="F1095" t="s">
        <v>2118</v>
      </c>
      <c r="G1095">
        <v>480</v>
      </c>
      <c r="H1095">
        <v>82421</v>
      </c>
      <c r="I1095" t="s">
        <v>552</v>
      </c>
      <c r="J1095">
        <v>0.01</v>
      </c>
      <c r="K1095">
        <v>71479</v>
      </c>
      <c r="L1095">
        <v>0.5</v>
      </c>
      <c r="M1095" t="s">
        <v>44</v>
      </c>
      <c r="N1095">
        <v>1</v>
      </c>
      <c r="O1095">
        <v>2</v>
      </c>
      <c r="P1095">
        <v>0</v>
      </c>
      <c r="Q1095" t="s">
        <v>693</v>
      </c>
      <c r="R1095" t="s">
        <v>3769</v>
      </c>
      <c r="S1095">
        <v>10.573499999999999</v>
      </c>
      <c r="T1095" t="s">
        <v>44</v>
      </c>
      <c r="U1095" t="s">
        <v>2531</v>
      </c>
      <c r="V1095">
        <v>913</v>
      </c>
      <c r="W1095">
        <v>0</v>
      </c>
      <c r="X1095" t="s">
        <v>703</v>
      </c>
      <c r="Y1095" t="s">
        <v>3865</v>
      </c>
    </row>
    <row r="1096" spans="1:25" x14ac:dyDescent="0.35">
      <c r="A1096" t="s">
        <v>2690</v>
      </c>
      <c r="B1096">
        <v>82421</v>
      </c>
      <c r="C1096" t="s">
        <v>215</v>
      </c>
      <c r="D1096" t="s">
        <v>213</v>
      </c>
      <c r="E1096">
        <v>913</v>
      </c>
      <c r="F1096" t="s">
        <v>2118</v>
      </c>
      <c r="G1096">
        <v>480</v>
      </c>
      <c r="H1096">
        <v>82421</v>
      </c>
      <c r="I1096" t="s">
        <v>552</v>
      </c>
      <c r="J1096">
        <v>0.01</v>
      </c>
      <c r="K1096">
        <v>67247</v>
      </c>
      <c r="L1096">
        <v>0.5</v>
      </c>
      <c r="M1096" t="s">
        <v>44</v>
      </c>
      <c r="N1096">
        <v>1</v>
      </c>
      <c r="O1096">
        <v>2</v>
      </c>
      <c r="P1096">
        <v>0</v>
      </c>
      <c r="Q1096" t="s">
        <v>693</v>
      </c>
      <c r="R1096" t="s">
        <v>3769</v>
      </c>
      <c r="S1096">
        <v>10.3832</v>
      </c>
      <c r="T1096" t="s">
        <v>44</v>
      </c>
      <c r="U1096" t="s">
        <v>2531</v>
      </c>
      <c r="V1096">
        <v>913</v>
      </c>
      <c r="W1096">
        <v>0</v>
      </c>
      <c r="X1096" t="s">
        <v>703</v>
      </c>
      <c r="Y1096" t="s">
        <v>3865</v>
      </c>
    </row>
    <row r="1097" spans="1:25" x14ac:dyDescent="0.35">
      <c r="A1097" t="s">
        <v>2689</v>
      </c>
      <c r="B1097">
        <v>82421</v>
      </c>
      <c r="C1097" t="s">
        <v>215</v>
      </c>
      <c r="D1097" t="s">
        <v>213</v>
      </c>
      <c r="E1097">
        <v>913</v>
      </c>
      <c r="F1097" t="s">
        <v>2180</v>
      </c>
      <c r="G1097">
        <v>480</v>
      </c>
      <c r="H1097">
        <v>82421</v>
      </c>
      <c r="I1097" t="s">
        <v>552</v>
      </c>
      <c r="J1097">
        <v>0.01</v>
      </c>
      <c r="K1097">
        <v>66844</v>
      </c>
      <c r="L1097">
        <v>0.5</v>
      </c>
      <c r="M1097" t="s">
        <v>44</v>
      </c>
      <c r="N1097">
        <v>1</v>
      </c>
      <c r="O1097">
        <v>0</v>
      </c>
      <c r="P1097">
        <v>0</v>
      </c>
      <c r="Q1097" t="s">
        <v>693</v>
      </c>
      <c r="R1097" t="s">
        <v>3769</v>
      </c>
      <c r="S1097">
        <v>10.132400000000001</v>
      </c>
      <c r="T1097" t="s">
        <v>44</v>
      </c>
      <c r="U1097" t="s">
        <v>2531</v>
      </c>
      <c r="V1097">
        <v>913</v>
      </c>
      <c r="W1097">
        <v>0</v>
      </c>
      <c r="X1097" t="s">
        <v>703</v>
      </c>
      <c r="Y1097" t="s">
        <v>3865</v>
      </c>
    </row>
    <row r="1098" spans="1:25" x14ac:dyDescent="0.35">
      <c r="A1098" t="s">
        <v>2688</v>
      </c>
      <c r="B1098">
        <v>82421</v>
      </c>
      <c r="C1098" t="s">
        <v>215</v>
      </c>
      <c r="D1098" t="s">
        <v>213</v>
      </c>
      <c r="E1098">
        <v>913</v>
      </c>
      <c r="F1098" t="s">
        <v>2118</v>
      </c>
      <c r="G1098">
        <v>480</v>
      </c>
      <c r="H1098">
        <v>82421</v>
      </c>
      <c r="I1098" t="s">
        <v>552</v>
      </c>
      <c r="J1098">
        <v>0.01</v>
      </c>
      <c r="K1098">
        <v>71024</v>
      </c>
      <c r="L1098">
        <v>0.5</v>
      </c>
      <c r="M1098" t="s">
        <v>44</v>
      </c>
      <c r="N1098">
        <v>1</v>
      </c>
      <c r="O1098">
        <v>4</v>
      </c>
      <c r="P1098">
        <v>0</v>
      </c>
      <c r="Q1098" t="s">
        <v>693</v>
      </c>
      <c r="R1098" t="s">
        <v>3769</v>
      </c>
      <c r="S1098">
        <v>10.132400000000001</v>
      </c>
      <c r="T1098" t="s">
        <v>44</v>
      </c>
      <c r="U1098" t="s">
        <v>2531</v>
      </c>
      <c r="V1098">
        <v>913</v>
      </c>
      <c r="W1098">
        <v>0</v>
      </c>
      <c r="X1098" t="s">
        <v>703</v>
      </c>
      <c r="Y1098" t="s">
        <v>3865</v>
      </c>
    </row>
    <row r="1099" spans="1:25" x14ac:dyDescent="0.35">
      <c r="A1099" t="s">
        <v>2687</v>
      </c>
      <c r="B1099">
        <v>82421</v>
      </c>
      <c r="C1099" t="s">
        <v>215</v>
      </c>
      <c r="D1099" t="s">
        <v>213</v>
      </c>
      <c r="E1099">
        <v>913</v>
      </c>
      <c r="F1099" t="s">
        <v>2118</v>
      </c>
      <c r="G1099">
        <v>480</v>
      </c>
      <c r="H1099">
        <v>82421</v>
      </c>
      <c r="I1099" t="s">
        <v>552</v>
      </c>
      <c r="J1099">
        <v>0.01</v>
      </c>
      <c r="K1099">
        <v>81151</v>
      </c>
      <c r="L1099">
        <v>0.5</v>
      </c>
      <c r="M1099" t="s">
        <v>44</v>
      </c>
      <c r="N1099">
        <v>1</v>
      </c>
      <c r="O1099">
        <v>4</v>
      </c>
      <c r="P1099">
        <v>0</v>
      </c>
      <c r="Q1099" t="s">
        <v>693</v>
      </c>
      <c r="R1099" t="s">
        <v>3769</v>
      </c>
      <c r="S1099">
        <v>10.504300000000001</v>
      </c>
      <c r="T1099" t="s">
        <v>44</v>
      </c>
      <c r="U1099" t="s">
        <v>2531</v>
      </c>
      <c r="V1099">
        <v>913</v>
      </c>
      <c r="W1099">
        <v>0</v>
      </c>
      <c r="X1099" t="s">
        <v>703</v>
      </c>
      <c r="Y1099" t="s">
        <v>3865</v>
      </c>
    </row>
    <row r="1100" spans="1:25" x14ac:dyDescent="0.35">
      <c r="A1100" t="s">
        <v>2686</v>
      </c>
      <c r="B1100">
        <v>82421</v>
      </c>
      <c r="C1100" t="s">
        <v>215</v>
      </c>
      <c r="D1100" t="s">
        <v>213</v>
      </c>
      <c r="E1100">
        <v>913</v>
      </c>
      <c r="F1100" t="s">
        <v>2118</v>
      </c>
      <c r="G1100">
        <v>480</v>
      </c>
      <c r="H1100">
        <v>82421</v>
      </c>
      <c r="I1100" t="s">
        <v>552</v>
      </c>
      <c r="J1100">
        <v>0.01</v>
      </c>
      <c r="K1100">
        <v>79996</v>
      </c>
      <c r="L1100">
        <v>0.5</v>
      </c>
      <c r="M1100" t="s">
        <v>44</v>
      </c>
      <c r="N1100">
        <v>1</v>
      </c>
      <c r="O1100">
        <v>4</v>
      </c>
      <c r="P1100">
        <v>0</v>
      </c>
      <c r="Q1100" t="s">
        <v>693</v>
      </c>
      <c r="R1100" t="s">
        <v>3769</v>
      </c>
      <c r="S1100">
        <v>10.478300000000001</v>
      </c>
      <c r="T1100" t="s">
        <v>44</v>
      </c>
      <c r="U1100" t="s">
        <v>2531</v>
      </c>
      <c r="V1100">
        <v>913</v>
      </c>
      <c r="W1100">
        <v>0</v>
      </c>
      <c r="X1100" t="s">
        <v>703</v>
      </c>
      <c r="Y1100" t="s">
        <v>3865</v>
      </c>
    </row>
    <row r="1101" spans="1:25" x14ac:dyDescent="0.35">
      <c r="A1101" t="s">
        <v>2685</v>
      </c>
      <c r="B1101">
        <v>82421</v>
      </c>
      <c r="C1101" t="s">
        <v>215</v>
      </c>
      <c r="D1101" t="s">
        <v>213</v>
      </c>
      <c r="E1101">
        <v>913</v>
      </c>
      <c r="F1101" t="s">
        <v>2180</v>
      </c>
      <c r="G1101">
        <v>480</v>
      </c>
      <c r="H1101">
        <v>82421</v>
      </c>
      <c r="I1101" t="s">
        <v>552</v>
      </c>
      <c r="J1101">
        <v>0.01</v>
      </c>
      <c r="K1101">
        <v>74688</v>
      </c>
      <c r="L1101">
        <v>0.5</v>
      </c>
      <c r="M1101" t="s">
        <v>44</v>
      </c>
      <c r="N1101">
        <v>1</v>
      </c>
      <c r="O1101">
        <v>4</v>
      </c>
      <c r="P1101">
        <v>0</v>
      </c>
      <c r="Q1101" t="s">
        <v>693</v>
      </c>
      <c r="R1101" t="s">
        <v>3769</v>
      </c>
      <c r="S1101">
        <v>10.5129</v>
      </c>
      <c r="T1101" t="s">
        <v>44</v>
      </c>
      <c r="U1101" t="s">
        <v>2531</v>
      </c>
      <c r="V1101">
        <v>913</v>
      </c>
      <c r="W1101">
        <v>0</v>
      </c>
      <c r="X1101" t="s">
        <v>703</v>
      </c>
      <c r="Y1101" t="s">
        <v>3865</v>
      </c>
    </row>
    <row r="1102" spans="1:25" x14ac:dyDescent="0.35">
      <c r="A1102" t="s">
        <v>2684</v>
      </c>
      <c r="B1102">
        <v>82421</v>
      </c>
      <c r="C1102" t="s">
        <v>215</v>
      </c>
      <c r="D1102" t="s">
        <v>213</v>
      </c>
      <c r="E1102">
        <v>913</v>
      </c>
      <c r="F1102" t="s">
        <v>2180</v>
      </c>
      <c r="G1102">
        <v>480</v>
      </c>
      <c r="H1102">
        <v>82421</v>
      </c>
      <c r="I1102" t="s">
        <v>552</v>
      </c>
      <c r="J1102">
        <v>0.01</v>
      </c>
      <c r="K1102">
        <v>70916</v>
      </c>
      <c r="L1102">
        <v>0.5</v>
      </c>
      <c r="M1102" t="s">
        <v>44</v>
      </c>
      <c r="N1102">
        <v>1</v>
      </c>
      <c r="O1102">
        <v>4</v>
      </c>
      <c r="P1102">
        <v>0</v>
      </c>
      <c r="Q1102" t="s">
        <v>693</v>
      </c>
      <c r="R1102" t="s">
        <v>3769</v>
      </c>
      <c r="S1102">
        <v>10.331300000000001</v>
      </c>
      <c r="T1102" t="s">
        <v>44</v>
      </c>
      <c r="U1102" t="s">
        <v>2531</v>
      </c>
      <c r="V1102">
        <v>913</v>
      </c>
      <c r="W1102">
        <v>0</v>
      </c>
      <c r="X1102" t="s">
        <v>703</v>
      </c>
      <c r="Y1102" t="s">
        <v>3865</v>
      </c>
    </row>
    <row r="1103" spans="1:25" x14ac:dyDescent="0.35">
      <c r="A1103" t="s">
        <v>2683</v>
      </c>
      <c r="B1103">
        <v>82421</v>
      </c>
      <c r="C1103" t="s">
        <v>215</v>
      </c>
      <c r="D1103" t="s">
        <v>213</v>
      </c>
      <c r="E1103">
        <v>913</v>
      </c>
      <c r="F1103" t="s">
        <v>2180</v>
      </c>
      <c r="G1103">
        <v>480</v>
      </c>
      <c r="H1103">
        <v>82421</v>
      </c>
      <c r="I1103" t="s">
        <v>552</v>
      </c>
      <c r="J1103">
        <v>0.01</v>
      </c>
      <c r="K1103">
        <v>71983</v>
      </c>
      <c r="L1103">
        <v>0.5</v>
      </c>
      <c r="M1103" t="s">
        <v>44</v>
      </c>
      <c r="N1103">
        <v>1</v>
      </c>
      <c r="O1103">
        <v>4</v>
      </c>
      <c r="P1103">
        <v>0</v>
      </c>
      <c r="Q1103" t="s">
        <v>693</v>
      </c>
      <c r="R1103" t="s">
        <v>3769</v>
      </c>
      <c r="S1103">
        <v>10.452400000000001</v>
      </c>
      <c r="T1103" t="s">
        <v>44</v>
      </c>
      <c r="U1103" t="s">
        <v>2531</v>
      </c>
      <c r="V1103">
        <v>913</v>
      </c>
      <c r="W1103">
        <v>0</v>
      </c>
      <c r="X1103" t="s">
        <v>703</v>
      </c>
      <c r="Y1103" t="s">
        <v>3865</v>
      </c>
    </row>
    <row r="1104" spans="1:25" x14ac:dyDescent="0.35">
      <c r="A1104" t="s">
        <v>2683</v>
      </c>
      <c r="B1104">
        <v>82421</v>
      </c>
      <c r="C1104" t="s">
        <v>215</v>
      </c>
      <c r="D1104" t="s">
        <v>213</v>
      </c>
      <c r="E1104">
        <v>913</v>
      </c>
      <c r="F1104" t="s">
        <v>2180</v>
      </c>
      <c r="G1104">
        <v>480</v>
      </c>
      <c r="H1104">
        <v>82421</v>
      </c>
      <c r="I1104" t="s">
        <v>552</v>
      </c>
      <c r="J1104">
        <v>0.01</v>
      </c>
      <c r="K1104">
        <v>71726</v>
      </c>
      <c r="L1104">
        <v>0.5</v>
      </c>
      <c r="M1104" t="s">
        <v>44</v>
      </c>
      <c r="N1104">
        <v>1</v>
      </c>
      <c r="O1104">
        <v>4</v>
      </c>
      <c r="P1104">
        <v>0</v>
      </c>
      <c r="Q1104" t="s">
        <v>693</v>
      </c>
      <c r="R1104" t="s">
        <v>3769</v>
      </c>
      <c r="S1104">
        <v>10.132400000000001</v>
      </c>
      <c r="T1104" t="s">
        <v>44</v>
      </c>
      <c r="U1104" t="s">
        <v>2531</v>
      </c>
      <c r="V1104">
        <v>913</v>
      </c>
      <c r="W1104">
        <v>0</v>
      </c>
      <c r="X1104" t="s">
        <v>703</v>
      </c>
      <c r="Y1104" t="s">
        <v>3865</v>
      </c>
    </row>
    <row r="1105" spans="1:25" x14ac:dyDescent="0.35">
      <c r="A1105" t="s">
        <v>2682</v>
      </c>
      <c r="B1105">
        <v>82421</v>
      </c>
      <c r="C1105" t="s">
        <v>215</v>
      </c>
      <c r="D1105" t="s">
        <v>213</v>
      </c>
      <c r="E1105">
        <v>913</v>
      </c>
      <c r="F1105" t="s">
        <v>2118</v>
      </c>
      <c r="G1105">
        <v>480</v>
      </c>
      <c r="H1105">
        <v>82421</v>
      </c>
      <c r="I1105" t="s">
        <v>552</v>
      </c>
      <c r="J1105">
        <v>0.01</v>
      </c>
      <c r="K1105">
        <v>73723</v>
      </c>
      <c r="L1105">
        <v>0.5</v>
      </c>
      <c r="M1105" t="s">
        <v>44</v>
      </c>
      <c r="N1105">
        <v>1</v>
      </c>
      <c r="O1105">
        <v>4</v>
      </c>
      <c r="P1105">
        <v>0</v>
      </c>
      <c r="Q1105" t="s">
        <v>693</v>
      </c>
      <c r="R1105" t="s">
        <v>3769</v>
      </c>
      <c r="S1105">
        <v>10.4611</v>
      </c>
      <c r="T1105" t="s">
        <v>44</v>
      </c>
      <c r="U1105" t="s">
        <v>2531</v>
      </c>
      <c r="V1105">
        <v>913</v>
      </c>
      <c r="W1105">
        <v>0</v>
      </c>
      <c r="X1105" t="s">
        <v>703</v>
      </c>
      <c r="Y1105" t="s">
        <v>44</v>
      </c>
    </row>
    <row r="1106" spans="1:25" x14ac:dyDescent="0.35">
      <c r="A1106" t="s">
        <v>2681</v>
      </c>
      <c r="B1106">
        <v>82421</v>
      </c>
      <c r="C1106" t="s">
        <v>215</v>
      </c>
      <c r="D1106" t="s">
        <v>213</v>
      </c>
      <c r="E1106">
        <v>913</v>
      </c>
      <c r="F1106" t="s">
        <v>2118</v>
      </c>
      <c r="G1106">
        <v>480</v>
      </c>
      <c r="H1106">
        <v>82421</v>
      </c>
      <c r="I1106" t="s">
        <v>552</v>
      </c>
      <c r="J1106">
        <v>0.01</v>
      </c>
      <c r="K1106">
        <v>66926</v>
      </c>
      <c r="L1106">
        <v>0.5</v>
      </c>
      <c r="M1106" t="s">
        <v>44</v>
      </c>
      <c r="N1106">
        <v>1</v>
      </c>
      <c r="O1106">
        <v>4</v>
      </c>
      <c r="P1106">
        <v>0</v>
      </c>
      <c r="Q1106" t="s">
        <v>693</v>
      </c>
      <c r="R1106" t="s">
        <v>3769</v>
      </c>
      <c r="S1106">
        <v>10.461</v>
      </c>
      <c r="T1106" t="s">
        <v>44</v>
      </c>
      <c r="U1106" t="s">
        <v>2531</v>
      </c>
      <c r="V1106">
        <v>913</v>
      </c>
      <c r="W1106">
        <v>0</v>
      </c>
      <c r="X1106" t="s">
        <v>703</v>
      </c>
      <c r="Y1106" t="s">
        <v>44</v>
      </c>
    </row>
    <row r="1107" spans="1:25" x14ac:dyDescent="0.35">
      <c r="A1107" t="s">
        <v>2680</v>
      </c>
      <c r="B1107">
        <v>82421</v>
      </c>
      <c r="C1107" t="s">
        <v>215</v>
      </c>
      <c r="D1107" t="s">
        <v>213</v>
      </c>
      <c r="E1107">
        <v>913</v>
      </c>
      <c r="F1107" t="s">
        <v>2118</v>
      </c>
      <c r="G1107">
        <v>480</v>
      </c>
      <c r="H1107">
        <v>82421</v>
      </c>
      <c r="I1107" t="s">
        <v>552</v>
      </c>
      <c r="J1107">
        <v>0.01</v>
      </c>
      <c r="K1107">
        <v>64995</v>
      </c>
      <c r="L1107">
        <v>0.5</v>
      </c>
      <c r="M1107" t="s">
        <v>44</v>
      </c>
      <c r="N1107">
        <v>1</v>
      </c>
      <c r="O1107">
        <v>4</v>
      </c>
      <c r="P1107">
        <v>0</v>
      </c>
      <c r="Q1107" t="s">
        <v>693</v>
      </c>
      <c r="R1107" t="s">
        <v>3769</v>
      </c>
      <c r="S1107">
        <v>10.452400000000001</v>
      </c>
      <c r="T1107" t="s">
        <v>44</v>
      </c>
      <c r="U1107" t="s">
        <v>2531</v>
      </c>
      <c r="V1107">
        <v>913</v>
      </c>
      <c r="W1107">
        <v>0</v>
      </c>
      <c r="X1107" t="s">
        <v>703</v>
      </c>
      <c r="Y1107" t="s">
        <v>44</v>
      </c>
    </row>
    <row r="1108" spans="1:25" x14ac:dyDescent="0.35">
      <c r="A1108" t="s">
        <v>2679</v>
      </c>
      <c r="B1108">
        <v>82421</v>
      </c>
      <c r="C1108" t="s">
        <v>215</v>
      </c>
      <c r="D1108" t="s">
        <v>213</v>
      </c>
      <c r="E1108">
        <v>913</v>
      </c>
      <c r="F1108" t="s">
        <v>2118</v>
      </c>
      <c r="G1108">
        <v>480</v>
      </c>
      <c r="H1108">
        <v>82421</v>
      </c>
      <c r="I1108" t="s">
        <v>552</v>
      </c>
      <c r="J1108">
        <v>0.01</v>
      </c>
      <c r="K1108">
        <v>61468</v>
      </c>
      <c r="L1108">
        <v>0.5</v>
      </c>
      <c r="M1108" t="s">
        <v>44</v>
      </c>
      <c r="N1108">
        <v>1</v>
      </c>
      <c r="O1108">
        <v>0</v>
      </c>
      <c r="P1108">
        <v>0</v>
      </c>
      <c r="Q1108" t="s">
        <v>693</v>
      </c>
      <c r="R1108" t="s">
        <v>3769</v>
      </c>
      <c r="S1108">
        <v>10.391999999999999</v>
      </c>
      <c r="T1108" t="s">
        <v>44</v>
      </c>
      <c r="U1108" t="s">
        <v>2531</v>
      </c>
      <c r="V1108">
        <v>913</v>
      </c>
      <c r="W1108">
        <v>0</v>
      </c>
      <c r="X1108" t="s">
        <v>703</v>
      </c>
      <c r="Y1108" t="s">
        <v>3865</v>
      </c>
    </row>
    <row r="1109" spans="1:25" x14ac:dyDescent="0.35">
      <c r="A1109" t="s">
        <v>2678</v>
      </c>
      <c r="B1109">
        <v>82421</v>
      </c>
      <c r="C1109" t="s">
        <v>215</v>
      </c>
      <c r="D1109" t="s">
        <v>213</v>
      </c>
      <c r="E1109">
        <v>913</v>
      </c>
      <c r="F1109" t="s">
        <v>2118</v>
      </c>
      <c r="G1109">
        <v>480</v>
      </c>
      <c r="H1109">
        <v>82421</v>
      </c>
      <c r="I1109" t="s">
        <v>552</v>
      </c>
      <c r="J1109">
        <v>0.01</v>
      </c>
      <c r="K1109">
        <v>68119</v>
      </c>
      <c r="L1109">
        <v>0.5</v>
      </c>
      <c r="M1109" t="s">
        <v>44</v>
      </c>
      <c r="N1109">
        <v>1</v>
      </c>
      <c r="O1109">
        <v>0</v>
      </c>
      <c r="P1109">
        <v>0</v>
      </c>
      <c r="Q1109" t="s">
        <v>693</v>
      </c>
      <c r="R1109" t="s">
        <v>3769</v>
      </c>
      <c r="S1109">
        <v>10.4697</v>
      </c>
      <c r="T1109" t="s">
        <v>44</v>
      </c>
      <c r="U1109" t="s">
        <v>2531</v>
      </c>
      <c r="V1109">
        <v>913</v>
      </c>
      <c r="W1109">
        <v>0</v>
      </c>
      <c r="X1109" t="s">
        <v>703</v>
      </c>
      <c r="Y1109" t="s">
        <v>3865</v>
      </c>
    </row>
    <row r="1110" spans="1:25" x14ac:dyDescent="0.35">
      <c r="A1110" t="s">
        <v>2677</v>
      </c>
      <c r="B1110">
        <v>82421</v>
      </c>
      <c r="C1110" t="s">
        <v>215</v>
      </c>
      <c r="D1110" t="s">
        <v>213</v>
      </c>
      <c r="E1110">
        <v>913</v>
      </c>
      <c r="F1110" t="s">
        <v>2118</v>
      </c>
      <c r="G1110">
        <v>480</v>
      </c>
      <c r="H1110">
        <v>82421</v>
      </c>
      <c r="I1110" t="s">
        <v>552</v>
      </c>
      <c r="J1110">
        <v>0.01</v>
      </c>
      <c r="K1110">
        <v>66904</v>
      </c>
      <c r="L1110">
        <v>0.5</v>
      </c>
      <c r="M1110" t="s">
        <v>44</v>
      </c>
      <c r="N1110">
        <v>1</v>
      </c>
      <c r="O1110">
        <v>0</v>
      </c>
      <c r="P1110">
        <v>0</v>
      </c>
      <c r="Q1110" t="s">
        <v>693</v>
      </c>
      <c r="R1110" t="s">
        <v>3769</v>
      </c>
      <c r="S1110">
        <v>10.201599999999999</v>
      </c>
      <c r="T1110" t="s">
        <v>44</v>
      </c>
      <c r="U1110" t="s">
        <v>2531</v>
      </c>
      <c r="V1110">
        <v>913</v>
      </c>
      <c r="W1110">
        <v>0</v>
      </c>
      <c r="X1110" t="s">
        <v>703</v>
      </c>
      <c r="Y1110" t="s">
        <v>3865</v>
      </c>
    </row>
    <row r="1111" spans="1:25" x14ac:dyDescent="0.35">
      <c r="A1111" t="s">
        <v>2676</v>
      </c>
      <c r="B1111">
        <v>82421</v>
      </c>
      <c r="C1111" t="s">
        <v>215</v>
      </c>
      <c r="D1111" t="s">
        <v>213</v>
      </c>
      <c r="E1111">
        <v>913</v>
      </c>
      <c r="F1111" t="s">
        <v>2180</v>
      </c>
      <c r="G1111">
        <v>480</v>
      </c>
      <c r="H1111">
        <v>82421</v>
      </c>
      <c r="I1111" t="s">
        <v>552</v>
      </c>
      <c r="J1111">
        <v>0.01</v>
      </c>
      <c r="K1111">
        <v>66711</v>
      </c>
      <c r="L1111">
        <v>0.5</v>
      </c>
      <c r="M1111" t="s">
        <v>44</v>
      </c>
      <c r="N1111">
        <v>1</v>
      </c>
      <c r="O1111">
        <v>0</v>
      </c>
      <c r="P1111">
        <v>0</v>
      </c>
      <c r="Q1111" t="s">
        <v>693</v>
      </c>
      <c r="R1111" t="s">
        <v>3769</v>
      </c>
      <c r="S1111">
        <v>10.374499999999999</v>
      </c>
      <c r="T1111" t="s">
        <v>44</v>
      </c>
      <c r="U1111" t="s">
        <v>2531</v>
      </c>
      <c r="V1111">
        <v>913</v>
      </c>
      <c r="W1111">
        <v>0</v>
      </c>
      <c r="X1111" t="s">
        <v>703</v>
      </c>
      <c r="Y1111" t="s">
        <v>3865</v>
      </c>
    </row>
    <row r="1112" spans="1:25" x14ac:dyDescent="0.35">
      <c r="A1112" t="s">
        <v>2675</v>
      </c>
      <c r="B1112">
        <v>82421</v>
      </c>
      <c r="C1112" t="s">
        <v>215</v>
      </c>
      <c r="D1112" t="s">
        <v>213</v>
      </c>
      <c r="E1112">
        <v>913</v>
      </c>
      <c r="F1112" t="s">
        <v>2180</v>
      </c>
      <c r="G1112">
        <v>480</v>
      </c>
      <c r="H1112">
        <v>82421</v>
      </c>
      <c r="I1112" t="s">
        <v>552</v>
      </c>
      <c r="J1112">
        <v>0.01</v>
      </c>
      <c r="K1112">
        <v>69371</v>
      </c>
      <c r="L1112">
        <v>0.5</v>
      </c>
      <c r="M1112" t="s">
        <v>44</v>
      </c>
      <c r="N1112">
        <v>1</v>
      </c>
      <c r="O1112">
        <v>0</v>
      </c>
      <c r="P1112">
        <v>0</v>
      </c>
      <c r="Q1112" t="s">
        <v>693</v>
      </c>
      <c r="R1112" t="s">
        <v>3769</v>
      </c>
      <c r="S1112">
        <v>10.3573</v>
      </c>
      <c r="T1112" t="s">
        <v>44</v>
      </c>
      <c r="U1112" t="s">
        <v>2531</v>
      </c>
      <c r="V1112">
        <v>913</v>
      </c>
      <c r="W1112">
        <v>0</v>
      </c>
      <c r="X1112" t="s">
        <v>703</v>
      </c>
      <c r="Y1112" t="s">
        <v>3865</v>
      </c>
    </row>
    <row r="1113" spans="1:25" x14ac:dyDescent="0.35">
      <c r="A1113" t="s">
        <v>2674</v>
      </c>
      <c r="B1113">
        <v>82421</v>
      </c>
      <c r="C1113" t="s">
        <v>215</v>
      </c>
      <c r="D1113" t="s">
        <v>213</v>
      </c>
      <c r="E1113">
        <v>913</v>
      </c>
      <c r="F1113" t="s">
        <v>2180</v>
      </c>
      <c r="G1113">
        <v>480</v>
      </c>
      <c r="H1113">
        <v>82421</v>
      </c>
      <c r="I1113" t="s">
        <v>552</v>
      </c>
      <c r="J1113">
        <v>0.01</v>
      </c>
      <c r="K1113">
        <v>68598</v>
      </c>
      <c r="L1113">
        <v>0.5</v>
      </c>
      <c r="M1113" t="s">
        <v>44</v>
      </c>
      <c r="N1113">
        <v>1</v>
      </c>
      <c r="O1113">
        <v>0</v>
      </c>
      <c r="P1113">
        <v>0</v>
      </c>
      <c r="Q1113" t="s">
        <v>693</v>
      </c>
      <c r="R1113" t="s">
        <v>3769</v>
      </c>
      <c r="S1113">
        <v>10.141</v>
      </c>
      <c r="T1113" t="s">
        <v>44</v>
      </c>
      <c r="U1113" t="s">
        <v>2531</v>
      </c>
      <c r="V1113">
        <v>913</v>
      </c>
      <c r="W1113">
        <v>0</v>
      </c>
      <c r="X1113" t="s">
        <v>703</v>
      </c>
      <c r="Y1113" t="s">
        <v>3865</v>
      </c>
    </row>
    <row r="1114" spans="1:25" x14ac:dyDescent="0.35">
      <c r="A1114" t="s">
        <v>2673</v>
      </c>
      <c r="B1114">
        <v>82421</v>
      </c>
      <c r="C1114" t="s">
        <v>215</v>
      </c>
      <c r="D1114" t="s">
        <v>213</v>
      </c>
      <c r="E1114">
        <v>913</v>
      </c>
      <c r="F1114" t="s">
        <v>2118</v>
      </c>
      <c r="G1114">
        <v>480</v>
      </c>
      <c r="H1114">
        <v>82421</v>
      </c>
      <c r="I1114" t="s">
        <v>552</v>
      </c>
      <c r="J1114">
        <v>0.01</v>
      </c>
      <c r="K1114">
        <v>82856</v>
      </c>
      <c r="L1114">
        <v>0.5</v>
      </c>
      <c r="M1114" t="s">
        <v>44</v>
      </c>
      <c r="N1114">
        <v>1</v>
      </c>
      <c r="O1114">
        <v>0</v>
      </c>
      <c r="P1114">
        <v>0</v>
      </c>
      <c r="Q1114" t="s">
        <v>693</v>
      </c>
      <c r="R1114" t="s">
        <v>3769</v>
      </c>
      <c r="S1114">
        <v>10.314</v>
      </c>
      <c r="T1114" t="s">
        <v>44</v>
      </c>
      <c r="U1114" t="s">
        <v>2531</v>
      </c>
      <c r="V1114">
        <v>913</v>
      </c>
      <c r="W1114">
        <v>0</v>
      </c>
      <c r="X1114" t="s">
        <v>703</v>
      </c>
      <c r="Y1114" t="s">
        <v>44</v>
      </c>
    </row>
    <row r="1115" spans="1:25" x14ac:dyDescent="0.35">
      <c r="A1115" t="s">
        <v>2666</v>
      </c>
      <c r="B1115">
        <v>82421</v>
      </c>
      <c r="C1115" t="s">
        <v>215</v>
      </c>
      <c r="D1115" t="s">
        <v>213</v>
      </c>
      <c r="E1115">
        <v>913</v>
      </c>
      <c r="F1115" t="s">
        <v>2118</v>
      </c>
      <c r="G1115">
        <v>480</v>
      </c>
      <c r="H1115">
        <v>82421</v>
      </c>
      <c r="I1115" t="s">
        <v>552</v>
      </c>
      <c r="J1115">
        <v>0.01</v>
      </c>
      <c r="K1115">
        <v>78198</v>
      </c>
      <c r="L1115">
        <v>0.5</v>
      </c>
      <c r="M1115" t="s">
        <v>44</v>
      </c>
      <c r="N1115">
        <v>1</v>
      </c>
      <c r="O1115">
        <v>0</v>
      </c>
      <c r="P1115">
        <v>0</v>
      </c>
      <c r="Q1115" t="s">
        <v>693</v>
      </c>
      <c r="R1115" t="s">
        <v>3769</v>
      </c>
      <c r="S1115">
        <v>10.3832</v>
      </c>
      <c r="T1115" t="s">
        <v>44</v>
      </c>
      <c r="U1115" t="s">
        <v>2531</v>
      </c>
      <c r="V1115">
        <v>913</v>
      </c>
      <c r="W1115">
        <v>0</v>
      </c>
      <c r="X1115" t="s">
        <v>703</v>
      </c>
      <c r="Y1115" t="s">
        <v>44</v>
      </c>
    </row>
    <row r="1116" spans="1:25" x14ac:dyDescent="0.35">
      <c r="A1116" t="s">
        <v>2666</v>
      </c>
      <c r="B1116">
        <v>82421</v>
      </c>
      <c r="C1116" t="s">
        <v>215</v>
      </c>
      <c r="D1116" t="s">
        <v>213</v>
      </c>
      <c r="E1116">
        <v>913</v>
      </c>
      <c r="F1116" t="s">
        <v>2118</v>
      </c>
      <c r="G1116">
        <v>480</v>
      </c>
      <c r="H1116">
        <v>82421</v>
      </c>
      <c r="I1116" t="s">
        <v>552</v>
      </c>
      <c r="J1116">
        <v>0.01</v>
      </c>
      <c r="K1116">
        <v>75644</v>
      </c>
      <c r="L1116">
        <v>0.5</v>
      </c>
      <c r="M1116" t="s">
        <v>44</v>
      </c>
      <c r="N1116">
        <v>1</v>
      </c>
      <c r="O1116">
        <v>0</v>
      </c>
      <c r="P1116">
        <v>0</v>
      </c>
      <c r="Q1116" t="s">
        <v>693</v>
      </c>
      <c r="R1116" t="s">
        <v>3769</v>
      </c>
      <c r="S1116">
        <v>10.400499999999999</v>
      </c>
      <c r="T1116" t="s">
        <v>44</v>
      </c>
      <c r="U1116" t="s">
        <v>2531</v>
      </c>
      <c r="V1116">
        <v>913</v>
      </c>
      <c r="W1116">
        <v>0</v>
      </c>
      <c r="X1116" t="s">
        <v>703</v>
      </c>
      <c r="Y1116" t="s">
        <v>44</v>
      </c>
    </row>
    <row r="1117" spans="1:25" x14ac:dyDescent="0.35">
      <c r="A1117" t="s">
        <v>2672</v>
      </c>
      <c r="B1117">
        <v>82421</v>
      </c>
      <c r="C1117" t="s">
        <v>215</v>
      </c>
      <c r="D1117" t="s">
        <v>213</v>
      </c>
      <c r="E1117">
        <v>913</v>
      </c>
      <c r="F1117" t="s">
        <v>2118</v>
      </c>
      <c r="G1117">
        <v>480</v>
      </c>
      <c r="H1117">
        <v>82421</v>
      </c>
      <c r="I1117" t="s">
        <v>552</v>
      </c>
      <c r="J1117">
        <v>0.01</v>
      </c>
      <c r="K1117">
        <v>72364</v>
      </c>
      <c r="L1117">
        <v>0.5</v>
      </c>
      <c r="M1117" t="s">
        <v>44</v>
      </c>
      <c r="N1117">
        <v>1</v>
      </c>
      <c r="O1117">
        <v>0</v>
      </c>
      <c r="P1117">
        <v>0</v>
      </c>
      <c r="Q1117" t="s">
        <v>693</v>
      </c>
      <c r="R1117" t="s">
        <v>3769</v>
      </c>
      <c r="S1117">
        <v>10.452400000000001</v>
      </c>
      <c r="T1117" t="s">
        <v>44</v>
      </c>
      <c r="U1117" t="s">
        <v>2531</v>
      </c>
      <c r="V1117">
        <v>913</v>
      </c>
      <c r="W1117">
        <v>0</v>
      </c>
      <c r="X1117" t="s">
        <v>703</v>
      </c>
      <c r="Y1117" t="s">
        <v>44</v>
      </c>
    </row>
    <row r="1118" spans="1:25" x14ac:dyDescent="0.35">
      <c r="A1118" t="s">
        <v>2671</v>
      </c>
      <c r="B1118">
        <v>82421</v>
      </c>
      <c r="C1118" t="s">
        <v>215</v>
      </c>
      <c r="D1118" t="s">
        <v>213</v>
      </c>
      <c r="E1118">
        <v>913</v>
      </c>
      <c r="F1118" t="s">
        <v>2118</v>
      </c>
      <c r="G1118">
        <v>480</v>
      </c>
      <c r="H1118">
        <v>82421</v>
      </c>
      <c r="I1118" t="s">
        <v>552</v>
      </c>
      <c r="J1118">
        <v>0.01</v>
      </c>
      <c r="K1118">
        <v>70789</v>
      </c>
      <c r="L1118">
        <v>0.5</v>
      </c>
      <c r="M1118" t="s">
        <v>44</v>
      </c>
      <c r="N1118">
        <v>1</v>
      </c>
      <c r="O1118">
        <v>0.25</v>
      </c>
      <c r="P1118">
        <v>0</v>
      </c>
      <c r="Q1118" t="s">
        <v>693</v>
      </c>
      <c r="R1118" t="s">
        <v>3769</v>
      </c>
      <c r="S1118">
        <v>10.3573</v>
      </c>
      <c r="T1118" t="s">
        <v>44</v>
      </c>
      <c r="U1118" t="s">
        <v>2531</v>
      </c>
      <c r="V1118">
        <v>913</v>
      </c>
      <c r="W1118">
        <v>0</v>
      </c>
      <c r="X1118" t="s">
        <v>703</v>
      </c>
      <c r="Y1118" t="s">
        <v>3865</v>
      </c>
    </row>
    <row r="1119" spans="1:25" x14ac:dyDescent="0.35">
      <c r="A1119" t="s">
        <v>2670</v>
      </c>
      <c r="B1119">
        <v>82421</v>
      </c>
      <c r="C1119" t="s">
        <v>215</v>
      </c>
      <c r="D1119" t="s">
        <v>213</v>
      </c>
      <c r="E1119">
        <v>913</v>
      </c>
      <c r="F1119" t="s">
        <v>2118</v>
      </c>
      <c r="G1119">
        <v>480</v>
      </c>
      <c r="H1119">
        <v>82421</v>
      </c>
      <c r="I1119" t="s">
        <v>552</v>
      </c>
      <c r="J1119">
        <v>0.01</v>
      </c>
      <c r="K1119">
        <v>72748</v>
      </c>
      <c r="L1119">
        <v>0.5</v>
      </c>
      <c r="M1119" t="s">
        <v>44</v>
      </c>
      <c r="N1119">
        <v>1</v>
      </c>
      <c r="O1119">
        <v>0.25</v>
      </c>
      <c r="P1119">
        <v>0</v>
      </c>
      <c r="Q1119" t="s">
        <v>693</v>
      </c>
      <c r="R1119" t="s">
        <v>3769</v>
      </c>
      <c r="S1119">
        <v>10.461</v>
      </c>
      <c r="T1119" t="s">
        <v>44</v>
      </c>
      <c r="U1119" t="s">
        <v>2531</v>
      </c>
      <c r="V1119">
        <v>913</v>
      </c>
      <c r="W1119">
        <v>0</v>
      </c>
      <c r="X1119" t="s">
        <v>703</v>
      </c>
      <c r="Y1119" t="s">
        <v>3865</v>
      </c>
    </row>
    <row r="1120" spans="1:25" x14ac:dyDescent="0.35">
      <c r="A1120" t="s">
        <v>2669</v>
      </c>
      <c r="B1120">
        <v>82421</v>
      </c>
      <c r="C1120" t="s">
        <v>215</v>
      </c>
      <c r="D1120" t="s">
        <v>213</v>
      </c>
      <c r="E1120">
        <v>913</v>
      </c>
      <c r="F1120" t="s">
        <v>2118</v>
      </c>
      <c r="G1120">
        <v>480</v>
      </c>
      <c r="H1120">
        <v>82421</v>
      </c>
      <c r="I1120" t="s">
        <v>552</v>
      </c>
      <c r="J1120">
        <v>0.01</v>
      </c>
      <c r="K1120">
        <v>74438</v>
      </c>
      <c r="L1120">
        <v>0.5</v>
      </c>
      <c r="M1120" t="s">
        <v>44</v>
      </c>
      <c r="N1120">
        <v>1</v>
      </c>
      <c r="O1120">
        <v>0.25</v>
      </c>
      <c r="P1120">
        <v>0</v>
      </c>
      <c r="Q1120" t="s">
        <v>693</v>
      </c>
      <c r="R1120" t="s">
        <v>3769</v>
      </c>
      <c r="S1120">
        <v>10.4351</v>
      </c>
      <c r="T1120" t="s">
        <v>44</v>
      </c>
      <c r="U1120" t="s">
        <v>2531</v>
      </c>
      <c r="V1120">
        <v>913</v>
      </c>
      <c r="W1120">
        <v>0</v>
      </c>
      <c r="X1120" t="s">
        <v>703</v>
      </c>
      <c r="Y1120" t="s">
        <v>3865</v>
      </c>
    </row>
    <row r="1121" spans="1:25" x14ac:dyDescent="0.35">
      <c r="A1121" t="s">
        <v>2668</v>
      </c>
      <c r="B1121">
        <v>82421</v>
      </c>
      <c r="C1121" t="s">
        <v>215</v>
      </c>
      <c r="D1121" t="s">
        <v>213</v>
      </c>
      <c r="E1121">
        <v>913</v>
      </c>
      <c r="F1121" t="s">
        <v>2118</v>
      </c>
      <c r="G1121">
        <v>480</v>
      </c>
      <c r="H1121">
        <v>82421</v>
      </c>
      <c r="I1121" t="s">
        <v>552</v>
      </c>
      <c r="J1121">
        <v>0.01</v>
      </c>
      <c r="K1121">
        <v>71463</v>
      </c>
      <c r="L1121">
        <v>0.5</v>
      </c>
      <c r="M1121" t="s">
        <v>44</v>
      </c>
      <c r="N1121">
        <v>1</v>
      </c>
      <c r="O1121">
        <v>0.5</v>
      </c>
      <c r="P1121">
        <v>0</v>
      </c>
      <c r="Q1121" t="s">
        <v>693</v>
      </c>
      <c r="R1121" t="s">
        <v>3769</v>
      </c>
      <c r="S1121">
        <v>10.141</v>
      </c>
      <c r="T1121" t="s">
        <v>44</v>
      </c>
      <c r="U1121" t="s">
        <v>2531</v>
      </c>
      <c r="V1121">
        <v>913</v>
      </c>
      <c r="W1121">
        <v>0</v>
      </c>
      <c r="X1121" t="s">
        <v>703</v>
      </c>
      <c r="Y1121" t="s">
        <v>3865</v>
      </c>
    </row>
    <row r="1122" spans="1:25" x14ac:dyDescent="0.35">
      <c r="A1122" t="s">
        <v>2667</v>
      </c>
      <c r="B1122">
        <v>82421</v>
      </c>
      <c r="C1122" t="s">
        <v>215</v>
      </c>
      <c r="D1122" t="s">
        <v>213</v>
      </c>
      <c r="E1122">
        <v>913</v>
      </c>
      <c r="F1122" t="s">
        <v>2118</v>
      </c>
      <c r="G1122">
        <v>480</v>
      </c>
      <c r="H1122">
        <v>82421</v>
      </c>
      <c r="I1122" t="s">
        <v>552</v>
      </c>
      <c r="J1122">
        <v>0.01</v>
      </c>
      <c r="K1122">
        <v>71165</v>
      </c>
      <c r="L1122">
        <v>0.5</v>
      </c>
      <c r="M1122" t="s">
        <v>44</v>
      </c>
      <c r="N1122">
        <v>1</v>
      </c>
      <c r="O1122">
        <v>0.5</v>
      </c>
      <c r="P1122">
        <v>0</v>
      </c>
      <c r="Q1122" t="s">
        <v>693</v>
      </c>
      <c r="R1122" t="s">
        <v>3769</v>
      </c>
      <c r="S1122">
        <v>10.530200000000001</v>
      </c>
      <c r="T1122" t="s">
        <v>44</v>
      </c>
      <c r="U1122" t="s">
        <v>2531</v>
      </c>
      <c r="V1122">
        <v>913</v>
      </c>
      <c r="W1122">
        <v>0</v>
      </c>
      <c r="X1122" t="s">
        <v>703</v>
      </c>
      <c r="Y1122" t="s">
        <v>3865</v>
      </c>
    </row>
    <row r="1123" spans="1:25" x14ac:dyDescent="0.35">
      <c r="A1123" t="s">
        <v>2661</v>
      </c>
      <c r="B1123">
        <v>82421</v>
      </c>
      <c r="C1123" t="s">
        <v>215</v>
      </c>
      <c r="D1123" t="s">
        <v>213</v>
      </c>
      <c r="E1123">
        <v>913</v>
      </c>
      <c r="F1123" t="s">
        <v>2118</v>
      </c>
      <c r="G1123">
        <v>480</v>
      </c>
      <c r="H1123">
        <v>82421</v>
      </c>
      <c r="I1123" t="s">
        <v>552</v>
      </c>
      <c r="J1123">
        <v>0.01</v>
      </c>
      <c r="K1123">
        <v>70802</v>
      </c>
      <c r="L1123">
        <v>0.5</v>
      </c>
      <c r="M1123" t="s">
        <v>44</v>
      </c>
      <c r="N1123">
        <v>1</v>
      </c>
      <c r="O1123">
        <v>0.5</v>
      </c>
      <c r="P1123">
        <v>0</v>
      </c>
      <c r="Q1123" t="s">
        <v>693</v>
      </c>
      <c r="R1123" t="s">
        <v>3769</v>
      </c>
      <c r="S1123">
        <v>10.487</v>
      </c>
      <c r="T1123" t="s">
        <v>44</v>
      </c>
      <c r="U1123" t="s">
        <v>2531</v>
      </c>
      <c r="V1123">
        <v>913</v>
      </c>
      <c r="W1123">
        <v>0</v>
      </c>
      <c r="X1123" t="s">
        <v>703</v>
      </c>
      <c r="Y1123" t="s">
        <v>3865</v>
      </c>
    </row>
    <row r="1124" spans="1:25" x14ac:dyDescent="0.35">
      <c r="A1124" t="s">
        <v>2666</v>
      </c>
      <c r="B1124">
        <v>82421</v>
      </c>
      <c r="C1124" t="s">
        <v>215</v>
      </c>
      <c r="D1124" t="s">
        <v>213</v>
      </c>
      <c r="E1124">
        <v>913</v>
      </c>
      <c r="F1124" t="s">
        <v>2118</v>
      </c>
      <c r="G1124">
        <v>480</v>
      </c>
      <c r="H1124">
        <v>82421</v>
      </c>
      <c r="I1124" t="s">
        <v>552</v>
      </c>
      <c r="J1124">
        <v>0.01</v>
      </c>
      <c r="K1124">
        <v>77755</v>
      </c>
      <c r="L1124">
        <v>0.5</v>
      </c>
      <c r="M1124" t="s">
        <v>44</v>
      </c>
      <c r="N1124">
        <v>1</v>
      </c>
      <c r="O1124">
        <v>0</v>
      </c>
      <c r="P1124">
        <v>0</v>
      </c>
      <c r="Q1124" t="s">
        <v>693</v>
      </c>
      <c r="R1124" t="s">
        <v>3769</v>
      </c>
      <c r="S1124">
        <v>10.400499999999999</v>
      </c>
      <c r="T1124" t="s">
        <v>44</v>
      </c>
      <c r="U1124" t="s">
        <v>2531</v>
      </c>
      <c r="V1124">
        <v>913</v>
      </c>
      <c r="W1124">
        <v>0</v>
      </c>
      <c r="X1124" t="s">
        <v>703</v>
      </c>
      <c r="Y1124" t="s">
        <v>44</v>
      </c>
    </row>
    <row r="1125" spans="1:25" x14ac:dyDescent="0.35">
      <c r="A1125" t="s">
        <v>2665</v>
      </c>
      <c r="B1125">
        <v>82421</v>
      </c>
      <c r="C1125" t="s">
        <v>215</v>
      </c>
      <c r="D1125" t="s">
        <v>213</v>
      </c>
      <c r="E1125">
        <v>913</v>
      </c>
      <c r="F1125" t="s">
        <v>2118</v>
      </c>
      <c r="G1125">
        <v>480</v>
      </c>
      <c r="H1125">
        <v>82421</v>
      </c>
      <c r="I1125" t="s">
        <v>552</v>
      </c>
      <c r="J1125">
        <v>0.01</v>
      </c>
      <c r="K1125">
        <v>76663</v>
      </c>
      <c r="L1125">
        <v>0.5</v>
      </c>
      <c r="M1125" t="s">
        <v>44</v>
      </c>
      <c r="N1125">
        <v>1</v>
      </c>
      <c r="O1125">
        <v>1</v>
      </c>
      <c r="P1125">
        <v>0</v>
      </c>
      <c r="Q1125" t="s">
        <v>693</v>
      </c>
      <c r="R1125" t="s">
        <v>3769</v>
      </c>
      <c r="S1125">
        <v>10.132400000000001</v>
      </c>
      <c r="T1125" t="s">
        <v>44</v>
      </c>
      <c r="U1125" t="s">
        <v>2531</v>
      </c>
      <c r="V1125">
        <v>913</v>
      </c>
      <c r="W1125">
        <v>0</v>
      </c>
      <c r="X1125" t="s">
        <v>703</v>
      </c>
      <c r="Y1125" t="s">
        <v>3865</v>
      </c>
    </row>
    <row r="1126" spans="1:25" x14ac:dyDescent="0.35">
      <c r="A1126" t="s">
        <v>2664</v>
      </c>
      <c r="B1126">
        <v>82421</v>
      </c>
      <c r="C1126" t="s">
        <v>215</v>
      </c>
      <c r="D1126" t="s">
        <v>213</v>
      </c>
      <c r="E1126">
        <v>913</v>
      </c>
      <c r="F1126" t="s">
        <v>2118</v>
      </c>
      <c r="G1126">
        <v>480</v>
      </c>
      <c r="H1126">
        <v>82421</v>
      </c>
      <c r="I1126" t="s">
        <v>552</v>
      </c>
      <c r="J1126">
        <v>0.01</v>
      </c>
      <c r="K1126">
        <v>71814</v>
      </c>
      <c r="L1126">
        <v>0.5</v>
      </c>
      <c r="M1126" t="s">
        <v>44</v>
      </c>
      <c r="N1126">
        <v>1</v>
      </c>
      <c r="O1126">
        <v>1</v>
      </c>
      <c r="P1126">
        <v>0</v>
      </c>
      <c r="Q1126" t="s">
        <v>693</v>
      </c>
      <c r="R1126" t="s">
        <v>3769</v>
      </c>
      <c r="S1126">
        <v>10.487</v>
      </c>
      <c r="T1126" t="s">
        <v>44</v>
      </c>
      <c r="U1126" t="s">
        <v>2531</v>
      </c>
      <c r="V1126">
        <v>913</v>
      </c>
      <c r="W1126">
        <v>0</v>
      </c>
      <c r="X1126" t="s">
        <v>703</v>
      </c>
      <c r="Y1126" t="s">
        <v>3865</v>
      </c>
    </row>
    <row r="1127" spans="1:25" x14ac:dyDescent="0.35">
      <c r="A1127" t="s">
        <v>2663</v>
      </c>
      <c r="B1127">
        <v>82421</v>
      </c>
      <c r="C1127" t="s">
        <v>215</v>
      </c>
      <c r="D1127" t="s">
        <v>213</v>
      </c>
      <c r="E1127">
        <v>913</v>
      </c>
      <c r="F1127" t="s">
        <v>2118</v>
      </c>
      <c r="G1127">
        <v>480</v>
      </c>
      <c r="H1127">
        <v>82421</v>
      </c>
      <c r="I1127" t="s">
        <v>552</v>
      </c>
      <c r="J1127">
        <v>0.01</v>
      </c>
      <c r="K1127">
        <v>111150</v>
      </c>
      <c r="L1127">
        <v>0.5</v>
      </c>
      <c r="M1127" t="s">
        <v>44</v>
      </c>
      <c r="N1127">
        <v>1</v>
      </c>
      <c r="O1127">
        <v>1</v>
      </c>
      <c r="P1127">
        <v>0</v>
      </c>
      <c r="Q1127" t="s">
        <v>693</v>
      </c>
      <c r="R1127" t="s">
        <v>3769</v>
      </c>
      <c r="S1127">
        <v>10.461</v>
      </c>
      <c r="T1127" t="s">
        <v>44</v>
      </c>
      <c r="U1127" t="s">
        <v>2531</v>
      </c>
      <c r="V1127">
        <v>913</v>
      </c>
      <c r="W1127">
        <v>0</v>
      </c>
      <c r="X1127" t="s">
        <v>703</v>
      </c>
      <c r="Y1127" t="s">
        <v>3865</v>
      </c>
    </row>
    <row r="1128" spans="1:25" x14ac:dyDescent="0.35">
      <c r="A1128" t="s">
        <v>2662</v>
      </c>
      <c r="B1128">
        <v>82421</v>
      </c>
      <c r="C1128" t="s">
        <v>215</v>
      </c>
      <c r="D1128" t="s">
        <v>213</v>
      </c>
      <c r="E1128">
        <v>913</v>
      </c>
      <c r="F1128" t="s">
        <v>2118</v>
      </c>
      <c r="G1128">
        <v>480</v>
      </c>
      <c r="H1128">
        <v>82421</v>
      </c>
      <c r="I1128" t="s">
        <v>552</v>
      </c>
      <c r="J1128">
        <v>0.01</v>
      </c>
      <c r="K1128">
        <v>70735</v>
      </c>
      <c r="L1128">
        <v>0.5</v>
      </c>
      <c r="M1128" t="s">
        <v>44</v>
      </c>
      <c r="N1128">
        <v>1</v>
      </c>
      <c r="O1128">
        <v>2</v>
      </c>
      <c r="P1128">
        <v>0</v>
      </c>
      <c r="Q1128" t="s">
        <v>693</v>
      </c>
      <c r="R1128" t="s">
        <v>3769</v>
      </c>
      <c r="S1128">
        <v>10.002599999999999</v>
      </c>
      <c r="T1128" t="s">
        <v>44</v>
      </c>
      <c r="U1128" t="s">
        <v>2531</v>
      </c>
      <c r="V1128">
        <v>913</v>
      </c>
      <c r="W1128">
        <v>0</v>
      </c>
      <c r="X1128" t="s">
        <v>703</v>
      </c>
      <c r="Y1128" t="s">
        <v>3865</v>
      </c>
    </row>
    <row r="1129" spans="1:25" x14ac:dyDescent="0.35">
      <c r="A1129" t="s">
        <v>2661</v>
      </c>
      <c r="B1129">
        <v>82421</v>
      </c>
      <c r="C1129" t="s">
        <v>215</v>
      </c>
      <c r="D1129" t="s">
        <v>213</v>
      </c>
      <c r="E1129">
        <v>913</v>
      </c>
      <c r="F1129" t="s">
        <v>2118</v>
      </c>
      <c r="G1129">
        <v>480</v>
      </c>
      <c r="H1129">
        <v>82421</v>
      </c>
      <c r="I1129" t="s">
        <v>552</v>
      </c>
      <c r="J1129">
        <v>0.01</v>
      </c>
      <c r="K1129">
        <v>71113</v>
      </c>
      <c r="L1129">
        <v>0.5</v>
      </c>
      <c r="M1129" t="s">
        <v>44</v>
      </c>
      <c r="N1129">
        <v>1</v>
      </c>
      <c r="O1129">
        <v>0.5</v>
      </c>
      <c r="P1129">
        <v>0</v>
      </c>
      <c r="Q1129" t="s">
        <v>693</v>
      </c>
      <c r="R1129" t="s">
        <v>3769</v>
      </c>
      <c r="S1129">
        <v>10.478400000000001</v>
      </c>
      <c r="T1129" t="s">
        <v>44</v>
      </c>
      <c r="U1129" t="s">
        <v>2531</v>
      </c>
      <c r="V1129">
        <v>913</v>
      </c>
      <c r="W1129">
        <v>0</v>
      </c>
      <c r="X1129" t="s">
        <v>703</v>
      </c>
      <c r="Y1129" t="s">
        <v>3865</v>
      </c>
    </row>
    <row r="1130" spans="1:25" x14ac:dyDescent="0.35">
      <c r="A1130" t="s">
        <v>2660</v>
      </c>
      <c r="B1130">
        <v>82421</v>
      </c>
      <c r="C1130" t="s">
        <v>215</v>
      </c>
      <c r="D1130" t="s">
        <v>213</v>
      </c>
      <c r="E1130">
        <v>913</v>
      </c>
      <c r="F1130" t="s">
        <v>2118</v>
      </c>
      <c r="G1130">
        <v>480</v>
      </c>
      <c r="H1130">
        <v>82421</v>
      </c>
      <c r="I1130" t="s">
        <v>552</v>
      </c>
      <c r="J1130">
        <v>0.01</v>
      </c>
      <c r="K1130">
        <v>65510</v>
      </c>
      <c r="L1130">
        <v>0.5</v>
      </c>
      <c r="M1130" t="s">
        <v>44</v>
      </c>
      <c r="N1130">
        <v>1</v>
      </c>
      <c r="O1130">
        <v>2</v>
      </c>
      <c r="P1130">
        <v>0</v>
      </c>
      <c r="Q1130" t="s">
        <v>693</v>
      </c>
      <c r="R1130" t="s">
        <v>3769</v>
      </c>
      <c r="S1130">
        <v>10.478400000000001</v>
      </c>
      <c r="T1130" t="s">
        <v>44</v>
      </c>
      <c r="U1130" t="s">
        <v>2531</v>
      </c>
      <c r="V1130">
        <v>913</v>
      </c>
      <c r="W1130">
        <v>0</v>
      </c>
      <c r="X1130" t="s">
        <v>703</v>
      </c>
      <c r="Y1130" t="s">
        <v>3865</v>
      </c>
    </row>
    <row r="1131" spans="1:25" x14ac:dyDescent="0.35">
      <c r="A1131" t="s">
        <v>2660</v>
      </c>
      <c r="B1131">
        <v>82421</v>
      </c>
      <c r="C1131" t="s">
        <v>215</v>
      </c>
      <c r="D1131" t="s">
        <v>213</v>
      </c>
      <c r="E1131">
        <v>913</v>
      </c>
      <c r="F1131" t="s">
        <v>2118</v>
      </c>
      <c r="G1131">
        <v>480</v>
      </c>
      <c r="H1131">
        <v>82421</v>
      </c>
      <c r="I1131" t="s">
        <v>552</v>
      </c>
      <c r="J1131">
        <v>0.01</v>
      </c>
      <c r="K1131">
        <v>68796</v>
      </c>
      <c r="L1131">
        <v>0.5</v>
      </c>
      <c r="M1131" t="s">
        <v>44</v>
      </c>
      <c r="N1131">
        <v>1</v>
      </c>
      <c r="O1131">
        <v>2</v>
      </c>
      <c r="P1131">
        <v>0</v>
      </c>
      <c r="Q1131" t="s">
        <v>693</v>
      </c>
      <c r="R1131" t="s">
        <v>3769</v>
      </c>
      <c r="S1131">
        <v>10.400499999999999</v>
      </c>
      <c r="T1131" t="s">
        <v>44</v>
      </c>
      <c r="U1131" t="s">
        <v>2531</v>
      </c>
      <c r="V1131">
        <v>913</v>
      </c>
      <c r="W1131">
        <v>0</v>
      </c>
      <c r="X1131" t="s">
        <v>703</v>
      </c>
      <c r="Y1131" t="s">
        <v>3865</v>
      </c>
    </row>
    <row r="1132" spans="1:25" x14ac:dyDescent="0.35">
      <c r="A1132" t="s">
        <v>2659</v>
      </c>
      <c r="B1132">
        <v>82421</v>
      </c>
      <c r="C1132" t="s">
        <v>215</v>
      </c>
      <c r="D1132" t="s">
        <v>213</v>
      </c>
      <c r="E1132">
        <v>913</v>
      </c>
      <c r="F1132" t="s">
        <v>2118</v>
      </c>
      <c r="G1132">
        <v>480</v>
      </c>
      <c r="H1132">
        <v>82421</v>
      </c>
      <c r="I1132" t="s">
        <v>552</v>
      </c>
      <c r="J1132">
        <v>0.01</v>
      </c>
      <c r="K1132">
        <v>70607</v>
      </c>
      <c r="L1132">
        <v>0.5</v>
      </c>
      <c r="M1132" t="s">
        <v>44</v>
      </c>
      <c r="N1132">
        <v>1</v>
      </c>
      <c r="O1132">
        <v>4</v>
      </c>
      <c r="P1132">
        <v>0</v>
      </c>
      <c r="Q1132" t="s">
        <v>693</v>
      </c>
      <c r="R1132" t="s">
        <v>3769</v>
      </c>
      <c r="S1132">
        <v>10.5129</v>
      </c>
      <c r="T1132" t="s">
        <v>44</v>
      </c>
      <c r="U1132" t="s">
        <v>2531</v>
      </c>
      <c r="V1132">
        <v>913</v>
      </c>
      <c r="W1132">
        <v>0</v>
      </c>
      <c r="X1132" t="s">
        <v>703</v>
      </c>
      <c r="Y1132" t="s">
        <v>3865</v>
      </c>
    </row>
    <row r="1133" spans="1:25" x14ac:dyDescent="0.35">
      <c r="A1133" t="s">
        <v>2658</v>
      </c>
      <c r="B1133">
        <v>82421</v>
      </c>
      <c r="C1133" t="s">
        <v>215</v>
      </c>
      <c r="D1133" t="s">
        <v>213</v>
      </c>
      <c r="E1133">
        <v>913</v>
      </c>
      <c r="F1133" t="s">
        <v>2118</v>
      </c>
      <c r="G1133">
        <v>480</v>
      </c>
      <c r="H1133">
        <v>82421</v>
      </c>
      <c r="I1133" t="s">
        <v>552</v>
      </c>
      <c r="J1133">
        <v>0.01</v>
      </c>
      <c r="K1133">
        <v>83686</v>
      </c>
      <c r="L1133">
        <v>0.5</v>
      </c>
      <c r="M1133" t="s">
        <v>44</v>
      </c>
      <c r="N1133">
        <v>1</v>
      </c>
      <c r="O1133">
        <v>4</v>
      </c>
      <c r="P1133">
        <v>0</v>
      </c>
      <c r="Q1133" t="s">
        <v>693</v>
      </c>
      <c r="R1133" t="s">
        <v>3769</v>
      </c>
      <c r="S1133">
        <v>10.495699999999999</v>
      </c>
      <c r="T1133" t="s">
        <v>44</v>
      </c>
      <c r="U1133" t="s">
        <v>2531</v>
      </c>
      <c r="V1133">
        <v>913</v>
      </c>
      <c r="W1133">
        <v>0</v>
      </c>
      <c r="X1133" t="s">
        <v>703</v>
      </c>
      <c r="Y1133" t="s">
        <v>3865</v>
      </c>
    </row>
    <row r="1134" spans="1:25" x14ac:dyDescent="0.35">
      <c r="A1134" t="s">
        <v>2657</v>
      </c>
      <c r="B1134">
        <v>82421</v>
      </c>
      <c r="C1134" t="s">
        <v>215</v>
      </c>
      <c r="D1134" t="s">
        <v>213</v>
      </c>
      <c r="E1134">
        <v>913</v>
      </c>
      <c r="F1134" t="s">
        <v>2118</v>
      </c>
      <c r="G1134">
        <v>480</v>
      </c>
      <c r="H1134">
        <v>82421</v>
      </c>
      <c r="I1134" t="s">
        <v>552</v>
      </c>
      <c r="J1134">
        <v>0.01</v>
      </c>
      <c r="K1134">
        <v>75356</v>
      </c>
      <c r="L1134">
        <v>0.5</v>
      </c>
      <c r="M1134" t="s">
        <v>44</v>
      </c>
      <c r="N1134">
        <v>1</v>
      </c>
      <c r="O1134">
        <v>4</v>
      </c>
      <c r="P1134">
        <v>0</v>
      </c>
      <c r="Q1134" t="s">
        <v>693</v>
      </c>
      <c r="R1134" t="s">
        <v>3769</v>
      </c>
      <c r="S1134">
        <v>10.426500000000001</v>
      </c>
      <c r="T1134" t="s">
        <v>44</v>
      </c>
      <c r="U1134" t="s">
        <v>2531</v>
      </c>
      <c r="V1134">
        <v>913</v>
      </c>
      <c r="W1134">
        <v>0</v>
      </c>
      <c r="X1134" t="s">
        <v>703</v>
      </c>
      <c r="Y1134" t="s">
        <v>3865</v>
      </c>
    </row>
    <row r="1135" spans="1:25" x14ac:dyDescent="0.35">
      <c r="A1135" t="s">
        <v>2656</v>
      </c>
      <c r="B1135">
        <v>82421</v>
      </c>
      <c r="C1135" t="s">
        <v>215</v>
      </c>
      <c r="D1135" t="s">
        <v>213</v>
      </c>
      <c r="E1135">
        <v>913</v>
      </c>
      <c r="F1135" t="s">
        <v>2180</v>
      </c>
      <c r="G1135">
        <v>480</v>
      </c>
      <c r="H1135">
        <v>82421</v>
      </c>
      <c r="I1135" t="s">
        <v>552</v>
      </c>
      <c r="J1135">
        <v>0.01</v>
      </c>
      <c r="K1135">
        <v>73529</v>
      </c>
      <c r="L1135">
        <v>0.5</v>
      </c>
      <c r="M1135" t="s">
        <v>44</v>
      </c>
      <c r="N1135">
        <v>1</v>
      </c>
      <c r="O1135">
        <v>4</v>
      </c>
      <c r="P1135">
        <v>0</v>
      </c>
      <c r="Q1135" t="s">
        <v>693</v>
      </c>
      <c r="R1135" t="s">
        <v>3769</v>
      </c>
      <c r="S1135">
        <v>10.487</v>
      </c>
      <c r="T1135" t="s">
        <v>44</v>
      </c>
      <c r="U1135" t="s">
        <v>2531</v>
      </c>
      <c r="V1135">
        <v>913</v>
      </c>
      <c r="W1135">
        <v>0</v>
      </c>
      <c r="X1135" t="s">
        <v>703</v>
      </c>
      <c r="Y1135" t="s">
        <v>3865</v>
      </c>
    </row>
    <row r="1136" spans="1:25" x14ac:dyDescent="0.35">
      <c r="A1136" t="s">
        <v>2655</v>
      </c>
      <c r="B1136">
        <v>82421</v>
      </c>
      <c r="C1136" t="s">
        <v>215</v>
      </c>
      <c r="D1136" t="s">
        <v>213</v>
      </c>
      <c r="E1136">
        <v>913</v>
      </c>
      <c r="F1136" t="s">
        <v>2180</v>
      </c>
      <c r="G1136">
        <v>480</v>
      </c>
      <c r="H1136">
        <v>82421</v>
      </c>
      <c r="I1136" t="s">
        <v>552</v>
      </c>
      <c r="J1136">
        <v>0.01</v>
      </c>
      <c r="K1136">
        <v>60191</v>
      </c>
      <c r="L1136">
        <v>0.5</v>
      </c>
      <c r="M1136" t="s">
        <v>44</v>
      </c>
      <c r="N1136">
        <v>1</v>
      </c>
      <c r="O1136">
        <v>4</v>
      </c>
      <c r="P1136">
        <v>0</v>
      </c>
      <c r="Q1136" t="s">
        <v>693</v>
      </c>
      <c r="R1136" t="s">
        <v>3769</v>
      </c>
      <c r="S1136">
        <v>10.4093</v>
      </c>
      <c r="T1136" t="s">
        <v>44</v>
      </c>
      <c r="U1136" t="s">
        <v>2531</v>
      </c>
      <c r="V1136">
        <v>913</v>
      </c>
      <c r="W1136">
        <v>0</v>
      </c>
      <c r="X1136" t="s">
        <v>703</v>
      </c>
      <c r="Y1136" t="s">
        <v>3865</v>
      </c>
    </row>
    <row r="1137" spans="1:25" x14ac:dyDescent="0.35">
      <c r="A1137" t="s">
        <v>2654</v>
      </c>
      <c r="B1137">
        <v>82421</v>
      </c>
      <c r="C1137" t="s">
        <v>215</v>
      </c>
      <c r="D1137" t="s">
        <v>213</v>
      </c>
      <c r="E1137">
        <v>913</v>
      </c>
      <c r="F1137" t="s">
        <v>2180</v>
      </c>
      <c r="G1137">
        <v>480</v>
      </c>
      <c r="H1137">
        <v>82421</v>
      </c>
      <c r="I1137" t="s">
        <v>552</v>
      </c>
      <c r="J1137">
        <v>0.01</v>
      </c>
      <c r="K1137">
        <v>64342</v>
      </c>
      <c r="L1137">
        <v>0.5</v>
      </c>
      <c r="M1137" t="s">
        <v>44</v>
      </c>
      <c r="N1137">
        <v>1</v>
      </c>
      <c r="O1137">
        <v>4</v>
      </c>
      <c r="P1137">
        <v>0</v>
      </c>
      <c r="Q1137" t="s">
        <v>693</v>
      </c>
      <c r="R1137" t="s">
        <v>3769</v>
      </c>
      <c r="S1137">
        <v>10.478300000000001</v>
      </c>
      <c r="T1137" t="s">
        <v>44</v>
      </c>
      <c r="U1137" t="s">
        <v>2531</v>
      </c>
      <c r="V1137">
        <v>913</v>
      </c>
      <c r="W1137">
        <v>0</v>
      </c>
      <c r="X1137" t="s">
        <v>703</v>
      </c>
      <c r="Y1137" t="s">
        <v>3865</v>
      </c>
    </row>
    <row r="1138" spans="1:25" x14ac:dyDescent="0.35">
      <c r="A1138" t="s">
        <v>2653</v>
      </c>
      <c r="B1138">
        <v>82421</v>
      </c>
      <c r="C1138" t="s">
        <v>215</v>
      </c>
      <c r="D1138" t="s">
        <v>213</v>
      </c>
      <c r="E1138">
        <v>913</v>
      </c>
      <c r="F1138" t="s">
        <v>2118</v>
      </c>
      <c r="G1138">
        <v>480</v>
      </c>
      <c r="H1138">
        <v>82421</v>
      </c>
      <c r="I1138" t="s">
        <v>552</v>
      </c>
      <c r="J1138">
        <v>0.01</v>
      </c>
      <c r="K1138">
        <v>143310</v>
      </c>
      <c r="L1138">
        <v>0.5</v>
      </c>
      <c r="M1138" t="s">
        <v>44</v>
      </c>
      <c r="N1138">
        <v>1</v>
      </c>
      <c r="O1138">
        <v>4</v>
      </c>
      <c r="P1138">
        <v>0</v>
      </c>
      <c r="Q1138" t="s">
        <v>693</v>
      </c>
      <c r="R1138" t="s">
        <v>3769</v>
      </c>
      <c r="S1138">
        <v>10.4437</v>
      </c>
      <c r="T1138" t="s">
        <v>44</v>
      </c>
      <c r="U1138" t="s">
        <v>2531</v>
      </c>
      <c r="V1138">
        <v>913</v>
      </c>
      <c r="W1138">
        <v>0</v>
      </c>
      <c r="X1138" t="s">
        <v>703</v>
      </c>
      <c r="Y1138" t="s">
        <v>44</v>
      </c>
    </row>
    <row r="1139" spans="1:25" x14ac:dyDescent="0.35">
      <c r="A1139" t="s">
        <v>2652</v>
      </c>
      <c r="B1139">
        <v>82421</v>
      </c>
      <c r="C1139" t="s">
        <v>215</v>
      </c>
      <c r="D1139" t="s">
        <v>213</v>
      </c>
      <c r="E1139">
        <v>913</v>
      </c>
      <c r="F1139" t="s">
        <v>2118</v>
      </c>
      <c r="G1139">
        <v>480</v>
      </c>
      <c r="H1139">
        <v>82421</v>
      </c>
      <c r="I1139" t="s">
        <v>552</v>
      </c>
      <c r="J1139">
        <v>0.01</v>
      </c>
      <c r="K1139">
        <v>74535</v>
      </c>
      <c r="L1139">
        <v>0.5</v>
      </c>
      <c r="M1139" t="s">
        <v>44</v>
      </c>
      <c r="N1139">
        <v>1</v>
      </c>
      <c r="O1139">
        <v>4</v>
      </c>
      <c r="P1139">
        <v>0</v>
      </c>
      <c r="Q1139" t="s">
        <v>693</v>
      </c>
      <c r="R1139" t="s">
        <v>3769</v>
      </c>
      <c r="S1139">
        <v>10.4697</v>
      </c>
      <c r="T1139" t="s">
        <v>44</v>
      </c>
      <c r="U1139" t="s">
        <v>2531</v>
      </c>
      <c r="V1139">
        <v>913</v>
      </c>
      <c r="W1139">
        <v>0</v>
      </c>
      <c r="X1139" t="s">
        <v>703</v>
      </c>
      <c r="Y1139" t="s">
        <v>44</v>
      </c>
    </row>
    <row r="1140" spans="1:25" x14ac:dyDescent="0.35">
      <c r="A1140" t="s">
        <v>2651</v>
      </c>
      <c r="B1140">
        <v>82421</v>
      </c>
      <c r="C1140" t="s">
        <v>215</v>
      </c>
      <c r="D1140" t="s">
        <v>213</v>
      </c>
      <c r="E1140">
        <v>913</v>
      </c>
      <c r="F1140" t="s">
        <v>2118</v>
      </c>
      <c r="G1140">
        <v>480</v>
      </c>
      <c r="H1140">
        <v>82421</v>
      </c>
      <c r="I1140" t="s">
        <v>552</v>
      </c>
      <c r="J1140">
        <v>0.01</v>
      </c>
      <c r="K1140">
        <v>78935</v>
      </c>
      <c r="L1140">
        <v>0.5</v>
      </c>
      <c r="M1140" t="s">
        <v>44</v>
      </c>
      <c r="N1140">
        <v>1</v>
      </c>
      <c r="O1140">
        <v>4</v>
      </c>
      <c r="P1140">
        <v>0</v>
      </c>
      <c r="Q1140" t="s">
        <v>693</v>
      </c>
      <c r="R1140" t="s">
        <v>3769</v>
      </c>
      <c r="S1140">
        <v>10.4697</v>
      </c>
      <c r="T1140" t="s">
        <v>44</v>
      </c>
      <c r="U1140" t="s">
        <v>2531</v>
      </c>
      <c r="V1140">
        <v>913</v>
      </c>
      <c r="W1140">
        <v>0</v>
      </c>
      <c r="X1140" t="s">
        <v>703</v>
      </c>
      <c r="Y1140" t="s">
        <v>44</v>
      </c>
    </row>
    <row r="1141" spans="1:25" x14ac:dyDescent="0.35">
      <c r="A1141" t="s">
        <v>2650</v>
      </c>
      <c r="B1141">
        <v>82421</v>
      </c>
      <c r="C1141" t="s">
        <v>215</v>
      </c>
      <c r="D1141" t="s">
        <v>213</v>
      </c>
      <c r="E1141">
        <v>913</v>
      </c>
      <c r="F1141" t="s">
        <v>2118</v>
      </c>
      <c r="G1141">
        <v>480</v>
      </c>
      <c r="H1141">
        <v>82421</v>
      </c>
      <c r="I1141" t="s">
        <v>552</v>
      </c>
      <c r="J1141">
        <v>0.01</v>
      </c>
      <c r="K1141">
        <v>83172</v>
      </c>
      <c r="L1141">
        <v>0.5</v>
      </c>
      <c r="M1141" t="s">
        <v>44</v>
      </c>
      <c r="N1141">
        <v>1</v>
      </c>
      <c r="O1141">
        <v>0</v>
      </c>
      <c r="P1141">
        <v>0</v>
      </c>
      <c r="Q1141" t="s">
        <v>693</v>
      </c>
      <c r="R1141" t="s">
        <v>3769</v>
      </c>
      <c r="S1141">
        <v>10.400499999999999</v>
      </c>
      <c r="T1141" t="s">
        <v>44</v>
      </c>
      <c r="U1141" t="s">
        <v>2531</v>
      </c>
      <c r="V1141">
        <v>913</v>
      </c>
      <c r="W1141">
        <v>0</v>
      </c>
      <c r="X1141" t="s">
        <v>703</v>
      </c>
      <c r="Y1141" t="s">
        <v>3865</v>
      </c>
    </row>
    <row r="1142" spans="1:25" x14ac:dyDescent="0.35">
      <c r="A1142" t="s">
        <v>2649</v>
      </c>
      <c r="B1142">
        <v>82421</v>
      </c>
      <c r="C1142" t="s">
        <v>215</v>
      </c>
      <c r="D1142" t="s">
        <v>213</v>
      </c>
      <c r="E1142">
        <v>913</v>
      </c>
      <c r="F1142" t="s">
        <v>2118</v>
      </c>
      <c r="G1142">
        <v>480</v>
      </c>
      <c r="H1142">
        <v>82421</v>
      </c>
      <c r="I1142" t="s">
        <v>552</v>
      </c>
      <c r="J1142">
        <v>0.01</v>
      </c>
      <c r="K1142">
        <v>71155</v>
      </c>
      <c r="L1142">
        <v>0.5</v>
      </c>
      <c r="M1142" t="s">
        <v>44</v>
      </c>
      <c r="N1142">
        <v>1</v>
      </c>
      <c r="O1142">
        <v>0</v>
      </c>
      <c r="P1142">
        <v>0</v>
      </c>
      <c r="Q1142" t="s">
        <v>693</v>
      </c>
      <c r="R1142" t="s">
        <v>3769</v>
      </c>
      <c r="S1142">
        <v>10.4438</v>
      </c>
      <c r="T1142" t="s">
        <v>44</v>
      </c>
      <c r="U1142" t="s">
        <v>2531</v>
      </c>
      <c r="V1142">
        <v>913</v>
      </c>
      <c r="W1142">
        <v>0</v>
      </c>
      <c r="X1142" t="s">
        <v>703</v>
      </c>
      <c r="Y1142" t="s">
        <v>3865</v>
      </c>
    </row>
    <row r="1143" spans="1:25" x14ac:dyDescent="0.35">
      <c r="A1143" t="s">
        <v>2648</v>
      </c>
      <c r="B1143">
        <v>82421</v>
      </c>
      <c r="C1143" t="s">
        <v>215</v>
      </c>
      <c r="D1143" t="s">
        <v>213</v>
      </c>
      <c r="E1143">
        <v>913</v>
      </c>
      <c r="F1143" t="s">
        <v>2118</v>
      </c>
      <c r="G1143">
        <v>480</v>
      </c>
      <c r="H1143">
        <v>82421</v>
      </c>
      <c r="I1143" t="s">
        <v>552</v>
      </c>
      <c r="J1143">
        <v>0.01</v>
      </c>
      <c r="K1143">
        <v>83693</v>
      </c>
      <c r="L1143">
        <v>0.5</v>
      </c>
      <c r="M1143" t="s">
        <v>44</v>
      </c>
      <c r="N1143">
        <v>1</v>
      </c>
      <c r="O1143">
        <v>0</v>
      </c>
      <c r="P1143">
        <v>0</v>
      </c>
      <c r="Q1143" t="s">
        <v>693</v>
      </c>
      <c r="R1143" t="s">
        <v>3769</v>
      </c>
      <c r="S1143">
        <v>10.132400000000001</v>
      </c>
      <c r="T1143" t="s">
        <v>44</v>
      </c>
      <c r="U1143" t="s">
        <v>2531</v>
      </c>
      <c r="V1143">
        <v>913</v>
      </c>
      <c r="W1143">
        <v>0</v>
      </c>
      <c r="X1143" t="s">
        <v>703</v>
      </c>
      <c r="Y1143" t="s">
        <v>3865</v>
      </c>
    </row>
    <row r="1144" spans="1:25" x14ac:dyDescent="0.35">
      <c r="A1144" t="s">
        <v>2648</v>
      </c>
      <c r="B1144">
        <v>82421</v>
      </c>
      <c r="C1144" t="s">
        <v>215</v>
      </c>
      <c r="D1144" t="s">
        <v>213</v>
      </c>
      <c r="E1144">
        <v>913</v>
      </c>
      <c r="F1144" t="s">
        <v>2118</v>
      </c>
      <c r="G1144">
        <v>480</v>
      </c>
      <c r="H1144">
        <v>82421</v>
      </c>
      <c r="I1144" t="s">
        <v>552</v>
      </c>
      <c r="J1144">
        <v>0.01</v>
      </c>
      <c r="K1144">
        <v>90383</v>
      </c>
      <c r="L1144">
        <v>0.5</v>
      </c>
      <c r="M1144" t="s">
        <v>44</v>
      </c>
      <c r="N1144">
        <v>1</v>
      </c>
      <c r="O1144">
        <v>0</v>
      </c>
      <c r="P1144">
        <v>0</v>
      </c>
      <c r="Q1144" t="s">
        <v>693</v>
      </c>
      <c r="R1144" t="s">
        <v>3769</v>
      </c>
      <c r="S1144">
        <v>10.348599999999999</v>
      </c>
      <c r="T1144" t="s">
        <v>44</v>
      </c>
      <c r="U1144" t="s">
        <v>2531</v>
      </c>
      <c r="V1144">
        <v>913</v>
      </c>
      <c r="W1144">
        <v>0</v>
      </c>
      <c r="X1144" t="s">
        <v>703</v>
      </c>
      <c r="Y1144" t="s">
        <v>3865</v>
      </c>
    </row>
    <row r="1145" spans="1:25" x14ac:dyDescent="0.35">
      <c r="A1145" t="s">
        <v>2647</v>
      </c>
      <c r="B1145">
        <v>82421</v>
      </c>
      <c r="C1145" t="s">
        <v>215</v>
      </c>
      <c r="D1145" t="s">
        <v>213</v>
      </c>
      <c r="E1145">
        <v>913</v>
      </c>
      <c r="F1145" t="s">
        <v>2180</v>
      </c>
      <c r="G1145">
        <v>480</v>
      </c>
      <c r="H1145">
        <v>82421</v>
      </c>
      <c r="I1145" t="s">
        <v>552</v>
      </c>
      <c r="J1145">
        <v>0.01</v>
      </c>
      <c r="K1145">
        <v>109780</v>
      </c>
      <c r="L1145">
        <v>0.5</v>
      </c>
      <c r="M1145" t="s">
        <v>44</v>
      </c>
      <c r="N1145">
        <v>1</v>
      </c>
      <c r="O1145">
        <v>0</v>
      </c>
      <c r="P1145">
        <v>0</v>
      </c>
      <c r="Q1145" t="s">
        <v>693</v>
      </c>
      <c r="R1145" t="s">
        <v>3769</v>
      </c>
      <c r="S1145">
        <v>10.132400000000001</v>
      </c>
      <c r="T1145" t="s">
        <v>44</v>
      </c>
      <c r="U1145" t="s">
        <v>2531</v>
      </c>
      <c r="V1145">
        <v>913</v>
      </c>
      <c r="W1145">
        <v>0</v>
      </c>
      <c r="X1145" t="s">
        <v>703</v>
      </c>
      <c r="Y1145" t="s">
        <v>3865</v>
      </c>
    </row>
    <row r="1146" spans="1:25" x14ac:dyDescent="0.35">
      <c r="A1146" t="s">
        <v>2646</v>
      </c>
      <c r="B1146">
        <v>82421</v>
      </c>
      <c r="C1146" t="s">
        <v>215</v>
      </c>
      <c r="D1146" t="s">
        <v>213</v>
      </c>
      <c r="E1146">
        <v>913</v>
      </c>
      <c r="F1146" t="s">
        <v>2180</v>
      </c>
      <c r="G1146">
        <v>480</v>
      </c>
      <c r="H1146">
        <v>82421</v>
      </c>
      <c r="I1146" t="s">
        <v>552</v>
      </c>
      <c r="J1146">
        <v>0.01</v>
      </c>
      <c r="K1146">
        <v>70919</v>
      </c>
      <c r="L1146">
        <v>0.5</v>
      </c>
      <c r="M1146" t="s">
        <v>44</v>
      </c>
      <c r="N1146">
        <v>1</v>
      </c>
      <c r="O1146">
        <v>0</v>
      </c>
      <c r="P1146">
        <v>0</v>
      </c>
      <c r="Q1146" t="s">
        <v>693</v>
      </c>
      <c r="R1146" t="s">
        <v>3769</v>
      </c>
      <c r="S1146">
        <v>10.4092</v>
      </c>
      <c r="T1146" t="s">
        <v>44</v>
      </c>
      <c r="U1146" t="s">
        <v>2531</v>
      </c>
      <c r="V1146">
        <v>913</v>
      </c>
      <c r="W1146">
        <v>0</v>
      </c>
      <c r="X1146" t="s">
        <v>703</v>
      </c>
      <c r="Y1146" t="s">
        <v>3865</v>
      </c>
    </row>
    <row r="1147" spans="1:25" x14ac:dyDescent="0.35">
      <c r="A1147" t="s">
        <v>2645</v>
      </c>
      <c r="B1147">
        <v>82421</v>
      </c>
      <c r="C1147" t="s">
        <v>215</v>
      </c>
      <c r="D1147" t="s">
        <v>213</v>
      </c>
      <c r="E1147">
        <v>913</v>
      </c>
      <c r="F1147" t="s">
        <v>2180</v>
      </c>
      <c r="G1147">
        <v>480</v>
      </c>
      <c r="H1147">
        <v>82421</v>
      </c>
      <c r="I1147" t="s">
        <v>552</v>
      </c>
      <c r="J1147">
        <v>0.01</v>
      </c>
      <c r="K1147">
        <v>75078</v>
      </c>
      <c r="L1147">
        <v>0.5</v>
      </c>
      <c r="M1147" t="s">
        <v>44</v>
      </c>
      <c r="N1147">
        <v>1</v>
      </c>
      <c r="O1147">
        <v>0</v>
      </c>
      <c r="P1147">
        <v>0</v>
      </c>
      <c r="Q1147" t="s">
        <v>693</v>
      </c>
      <c r="R1147" t="s">
        <v>3769</v>
      </c>
      <c r="S1147">
        <v>10.305400000000001</v>
      </c>
      <c r="T1147" t="s">
        <v>44</v>
      </c>
      <c r="U1147" t="s">
        <v>2531</v>
      </c>
      <c r="V1147">
        <v>913</v>
      </c>
      <c r="W1147">
        <v>0</v>
      </c>
      <c r="X1147" t="s">
        <v>703</v>
      </c>
      <c r="Y1147" t="s">
        <v>3865</v>
      </c>
    </row>
    <row r="1148" spans="1:25" x14ac:dyDescent="0.35">
      <c r="A1148" t="s">
        <v>2644</v>
      </c>
      <c r="B1148">
        <v>82421</v>
      </c>
      <c r="C1148" t="s">
        <v>215</v>
      </c>
      <c r="D1148" t="s">
        <v>213</v>
      </c>
      <c r="E1148">
        <v>913</v>
      </c>
      <c r="F1148" t="s">
        <v>2118</v>
      </c>
      <c r="G1148">
        <v>480</v>
      </c>
      <c r="H1148">
        <v>82421</v>
      </c>
      <c r="I1148" t="s">
        <v>552</v>
      </c>
      <c r="J1148">
        <v>0.01</v>
      </c>
      <c r="K1148">
        <v>87299</v>
      </c>
      <c r="L1148">
        <v>0.5</v>
      </c>
      <c r="M1148" t="s">
        <v>44</v>
      </c>
      <c r="N1148">
        <v>1</v>
      </c>
      <c r="O1148">
        <v>0</v>
      </c>
      <c r="P1148">
        <v>0</v>
      </c>
      <c r="Q1148" t="s">
        <v>693</v>
      </c>
      <c r="R1148" t="s">
        <v>3769</v>
      </c>
      <c r="S1148">
        <v>10.547599999999999</v>
      </c>
      <c r="T1148" t="s">
        <v>44</v>
      </c>
      <c r="U1148" t="s">
        <v>2531</v>
      </c>
      <c r="V1148">
        <v>913</v>
      </c>
      <c r="W1148">
        <v>0</v>
      </c>
      <c r="X1148" t="s">
        <v>703</v>
      </c>
      <c r="Y1148" t="s">
        <v>44</v>
      </c>
    </row>
    <row r="1149" spans="1:25" x14ac:dyDescent="0.35">
      <c r="A1149" t="s">
        <v>2643</v>
      </c>
      <c r="B1149">
        <v>82421</v>
      </c>
      <c r="C1149" t="s">
        <v>215</v>
      </c>
      <c r="D1149" t="s">
        <v>213</v>
      </c>
      <c r="E1149">
        <v>913</v>
      </c>
      <c r="F1149" t="s">
        <v>2118</v>
      </c>
      <c r="G1149">
        <v>480</v>
      </c>
      <c r="H1149">
        <v>82421</v>
      </c>
      <c r="I1149" t="s">
        <v>552</v>
      </c>
      <c r="J1149">
        <v>0.01</v>
      </c>
      <c r="K1149">
        <v>82923</v>
      </c>
      <c r="L1149">
        <v>0.5</v>
      </c>
      <c r="M1149" t="s">
        <v>44</v>
      </c>
      <c r="N1149">
        <v>1</v>
      </c>
      <c r="O1149">
        <v>0</v>
      </c>
      <c r="P1149">
        <v>0</v>
      </c>
      <c r="Q1149" t="s">
        <v>693</v>
      </c>
      <c r="R1149" t="s">
        <v>3769</v>
      </c>
      <c r="S1149">
        <v>10.487</v>
      </c>
      <c r="T1149" t="s">
        <v>44</v>
      </c>
      <c r="U1149" t="s">
        <v>2531</v>
      </c>
      <c r="V1149">
        <v>913</v>
      </c>
      <c r="W1149">
        <v>0</v>
      </c>
      <c r="X1149" t="s">
        <v>703</v>
      </c>
      <c r="Y1149" t="s">
        <v>44</v>
      </c>
    </row>
    <row r="1150" spans="1:25" x14ac:dyDescent="0.35">
      <c r="A1150" t="s">
        <v>2642</v>
      </c>
      <c r="B1150">
        <v>82421</v>
      </c>
      <c r="C1150" t="s">
        <v>215</v>
      </c>
      <c r="D1150" t="s">
        <v>213</v>
      </c>
      <c r="E1150">
        <v>913</v>
      </c>
      <c r="F1150" t="s">
        <v>2118</v>
      </c>
      <c r="G1150">
        <v>480</v>
      </c>
      <c r="H1150">
        <v>82421</v>
      </c>
      <c r="I1150" t="s">
        <v>552</v>
      </c>
      <c r="J1150">
        <v>0.01</v>
      </c>
      <c r="K1150">
        <v>72430</v>
      </c>
      <c r="L1150">
        <v>0.5</v>
      </c>
      <c r="M1150" t="s">
        <v>44</v>
      </c>
      <c r="N1150">
        <v>1</v>
      </c>
      <c r="O1150">
        <v>0</v>
      </c>
      <c r="P1150">
        <v>0</v>
      </c>
      <c r="Q1150" t="s">
        <v>693</v>
      </c>
      <c r="R1150" t="s">
        <v>3769</v>
      </c>
      <c r="S1150">
        <v>10.3573</v>
      </c>
      <c r="T1150" t="s">
        <v>44</v>
      </c>
      <c r="U1150" t="s">
        <v>2531</v>
      </c>
      <c r="V1150">
        <v>913</v>
      </c>
      <c r="W1150">
        <v>0</v>
      </c>
      <c r="X1150" t="s">
        <v>703</v>
      </c>
      <c r="Y1150" t="s">
        <v>44</v>
      </c>
    </row>
    <row r="1151" spans="1:25" x14ac:dyDescent="0.35">
      <c r="A1151" t="s">
        <v>2641</v>
      </c>
      <c r="B1151">
        <v>82421</v>
      </c>
      <c r="C1151" t="s">
        <v>215</v>
      </c>
      <c r="D1151" t="s">
        <v>213</v>
      </c>
      <c r="E1151">
        <v>913</v>
      </c>
      <c r="F1151" t="s">
        <v>2118</v>
      </c>
      <c r="G1151">
        <v>480</v>
      </c>
      <c r="H1151">
        <v>82421</v>
      </c>
      <c r="I1151" t="s">
        <v>552</v>
      </c>
      <c r="J1151">
        <v>0.01</v>
      </c>
      <c r="K1151">
        <v>84296</v>
      </c>
      <c r="L1151">
        <v>0.5</v>
      </c>
      <c r="M1151" t="s">
        <v>44</v>
      </c>
      <c r="N1151">
        <v>1</v>
      </c>
      <c r="O1151">
        <v>0.25</v>
      </c>
      <c r="P1151">
        <v>0</v>
      </c>
      <c r="Q1151" t="s">
        <v>693</v>
      </c>
      <c r="R1151" t="s">
        <v>3769</v>
      </c>
      <c r="S1151">
        <v>10.5562</v>
      </c>
      <c r="T1151" t="s">
        <v>44</v>
      </c>
      <c r="U1151" t="s">
        <v>2531</v>
      </c>
      <c r="V1151">
        <v>913</v>
      </c>
      <c r="W1151">
        <v>0</v>
      </c>
      <c r="X1151" t="s">
        <v>703</v>
      </c>
      <c r="Y1151" t="s">
        <v>3865</v>
      </c>
    </row>
    <row r="1152" spans="1:25" x14ac:dyDescent="0.35">
      <c r="A1152" t="s">
        <v>2640</v>
      </c>
      <c r="B1152">
        <v>82421</v>
      </c>
      <c r="C1152" t="s">
        <v>215</v>
      </c>
      <c r="D1152" t="s">
        <v>213</v>
      </c>
      <c r="E1152">
        <v>913</v>
      </c>
      <c r="F1152" t="s">
        <v>2118</v>
      </c>
      <c r="G1152">
        <v>480</v>
      </c>
      <c r="H1152">
        <v>82421</v>
      </c>
      <c r="I1152" t="s">
        <v>552</v>
      </c>
      <c r="J1152">
        <v>0.01</v>
      </c>
      <c r="K1152">
        <v>96222</v>
      </c>
      <c r="L1152">
        <v>0.5</v>
      </c>
      <c r="M1152" t="s">
        <v>44</v>
      </c>
      <c r="N1152">
        <v>1</v>
      </c>
      <c r="O1152">
        <v>0.25</v>
      </c>
      <c r="P1152">
        <v>0</v>
      </c>
      <c r="Q1152" t="s">
        <v>693</v>
      </c>
      <c r="R1152" t="s">
        <v>3769</v>
      </c>
      <c r="S1152">
        <v>10.4178</v>
      </c>
      <c r="T1152" t="s">
        <v>44</v>
      </c>
      <c r="U1152" t="s">
        <v>2531</v>
      </c>
      <c r="V1152">
        <v>913</v>
      </c>
      <c r="W1152">
        <v>0</v>
      </c>
      <c r="X1152" t="s">
        <v>703</v>
      </c>
      <c r="Y1152" t="s">
        <v>3865</v>
      </c>
    </row>
    <row r="1153" spans="1:25" x14ac:dyDescent="0.35">
      <c r="A1153" t="s">
        <v>2639</v>
      </c>
      <c r="B1153">
        <v>82421</v>
      </c>
      <c r="C1153" t="s">
        <v>215</v>
      </c>
      <c r="D1153" t="s">
        <v>213</v>
      </c>
      <c r="E1153">
        <v>913</v>
      </c>
      <c r="F1153" t="s">
        <v>2118</v>
      </c>
      <c r="G1153">
        <v>480</v>
      </c>
      <c r="H1153">
        <v>82421</v>
      </c>
      <c r="I1153" t="s">
        <v>552</v>
      </c>
      <c r="J1153">
        <v>0.01</v>
      </c>
      <c r="K1153">
        <v>85669</v>
      </c>
      <c r="L1153">
        <v>0.5</v>
      </c>
      <c r="M1153" t="s">
        <v>44</v>
      </c>
      <c r="N1153">
        <v>1</v>
      </c>
      <c r="O1153">
        <v>0.25</v>
      </c>
      <c r="P1153">
        <v>0</v>
      </c>
      <c r="Q1153" t="s">
        <v>693</v>
      </c>
      <c r="R1153" t="s">
        <v>3769</v>
      </c>
      <c r="S1153">
        <v>10.4351</v>
      </c>
      <c r="T1153" t="s">
        <v>44</v>
      </c>
      <c r="U1153" t="s">
        <v>2531</v>
      </c>
      <c r="V1153">
        <v>913</v>
      </c>
      <c r="W1153">
        <v>0</v>
      </c>
      <c r="X1153" t="s">
        <v>703</v>
      </c>
      <c r="Y1153" t="s">
        <v>3865</v>
      </c>
    </row>
    <row r="1154" spans="1:25" x14ac:dyDescent="0.35">
      <c r="A1154" t="s">
        <v>2638</v>
      </c>
      <c r="B1154">
        <v>82421</v>
      </c>
      <c r="C1154" t="s">
        <v>215</v>
      </c>
      <c r="D1154" t="s">
        <v>213</v>
      </c>
      <c r="E1154">
        <v>913</v>
      </c>
      <c r="F1154" t="s">
        <v>2118</v>
      </c>
      <c r="G1154">
        <v>480</v>
      </c>
      <c r="H1154">
        <v>82421</v>
      </c>
      <c r="I1154" t="s">
        <v>552</v>
      </c>
      <c r="J1154">
        <v>0.01</v>
      </c>
      <c r="K1154">
        <v>87745</v>
      </c>
      <c r="L1154">
        <v>0.5</v>
      </c>
      <c r="M1154" t="s">
        <v>44</v>
      </c>
      <c r="N1154">
        <v>1</v>
      </c>
      <c r="O1154">
        <v>0.5</v>
      </c>
      <c r="P1154">
        <v>0</v>
      </c>
      <c r="Q1154" t="s">
        <v>693</v>
      </c>
      <c r="R1154" t="s">
        <v>3769</v>
      </c>
      <c r="S1154">
        <v>10.461</v>
      </c>
      <c r="T1154" t="s">
        <v>44</v>
      </c>
      <c r="U1154" t="s">
        <v>2531</v>
      </c>
      <c r="V1154">
        <v>913</v>
      </c>
      <c r="W1154">
        <v>0</v>
      </c>
      <c r="X1154" t="s">
        <v>703</v>
      </c>
      <c r="Y1154" t="s">
        <v>3865</v>
      </c>
    </row>
    <row r="1155" spans="1:25" x14ac:dyDescent="0.35">
      <c r="A1155" t="s">
        <v>2637</v>
      </c>
      <c r="B1155">
        <v>82421</v>
      </c>
      <c r="C1155" t="s">
        <v>215</v>
      </c>
      <c r="D1155" t="s">
        <v>213</v>
      </c>
      <c r="E1155">
        <v>913</v>
      </c>
      <c r="F1155" t="s">
        <v>2118</v>
      </c>
      <c r="G1155">
        <v>480</v>
      </c>
      <c r="H1155">
        <v>82421</v>
      </c>
      <c r="I1155" t="s">
        <v>552</v>
      </c>
      <c r="J1155">
        <v>0.01</v>
      </c>
      <c r="K1155">
        <v>63612</v>
      </c>
      <c r="L1155">
        <v>0.5</v>
      </c>
      <c r="M1155" t="s">
        <v>44</v>
      </c>
      <c r="N1155">
        <v>1</v>
      </c>
      <c r="O1155">
        <v>0.5</v>
      </c>
      <c r="P1155">
        <v>0</v>
      </c>
      <c r="Q1155" t="s">
        <v>693</v>
      </c>
      <c r="R1155" t="s">
        <v>3769</v>
      </c>
      <c r="S1155">
        <v>10.374499999999999</v>
      </c>
      <c r="T1155" t="s">
        <v>44</v>
      </c>
      <c r="U1155" t="s">
        <v>2531</v>
      </c>
      <c r="V1155">
        <v>913</v>
      </c>
      <c r="W1155">
        <v>0</v>
      </c>
      <c r="X1155" t="s">
        <v>703</v>
      </c>
      <c r="Y1155" t="s">
        <v>3865</v>
      </c>
    </row>
    <row r="1156" spans="1:25" x14ac:dyDescent="0.35">
      <c r="A1156" t="s">
        <v>2632</v>
      </c>
      <c r="B1156">
        <v>82421</v>
      </c>
      <c r="C1156" t="s">
        <v>215</v>
      </c>
      <c r="D1156" t="s">
        <v>213</v>
      </c>
      <c r="E1156">
        <v>913</v>
      </c>
      <c r="F1156" t="s">
        <v>2118</v>
      </c>
      <c r="G1156">
        <v>480</v>
      </c>
      <c r="H1156">
        <v>82421</v>
      </c>
      <c r="I1156" t="s">
        <v>552</v>
      </c>
      <c r="J1156">
        <v>0.01</v>
      </c>
      <c r="K1156">
        <v>61966</v>
      </c>
      <c r="L1156">
        <v>0.5</v>
      </c>
      <c r="M1156" t="s">
        <v>44</v>
      </c>
      <c r="N1156">
        <v>1</v>
      </c>
      <c r="O1156">
        <v>0.5</v>
      </c>
      <c r="P1156">
        <v>0</v>
      </c>
      <c r="Q1156" t="s">
        <v>693</v>
      </c>
      <c r="R1156" t="s">
        <v>3769</v>
      </c>
      <c r="S1156">
        <v>10.487</v>
      </c>
      <c r="T1156" t="s">
        <v>44</v>
      </c>
      <c r="U1156" t="s">
        <v>2531</v>
      </c>
      <c r="V1156">
        <v>913</v>
      </c>
      <c r="W1156">
        <v>0</v>
      </c>
      <c r="X1156" t="s">
        <v>703</v>
      </c>
      <c r="Y1156" t="s">
        <v>3865</v>
      </c>
    </row>
    <row r="1157" spans="1:25" x14ac:dyDescent="0.35">
      <c r="A1157" t="s">
        <v>2636</v>
      </c>
      <c r="B1157">
        <v>82421</v>
      </c>
      <c r="C1157" t="s">
        <v>215</v>
      </c>
      <c r="D1157" t="s">
        <v>213</v>
      </c>
      <c r="E1157">
        <v>913</v>
      </c>
      <c r="F1157" t="s">
        <v>2118</v>
      </c>
      <c r="G1157">
        <v>480</v>
      </c>
      <c r="H1157">
        <v>82421</v>
      </c>
      <c r="I1157" t="s">
        <v>552</v>
      </c>
      <c r="J1157">
        <v>0.01</v>
      </c>
      <c r="K1157">
        <v>75421</v>
      </c>
      <c r="L1157">
        <v>0.5</v>
      </c>
      <c r="M1157" t="s">
        <v>44</v>
      </c>
      <c r="N1157">
        <v>1</v>
      </c>
      <c r="O1157">
        <v>1</v>
      </c>
      <c r="P1157">
        <v>0</v>
      </c>
      <c r="Q1157" t="s">
        <v>693</v>
      </c>
      <c r="R1157" t="s">
        <v>3769</v>
      </c>
      <c r="S1157">
        <v>10.4871</v>
      </c>
      <c r="T1157" t="s">
        <v>44</v>
      </c>
      <c r="U1157" t="s">
        <v>2531</v>
      </c>
      <c r="V1157">
        <v>913</v>
      </c>
      <c r="W1157">
        <v>0</v>
      </c>
      <c r="X1157" t="s">
        <v>703</v>
      </c>
      <c r="Y1157" t="s">
        <v>3865</v>
      </c>
    </row>
    <row r="1158" spans="1:25" x14ac:dyDescent="0.35">
      <c r="A1158" t="s">
        <v>2635</v>
      </c>
      <c r="B1158">
        <v>82421</v>
      </c>
      <c r="C1158" t="s">
        <v>215</v>
      </c>
      <c r="D1158" t="s">
        <v>213</v>
      </c>
      <c r="E1158">
        <v>913</v>
      </c>
      <c r="F1158" t="s">
        <v>2118</v>
      </c>
      <c r="G1158">
        <v>480</v>
      </c>
      <c r="H1158">
        <v>82421</v>
      </c>
      <c r="I1158" t="s">
        <v>552</v>
      </c>
      <c r="J1158">
        <v>0.01</v>
      </c>
      <c r="K1158">
        <v>62264</v>
      </c>
      <c r="L1158">
        <v>0.5</v>
      </c>
      <c r="M1158" t="s">
        <v>44</v>
      </c>
      <c r="N1158">
        <v>1</v>
      </c>
      <c r="O1158">
        <v>1</v>
      </c>
      <c r="P1158">
        <v>0</v>
      </c>
      <c r="Q1158" t="s">
        <v>693</v>
      </c>
      <c r="R1158" t="s">
        <v>3769</v>
      </c>
      <c r="S1158">
        <v>10.4697</v>
      </c>
      <c r="T1158" t="s">
        <v>44</v>
      </c>
      <c r="U1158" t="s">
        <v>2531</v>
      </c>
      <c r="V1158">
        <v>913</v>
      </c>
      <c r="W1158">
        <v>0</v>
      </c>
      <c r="X1158" t="s">
        <v>703</v>
      </c>
      <c r="Y1158" t="s">
        <v>3865</v>
      </c>
    </row>
    <row r="1159" spans="1:25" x14ac:dyDescent="0.35">
      <c r="A1159" t="s">
        <v>2634</v>
      </c>
      <c r="B1159">
        <v>82421</v>
      </c>
      <c r="C1159" t="s">
        <v>215</v>
      </c>
      <c r="D1159" t="s">
        <v>213</v>
      </c>
      <c r="E1159">
        <v>913</v>
      </c>
      <c r="F1159" t="s">
        <v>2118</v>
      </c>
      <c r="G1159">
        <v>480</v>
      </c>
      <c r="H1159">
        <v>82421</v>
      </c>
      <c r="I1159" t="s">
        <v>552</v>
      </c>
      <c r="J1159">
        <v>0.01</v>
      </c>
      <c r="K1159">
        <v>79338</v>
      </c>
      <c r="L1159">
        <v>0.5</v>
      </c>
      <c r="M1159" t="s">
        <v>44</v>
      </c>
      <c r="N1159">
        <v>1</v>
      </c>
      <c r="O1159">
        <v>1</v>
      </c>
      <c r="P1159">
        <v>0</v>
      </c>
      <c r="Q1159" t="s">
        <v>693</v>
      </c>
      <c r="R1159" t="s">
        <v>3769</v>
      </c>
      <c r="S1159">
        <v>10.4351</v>
      </c>
      <c r="T1159" t="s">
        <v>44</v>
      </c>
      <c r="U1159" t="s">
        <v>2531</v>
      </c>
      <c r="V1159">
        <v>913</v>
      </c>
      <c r="W1159">
        <v>0</v>
      </c>
      <c r="X1159" t="s">
        <v>703</v>
      </c>
      <c r="Y1159" t="s">
        <v>3865</v>
      </c>
    </row>
    <row r="1160" spans="1:25" x14ac:dyDescent="0.35">
      <c r="A1160" t="s">
        <v>2633</v>
      </c>
      <c r="B1160">
        <v>82421</v>
      </c>
      <c r="C1160" t="s">
        <v>215</v>
      </c>
      <c r="D1160" t="s">
        <v>213</v>
      </c>
      <c r="E1160">
        <v>913</v>
      </c>
      <c r="F1160" t="s">
        <v>2118</v>
      </c>
      <c r="G1160">
        <v>480</v>
      </c>
      <c r="H1160">
        <v>82421</v>
      </c>
      <c r="I1160" t="s">
        <v>552</v>
      </c>
      <c r="J1160">
        <v>0.01</v>
      </c>
      <c r="K1160">
        <v>53084</v>
      </c>
      <c r="L1160">
        <v>0.5</v>
      </c>
      <c r="M1160" t="s">
        <v>44</v>
      </c>
      <c r="N1160">
        <v>1</v>
      </c>
      <c r="O1160">
        <v>2</v>
      </c>
      <c r="P1160">
        <v>0</v>
      </c>
      <c r="Q1160" t="s">
        <v>693</v>
      </c>
      <c r="R1160" t="s">
        <v>3769</v>
      </c>
      <c r="S1160">
        <v>10.461</v>
      </c>
      <c r="T1160" t="s">
        <v>44</v>
      </c>
      <c r="U1160" t="s">
        <v>2531</v>
      </c>
      <c r="V1160">
        <v>913</v>
      </c>
      <c r="W1160">
        <v>0</v>
      </c>
      <c r="X1160" t="s">
        <v>703</v>
      </c>
      <c r="Y1160" t="s">
        <v>3865</v>
      </c>
    </row>
    <row r="1161" spans="1:25" x14ac:dyDescent="0.35">
      <c r="A1161" t="s">
        <v>2632</v>
      </c>
      <c r="B1161">
        <v>82421</v>
      </c>
      <c r="C1161" t="s">
        <v>215</v>
      </c>
      <c r="D1161" t="s">
        <v>213</v>
      </c>
      <c r="E1161">
        <v>913</v>
      </c>
      <c r="F1161" t="s">
        <v>2118</v>
      </c>
      <c r="G1161">
        <v>480</v>
      </c>
      <c r="H1161">
        <v>82421</v>
      </c>
      <c r="I1161" t="s">
        <v>552</v>
      </c>
      <c r="J1161">
        <v>0.01</v>
      </c>
      <c r="K1161">
        <v>59336</v>
      </c>
      <c r="L1161">
        <v>0.5</v>
      </c>
      <c r="M1161" t="s">
        <v>44</v>
      </c>
      <c r="N1161">
        <v>1</v>
      </c>
      <c r="O1161">
        <v>0.5</v>
      </c>
      <c r="P1161">
        <v>0</v>
      </c>
      <c r="Q1161" t="s">
        <v>693</v>
      </c>
      <c r="R1161" t="s">
        <v>3769</v>
      </c>
      <c r="S1161">
        <v>10.452400000000001</v>
      </c>
      <c r="T1161" t="s">
        <v>44</v>
      </c>
      <c r="U1161" t="s">
        <v>2531</v>
      </c>
      <c r="V1161">
        <v>913</v>
      </c>
      <c r="W1161">
        <v>0</v>
      </c>
      <c r="X1161" t="s">
        <v>703</v>
      </c>
      <c r="Y1161" t="s">
        <v>3865</v>
      </c>
    </row>
    <row r="1162" spans="1:25" x14ac:dyDescent="0.35">
      <c r="A1162" t="s">
        <v>2631</v>
      </c>
      <c r="B1162">
        <v>82421</v>
      </c>
      <c r="C1162" t="s">
        <v>215</v>
      </c>
      <c r="D1162" t="s">
        <v>213</v>
      </c>
      <c r="E1162">
        <v>913</v>
      </c>
      <c r="F1162" t="s">
        <v>2118</v>
      </c>
      <c r="G1162">
        <v>480</v>
      </c>
      <c r="H1162">
        <v>82421</v>
      </c>
      <c r="I1162" t="s">
        <v>552</v>
      </c>
      <c r="J1162">
        <v>0.01</v>
      </c>
      <c r="K1162">
        <v>69879</v>
      </c>
      <c r="L1162">
        <v>0.5</v>
      </c>
      <c r="M1162" t="s">
        <v>44</v>
      </c>
      <c r="N1162">
        <v>1</v>
      </c>
      <c r="O1162">
        <v>2</v>
      </c>
      <c r="P1162">
        <v>0</v>
      </c>
      <c r="Q1162" t="s">
        <v>693</v>
      </c>
      <c r="R1162" t="s">
        <v>3769</v>
      </c>
      <c r="S1162">
        <v>10.4437</v>
      </c>
      <c r="T1162" t="s">
        <v>44</v>
      </c>
      <c r="U1162" t="s">
        <v>2531</v>
      </c>
      <c r="V1162">
        <v>913</v>
      </c>
      <c r="W1162">
        <v>0</v>
      </c>
      <c r="X1162" t="s">
        <v>703</v>
      </c>
      <c r="Y1162" t="s">
        <v>3865</v>
      </c>
    </row>
    <row r="1163" spans="1:25" x14ac:dyDescent="0.35">
      <c r="A1163" t="s">
        <v>2621</v>
      </c>
      <c r="B1163">
        <v>82421</v>
      </c>
      <c r="C1163" t="s">
        <v>215</v>
      </c>
      <c r="D1163" t="s">
        <v>213</v>
      </c>
      <c r="E1163">
        <v>913</v>
      </c>
      <c r="F1163" t="s">
        <v>2118</v>
      </c>
      <c r="G1163">
        <v>480</v>
      </c>
      <c r="H1163">
        <v>82421</v>
      </c>
      <c r="I1163" t="s">
        <v>552</v>
      </c>
      <c r="J1163">
        <v>0.01</v>
      </c>
      <c r="K1163">
        <v>70170</v>
      </c>
      <c r="L1163">
        <v>0.5</v>
      </c>
      <c r="M1163" t="s">
        <v>44</v>
      </c>
      <c r="N1163">
        <v>1</v>
      </c>
      <c r="O1163">
        <v>2</v>
      </c>
      <c r="P1163">
        <v>0</v>
      </c>
      <c r="Q1163" t="s">
        <v>693</v>
      </c>
      <c r="R1163" t="s">
        <v>3769</v>
      </c>
      <c r="S1163">
        <v>10.461</v>
      </c>
      <c r="T1163" t="s">
        <v>44</v>
      </c>
      <c r="U1163" t="s">
        <v>2531</v>
      </c>
      <c r="V1163">
        <v>913</v>
      </c>
      <c r="W1163">
        <v>0</v>
      </c>
      <c r="X1163" t="s">
        <v>703</v>
      </c>
      <c r="Y1163" t="s">
        <v>3865</v>
      </c>
    </row>
    <row r="1164" spans="1:25" x14ac:dyDescent="0.35">
      <c r="A1164" t="s">
        <v>2621</v>
      </c>
      <c r="B1164">
        <v>82421</v>
      </c>
      <c r="C1164" t="s">
        <v>215</v>
      </c>
      <c r="D1164" t="s">
        <v>213</v>
      </c>
      <c r="E1164">
        <v>913</v>
      </c>
      <c r="F1164" t="s">
        <v>2118</v>
      </c>
      <c r="G1164">
        <v>480</v>
      </c>
      <c r="H1164">
        <v>82421</v>
      </c>
      <c r="I1164" t="s">
        <v>552</v>
      </c>
      <c r="J1164">
        <v>0.01</v>
      </c>
      <c r="K1164">
        <v>68399</v>
      </c>
      <c r="L1164">
        <v>0.5</v>
      </c>
      <c r="M1164" t="s">
        <v>44</v>
      </c>
      <c r="N1164">
        <v>1</v>
      </c>
      <c r="O1164">
        <v>2</v>
      </c>
      <c r="P1164">
        <v>0</v>
      </c>
      <c r="Q1164" t="s">
        <v>693</v>
      </c>
      <c r="R1164" t="s">
        <v>3769</v>
      </c>
      <c r="S1164">
        <v>10.4697</v>
      </c>
      <c r="T1164" t="s">
        <v>44</v>
      </c>
      <c r="U1164" t="s">
        <v>2531</v>
      </c>
      <c r="V1164">
        <v>913</v>
      </c>
      <c r="W1164">
        <v>0</v>
      </c>
      <c r="X1164" t="s">
        <v>703</v>
      </c>
      <c r="Y1164" t="s">
        <v>3865</v>
      </c>
    </row>
    <row r="1165" spans="1:25" x14ac:dyDescent="0.35">
      <c r="A1165" t="s">
        <v>2630</v>
      </c>
      <c r="B1165">
        <v>82421</v>
      </c>
      <c r="C1165" t="s">
        <v>215</v>
      </c>
      <c r="D1165" t="s">
        <v>213</v>
      </c>
      <c r="E1165">
        <v>913</v>
      </c>
      <c r="F1165" t="s">
        <v>2118</v>
      </c>
      <c r="G1165">
        <v>480</v>
      </c>
      <c r="H1165">
        <v>82421</v>
      </c>
      <c r="I1165" t="s">
        <v>552</v>
      </c>
      <c r="J1165">
        <v>0.01</v>
      </c>
      <c r="K1165">
        <v>75588</v>
      </c>
      <c r="L1165">
        <v>0.5</v>
      </c>
      <c r="M1165" t="s">
        <v>44</v>
      </c>
      <c r="N1165">
        <v>1</v>
      </c>
      <c r="O1165">
        <v>4</v>
      </c>
      <c r="P1165">
        <v>0</v>
      </c>
      <c r="Q1165" t="s">
        <v>693</v>
      </c>
      <c r="R1165" t="s">
        <v>3769</v>
      </c>
      <c r="S1165">
        <v>10.3832</v>
      </c>
      <c r="T1165" t="s">
        <v>44</v>
      </c>
      <c r="U1165" t="s">
        <v>2531</v>
      </c>
      <c r="V1165">
        <v>913</v>
      </c>
      <c r="W1165">
        <v>0</v>
      </c>
      <c r="X1165" t="s">
        <v>703</v>
      </c>
      <c r="Y1165" t="s">
        <v>3865</v>
      </c>
    </row>
    <row r="1166" spans="1:25" x14ac:dyDescent="0.35">
      <c r="A1166" t="s">
        <v>2629</v>
      </c>
      <c r="B1166">
        <v>82421</v>
      </c>
      <c r="C1166" t="s">
        <v>215</v>
      </c>
      <c r="D1166" t="s">
        <v>213</v>
      </c>
      <c r="E1166">
        <v>913</v>
      </c>
      <c r="F1166" t="s">
        <v>2118</v>
      </c>
      <c r="G1166">
        <v>480</v>
      </c>
      <c r="H1166">
        <v>82421</v>
      </c>
      <c r="I1166" t="s">
        <v>552</v>
      </c>
      <c r="J1166">
        <v>0.01</v>
      </c>
      <c r="K1166">
        <v>62148</v>
      </c>
      <c r="L1166">
        <v>0.5</v>
      </c>
      <c r="M1166" t="s">
        <v>44</v>
      </c>
      <c r="N1166">
        <v>1</v>
      </c>
      <c r="O1166">
        <v>4</v>
      </c>
      <c r="P1166">
        <v>0</v>
      </c>
      <c r="Q1166" t="s">
        <v>693</v>
      </c>
      <c r="R1166" t="s">
        <v>3769</v>
      </c>
      <c r="S1166">
        <v>10.4697</v>
      </c>
      <c r="T1166" t="s">
        <v>44</v>
      </c>
      <c r="U1166" t="s">
        <v>2531</v>
      </c>
      <c r="V1166">
        <v>913</v>
      </c>
      <c r="W1166">
        <v>0</v>
      </c>
      <c r="X1166" t="s">
        <v>703</v>
      </c>
      <c r="Y1166" t="s">
        <v>3865</v>
      </c>
    </row>
    <row r="1167" spans="1:25" x14ac:dyDescent="0.35">
      <c r="A1167" t="s">
        <v>2628</v>
      </c>
      <c r="B1167">
        <v>82421</v>
      </c>
      <c r="C1167" t="s">
        <v>215</v>
      </c>
      <c r="D1167" t="s">
        <v>213</v>
      </c>
      <c r="E1167">
        <v>913</v>
      </c>
      <c r="F1167" t="s">
        <v>2118</v>
      </c>
      <c r="G1167">
        <v>480</v>
      </c>
      <c r="H1167">
        <v>82421</v>
      </c>
      <c r="I1167" t="s">
        <v>552</v>
      </c>
      <c r="J1167">
        <v>0.01</v>
      </c>
      <c r="K1167">
        <v>71928</v>
      </c>
      <c r="L1167">
        <v>0.5</v>
      </c>
      <c r="M1167" t="s">
        <v>44</v>
      </c>
      <c r="N1167">
        <v>1</v>
      </c>
      <c r="O1167">
        <v>4</v>
      </c>
      <c r="P1167">
        <v>0</v>
      </c>
      <c r="Q1167" t="s">
        <v>693</v>
      </c>
      <c r="R1167" t="s">
        <v>3769</v>
      </c>
      <c r="S1167">
        <v>10.487</v>
      </c>
      <c r="T1167" t="s">
        <v>44</v>
      </c>
      <c r="U1167" t="s">
        <v>2531</v>
      </c>
      <c r="V1167">
        <v>913</v>
      </c>
      <c r="W1167">
        <v>0</v>
      </c>
      <c r="X1167" t="s">
        <v>703</v>
      </c>
      <c r="Y1167" t="s">
        <v>3865</v>
      </c>
    </row>
    <row r="1168" spans="1:25" x14ac:dyDescent="0.35">
      <c r="A1168" t="s">
        <v>2627</v>
      </c>
      <c r="B1168">
        <v>82421</v>
      </c>
      <c r="C1168" t="s">
        <v>215</v>
      </c>
      <c r="D1168" t="s">
        <v>213</v>
      </c>
      <c r="E1168">
        <v>913</v>
      </c>
      <c r="F1168" t="s">
        <v>2180</v>
      </c>
      <c r="G1168">
        <v>480</v>
      </c>
      <c r="H1168">
        <v>82421</v>
      </c>
      <c r="I1168" t="s">
        <v>552</v>
      </c>
      <c r="J1168">
        <v>0.01</v>
      </c>
      <c r="K1168">
        <v>67440</v>
      </c>
      <c r="L1168">
        <v>0.5</v>
      </c>
      <c r="M1168" t="s">
        <v>44</v>
      </c>
      <c r="N1168">
        <v>1</v>
      </c>
      <c r="O1168">
        <v>4</v>
      </c>
      <c r="P1168">
        <v>0</v>
      </c>
      <c r="Q1168" t="s">
        <v>693</v>
      </c>
      <c r="R1168" t="s">
        <v>3769</v>
      </c>
      <c r="S1168">
        <v>10.487</v>
      </c>
      <c r="T1168" t="s">
        <v>44</v>
      </c>
      <c r="U1168" t="s">
        <v>2531</v>
      </c>
      <c r="V1168">
        <v>913</v>
      </c>
      <c r="W1168">
        <v>0</v>
      </c>
      <c r="X1168" t="s">
        <v>703</v>
      </c>
      <c r="Y1168" t="s">
        <v>3865</v>
      </c>
    </row>
    <row r="1169" spans="1:25" x14ac:dyDescent="0.35">
      <c r="A1169" t="s">
        <v>2626</v>
      </c>
      <c r="B1169">
        <v>82421</v>
      </c>
      <c r="C1169" t="s">
        <v>215</v>
      </c>
      <c r="D1169" t="s">
        <v>213</v>
      </c>
      <c r="E1169">
        <v>913</v>
      </c>
      <c r="F1169" t="s">
        <v>2180</v>
      </c>
      <c r="G1169">
        <v>480</v>
      </c>
      <c r="H1169">
        <v>82421</v>
      </c>
      <c r="I1169" t="s">
        <v>552</v>
      </c>
      <c r="J1169">
        <v>0.01</v>
      </c>
      <c r="K1169">
        <v>89317</v>
      </c>
      <c r="L1169">
        <v>0.5</v>
      </c>
      <c r="M1169" t="s">
        <v>44</v>
      </c>
      <c r="N1169">
        <v>1</v>
      </c>
      <c r="O1169">
        <v>4</v>
      </c>
      <c r="P1169">
        <v>0</v>
      </c>
      <c r="Q1169" t="s">
        <v>693</v>
      </c>
      <c r="R1169" t="s">
        <v>3769</v>
      </c>
      <c r="S1169">
        <v>10.4351</v>
      </c>
      <c r="T1169" t="s">
        <v>44</v>
      </c>
      <c r="U1169" t="s">
        <v>2531</v>
      </c>
      <c r="V1169">
        <v>913</v>
      </c>
      <c r="W1169">
        <v>0</v>
      </c>
      <c r="X1169" t="s">
        <v>703</v>
      </c>
      <c r="Y1169" t="s">
        <v>3865</v>
      </c>
    </row>
    <row r="1170" spans="1:25" x14ac:dyDescent="0.35">
      <c r="A1170" t="s">
        <v>2625</v>
      </c>
      <c r="B1170">
        <v>82421</v>
      </c>
      <c r="C1170" t="s">
        <v>215</v>
      </c>
      <c r="D1170" t="s">
        <v>213</v>
      </c>
      <c r="E1170">
        <v>913</v>
      </c>
      <c r="F1170" t="s">
        <v>2180</v>
      </c>
      <c r="G1170">
        <v>480</v>
      </c>
      <c r="H1170">
        <v>82421</v>
      </c>
      <c r="I1170" t="s">
        <v>552</v>
      </c>
      <c r="J1170">
        <v>0.01</v>
      </c>
      <c r="K1170">
        <v>78587</v>
      </c>
      <c r="L1170">
        <v>0.5</v>
      </c>
      <c r="M1170" t="s">
        <v>44</v>
      </c>
      <c r="N1170">
        <v>1</v>
      </c>
      <c r="O1170">
        <v>4</v>
      </c>
      <c r="P1170">
        <v>0</v>
      </c>
      <c r="Q1170" t="s">
        <v>693</v>
      </c>
      <c r="R1170" t="s">
        <v>3769</v>
      </c>
      <c r="S1170">
        <v>10.4437</v>
      </c>
      <c r="T1170" t="s">
        <v>44</v>
      </c>
      <c r="U1170" t="s">
        <v>2531</v>
      </c>
      <c r="V1170">
        <v>913</v>
      </c>
      <c r="W1170">
        <v>0</v>
      </c>
      <c r="X1170" t="s">
        <v>703</v>
      </c>
      <c r="Y1170" t="s">
        <v>3865</v>
      </c>
    </row>
    <row r="1171" spans="1:25" x14ac:dyDescent="0.35">
      <c r="A1171" t="s">
        <v>2624</v>
      </c>
      <c r="B1171">
        <v>82421</v>
      </c>
      <c r="C1171" t="s">
        <v>215</v>
      </c>
      <c r="D1171" t="s">
        <v>213</v>
      </c>
      <c r="E1171">
        <v>913</v>
      </c>
      <c r="F1171" t="s">
        <v>2118</v>
      </c>
      <c r="G1171">
        <v>480</v>
      </c>
      <c r="H1171">
        <v>82421</v>
      </c>
      <c r="I1171" t="s">
        <v>552</v>
      </c>
      <c r="J1171">
        <v>0.01</v>
      </c>
      <c r="K1171">
        <v>57817</v>
      </c>
      <c r="L1171">
        <v>0.5</v>
      </c>
      <c r="M1171" t="s">
        <v>44</v>
      </c>
      <c r="N1171">
        <v>1</v>
      </c>
      <c r="O1171">
        <v>4</v>
      </c>
      <c r="P1171">
        <v>0</v>
      </c>
      <c r="Q1171" t="s">
        <v>693</v>
      </c>
      <c r="R1171" t="s">
        <v>3769</v>
      </c>
      <c r="S1171">
        <v>10.461</v>
      </c>
      <c r="T1171" t="s">
        <v>44</v>
      </c>
      <c r="U1171" t="s">
        <v>2531</v>
      </c>
      <c r="V1171">
        <v>913</v>
      </c>
      <c r="W1171">
        <v>0</v>
      </c>
      <c r="X1171" t="s">
        <v>703</v>
      </c>
      <c r="Y1171" t="s">
        <v>44</v>
      </c>
    </row>
    <row r="1172" spans="1:25" x14ac:dyDescent="0.35">
      <c r="A1172" t="s">
        <v>2623</v>
      </c>
      <c r="B1172">
        <v>82421</v>
      </c>
      <c r="C1172" t="s">
        <v>215</v>
      </c>
      <c r="D1172" t="s">
        <v>213</v>
      </c>
      <c r="E1172">
        <v>913</v>
      </c>
      <c r="F1172" t="s">
        <v>2118</v>
      </c>
      <c r="G1172">
        <v>480</v>
      </c>
      <c r="H1172">
        <v>82421</v>
      </c>
      <c r="I1172" t="s">
        <v>552</v>
      </c>
      <c r="J1172">
        <v>0.01</v>
      </c>
      <c r="K1172">
        <v>85397</v>
      </c>
      <c r="L1172">
        <v>0.5</v>
      </c>
      <c r="M1172" t="s">
        <v>44</v>
      </c>
      <c r="N1172">
        <v>1</v>
      </c>
      <c r="O1172">
        <v>4</v>
      </c>
      <c r="P1172">
        <v>0</v>
      </c>
      <c r="Q1172" t="s">
        <v>693</v>
      </c>
      <c r="R1172" t="s">
        <v>3769</v>
      </c>
      <c r="S1172">
        <v>10.487</v>
      </c>
      <c r="T1172" t="s">
        <v>44</v>
      </c>
      <c r="U1172" t="s">
        <v>2531</v>
      </c>
      <c r="V1172">
        <v>913</v>
      </c>
      <c r="W1172">
        <v>0</v>
      </c>
      <c r="X1172" t="s">
        <v>703</v>
      </c>
      <c r="Y1172" t="s">
        <v>44</v>
      </c>
    </row>
    <row r="1173" spans="1:25" x14ac:dyDescent="0.35">
      <c r="A1173" t="s">
        <v>2622</v>
      </c>
      <c r="B1173">
        <v>82421</v>
      </c>
      <c r="C1173" t="s">
        <v>215</v>
      </c>
      <c r="D1173" t="s">
        <v>213</v>
      </c>
      <c r="E1173">
        <v>913</v>
      </c>
      <c r="F1173" t="s">
        <v>2118</v>
      </c>
      <c r="G1173">
        <v>480</v>
      </c>
      <c r="H1173">
        <v>82421</v>
      </c>
      <c r="I1173" t="s">
        <v>552</v>
      </c>
      <c r="J1173">
        <v>0.01</v>
      </c>
      <c r="K1173">
        <v>58232</v>
      </c>
      <c r="L1173">
        <v>0.5</v>
      </c>
      <c r="M1173" t="s">
        <v>44</v>
      </c>
      <c r="N1173">
        <v>1</v>
      </c>
      <c r="O1173">
        <v>4</v>
      </c>
      <c r="P1173">
        <v>0</v>
      </c>
      <c r="Q1173" t="s">
        <v>693</v>
      </c>
      <c r="R1173" t="s">
        <v>3769</v>
      </c>
      <c r="S1173">
        <v>10.452400000000001</v>
      </c>
      <c r="T1173" t="s">
        <v>44</v>
      </c>
      <c r="U1173" t="s">
        <v>2531</v>
      </c>
      <c r="V1173">
        <v>913</v>
      </c>
      <c r="W1173">
        <v>0</v>
      </c>
      <c r="X1173" t="s">
        <v>703</v>
      </c>
      <c r="Y1173" t="s">
        <v>44</v>
      </c>
    </row>
    <row r="1174" spans="1:25" x14ac:dyDescent="0.35">
      <c r="A1174" t="s">
        <v>2621</v>
      </c>
      <c r="B1174">
        <v>82421</v>
      </c>
      <c r="C1174" t="s">
        <v>215</v>
      </c>
      <c r="D1174" t="s">
        <v>213</v>
      </c>
      <c r="E1174">
        <v>913</v>
      </c>
      <c r="F1174" t="s">
        <v>2118</v>
      </c>
      <c r="G1174">
        <v>480</v>
      </c>
      <c r="H1174">
        <v>82421</v>
      </c>
      <c r="I1174" t="s">
        <v>552</v>
      </c>
      <c r="J1174">
        <v>0.01</v>
      </c>
      <c r="K1174">
        <v>64298</v>
      </c>
      <c r="L1174">
        <v>0.5</v>
      </c>
      <c r="M1174" t="s">
        <v>44</v>
      </c>
      <c r="N1174">
        <v>1</v>
      </c>
      <c r="O1174">
        <v>2</v>
      </c>
      <c r="P1174">
        <v>0</v>
      </c>
      <c r="Q1174" t="s">
        <v>693</v>
      </c>
      <c r="R1174" t="s">
        <v>3769</v>
      </c>
      <c r="S1174">
        <v>10.478400000000001</v>
      </c>
      <c r="T1174" t="s">
        <v>44</v>
      </c>
      <c r="U1174" t="s">
        <v>2531</v>
      </c>
      <c r="V1174">
        <v>913</v>
      </c>
      <c r="W1174">
        <v>0</v>
      </c>
      <c r="X1174" t="s">
        <v>703</v>
      </c>
      <c r="Y1174" t="s">
        <v>3865</v>
      </c>
    </row>
    <row r="1175" spans="1:25" x14ac:dyDescent="0.35">
      <c r="A1175" t="s">
        <v>2620</v>
      </c>
      <c r="B1175">
        <v>82421</v>
      </c>
      <c r="C1175" t="s">
        <v>215</v>
      </c>
      <c r="D1175" t="s">
        <v>213</v>
      </c>
      <c r="E1175">
        <v>913</v>
      </c>
      <c r="F1175" t="s">
        <v>2118</v>
      </c>
      <c r="G1175">
        <v>480</v>
      </c>
      <c r="H1175">
        <v>82421</v>
      </c>
      <c r="I1175" t="s">
        <v>552</v>
      </c>
      <c r="J1175">
        <v>0.01</v>
      </c>
      <c r="K1175">
        <v>61184</v>
      </c>
      <c r="L1175">
        <v>0.5</v>
      </c>
      <c r="M1175" t="s">
        <v>44</v>
      </c>
      <c r="N1175">
        <v>1</v>
      </c>
      <c r="O1175">
        <v>0</v>
      </c>
      <c r="P1175">
        <v>0</v>
      </c>
      <c r="Q1175" t="s">
        <v>693</v>
      </c>
      <c r="R1175" t="s">
        <v>3769</v>
      </c>
      <c r="S1175">
        <v>10.3659</v>
      </c>
      <c r="T1175" t="s">
        <v>44</v>
      </c>
      <c r="U1175" t="s">
        <v>2531</v>
      </c>
      <c r="V1175">
        <v>913</v>
      </c>
      <c r="W1175">
        <v>0</v>
      </c>
      <c r="X1175" t="s">
        <v>703</v>
      </c>
      <c r="Y1175" t="s">
        <v>3865</v>
      </c>
    </row>
    <row r="1176" spans="1:25" x14ac:dyDescent="0.35">
      <c r="A1176" t="s">
        <v>2619</v>
      </c>
      <c r="B1176">
        <v>82421</v>
      </c>
      <c r="C1176" t="s">
        <v>215</v>
      </c>
      <c r="D1176" t="s">
        <v>213</v>
      </c>
      <c r="E1176">
        <v>913</v>
      </c>
      <c r="F1176" t="s">
        <v>2118</v>
      </c>
      <c r="G1176">
        <v>480</v>
      </c>
      <c r="H1176">
        <v>82421</v>
      </c>
      <c r="I1176" t="s">
        <v>552</v>
      </c>
      <c r="J1176">
        <v>0.01</v>
      </c>
      <c r="K1176">
        <v>65907</v>
      </c>
      <c r="L1176">
        <v>0.5</v>
      </c>
      <c r="M1176" t="s">
        <v>44</v>
      </c>
      <c r="N1176">
        <v>1</v>
      </c>
      <c r="O1176">
        <v>0</v>
      </c>
      <c r="P1176">
        <v>0</v>
      </c>
      <c r="Q1176" t="s">
        <v>693</v>
      </c>
      <c r="R1176" t="s">
        <v>3769</v>
      </c>
      <c r="S1176">
        <v>10.4092</v>
      </c>
      <c r="T1176" t="s">
        <v>44</v>
      </c>
      <c r="U1176" t="s">
        <v>2531</v>
      </c>
      <c r="V1176">
        <v>913</v>
      </c>
      <c r="W1176">
        <v>0</v>
      </c>
      <c r="X1176" t="s">
        <v>703</v>
      </c>
      <c r="Y1176" t="s">
        <v>3865</v>
      </c>
    </row>
    <row r="1177" spans="1:25" x14ac:dyDescent="0.35">
      <c r="A1177" t="s">
        <v>2618</v>
      </c>
      <c r="B1177">
        <v>82421</v>
      </c>
      <c r="C1177" t="s">
        <v>215</v>
      </c>
      <c r="D1177" t="s">
        <v>213</v>
      </c>
      <c r="E1177">
        <v>913</v>
      </c>
      <c r="F1177" t="s">
        <v>2118</v>
      </c>
      <c r="G1177">
        <v>480</v>
      </c>
      <c r="H1177">
        <v>82421</v>
      </c>
      <c r="I1177" t="s">
        <v>552</v>
      </c>
      <c r="J1177">
        <v>0.01</v>
      </c>
      <c r="K1177">
        <v>65016</v>
      </c>
      <c r="L1177">
        <v>0.5</v>
      </c>
      <c r="M1177" t="s">
        <v>44</v>
      </c>
      <c r="N1177">
        <v>1</v>
      </c>
      <c r="O1177">
        <v>0</v>
      </c>
      <c r="P1177">
        <v>0</v>
      </c>
      <c r="Q1177" t="s">
        <v>693</v>
      </c>
      <c r="R1177" t="s">
        <v>3769</v>
      </c>
      <c r="S1177">
        <v>10.5908</v>
      </c>
      <c r="T1177" t="s">
        <v>44</v>
      </c>
      <c r="U1177" t="s">
        <v>2531</v>
      </c>
      <c r="V1177">
        <v>913</v>
      </c>
      <c r="W1177">
        <v>0</v>
      </c>
      <c r="X1177" t="s">
        <v>703</v>
      </c>
      <c r="Y1177" t="s">
        <v>3865</v>
      </c>
    </row>
    <row r="1178" spans="1:25" x14ac:dyDescent="0.35">
      <c r="A1178" t="s">
        <v>2617</v>
      </c>
      <c r="B1178">
        <v>82421</v>
      </c>
      <c r="C1178" t="s">
        <v>215</v>
      </c>
      <c r="D1178" t="s">
        <v>213</v>
      </c>
      <c r="E1178">
        <v>913</v>
      </c>
      <c r="F1178" t="s">
        <v>2180</v>
      </c>
      <c r="G1178">
        <v>480</v>
      </c>
      <c r="H1178">
        <v>82421</v>
      </c>
      <c r="I1178" t="s">
        <v>552</v>
      </c>
      <c r="J1178">
        <v>0.01</v>
      </c>
      <c r="K1178">
        <v>64069</v>
      </c>
      <c r="L1178">
        <v>0.5</v>
      </c>
      <c r="M1178" t="s">
        <v>44</v>
      </c>
      <c r="N1178">
        <v>1</v>
      </c>
      <c r="O1178">
        <v>0</v>
      </c>
      <c r="P1178">
        <v>0</v>
      </c>
      <c r="Q1178" t="s">
        <v>693</v>
      </c>
      <c r="R1178" t="s">
        <v>3769</v>
      </c>
      <c r="S1178">
        <v>10.106400000000001</v>
      </c>
      <c r="T1178" t="s">
        <v>44</v>
      </c>
      <c r="U1178" t="s">
        <v>2531</v>
      </c>
      <c r="V1178">
        <v>913</v>
      </c>
      <c r="W1178">
        <v>0</v>
      </c>
      <c r="X1178" t="s">
        <v>703</v>
      </c>
      <c r="Y1178" t="s">
        <v>3865</v>
      </c>
    </row>
    <row r="1179" spans="1:25" x14ac:dyDescent="0.35">
      <c r="A1179" t="s">
        <v>2616</v>
      </c>
      <c r="B1179">
        <v>82421</v>
      </c>
      <c r="C1179" t="s">
        <v>215</v>
      </c>
      <c r="D1179" t="s">
        <v>213</v>
      </c>
      <c r="E1179">
        <v>913</v>
      </c>
      <c r="F1179" t="s">
        <v>2180</v>
      </c>
      <c r="G1179">
        <v>480</v>
      </c>
      <c r="H1179">
        <v>82421</v>
      </c>
      <c r="I1179" t="s">
        <v>552</v>
      </c>
      <c r="J1179">
        <v>0.01</v>
      </c>
      <c r="K1179">
        <v>65071</v>
      </c>
      <c r="L1179">
        <v>0.5</v>
      </c>
      <c r="M1179" t="s">
        <v>44</v>
      </c>
      <c r="N1179">
        <v>1</v>
      </c>
      <c r="O1179">
        <v>0</v>
      </c>
      <c r="P1179">
        <v>0</v>
      </c>
      <c r="Q1179" t="s">
        <v>693</v>
      </c>
      <c r="R1179" t="s">
        <v>3769</v>
      </c>
      <c r="S1179">
        <v>10.426399999999999</v>
      </c>
      <c r="T1179" t="s">
        <v>44</v>
      </c>
      <c r="U1179" t="s">
        <v>2531</v>
      </c>
      <c r="V1179">
        <v>913</v>
      </c>
      <c r="W1179">
        <v>0</v>
      </c>
      <c r="X1179" t="s">
        <v>703</v>
      </c>
      <c r="Y1179" t="s">
        <v>3865</v>
      </c>
    </row>
    <row r="1180" spans="1:25" x14ac:dyDescent="0.35">
      <c r="A1180" t="s">
        <v>2615</v>
      </c>
      <c r="B1180">
        <v>82421</v>
      </c>
      <c r="C1180" t="s">
        <v>215</v>
      </c>
      <c r="D1180" t="s">
        <v>213</v>
      </c>
      <c r="E1180">
        <v>913</v>
      </c>
      <c r="F1180" t="s">
        <v>2180</v>
      </c>
      <c r="G1180">
        <v>480</v>
      </c>
      <c r="H1180">
        <v>82421</v>
      </c>
      <c r="I1180" t="s">
        <v>552</v>
      </c>
      <c r="J1180">
        <v>0.01</v>
      </c>
      <c r="K1180">
        <v>63921</v>
      </c>
      <c r="L1180">
        <v>0.5</v>
      </c>
      <c r="M1180" t="s">
        <v>44</v>
      </c>
      <c r="N1180">
        <v>1</v>
      </c>
      <c r="O1180">
        <v>0</v>
      </c>
      <c r="P1180">
        <v>0</v>
      </c>
      <c r="Q1180" t="s">
        <v>693</v>
      </c>
      <c r="R1180" t="s">
        <v>3769</v>
      </c>
      <c r="S1180">
        <v>10.3919</v>
      </c>
      <c r="T1180" t="s">
        <v>44</v>
      </c>
      <c r="U1180" t="s">
        <v>2531</v>
      </c>
      <c r="V1180">
        <v>913</v>
      </c>
      <c r="W1180">
        <v>0</v>
      </c>
      <c r="X1180" t="s">
        <v>703</v>
      </c>
      <c r="Y1180" t="s">
        <v>3865</v>
      </c>
    </row>
    <row r="1181" spans="1:25" x14ac:dyDescent="0.35">
      <c r="A1181" t="s">
        <v>2614</v>
      </c>
      <c r="B1181">
        <v>82421</v>
      </c>
      <c r="C1181" t="s">
        <v>215</v>
      </c>
      <c r="D1181" t="s">
        <v>213</v>
      </c>
      <c r="E1181">
        <v>913</v>
      </c>
      <c r="F1181" t="s">
        <v>2118</v>
      </c>
      <c r="G1181">
        <v>480</v>
      </c>
      <c r="H1181">
        <v>82421</v>
      </c>
      <c r="I1181" t="s">
        <v>552</v>
      </c>
      <c r="J1181">
        <v>0.01</v>
      </c>
      <c r="K1181">
        <v>71195</v>
      </c>
      <c r="L1181">
        <v>0.5</v>
      </c>
      <c r="M1181" t="s">
        <v>44</v>
      </c>
      <c r="N1181">
        <v>1</v>
      </c>
      <c r="O1181">
        <v>0</v>
      </c>
      <c r="P1181">
        <v>0</v>
      </c>
      <c r="Q1181" t="s">
        <v>693</v>
      </c>
      <c r="R1181" t="s">
        <v>3769</v>
      </c>
      <c r="S1181">
        <v>10.3226</v>
      </c>
      <c r="T1181" t="s">
        <v>44</v>
      </c>
      <c r="U1181" t="s">
        <v>2531</v>
      </c>
      <c r="V1181">
        <v>913</v>
      </c>
      <c r="W1181">
        <v>0</v>
      </c>
      <c r="X1181" t="s">
        <v>703</v>
      </c>
      <c r="Y1181" t="s">
        <v>44</v>
      </c>
    </row>
    <row r="1182" spans="1:25" x14ac:dyDescent="0.35">
      <c r="A1182" t="s">
        <v>2613</v>
      </c>
      <c r="B1182">
        <v>82421</v>
      </c>
      <c r="C1182" t="s">
        <v>215</v>
      </c>
      <c r="D1182" t="s">
        <v>213</v>
      </c>
      <c r="E1182">
        <v>913</v>
      </c>
      <c r="F1182" t="s">
        <v>2118</v>
      </c>
      <c r="G1182">
        <v>480</v>
      </c>
      <c r="H1182">
        <v>82421</v>
      </c>
      <c r="I1182" t="s">
        <v>552</v>
      </c>
      <c r="J1182">
        <v>0.01</v>
      </c>
      <c r="K1182">
        <v>64643</v>
      </c>
      <c r="L1182">
        <v>0.5</v>
      </c>
      <c r="M1182" t="s">
        <v>44</v>
      </c>
      <c r="N1182">
        <v>1</v>
      </c>
      <c r="O1182">
        <v>0</v>
      </c>
      <c r="P1182">
        <v>0</v>
      </c>
      <c r="Q1182" t="s">
        <v>693</v>
      </c>
      <c r="R1182" t="s">
        <v>3769</v>
      </c>
      <c r="S1182">
        <v>10.530200000000001</v>
      </c>
      <c r="T1182" t="s">
        <v>44</v>
      </c>
      <c r="U1182" t="s">
        <v>2531</v>
      </c>
      <c r="V1182">
        <v>913</v>
      </c>
      <c r="W1182">
        <v>0</v>
      </c>
      <c r="X1182" t="s">
        <v>703</v>
      </c>
      <c r="Y1182" t="s">
        <v>44</v>
      </c>
    </row>
    <row r="1183" spans="1:25" x14ac:dyDescent="0.35">
      <c r="A1183" t="s">
        <v>2612</v>
      </c>
      <c r="B1183">
        <v>82421</v>
      </c>
      <c r="C1183" t="s">
        <v>215</v>
      </c>
      <c r="D1183" t="s">
        <v>213</v>
      </c>
      <c r="E1183">
        <v>913</v>
      </c>
      <c r="F1183" t="s">
        <v>2118</v>
      </c>
      <c r="G1183">
        <v>480</v>
      </c>
      <c r="H1183">
        <v>82421</v>
      </c>
      <c r="I1183" t="s">
        <v>552</v>
      </c>
      <c r="J1183">
        <v>0.01</v>
      </c>
      <c r="K1183">
        <v>70733</v>
      </c>
      <c r="L1183">
        <v>0.5</v>
      </c>
      <c r="M1183" t="s">
        <v>44</v>
      </c>
      <c r="N1183">
        <v>1</v>
      </c>
      <c r="O1183">
        <v>0</v>
      </c>
      <c r="P1183">
        <v>0</v>
      </c>
      <c r="Q1183" t="s">
        <v>693</v>
      </c>
      <c r="R1183" t="s">
        <v>3769</v>
      </c>
      <c r="S1183">
        <v>10.314</v>
      </c>
      <c r="T1183" t="s">
        <v>44</v>
      </c>
      <c r="U1183" t="s">
        <v>2531</v>
      </c>
      <c r="V1183">
        <v>913</v>
      </c>
      <c r="W1183">
        <v>0</v>
      </c>
      <c r="X1183" t="s">
        <v>703</v>
      </c>
      <c r="Y1183" t="s">
        <v>44</v>
      </c>
    </row>
    <row r="1184" spans="1:25" x14ac:dyDescent="0.35">
      <c r="A1184" t="s">
        <v>2611</v>
      </c>
      <c r="B1184">
        <v>82421</v>
      </c>
      <c r="C1184" t="s">
        <v>215</v>
      </c>
      <c r="D1184" t="s">
        <v>213</v>
      </c>
      <c r="E1184">
        <v>913</v>
      </c>
      <c r="F1184" t="s">
        <v>2118</v>
      </c>
      <c r="G1184">
        <v>480</v>
      </c>
      <c r="H1184">
        <v>82421</v>
      </c>
      <c r="I1184" t="s">
        <v>552</v>
      </c>
      <c r="J1184">
        <v>0.01</v>
      </c>
      <c r="K1184">
        <v>68794</v>
      </c>
      <c r="L1184">
        <v>0.5</v>
      </c>
      <c r="M1184" t="s">
        <v>44</v>
      </c>
      <c r="N1184">
        <v>1</v>
      </c>
      <c r="O1184">
        <v>0.25</v>
      </c>
      <c r="P1184">
        <v>0</v>
      </c>
      <c r="Q1184" t="s">
        <v>693</v>
      </c>
      <c r="R1184" t="s">
        <v>3769</v>
      </c>
      <c r="S1184">
        <v>10.314</v>
      </c>
      <c r="T1184" t="s">
        <v>44</v>
      </c>
      <c r="U1184" t="s">
        <v>2531</v>
      </c>
      <c r="V1184">
        <v>913</v>
      </c>
      <c r="W1184">
        <v>0</v>
      </c>
      <c r="X1184" t="s">
        <v>703</v>
      </c>
      <c r="Y1184" t="s">
        <v>3865</v>
      </c>
    </row>
    <row r="1185" spans="1:25" x14ac:dyDescent="0.35">
      <c r="A1185" t="s">
        <v>2610</v>
      </c>
      <c r="B1185">
        <v>82421</v>
      </c>
      <c r="C1185" t="s">
        <v>215</v>
      </c>
      <c r="D1185" t="s">
        <v>213</v>
      </c>
      <c r="E1185">
        <v>913</v>
      </c>
      <c r="F1185" t="s">
        <v>2118</v>
      </c>
      <c r="G1185">
        <v>480</v>
      </c>
      <c r="H1185">
        <v>82421</v>
      </c>
      <c r="I1185" t="s">
        <v>552</v>
      </c>
      <c r="J1185">
        <v>0.01</v>
      </c>
      <c r="K1185">
        <v>67542</v>
      </c>
      <c r="L1185">
        <v>0.5</v>
      </c>
      <c r="M1185" t="s">
        <v>44</v>
      </c>
      <c r="N1185">
        <v>1</v>
      </c>
      <c r="O1185">
        <v>0.25</v>
      </c>
      <c r="P1185">
        <v>0</v>
      </c>
      <c r="Q1185" t="s">
        <v>693</v>
      </c>
      <c r="R1185" t="s">
        <v>3769</v>
      </c>
      <c r="S1185">
        <v>10.469799999999999</v>
      </c>
      <c r="T1185" t="s">
        <v>44</v>
      </c>
      <c r="U1185" t="s">
        <v>2531</v>
      </c>
      <c r="V1185">
        <v>913</v>
      </c>
      <c r="W1185">
        <v>0</v>
      </c>
      <c r="X1185" t="s">
        <v>703</v>
      </c>
      <c r="Y1185" t="s">
        <v>3865</v>
      </c>
    </row>
    <row r="1186" spans="1:25" x14ac:dyDescent="0.35">
      <c r="A1186" t="s">
        <v>2609</v>
      </c>
      <c r="B1186">
        <v>82421</v>
      </c>
      <c r="C1186" t="s">
        <v>215</v>
      </c>
      <c r="D1186" t="s">
        <v>213</v>
      </c>
      <c r="E1186">
        <v>913</v>
      </c>
      <c r="F1186" t="s">
        <v>2118</v>
      </c>
      <c r="G1186">
        <v>480</v>
      </c>
      <c r="H1186">
        <v>82421</v>
      </c>
      <c r="I1186" t="s">
        <v>552</v>
      </c>
      <c r="J1186">
        <v>0.01</v>
      </c>
      <c r="K1186">
        <v>71863</v>
      </c>
      <c r="L1186">
        <v>0.5</v>
      </c>
      <c r="M1186" t="s">
        <v>44</v>
      </c>
      <c r="N1186">
        <v>1</v>
      </c>
      <c r="O1186">
        <v>0.25</v>
      </c>
      <c r="P1186">
        <v>0</v>
      </c>
      <c r="Q1186" t="s">
        <v>693</v>
      </c>
      <c r="R1186" t="s">
        <v>3769</v>
      </c>
      <c r="S1186">
        <v>10.4437</v>
      </c>
      <c r="T1186" t="s">
        <v>44</v>
      </c>
      <c r="U1186" t="s">
        <v>2531</v>
      </c>
      <c r="V1186">
        <v>913</v>
      </c>
      <c r="W1186">
        <v>0</v>
      </c>
      <c r="X1186" t="s">
        <v>703</v>
      </c>
      <c r="Y1186" t="s">
        <v>3865</v>
      </c>
    </row>
    <row r="1187" spans="1:25" x14ac:dyDescent="0.35">
      <c r="A1187" t="s">
        <v>2608</v>
      </c>
      <c r="B1187">
        <v>82421</v>
      </c>
      <c r="C1187" t="s">
        <v>215</v>
      </c>
      <c r="D1187" t="s">
        <v>213</v>
      </c>
      <c r="E1187">
        <v>913</v>
      </c>
      <c r="F1187" t="s">
        <v>2118</v>
      </c>
      <c r="G1187">
        <v>480</v>
      </c>
      <c r="H1187">
        <v>82421</v>
      </c>
      <c r="I1187" t="s">
        <v>552</v>
      </c>
      <c r="J1187">
        <v>0.01</v>
      </c>
      <c r="K1187">
        <v>70143</v>
      </c>
      <c r="L1187">
        <v>0.5</v>
      </c>
      <c r="M1187" t="s">
        <v>44</v>
      </c>
      <c r="N1187">
        <v>1</v>
      </c>
      <c r="O1187">
        <v>0.5</v>
      </c>
      <c r="P1187">
        <v>0</v>
      </c>
      <c r="Q1187" t="s">
        <v>693</v>
      </c>
      <c r="R1187" t="s">
        <v>3769</v>
      </c>
      <c r="S1187">
        <v>10.504300000000001</v>
      </c>
      <c r="T1187" t="s">
        <v>44</v>
      </c>
      <c r="U1187" t="s">
        <v>2531</v>
      </c>
      <c r="V1187">
        <v>913</v>
      </c>
      <c r="W1187">
        <v>0</v>
      </c>
      <c r="X1187" t="s">
        <v>703</v>
      </c>
      <c r="Y1187" t="s">
        <v>3865</v>
      </c>
    </row>
    <row r="1188" spans="1:25" x14ac:dyDescent="0.35">
      <c r="A1188" t="s">
        <v>2607</v>
      </c>
      <c r="B1188">
        <v>82421</v>
      </c>
      <c r="C1188" t="s">
        <v>215</v>
      </c>
      <c r="D1188" t="s">
        <v>213</v>
      </c>
      <c r="E1188">
        <v>913</v>
      </c>
      <c r="F1188" t="s">
        <v>2118</v>
      </c>
      <c r="G1188">
        <v>480</v>
      </c>
      <c r="H1188">
        <v>82421</v>
      </c>
      <c r="I1188" t="s">
        <v>552</v>
      </c>
      <c r="J1188">
        <v>0.01</v>
      </c>
      <c r="K1188">
        <v>73210</v>
      </c>
      <c r="L1188">
        <v>0.5</v>
      </c>
      <c r="M1188" t="s">
        <v>44</v>
      </c>
      <c r="N1188">
        <v>1</v>
      </c>
      <c r="O1188">
        <v>0.5</v>
      </c>
      <c r="P1188">
        <v>0</v>
      </c>
      <c r="Q1188" t="s">
        <v>693</v>
      </c>
      <c r="R1188" t="s">
        <v>3769</v>
      </c>
      <c r="S1188">
        <v>10.4956</v>
      </c>
      <c r="T1188" t="s">
        <v>44</v>
      </c>
      <c r="U1188" t="s">
        <v>2531</v>
      </c>
      <c r="V1188">
        <v>913</v>
      </c>
      <c r="W1188">
        <v>0</v>
      </c>
      <c r="X1188" t="s">
        <v>703</v>
      </c>
      <c r="Y1188" t="s">
        <v>3865</v>
      </c>
    </row>
    <row r="1189" spans="1:25" x14ac:dyDescent="0.35">
      <c r="A1189" t="s">
        <v>2606</v>
      </c>
      <c r="B1189">
        <v>82421</v>
      </c>
      <c r="C1189" t="s">
        <v>215</v>
      </c>
      <c r="D1189" t="s">
        <v>213</v>
      </c>
      <c r="E1189">
        <v>913</v>
      </c>
      <c r="F1189" t="s">
        <v>2118</v>
      </c>
      <c r="G1189">
        <v>480</v>
      </c>
      <c r="H1189">
        <v>82421</v>
      </c>
      <c r="I1189" t="s">
        <v>552</v>
      </c>
      <c r="J1189">
        <v>0.01</v>
      </c>
      <c r="K1189">
        <v>77106</v>
      </c>
      <c r="L1189">
        <v>0.5</v>
      </c>
      <c r="M1189" t="s">
        <v>44</v>
      </c>
      <c r="N1189">
        <v>1</v>
      </c>
      <c r="O1189">
        <v>0.5</v>
      </c>
      <c r="P1189">
        <v>0</v>
      </c>
      <c r="Q1189" t="s">
        <v>693</v>
      </c>
      <c r="R1189" t="s">
        <v>3769</v>
      </c>
      <c r="S1189">
        <v>10.461</v>
      </c>
      <c r="T1189" t="s">
        <v>44</v>
      </c>
      <c r="U1189" t="s">
        <v>2531</v>
      </c>
      <c r="V1189">
        <v>913</v>
      </c>
      <c r="W1189">
        <v>0</v>
      </c>
      <c r="X1189" t="s">
        <v>703</v>
      </c>
      <c r="Y1189" t="s">
        <v>3865</v>
      </c>
    </row>
    <row r="1190" spans="1:25" x14ac:dyDescent="0.35">
      <c r="A1190" t="s">
        <v>2605</v>
      </c>
      <c r="B1190">
        <v>82421</v>
      </c>
      <c r="C1190" t="s">
        <v>215</v>
      </c>
      <c r="D1190" t="s">
        <v>213</v>
      </c>
      <c r="E1190">
        <v>913</v>
      </c>
      <c r="F1190" t="s">
        <v>2118</v>
      </c>
      <c r="G1190">
        <v>480</v>
      </c>
      <c r="H1190">
        <v>82421</v>
      </c>
      <c r="I1190" t="s">
        <v>552</v>
      </c>
      <c r="J1190">
        <v>0.01</v>
      </c>
      <c r="K1190">
        <v>81086</v>
      </c>
      <c r="L1190">
        <v>0.5</v>
      </c>
      <c r="M1190" t="s">
        <v>44</v>
      </c>
      <c r="N1190">
        <v>1</v>
      </c>
      <c r="O1190">
        <v>1</v>
      </c>
      <c r="P1190">
        <v>0</v>
      </c>
      <c r="Q1190" t="s">
        <v>693</v>
      </c>
      <c r="R1190" t="s">
        <v>3769</v>
      </c>
      <c r="S1190">
        <v>10.521599999999999</v>
      </c>
      <c r="T1190" t="s">
        <v>44</v>
      </c>
      <c r="U1190" t="s">
        <v>2531</v>
      </c>
      <c r="V1190">
        <v>913</v>
      </c>
      <c r="W1190">
        <v>0</v>
      </c>
      <c r="X1190" t="s">
        <v>703</v>
      </c>
      <c r="Y1190" t="s">
        <v>3865</v>
      </c>
    </row>
    <row r="1191" spans="1:25" x14ac:dyDescent="0.35">
      <c r="A1191" t="s">
        <v>2604</v>
      </c>
      <c r="B1191">
        <v>82421</v>
      </c>
      <c r="C1191" t="s">
        <v>215</v>
      </c>
      <c r="D1191" t="s">
        <v>213</v>
      </c>
      <c r="E1191">
        <v>913</v>
      </c>
      <c r="F1191" t="s">
        <v>2118</v>
      </c>
      <c r="G1191">
        <v>480</v>
      </c>
      <c r="H1191">
        <v>82421</v>
      </c>
      <c r="I1191" t="s">
        <v>552</v>
      </c>
      <c r="J1191">
        <v>0.01</v>
      </c>
      <c r="K1191">
        <v>67928</v>
      </c>
      <c r="L1191">
        <v>0.5</v>
      </c>
      <c r="M1191" t="s">
        <v>44</v>
      </c>
      <c r="N1191">
        <v>1</v>
      </c>
      <c r="O1191">
        <v>1</v>
      </c>
      <c r="P1191">
        <v>0</v>
      </c>
      <c r="Q1191" t="s">
        <v>693</v>
      </c>
      <c r="R1191" t="s">
        <v>3769</v>
      </c>
      <c r="S1191">
        <v>10.4697</v>
      </c>
      <c r="T1191" t="s">
        <v>44</v>
      </c>
      <c r="U1191" t="s">
        <v>2531</v>
      </c>
      <c r="V1191">
        <v>913</v>
      </c>
      <c r="W1191">
        <v>0</v>
      </c>
      <c r="X1191" t="s">
        <v>703</v>
      </c>
      <c r="Y1191" t="s">
        <v>3865</v>
      </c>
    </row>
    <row r="1192" spans="1:25" x14ac:dyDescent="0.35">
      <c r="A1192" t="s">
        <v>2603</v>
      </c>
      <c r="B1192">
        <v>82421</v>
      </c>
      <c r="C1192" t="s">
        <v>215</v>
      </c>
      <c r="D1192" t="s">
        <v>213</v>
      </c>
      <c r="E1192">
        <v>913</v>
      </c>
      <c r="F1192" t="s">
        <v>2118</v>
      </c>
      <c r="G1192">
        <v>480</v>
      </c>
      <c r="H1192">
        <v>82421</v>
      </c>
      <c r="I1192" t="s">
        <v>552</v>
      </c>
      <c r="J1192">
        <v>0.01</v>
      </c>
      <c r="K1192">
        <v>72702</v>
      </c>
      <c r="L1192">
        <v>0.5</v>
      </c>
      <c r="M1192" t="s">
        <v>44</v>
      </c>
      <c r="N1192">
        <v>1</v>
      </c>
      <c r="O1192">
        <v>1</v>
      </c>
      <c r="P1192">
        <v>0</v>
      </c>
      <c r="Q1192" t="s">
        <v>693</v>
      </c>
      <c r="R1192" t="s">
        <v>3769</v>
      </c>
      <c r="S1192">
        <v>10.521599999999999</v>
      </c>
      <c r="T1192" t="s">
        <v>44</v>
      </c>
      <c r="U1192" t="s">
        <v>2531</v>
      </c>
      <c r="V1192">
        <v>913</v>
      </c>
      <c r="W1192">
        <v>0</v>
      </c>
      <c r="X1192" t="s">
        <v>703</v>
      </c>
      <c r="Y1192" t="s">
        <v>3865</v>
      </c>
    </row>
    <row r="1193" spans="1:25" x14ac:dyDescent="0.35">
      <c r="A1193" t="s">
        <v>2602</v>
      </c>
      <c r="B1193">
        <v>82421</v>
      </c>
      <c r="C1193" t="s">
        <v>215</v>
      </c>
      <c r="D1193" t="s">
        <v>213</v>
      </c>
      <c r="E1193">
        <v>913</v>
      </c>
      <c r="F1193" t="s">
        <v>2118</v>
      </c>
      <c r="G1193">
        <v>480</v>
      </c>
      <c r="H1193">
        <v>82421</v>
      </c>
      <c r="I1193" t="s">
        <v>552</v>
      </c>
      <c r="J1193">
        <v>0.01</v>
      </c>
      <c r="K1193">
        <v>85682</v>
      </c>
      <c r="L1193">
        <v>0.5</v>
      </c>
      <c r="M1193" t="s">
        <v>44</v>
      </c>
      <c r="N1193">
        <v>1</v>
      </c>
      <c r="O1193">
        <v>2</v>
      </c>
      <c r="P1193">
        <v>5431.2</v>
      </c>
      <c r="Q1193" t="s">
        <v>693</v>
      </c>
      <c r="R1193" t="s">
        <v>3769</v>
      </c>
      <c r="S1193">
        <v>10.4697</v>
      </c>
      <c r="T1193" t="s">
        <v>44</v>
      </c>
      <c r="U1193" t="s">
        <v>2531</v>
      </c>
      <c r="V1193">
        <v>913</v>
      </c>
      <c r="W1193">
        <v>6.3389999999999996E-4</v>
      </c>
      <c r="X1193" t="s">
        <v>703</v>
      </c>
      <c r="Y1193" t="s">
        <v>3865</v>
      </c>
    </row>
    <row r="1194" spans="1:25" x14ac:dyDescent="0.35">
      <c r="A1194" t="s">
        <v>2601</v>
      </c>
      <c r="B1194">
        <v>82421</v>
      </c>
      <c r="C1194" t="s">
        <v>215</v>
      </c>
      <c r="D1194" t="s">
        <v>213</v>
      </c>
      <c r="E1194">
        <v>913</v>
      </c>
      <c r="F1194" t="s">
        <v>2118</v>
      </c>
      <c r="G1194">
        <v>480</v>
      </c>
      <c r="H1194">
        <v>82421</v>
      </c>
      <c r="I1194" t="s">
        <v>552</v>
      </c>
      <c r="J1194">
        <v>0.01</v>
      </c>
      <c r="K1194">
        <v>76501</v>
      </c>
      <c r="L1194">
        <v>0.5</v>
      </c>
      <c r="M1194" t="s">
        <v>44</v>
      </c>
      <c r="N1194">
        <v>1</v>
      </c>
      <c r="O1194">
        <v>2</v>
      </c>
      <c r="P1194">
        <v>3951.5</v>
      </c>
      <c r="Q1194" t="s">
        <v>693</v>
      </c>
      <c r="R1194" t="s">
        <v>3769</v>
      </c>
      <c r="S1194">
        <v>10.4697</v>
      </c>
      <c r="T1194" t="s">
        <v>44</v>
      </c>
      <c r="U1194" t="s">
        <v>2531</v>
      </c>
      <c r="V1194">
        <v>913</v>
      </c>
      <c r="W1194">
        <v>5.1650000000000003E-4</v>
      </c>
      <c r="X1194" t="s">
        <v>703</v>
      </c>
      <c r="Y1194" t="s">
        <v>3865</v>
      </c>
    </row>
    <row r="1195" spans="1:25" x14ac:dyDescent="0.35">
      <c r="A1195" t="s">
        <v>2600</v>
      </c>
      <c r="B1195">
        <v>82421</v>
      </c>
      <c r="C1195" t="s">
        <v>215</v>
      </c>
      <c r="D1195" t="s">
        <v>213</v>
      </c>
      <c r="E1195">
        <v>913</v>
      </c>
      <c r="F1195" t="s">
        <v>2118</v>
      </c>
      <c r="G1195">
        <v>480</v>
      </c>
      <c r="H1195">
        <v>82421</v>
      </c>
      <c r="I1195" t="s">
        <v>552</v>
      </c>
      <c r="J1195">
        <v>0.01</v>
      </c>
      <c r="K1195">
        <v>80124</v>
      </c>
      <c r="L1195">
        <v>0.5</v>
      </c>
      <c r="M1195" t="s">
        <v>44</v>
      </c>
      <c r="N1195">
        <v>1</v>
      </c>
      <c r="O1195">
        <v>2</v>
      </c>
      <c r="P1195">
        <v>7504.5</v>
      </c>
      <c r="Q1195" t="s">
        <v>693</v>
      </c>
      <c r="R1195" t="s">
        <v>3769</v>
      </c>
      <c r="S1195">
        <v>10.461</v>
      </c>
      <c r="T1195" t="s">
        <v>44</v>
      </c>
      <c r="U1195" t="s">
        <v>2531</v>
      </c>
      <c r="V1195">
        <v>913</v>
      </c>
      <c r="W1195">
        <v>9.366E-4</v>
      </c>
      <c r="X1195" t="s">
        <v>703</v>
      </c>
      <c r="Y1195" t="s">
        <v>3865</v>
      </c>
    </row>
    <row r="1196" spans="1:25" x14ac:dyDescent="0.35">
      <c r="A1196" t="s">
        <v>2599</v>
      </c>
      <c r="B1196">
        <v>82421</v>
      </c>
      <c r="C1196" t="s">
        <v>215</v>
      </c>
      <c r="D1196" t="s">
        <v>213</v>
      </c>
      <c r="E1196">
        <v>913</v>
      </c>
      <c r="F1196" t="s">
        <v>2118</v>
      </c>
      <c r="G1196">
        <v>480</v>
      </c>
      <c r="H1196">
        <v>82421</v>
      </c>
      <c r="I1196" t="s">
        <v>552</v>
      </c>
      <c r="J1196">
        <v>0.01</v>
      </c>
      <c r="K1196">
        <v>77027</v>
      </c>
      <c r="L1196">
        <v>0.5</v>
      </c>
      <c r="M1196" t="s">
        <v>44</v>
      </c>
      <c r="N1196">
        <v>1</v>
      </c>
      <c r="O1196">
        <v>4</v>
      </c>
      <c r="P1196">
        <v>5949.8</v>
      </c>
      <c r="Q1196" t="s">
        <v>693</v>
      </c>
      <c r="R1196" t="s">
        <v>3769</v>
      </c>
      <c r="S1196">
        <v>10.452400000000001</v>
      </c>
      <c r="T1196" t="s">
        <v>44</v>
      </c>
      <c r="U1196" t="s">
        <v>2531</v>
      </c>
      <c r="V1196">
        <v>913</v>
      </c>
      <c r="W1196">
        <v>7.7240000000000002E-4</v>
      </c>
      <c r="X1196" t="s">
        <v>703</v>
      </c>
      <c r="Y1196" t="s">
        <v>3865</v>
      </c>
    </row>
    <row r="1197" spans="1:25" x14ac:dyDescent="0.35">
      <c r="A1197" t="s">
        <v>2598</v>
      </c>
      <c r="B1197">
        <v>82421</v>
      </c>
      <c r="C1197" t="s">
        <v>215</v>
      </c>
      <c r="D1197" t="s">
        <v>213</v>
      </c>
      <c r="E1197">
        <v>913</v>
      </c>
      <c r="F1197" t="s">
        <v>2118</v>
      </c>
      <c r="G1197">
        <v>480</v>
      </c>
      <c r="H1197">
        <v>82421</v>
      </c>
      <c r="I1197" t="s">
        <v>552</v>
      </c>
      <c r="J1197">
        <v>0.01</v>
      </c>
      <c r="K1197">
        <v>67554</v>
      </c>
      <c r="L1197">
        <v>0.5</v>
      </c>
      <c r="M1197" t="s">
        <v>44</v>
      </c>
      <c r="N1197">
        <v>1</v>
      </c>
      <c r="O1197">
        <v>4</v>
      </c>
      <c r="P1197">
        <v>5265</v>
      </c>
      <c r="Q1197" t="s">
        <v>693</v>
      </c>
      <c r="R1197" t="s">
        <v>3769</v>
      </c>
      <c r="S1197">
        <v>10.487</v>
      </c>
      <c r="T1197" t="s">
        <v>44</v>
      </c>
      <c r="U1197" t="s">
        <v>2531</v>
      </c>
      <c r="V1197">
        <v>913</v>
      </c>
      <c r="W1197">
        <v>7.7939999999999997E-4</v>
      </c>
      <c r="X1197" t="s">
        <v>703</v>
      </c>
      <c r="Y1197" t="s">
        <v>3865</v>
      </c>
    </row>
    <row r="1198" spans="1:25" x14ac:dyDescent="0.35">
      <c r="A1198" t="s">
        <v>2597</v>
      </c>
      <c r="B1198">
        <v>82421</v>
      </c>
      <c r="C1198" t="s">
        <v>215</v>
      </c>
      <c r="D1198" t="s">
        <v>213</v>
      </c>
      <c r="E1198">
        <v>913</v>
      </c>
      <c r="F1198" t="s">
        <v>2118</v>
      </c>
      <c r="G1198">
        <v>480</v>
      </c>
      <c r="H1198">
        <v>82421</v>
      </c>
      <c r="I1198" t="s">
        <v>552</v>
      </c>
      <c r="J1198">
        <v>0.01</v>
      </c>
      <c r="K1198">
        <v>76729</v>
      </c>
      <c r="L1198">
        <v>0.5</v>
      </c>
      <c r="M1198" t="s">
        <v>44</v>
      </c>
      <c r="N1198">
        <v>1</v>
      </c>
      <c r="O1198">
        <v>4</v>
      </c>
      <c r="P1198">
        <v>7720.2</v>
      </c>
      <c r="Q1198" t="s">
        <v>693</v>
      </c>
      <c r="R1198" t="s">
        <v>3769</v>
      </c>
      <c r="S1198">
        <v>10.461</v>
      </c>
      <c r="T1198" t="s">
        <v>44</v>
      </c>
      <c r="U1198" t="s">
        <v>2531</v>
      </c>
      <c r="V1198">
        <v>913</v>
      </c>
      <c r="W1198">
        <v>1.0059999999999999E-3</v>
      </c>
      <c r="X1198" t="s">
        <v>703</v>
      </c>
      <c r="Y1198" t="s">
        <v>3865</v>
      </c>
    </row>
    <row r="1199" spans="1:25" x14ac:dyDescent="0.35">
      <c r="A1199" t="s">
        <v>2596</v>
      </c>
      <c r="B1199">
        <v>82421</v>
      </c>
      <c r="C1199" t="s">
        <v>215</v>
      </c>
      <c r="D1199" t="s">
        <v>213</v>
      </c>
      <c r="E1199">
        <v>913</v>
      </c>
      <c r="F1199" t="s">
        <v>2180</v>
      </c>
      <c r="G1199">
        <v>480</v>
      </c>
      <c r="H1199">
        <v>82421</v>
      </c>
      <c r="I1199" t="s">
        <v>552</v>
      </c>
      <c r="J1199">
        <v>0.01</v>
      </c>
      <c r="K1199">
        <v>73888</v>
      </c>
      <c r="L1199">
        <v>0.5</v>
      </c>
      <c r="M1199" t="s">
        <v>44</v>
      </c>
      <c r="N1199">
        <v>1</v>
      </c>
      <c r="O1199">
        <v>4</v>
      </c>
      <c r="P1199">
        <v>12453</v>
      </c>
      <c r="Q1199" t="s">
        <v>693</v>
      </c>
      <c r="R1199" t="s">
        <v>3769</v>
      </c>
      <c r="S1199">
        <v>10.4697</v>
      </c>
      <c r="T1199" t="s">
        <v>44</v>
      </c>
      <c r="U1199" t="s">
        <v>2531</v>
      </c>
      <c r="V1199">
        <v>913</v>
      </c>
      <c r="W1199">
        <v>1.6850000000000001E-3</v>
      </c>
      <c r="X1199" t="s">
        <v>703</v>
      </c>
      <c r="Y1199" t="s">
        <v>3865</v>
      </c>
    </row>
    <row r="1200" spans="1:25" x14ac:dyDescent="0.35">
      <c r="A1200" t="s">
        <v>2595</v>
      </c>
      <c r="B1200">
        <v>82421</v>
      </c>
      <c r="C1200" t="s">
        <v>215</v>
      </c>
      <c r="D1200" t="s">
        <v>213</v>
      </c>
      <c r="E1200">
        <v>913</v>
      </c>
      <c r="F1200" t="s">
        <v>2180</v>
      </c>
      <c r="G1200">
        <v>480</v>
      </c>
      <c r="H1200">
        <v>82421</v>
      </c>
      <c r="I1200" t="s">
        <v>552</v>
      </c>
      <c r="J1200">
        <v>0.01</v>
      </c>
      <c r="K1200">
        <v>73193</v>
      </c>
      <c r="L1200">
        <v>0.5</v>
      </c>
      <c r="M1200" t="s">
        <v>44</v>
      </c>
      <c r="N1200">
        <v>1</v>
      </c>
      <c r="O1200">
        <v>4</v>
      </c>
      <c r="P1200">
        <v>14444</v>
      </c>
      <c r="Q1200" t="s">
        <v>693</v>
      </c>
      <c r="R1200" t="s">
        <v>3769</v>
      </c>
      <c r="S1200">
        <v>10.461</v>
      </c>
      <c r="T1200" t="s">
        <v>44</v>
      </c>
      <c r="U1200" t="s">
        <v>2531</v>
      </c>
      <c r="V1200">
        <v>913</v>
      </c>
      <c r="W1200">
        <v>1.9729999999999999E-3</v>
      </c>
      <c r="X1200" t="s">
        <v>703</v>
      </c>
      <c r="Y1200" t="s">
        <v>3865</v>
      </c>
    </row>
    <row r="1201" spans="1:25" x14ac:dyDescent="0.35">
      <c r="A1201" t="s">
        <v>2594</v>
      </c>
      <c r="B1201">
        <v>82421</v>
      </c>
      <c r="C1201" t="s">
        <v>215</v>
      </c>
      <c r="D1201" t="s">
        <v>213</v>
      </c>
      <c r="E1201">
        <v>913</v>
      </c>
      <c r="F1201" t="s">
        <v>2180</v>
      </c>
      <c r="G1201">
        <v>480</v>
      </c>
      <c r="H1201">
        <v>82421</v>
      </c>
      <c r="I1201" t="s">
        <v>552</v>
      </c>
      <c r="J1201">
        <v>0.01</v>
      </c>
      <c r="K1201">
        <v>66848</v>
      </c>
      <c r="L1201">
        <v>0.5</v>
      </c>
      <c r="M1201" t="s">
        <v>44</v>
      </c>
      <c r="N1201">
        <v>1</v>
      </c>
      <c r="O1201">
        <v>4</v>
      </c>
      <c r="P1201">
        <v>9940.2000000000007</v>
      </c>
      <c r="Q1201" t="s">
        <v>693</v>
      </c>
      <c r="R1201" t="s">
        <v>3769</v>
      </c>
      <c r="S1201">
        <v>10.487</v>
      </c>
      <c r="T1201" t="s">
        <v>44</v>
      </c>
      <c r="U1201" t="s">
        <v>2531</v>
      </c>
      <c r="V1201">
        <v>913</v>
      </c>
      <c r="W1201">
        <v>1.487E-3</v>
      </c>
      <c r="X1201" t="s">
        <v>703</v>
      </c>
      <c r="Y1201" t="s">
        <v>3865</v>
      </c>
    </row>
    <row r="1202" spans="1:25" x14ac:dyDescent="0.35">
      <c r="A1202" t="s">
        <v>2593</v>
      </c>
      <c r="B1202">
        <v>82421</v>
      </c>
      <c r="C1202" t="s">
        <v>215</v>
      </c>
      <c r="D1202" t="s">
        <v>213</v>
      </c>
      <c r="E1202">
        <v>913</v>
      </c>
      <c r="F1202" t="s">
        <v>2118</v>
      </c>
      <c r="G1202">
        <v>480</v>
      </c>
      <c r="H1202">
        <v>82421</v>
      </c>
      <c r="I1202" t="s">
        <v>552</v>
      </c>
      <c r="J1202">
        <v>0.01</v>
      </c>
      <c r="K1202">
        <v>78081</v>
      </c>
      <c r="L1202">
        <v>0.5</v>
      </c>
      <c r="M1202" t="s">
        <v>44</v>
      </c>
      <c r="N1202">
        <v>1</v>
      </c>
      <c r="O1202">
        <v>4</v>
      </c>
      <c r="P1202">
        <v>13102</v>
      </c>
      <c r="Q1202" t="s">
        <v>693</v>
      </c>
      <c r="R1202" t="s">
        <v>3769</v>
      </c>
      <c r="S1202">
        <v>10.487</v>
      </c>
      <c r="T1202" t="s">
        <v>44</v>
      </c>
      <c r="U1202" t="s">
        <v>2531</v>
      </c>
      <c r="V1202">
        <v>913</v>
      </c>
      <c r="W1202">
        <v>1.678E-3</v>
      </c>
      <c r="X1202" t="s">
        <v>703</v>
      </c>
      <c r="Y1202" t="s">
        <v>44</v>
      </c>
    </row>
    <row r="1203" spans="1:25" x14ac:dyDescent="0.35">
      <c r="A1203" t="s">
        <v>2592</v>
      </c>
      <c r="B1203">
        <v>82421</v>
      </c>
      <c r="C1203" t="s">
        <v>215</v>
      </c>
      <c r="D1203" t="s">
        <v>213</v>
      </c>
      <c r="E1203">
        <v>913</v>
      </c>
      <c r="F1203" t="s">
        <v>2118</v>
      </c>
      <c r="G1203">
        <v>480</v>
      </c>
      <c r="H1203">
        <v>82421</v>
      </c>
      <c r="I1203" t="s">
        <v>552</v>
      </c>
      <c r="J1203">
        <v>0.01</v>
      </c>
      <c r="K1203">
        <v>67199</v>
      </c>
      <c r="L1203">
        <v>0.5</v>
      </c>
      <c r="M1203" t="s">
        <v>44</v>
      </c>
      <c r="N1203">
        <v>1</v>
      </c>
      <c r="O1203">
        <v>4</v>
      </c>
      <c r="P1203">
        <v>14727</v>
      </c>
      <c r="Q1203" t="s">
        <v>693</v>
      </c>
      <c r="R1203" t="s">
        <v>3769</v>
      </c>
      <c r="S1203">
        <v>10.469799999999999</v>
      </c>
      <c r="T1203" t="s">
        <v>44</v>
      </c>
      <c r="U1203" t="s">
        <v>2531</v>
      </c>
      <c r="V1203">
        <v>913</v>
      </c>
      <c r="W1203">
        <v>2.1919999999999999E-3</v>
      </c>
      <c r="X1203" t="s">
        <v>703</v>
      </c>
      <c r="Y1203" t="s">
        <v>44</v>
      </c>
    </row>
    <row r="1204" spans="1:25" x14ac:dyDescent="0.35">
      <c r="A1204" t="s">
        <v>2591</v>
      </c>
      <c r="B1204">
        <v>82421</v>
      </c>
      <c r="C1204" t="s">
        <v>215</v>
      </c>
      <c r="D1204" t="s">
        <v>213</v>
      </c>
      <c r="E1204">
        <v>913</v>
      </c>
      <c r="F1204" t="s">
        <v>2118</v>
      </c>
      <c r="G1204">
        <v>480</v>
      </c>
      <c r="H1204">
        <v>82421</v>
      </c>
      <c r="I1204" t="s">
        <v>552</v>
      </c>
      <c r="J1204">
        <v>0.01</v>
      </c>
      <c r="K1204">
        <v>81399</v>
      </c>
      <c r="L1204">
        <v>0.5</v>
      </c>
      <c r="M1204" t="s">
        <v>44</v>
      </c>
      <c r="N1204">
        <v>1</v>
      </c>
      <c r="O1204">
        <v>4</v>
      </c>
      <c r="P1204">
        <v>10897</v>
      </c>
      <c r="Q1204" t="s">
        <v>693</v>
      </c>
      <c r="R1204" t="s">
        <v>3769</v>
      </c>
      <c r="S1204">
        <v>10.487</v>
      </c>
      <c r="T1204" t="s">
        <v>44</v>
      </c>
      <c r="U1204" t="s">
        <v>2531</v>
      </c>
      <c r="V1204">
        <v>913</v>
      </c>
      <c r="W1204">
        <v>1.3389999999999999E-3</v>
      </c>
      <c r="X1204" t="s">
        <v>703</v>
      </c>
      <c r="Y1204" t="s">
        <v>44</v>
      </c>
    </row>
    <row r="1205" spans="1:25" x14ac:dyDescent="0.35">
      <c r="A1205" t="s">
        <v>2590</v>
      </c>
      <c r="B1205">
        <v>82421</v>
      </c>
      <c r="C1205" t="s">
        <v>215</v>
      </c>
      <c r="D1205" t="s">
        <v>213</v>
      </c>
      <c r="E1205">
        <v>913</v>
      </c>
      <c r="F1205" t="s">
        <v>2118</v>
      </c>
      <c r="G1205">
        <v>480</v>
      </c>
      <c r="H1205">
        <v>82421</v>
      </c>
      <c r="I1205" t="s">
        <v>552</v>
      </c>
      <c r="J1205">
        <v>0.01</v>
      </c>
      <c r="K1205">
        <v>70239</v>
      </c>
      <c r="L1205">
        <v>0.5</v>
      </c>
      <c r="M1205" t="s">
        <v>44</v>
      </c>
      <c r="N1205">
        <v>1</v>
      </c>
      <c r="O1205">
        <v>0</v>
      </c>
      <c r="P1205">
        <v>525810</v>
      </c>
      <c r="Q1205" t="s">
        <v>693</v>
      </c>
      <c r="R1205" t="s">
        <v>3769</v>
      </c>
      <c r="S1205">
        <v>10.4697</v>
      </c>
      <c r="T1205" t="s">
        <v>44</v>
      </c>
      <c r="U1205" t="s">
        <v>2531</v>
      </c>
      <c r="V1205">
        <v>913</v>
      </c>
      <c r="W1205">
        <v>7.4859999999999996E-2</v>
      </c>
      <c r="X1205" t="s">
        <v>703</v>
      </c>
      <c r="Y1205" t="s">
        <v>3865</v>
      </c>
    </row>
    <row r="1206" spans="1:25" x14ac:dyDescent="0.35">
      <c r="A1206" t="s">
        <v>2589</v>
      </c>
      <c r="B1206">
        <v>82421</v>
      </c>
      <c r="C1206" t="s">
        <v>215</v>
      </c>
      <c r="D1206" t="s">
        <v>213</v>
      </c>
      <c r="E1206">
        <v>913</v>
      </c>
      <c r="F1206" t="s">
        <v>2118</v>
      </c>
      <c r="G1206">
        <v>480</v>
      </c>
      <c r="H1206">
        <v>82421</v>
      </c>
      <c r="I1206" t="s">
        <v>552</v>
      </c>
      <c r="J1206">
        <v>0.01</v>
      </c>
      <c r="K1206">
        <v>64424</v>
      </c>
      <c r="L1206">
        <v>0.5</v>
      </c>
      <c r="M1206" t="s">
        <v>44</v>
      </c>
      <c r="N1206">
        <v>1</v>
      </c>
      <c r="O1206">
        <v>0</v>
      </c>
      <c r="P1206">
        <v>568210</v>
      </c>
      <c r="Q1206" t="s">
        <v>693</v>
      </c>
      <c r="R1206" t="s">
        <v>3769</v>
      </c>
      <c r="S1206">
        <v>10.478400000000001</v>
      </c>
      <c r="T1206" t="s">
        <v>44</v>
      </c>
      <c r="U1206" t="s">
        <v>2531</v>
      </c>
      <c r="V1206">
        <v>913</v>
      </c>
      <c r="W1206">
        <v>8.8200000000000001E-2</v>
      </c>
      <c r="X1206" t="s">
        <v>703</v>
      </c>
      <c r="Y1206" t="s">
        <v>3865</v>
      </c>
    </row>
    <row r="1207" spans="1:25" x14ac:dyDescent="0.35">
      <c r="A1207" t="s">
        <v>2588</v>
      </c>
      <c r="B1207">
        <v>82421</v>
      </c>
      <c r="C1207" t="s">
        <v>215</v>
      </c>
      <c r="D1207" t="s">
        <v>213</v>
      </c>
      <c r="E1207">
        <v>913</v>
      </c>
      <c r="F1207" t="s">
        <v>2118</v>
      </c>
      <c r="G1207">
        <v>480</v>
      </c>
      <c r="H1207">
        <v>82421</v>
      </c>
      <c r="I1207" t="s">
        <v>552</v>
      </c>
      <c r="J1207">
        <v>0.01</v>
      </c>
      <c r="K1207">
        <v>69647</v>
      </c>
      <c r="L1207">
        <v>0.5</v>
      </c>
      <c r="M1207" t="s">
        <v>44</v>
      </c>
      <c r="N1207">
        <v>1</v>
      </c>
      <c r="O1207">
        <v>0</v>
      </c>
      <c r="P1207">
        <v>624560</v>
      </c>
      <c r="Q1207" t="s">
        <v>693</v>
      </c>
      <c r="R1207" t="s">
        <v>3769</v>
      </c>
      <c r="S1207">
        <v>10.478300000000001</v>
      </c>
      <c r="T1207" t="s">
        <v>44</v>
      </c>
      <c r="U1207" t="s">
        <v>2531</v>
      </c>
      <c r="V1207">
        <v>913</v>
      </c>
      <c r="W1207">
        <v>8.9679999999999996E-2</v>
      </c>
      <c r="X1207" t="s">
        <v>703</v>
      </c>
      <c r="Y1207" t="s">
        <v>3865</v>
      </c>
    </row>
    <row r="1208" spans="1:25" x14ac:dyDescent="0.35">
      <c r="A1208" t="s">
        <v>2587</v>
      </c>
      <c r="B1208">
        <v>82421</v>
      </c>
      <c r="C1208" t="s">
        <v>215</v>
      </c>
      <c r="D1208" t="s">
        <v>213</v>
      </c>
      <c r="E1208">
        <v>913</v>
      </c>
      <c r="F1208" t="s">
        <v>2180</v>
      </c>
      <c r="G1208">
        <v>480</v>
      </c>
      <c r="H1208">
        <v>82421</v>
      </c>
      <c r="I1208" t="s">
        <v>552</v>
      </c>
      <c r="J1208">
        <v>0.01</v>
      </c>
      <c r="K1208">
        <v>72159</v>
      </c>
      <c r="L1208">
        <v>0.5</v>
      </c>
      <c r="M1208" t="s">
        <v>44</v>
      </c>
      <c r="N1208">
        <v>1</v>
      </c>
      <c r="O1208">
        <v>0</v>
      </c>
      <c r="P1208">
        <v>664930</v>
      </c>
      <c r="Q1208" t="s">
        <v>693</v>
      </c>
      <c r="R1208" t="s">
        <v>3769</v>
      </c>
      <c r="S1208">
        <v>10.487</v>
      </c>
      <c r="T1208" t="s">
        <v>44</v>
      </c>
      <c r="U1208" t="s">
        <v>2531</v>
      </c>
      <c r="V1208">
        <v>913</v>
      </c>
      <c r="W1208">
        <v>9.2149999999999996E-2</v>
      </c>
      <c r="X1208" t="s">
        <v>703</v>
      </c>
      <c r="Y1208" t="s">
        <v>3865</v>
      </c>
    </row>
    <row r="1209" spans="1:25" x14ac:dyDescent="0.35">
      <c r="A1209" t="s">
        <v>2586</v>
      </c>
      <c r="B1209">
        <v>82421</v>
      </c>
      <c r="C1209" t="s">
        <v>215</v>
      </c>
      <c r="D1209" t="s">
        <v>213</v>
      </c>
      <c r="E1209">
        <v>913</v>
      </c>
      <c r="F1209" t="s">
        <v>2180</v>
      </c>
      <c r="G1209">
        <v>480</v>
      </c>
      <c r="H1209">
        <v>82421</v>
      </c>
      <c r="I1209" t="s">
        <v>552</v>
      </c>
      <c r="J1209">
        <v>0.01</v>
      </c>
      <c r="K1209">
        <v>66451</v>
      </c>
      <c r="L1209">
        <v>0.5</v>
      </c>
      <c r="M1209" t="s">
        <v>44</v>
      </c>
      <c r="N1209">
        <v>1</v>
      </c>
      <c r="O1209">
        <v>0</v>
      </c>
      <c r="P1209">
        <v>1136300</v>
      </c>
      <c r="Q1209" t="s">
        <v>693</v>
      </c>
      <c r="R1209" t="s">
        <v>3769</v>
      </c>
      <c r="S1209">
        <v>10.4697</v>
      </c>
      <c r="T1209" t="s">
        <v>44</v>
      </c>
      <c r="U1209" t="s">
        <v>2531</v>
      </c>
      <c r="V1209">
        <v>913</v>
      </c>
      <c r="W1209">
        <v>0.17100000000000001</v>
      </c>
      <c r="X1209" t="s">
        <v>703</v>
      </c>
      <c r="Y1209" t="s">
        <v>3865</v>
      </c>
    </row>
    <row r="1210" spans="1:25" x14ac:dyDescent="0.35">
      <c r="A1210" t="s">
        <v>2585</v>
      </c>
      <c r="B1210">
        <v>82421</v>
      </c>
      <c r="C1210" t="s">
        <v>215</v>
      </c>
      <c r="D1210" t="s">
        <v>213</v>
      </c>
      <c r="E1210">
        <v>913</v>
      </c>
      <c r="F1210" t="s">
        <v>2180</v>
      </c>
      <c r="G1210">
        <v>480</v>
      </c>
      <c r="H1210">
        <v>82421</v>
      </c>
      <c r="I1210" t="s">
        <v>552</v>
      </c>
      <c r="J1210">
        <v>0.01</v>
      </c>
      <c r="K1210">
        <v>72641</v>
      </c>
      <c r="L1210">
        <v>0.5</v>
      </c>
      <c r="M1210" t="s">
        <v>44</v>
      </c>
      <c r="N1210">
        <v>1</v>
      </c>
      <c r="O1210">
        <v>0</v>
      </c>
      <c r="P1210">
        <v>640890</v>
      </c>
      <c r="Q1210" t="s">
        <v>693</v>
      </c>
      <c r="R1210" t="s">
        <v>3769</v>
      </c>
      <c r="S1210">
        <v>10.478300000000001</v>
      </c>
      <c r="T1210" t="s">
        <v>44</v>
      </c>
      <c r="U1210" t="s">
        <v>2531</v>
      </c>
      <c r="V1210">
        <v>913</v>
      </c>
      <c r="W1210">
        <v>8.8230000000000003E-2</v>
      </c>
      <c r="X1210" t="s">
        <v>703</v>
      </c>
      <c r="Y1210" t="s">
        <v>3865</v>
      </c>
    </row>
    <row r="1211" spans="1:25" x14ac:dyDescent="0.35">
      <c r="A1211" t="s">
        <v>2584</v>
      </c>
      <c r="B1211">
        <v>82421</v>
      </c>
      <c r="C1211" t="s">
        <v>215</v>
      </c>
      <c r="D1211" t="s">
        <v>213</v>
      </c>
      <c r="E1211">
        <v>913</v>
      </c>
      <c r="F1211" t="s">
        <v>2118</v>
      </c>
      <c r="G1211">
        <v>480</v>
      </c>
      <c r="H1211">
        <v>82421</v>
      </c>
      <c r="I1211" t="s">
        <v>552</v>
      </c>
      <c r="J1211">
        <v>0.01</v>
      </c>
      <c r="K1211">
        <v>67932</v>
      </c>
      <c r="L1211">
        <v>0.5</v>
      </c>
      <c r="M1211" t="s">
        <v>44</v>
      </c>
      <c r="N1211">
        <v>1</v>
      </c>
      <c r="O1211">
        <v>0</v>
      </c>
      <c r="P1211">
        <v>656360</v>
      </c>
      <c r="Q1211" t="s">
        <v>693</v>
      </c>
      <c r="R1211" t="s">
        <v>3769</v>
      </c>
      <c r="S1211">
        <v>10.478300000000001</v>
      </c>
      <c r="T1211" t="s">
        <v>44</v>
      </c>
      <c r="U1211" t="s">
        <v>2531</v>
      </c>
      <c r="V1211">
        <v>913</v>
      </c>
      <c r="W1211">
        <v>9.6619999999999998E-2</v>
      </c>
      <c r="X1211" t="s">
        <v>703</v>
      </c>
      <c r="Y1211" t="s">
        <v>44</v>
      </c>
    </row>
    <row r="1212" spans="1:25" x14ac:dyDescent="0.35">
      <c r="A1212" t="s">
        <v>2583</v>
      </c>
      <c r="B1212">
        <v>82421</v>
      </c>
      <c r="C1212" t="s">
        <v>215</v>
      </c>
      <c r="D1212" t="s">
        <v>213</v>
      </c>
      <c r="E1212">
        <v>913</v>
      </c>
      <c r="F1212" t="s">
        <v>2118</v>
      </c>
      <c r="G1212">
        <v>480</v>
      </c>
      <c r="H1212">
        <v>82421</v>
      </c>
      <c r="I1212" t="s">
        <v>552</v>
      </c>
      <c r="J1212">
        <v>0.01</v>
      </c>
      <c r="K1212">
        <v>80562</v>
      </c>
      <c r="L1212">
        <v>0.5</v>
      </c>
      <c r="M1212" t="s">
        <v>44</v>
      </c>
      <c r="N1212">
        <v>1</v>
      </c>
      <c r="O1212">
        <v>0</v>
      </c>
      <c r="P1212">
        <v>0</v>
      </c>
      <c r="Q1212" t="s">
        <v>693</v>
      </c>
      <c r="R1212" t="s">
        <v>3769</v>
      </c>
      <c r="S1212">
        <v>10.452400000000001</v>
      </c>
      <c r="T1212" t="s">
        <v>44</v>
      </c>
      <c r="U1212" t="s">
        <v>2531</v>
      </c>
      <c r="V1212">
        <v>913</v>
      </c>
      <c r="W1212">
        <v>0</v>
      </c>
      <c r="X1212" t="s">
        <v>703</v>
      </c>
      <c r="Y1212" t="s">
        <v>44</v>
      </c>
    </row>
    <row r="1213" spans="1:25" x14ac:dyDescent="0.35">
      <c r="A1213" t="s">
        <v>2582</v>
      </c>
      <c r="B1213">
        <v>82421</v>
      </c>
      <c r="C1213" t="s">
        <v>215</v>
      </c>
      <c r="D1213" t="s">
        <v>213</v>
      </c>
      <c r="E1213">
        <v>913</v>
      </c>
      <c r="F1213" t="s">
        <v>2118</v>
      </c>
      <c r="G1213">
        <v>480</v>
      </c>
      <c r="H1213">
        <v>82421</v>
      </c>
      <c r="I1213" t="s">
        <v>552</v>
      </c>
      <c r="J1213">
        <v>0.01</v>
      </c>
      <c r="K1213">
        <v>70564</v>
      </c>
      <c r="L1213">
        <v>0.5</v>
      </c>
      <c r="M1213" t="s">
        <v>44</v>
      </c>
      <c r="N1213">
        <v>1</v>
      </c>
      <c r="O1213">
        <v>0</v>
      </c>
      <c r="P1213">
        <v>637040</v>
      </c>
      <c r="Q1213" t="s">
        <v>693</v>
      </c>
      <c r="R1213" t="s">
        <v>3769</v>
      </c>
      <c r="S1213">
        <v>10.478300000000001</v>
      </c>
      <c r="T1213" t="s">
        <v>44</v>
      </c>
      <c r="U1213" t="s">
        <v>2531</v>
      </c>
      <c r="V1213">
        <v>913</v>
      </c>
      <c r="W1213">
        <v>9.0279999999999999E-2</v>
      </c>
      <c r="X1213" t="s">
        <v>703</v>
      </c>
      <c r="Y1213" t="s">
        <v>44</v>
      </c>
    </row>
    <row r="1214" spans="1:25" x14ac:dyDescent="0.35">
      <c r="A1214" t="s">
        <v>2581</v>
      </c>
      <c r="B1214">
        <v>82421</v>
      </c>
      <c r="C1214" t="s">
        <v>215</v>
      </c>
      <c r="D1214" t="s">
        <v>213</v>
      </c>
      <c r="E1214">
        <v>913</v>
      </c>
      <c r="F1214" t="s">
        <v>2118</v>
      </c>
      <c r="G1214">
        <v>480</v>
      </c>
      <c r="H1214">
        <v>82421</v>
      </c>
      <c r="I1214" t="s">
        <v>552</v>
      </c>
      <c r="J1214">
        <v>0.01</v>
      </c>
      <c r="K1214">
        <v>77734</v>
      </c>
      <c r="L1214">
        <v>0.5</v>
      </c>
      <c r="M1214" t="s">
        <v>44</v>
      </c>
      <c r="N1214">
        <v>1</v>
      </c>
      <c r="O1214">
        <v>0.25</v>
      </c>
      <c r="P1214">
        <v>567160</v>
      </c>
      <c r="Q1214" t="s">
        <v>693</v>
      </c>
      <c r="R1214" t="s">
        <v>3769</v>
      </c>
      <c r="S1214">
        <v>10.478400000000001</v>
      </c>
      <c r="T1214" t="s">
        <v>44</v>
      </c>
      <c r="U1214" t="s">
        <v>2531</v>
      </c>
      <c r="V1214">
        <v>913</v>
      </c>
      <c r="W1214">
        <v>7.2959999999999997E-2</v>
      </c>
      <c r="X1214" t="s">
        <v>703</v>
      </c>
      <c r="Y1214" t="s">
        <v>3865</v>
      </c>
    </row>
    <row r="1215" spans="1:25" x14ac:dyDescent="0.35">
      <c r="A1215" t="s">
        <v>2580</v>
      </c>
      <c r="B1215">
        <v>82421</v>
      </c>
      <c r="C1215" t="s">
        <v>215</v>
      </c>
      <c r="D1215" t="s">
        <v>213</v>
      </c>
      <c r="E1215">
        <v>913</v>
      </c>
      <c r="F1215" t="s">
        <v>2118</v>
      </c>
      <c r="G1215">
        <v>480</v>
      </c>
      <c r="H1215">
        <v>82421</v>
      </c>
      <c r="I1215" t="s">
        <v>552</v>
      </c>
      <c r="J1215">
        <v>0.01</v>
      </c>
      <c r="K1215">
        <v>68159</v>
      </c>
      <c r="L1215">
        <v>0.5</v>
      </c>
      <c r="M1215" t="s">
        <v>44</v>
      </c>
      <c r="N1215">
        <v>1</v>
      </c>
      <c r="O1215">
        <v>0.25</v>
      </c>
      <c r="P1215">
        <v>637290</v>
      </c>
      <c r="Q1215" t="s">
        <v>693</v>
      </c>
      <c r="R1215" t="s">
        <v>3769</v>
      </c>
      <c r="S1215">
        <v>10.478300000000001</v>
      </c>
      <c r="T1215" t="s">
        <v>44</v>
      </c>
      <c r="U1215" t="s">
        <v>2531</v>
      </c>
      <c r="V1215">
        <v>913</v>
      </c>
      <c r="W1215">
        <v>9.35E-2</v>
      </c>
      <c r="X1215" t="s">
        <v>703</v>
      </c>
      <c r="Y1215" t="s">
        <v>3865</v>
      </c>
    </row>
    <row r="1216" spans="1:25" x14ac:dyDescent="0.35">
      <c r="A1216" t="s">
        <v>2579</v>
      </c>
      <c r="B1216">
        <v>82421</v>
      </c>
      <c r="C1216" t="s">
        <v>215</v>
      </c>
      <c r="D1216" t="s">
        <v>213</v>
      </c>
      <c r="E1216">
        <v>913</v>
      </c>
      <c r="F1216" t="s">
        <v>2118</v>
      </c>
      <c r="G1216">
        <v>480</v>
      </c>
      <c r="H1216">
        <v>82421</v>
      </c>
      <c r="I1216" t="s">
        <v>552</v>
      </c>
      <c r="J1216">
        <v>0.01</v>
      </c>
      <c r="K1216">
        <v>73208</v>
      </c>
      <c r="L1216">
        <v>0.5</v>
      </c>
      <c r="M1216" t="s">
        <v>44</v>
      </c>
      <c r="N1216">
        <v>1</v>
      </c>
      <c r="O1216">
        <v>0.25</v>
      </c>
      <c r="P1216">
        <v>618440</v>
      </c>
      <c r="Q1216" t="s">
        <v>693</v>
      </c>
      <c r="R1216" t="s">
        <v>3769</v>
      </c>
      <c r="S1216">
        <v>10.478300000000001</v>
      </c>
      <c r="T1216" t="s">
        <v>44</v>
      </c>
      <c r="U1216" t="s">
        <v>2531</v>
      </c>
      <c r="V1216">
        <v>913</v>
      </c>
      <c r="W1216">
        <v>8.448E-2</v>
      </c>
      <c r="X1216" t="s">
        <v>703</v>
      </c>
      <c r="Y1216" t="s">
        <v>3865</v>
      </c>
    </row>
    <row r="1217" spans="1:25" x14ac:dyDescent="0.35">
      <c r="A1217" t="s">
        <v>2578</v>
      </c>
      <c r="B1217">
        <v>82421</v>
      </c>
      <c r="C1217" t="s">
        <v>215</v>
      </c>
      <c r="D1217" t="s">
        <v>213</v>
      </c>
      <c r="E1217">
        <v>913</v>
      </c>
      <c r="F1217" t="s">
        <v>2118</v>
      </c>
      <c r="G1217">
        <v>480</v>
      </c>
      <c r="H1217">
        <v>82421</v>
      </c>
      <c r="I1217" t="s">
        <v>552</v>
      </c>
      <c r="J1217">
        <v>0.01</v>
      </c>
      <c r="K1217">
        <v>69692</v>
      </c>
      <c r="L1217">
        <v>0.5</v>
      </c>
      <c r="M1217" t="s">
        <v>44</v>
      </c>
      <c r="N1217">
        <v>1</v>
      </c>
      <c r="O1217">
        <v>0.5</v>
      </c>
      <c r="P1217">
        <v>439690</v>
      </c>
      <c r="Q1217" t="s">
        <v>693</v>
      </c>
      <c r="R1217" t="s">
        <v>3769</v>
      </c>
      <c r="S1217">
        <v>10.487</v>
      </c>
      <c r="T1217" t="s">
        <v>44</v>
      </c>
      <c r="U1217" t="s">
        <v>2531</v>
      </c>
      <c r="V1217">
        <v>913</v>
      </c>
      <c r="W1217">
        <v>6.3089999999999993E-2</v>
      </c>
      <c r="X1217" t="s">
        <v>703</v>
      </c>
      <c r="Y1217" t="s">
        <v>3865</v>
      </c>
    </row>
    <row r="1218" spans="1:25" x14ac:dyDescent="0.35">
      <c r="A1218" t="s">
        <v>2577</v>
      </c>
      <c r="B1218">
        <v>82421</v>
      </c>
      <c r="C1218" t="s">
        <v>215</v>
      </c>
      <c r="D1218" t="s">
        <v>213</v>
      </c>
      <c r="E1218">
        <v>913</v>
      </c>
      <c r="F1218" t="s">
        <v>2118</v>
      </c>
      <c r="G1218">
        <v>480</v>
      </c>
      <c r="H1218">
        <v>82421</v>
      </c>
      <c r="I1218" t="s">
        <v>552</v>
      </c>
      <c r="J1218">
        <v>0.01</v>
      </c>
      <c r="K1218">
        <v>81529</v>
      </c>
      <c r="L1218">
        <v>0.5</v>
      </c>
      <c r="M1218" t="s">
        <v>44</v>
      </c>
      <c r="N1218">
        <v>1</v>
      </c>
      <c r="O1218">
        <v>0.5</v>
      </c>
      <c r="P1218">
        <v>675320</v>
      </c>
      <c r="Q1218" t="s">
        <v>693</v>
      </c>
      <c r="R1218" t="s">
        <v>3769</v>
      </c>
      <c r="S1218">
        <v>10.487</v>
      </c>
      <c r="T1218" t="s">
        <v>44</v>
      </c>
      <c r="U1218" t="s">
        <v>2531</v>
      </c>
      <c r="V1218">
        <v>913</v>
      </c>
      <c r="W1218">
        <v>8.2830000000000001E-2</v>
      </c>
      <c r="X1218" t="s">
        <v>703</v>
      </c>
      <c r="Y1218" t="s">
        <v>3865</v>
      </c>
    </row>
    <row r="1219" spans="1:25" x14ac:dyDescent="0.35">
      <c r="A1219" t="s">
        <v>2576</v>
      </c>
      <c r="B1219">
        <v>82421</v>
      </c>
      <c r="C1219" t="s">
        <v>215</v>
      </c>
      <c r="D1219" t="s">
        <v>213</v>
      </c>
      <c r="E1219">
        <v>913</v>
      </c>
      <c r="F1219" t="s">
        <v>2118</v>
      </c>
      <c r="G1219">
        <v>480</v>
      </c>
      <c r="H1219">
        <v>82421</v>
      </c>
      <c r="I1219" t="s">
        <v>552</v>
      </c>
      <c r="J1219">
        <v>0.01</v>
      </c>
      <c r="K1219">
        <v>71857</v>
      </c>
      <c r="L1219">
        <v>0.5</v>
      </c>
      <c r="M1219" t="s">
        <v>44</v>
      </c>
      <c r="N1219">
        <v>1</v>
      </c>
      <c r="O1219">
        <v>0.5</v>
      </c>
      <c r="P1219">
        <v>559440</v>
      </c>
      <c r="Q1219" t="s">
        <v>693</v>
      </c>
      <c r="R1219" t="s">
        <v>3769</v>
      </c>
      <c r="S1219">
        <v>10.487</v>
      </c>
      <c r="T1219" t="s">
        <v>44</v>
      </c>
      <c r="U1219" t="s">
        <v>2531</v>
      </c>
      <c r="V1219">
        <v>913</v>
      </c>
      <c r="W1219">
        <v>7.7850000000000003E-2</v>
      </c>
      <c r="X1219" t="s">
        <v>703</v>
      </c>
      <c r="Y1219" t="s">
        <v>3865</v>
      </c>
    </row>
    <row r="1220" spans="1:25" x14ac:dyDescent="0.35">
      <c r="A1220" t="s">
        <v>2575</v>
      </c>
      <c r="B1220">
        <v>82421</v>
      </c>
      <c r="C1220" t="s">
        <v>215</v>
      </c>
      <c r="D1220" t="s">
        <v>213</v>
      </c>
      <c r="E1220">
        <v>913</v>
      </c>
      <c r="F1220" t="s">
        <v>2118</v>
      </c>
      <c r="G1220">
        <v>480</v>
      </c>
      <c r="H1220">
        <v>82421</v>
      </c>
      <c r="I1220" t="s">
        <v>552</v>
      </c>
      <c r="J1220">
        <v>0.01</v>
      </c>
      <c r="K1220">
        <v>85489</v>
      </c>
      <c r="L1220">
        <v>0.5</v>
      </c>
      <c r="M1220" t="s">
        <v>44</v>
      </c>
      <c r="N1220">
        <v>1</v>
      </c>
      <c r="O1220">
        <v>1</v>
      </c>
      <c r="P1220">
        <v>657120</v>
      </c>
      <c r="Q1220" t="s">
        <v>693</v>
      </c>
      <c r="R1220" t="s">
        <v>3769</v>
      </c>
      <c r="S1220">
        <v>10.478400000000001</v>
      </c>
      <c r="T1220" t="s">
        <v>44</v>
      </c>
      <c r="U1220" t="s">
        <v>2531</v>
      </c>
      <c r="V1220">
        <v>913</v>
      </c>
      <c r="W1220">
        <v>7.6869999999999994E-2</v>
      </c>
      <c r="X1220" t="s">
        <v>703</v>
      </c>
      <c r="Y1220" t="s">
        <v>3865</v>
      </c>
    </row>
    <row r="1221" spans="1:25" x14ac:dyDescent="0.35">
      <c r="A1221" t="s">
        <v>2574</v>
      </c>
      <c r="B1221">
        <v>82421</v>
      </c>
      <c r="C1221" t="s">
        <v>215</v>
      </c>
      <c r="D1221" t="s">
        <v>213</v>
      </c>
      <c r="E1221">
        <v>913</v>
      </c>
      <c r="F1221" t="s">
        <v>2118</v>
      </c>
      <c r="G1221">
        <v>480</v>
      </c>
      <c r="H1221">
        <v>82421</v>
      </c>
      <c r="I1221" t="s">
        <v>552</v>
      </c>
      <c r="J1221">
        <v>0.01</v>
      </c>
      <c r="K1221">
        <v>90395</v>
      </c>
      <c r="L1221">
        <v>0.5</v>
      </c>
      <c r="M1221" t="s">
        <v>44</v>
      </c>
      <c r="N1221">
        <v>1</v>
      </c>
      <c r="O1221">
        <v>1</v>
      </c>
      <c r="P1221">
        <v>698520</v>
      </c>
      <c r="Q1221" t="s">
        <v>693</v>
      </c>
      <c r="R1221" t="s">
        <v>3769</v>
      </c>
      <c r="S1221">
        <v>10.495699999999999</v>
      </c>
      <c r="T1221" t="s">
        <v>44</v>
      </c>
      <c r="U1221" t="s">
        <v>2531</v>
      </c>
      <c r="V1221">
        <v>913</v>
      </c>
      <c r="W1221">
        <v>7.7270000000000005E-2</v>
      </c>
      <c r="X1221" t="s">
        <v>703</v>
      </c>
      <c r="Y1221" t="s">
        <v>3865</v>
      </c>
    </row>
    <row r="1222" spans="1:25" x14ac:dyDescent="0.35">
      <c r="A1222" t="s">
        <v>2573</v>
      </c>
      <c r="B1222">
        <v>82421</v>
      </c>
      <c r="C1222" t="s">
        <v>215</v>
      </c>
      <c r="D1222" t="s">
        <v>213</v>
      </c>
      <c r="E1222">
        <v>913</v>
      </c>
      <c r="F1222" t="s">
        <v>2118</v>
      </c>
      <c r="G1222">
        <v>480</v>
      </c>
      <c r="H1222">
        <v>82421</v>
      </c>
      <c r="I1222" t="s">
        <v>552</v>
      </c>
      <c r="J1222">
        <v>0.01</v>
      </c>
      <c r="K1222">
        <v>78985</v>
      </c>
      <c r="L1222">
        <v>0.5</v>
      </c>
      <c r="M1222" t="s">
        <v>44</v>
      </c>
      <c r="N1222">
        <v>1</v>
      </c>
      <c r="O1222">
        <v>1</v>
      </c>
      <c r="P1222">
        <v>500200</v>
      </c>
      <c r="Q1222" t="s">
        <v>693</v>
      </c>
      <c r="R1222" t="s">
        <v>3769</v>
      </c>
      <c r="S1222">
        <v>10.487</v>
      </c>
      <c r="T1222" t="s">
        <v>44</v>
      </c>
      <c r="U1222" t="s">
        <v>2531</v>
      </c>
      <c r="V1222">
        <v>913</v>
      </c>
      <c r="W1222">
        <v>6.3329999999999997E-2</v>
      </c>
      <c r="X1222" t="s">
        <v>703</v>
      </c>
      <c r="Y1222" t="s">
        <v>3865</v>
      </c>
    </row>
    <row r="1223" spans="1:25" x14ac:dyDescent="0.35">
      <c r="A1223" t="s">
        <v>2572</v>
      </c>
      <c r="B1223">
        <v>82421</v>
      </c>
      <c r="C1223" t="s">
        <v>215</v>
      </c>
      <c r="D1223" t="s">
        <v>213</v>
      </c>
      <c r="E1223">
        <v>913</v>
      </c>
      <c r="F1223" t="s">
        <v>2118</v>
      </c>
      <c r="G1223">
        <v>480</v>
      </c>
      <c r="H1223">
        <v>82421</v>
      </c>
      <c r="I1223" t="s">
        <v>552</v>
      </c>
      <c r="J1223">
        <v>0.01</v>
      </c>
      <c r="K1223">
        <v>74797</v>
      </c>
      <c r="L1223">
        <v>0.5</v>
      </c>
      <c r="M1223" t="s">
        <v>44</v>
      </c>
      <c r="N1223">
        <v>1</v>
      </c>
      <c r="O1223">
        <v>2</v>
      </c>
      <c r="P1223">
        <v>396170</v>
      </c>
      <c r="Q1223" t="s">
        <v>693</v>
      </c>
      <c r="R1223" t="s">
        <v>3769</v>
      </c>
      <c r="S1223">
        <v>10.478400000000001</v>
      </c>
      <c r="T1223" t="s">
        <v>44</v>
      </c>
      <c r="U1223" t="s">
        <v>2531</v>
      </c>
      <c r="V1223">
        <v>913</v>
      </c>
      <c r="W1223">
        <v>5.2970000000000003E-2</v>
      </c>
      <c r="X1223" t="s">
        <v>703</v>
      </c>
      <c r="Y1223" t="s">
        <v>3865</v>
      </c>
    </row>
    <row r="1224" spans="1:25" x14ac:dyDescent="0.35">
      <c r="A1224" t="s">
        <v>2571</v>
      </c>
      <c r="B1224">
        <v>82421</v>
      </c>
      <c r="C1224" t="s">
        <v>215</v>
      </c>
      <c r="D1224" t="s">
        <v>213</v>
      </c>
      <c r="E1224">
        <v>913</v>
      </c>
      <c r="F1224" t="s">
        <v>2118</v>
      </c>
      <c r="G1224">
        <v>480</v>
      </c>
      <c r="H1224">
        <v>82421</v>
      </c>
      <c r="I1224" t="s">
        <v>552</v>
      </c>
      <c r="J1224">
        <v>0.01</v>
      </c>
      <c r="K1224">
        <v>95482</v>
      </c>
      <c r="L1224">
        <v>0.5</v>
      </c>
      <c r="M1224" t="s">
        <v>44</v>
      </c>
      <c r="N1224">
        <v>1</v>
      </c>
      <c r="O1224">
        <v>2</v>
      </c>
      <c r="P1224">
        <v>493590</v>
      </c>
      <c r="Q1224" t="s">
        <v>693</v>
      </c>
      <c r="R1224" t="s">
        <v>3769</v>
      </c>
      <c r="S1224">
        <v>10.487</v>
      </c>
      <c r="T1224" t="s">
        <v>44</v>
      </c>
      <c r="U1224" t="s">
        <v>2531</v>
      </c>
      <c r="V1224">
        <v>913</v>
      </c>
      <c r="W1224">
        <v>5.169E-2</v>
      </c>
      <c r="X1224" t="s">
        <v>703</v>
      </c>
      <c r="Y1224" t="s">
        <v>3865</v>
      </c>
    </row>
    <row r="1225" spans="1:25" x14ac:dyDescent="0.35">
      <c r="A1225" t="s">
        <v>2570</v>
      </c>
      <c r="B1225">
        <v>82421</v>
      </c>
      <c r="C1225" t="s">
        <v>215</v>
      </c>
      <c r="D1225" t="s">
        <v>213</v>
      </c>
      <c r="E1225">
        <v>913</v>
      </c>
      <c r="F1225" t="s">
        <v>2118</v>
      </c>
      <c r="G1225">
        <v>480</v>
      </c>
      <c r="H1225">
        <v>82421</v>
      </c>
      <c r="I1225" t="s">
        <v>552</v>
      </c>
      <c r="J1225">
        <v>0.01</v>
      </c>
      <c r="K1225">
        <v>82250</v>
      </c>
      <c r="L1225">
        <v>0.5</v>
      </c>
      <c r="M1225" t="s">
        <v>44</v>
      </c>
      <c r="N1225">
        <v>1</v>
      </c>
      <c r="O1225">
        <v>2</v>
      </c>
      <c r="P1225">
        <v>449350</v>
      </c>
      <c r="Q1225" t="s">
        <v>693</v>
      </c>
      <c r="R1225" t="s">
        <v>3769</v>
      </c>
      <c r="S1225">
        <v>10.487</v>
      </c>
      <c r="T1225" t="s">
        <v>44</v>
      </c>
      <c r="U1225" t="s">
        <v>2531</v>
      </c>
      <c r="V1225">
        <v>913</v>
      </c>
      <c r="W1225">
        <v>5.4629999999999998E-2</v>
      </c>
      <c r="X1225" t="s">
        <v>703</v>
      </c>
      <c r="Y1225" t="s">
        <v>3865</v>
      </c>
    </row>
    <row r="1226" spans="1:25" x14ac:dyDescent="0.35">
      <c r="A1226" t="s">
        <v>2569</v>
      </c>
      <c r="B1226">
        <v>82421</v>
      </c>
      <c r="C1226" t="s">
        <v>215</v>
      </c>
      <c r="D1226" t="s">
        <v>213</v>
      </c>
      <c r="E1226">
        <v>913</v>
      </c>
      <c r="F1226" t="s">
        <v>2118</v>
      </c>
      <c r="G1226">
        <v>480</v>
      </c>
      <c r="H1226">
        <v>82421</v>
      </c>
      <c r="I1226" t="s">
        <v>552</v>
      </c>
      <c r="J1226">
        <v>0.01</v>
      </c>
      <c r="K1226">
        <v>63581</v>
      </c>
      <c r="L1226">
        <v>0.5</v>
      </c>
      <c r="M1226" t="s">
        <v>44</v>
      </c>
      <c r="N1226">
        <v>1</v>
      </c>
      <c r="O1226">
        <v>4</v>
      </c>
      <c r="P1226">
        <v>216670</v>
      </c>
      <c r="Q1226" t="s">
        <v>693</v>
      </c>
      <c r="R1226" t="s">
        <v>3769</v>
      </c>
      <c r="S1226">
        <v>10.487</v>
      </c>
      <c r="T1226" t="s">
        <v>44</v>
      </c>
      <c r="U1226" t="s">
        <v>2531</v>
      </c>
      <c r="V1226">
        <v>913</v>
      </c>
      <c r="W1226">
        <v>3.4079999999999999E-2</v>
      </c>
      <c r="X1226" t="s">
        <v>703</v>
      </c>
      <c r="Y1226" t="s">
        <v>3865</v>
      </c>
    </row>
    <row r="1227" spans="1:25" x14ac:dyDescent="0.35">
      <c r="A1227" t="s">
        <v>2568</v>
      </c>
      <c r="B1227">
        <v>82421</v>
      </c>
      <c r="C1227" t="s">
        <v>215</v>
      </c>
      <c r="D1227" t="s">
        <v>213</v>
      </c>
      <c r="E1227">
        <v>913</v>
      </c>
      <c r="F1227" t="s">
        <v>2118</v>
      </c>
      <c r="G1227">
        <v>480</v>
      </c>
      <c r="H1227">
        <v>82421</v>
      </c>
      <c r="I1227" t="s">
        <v>552</v>
      </c>
      <c r="J1227">
        <v>0.01</v>
      </c>
      <c r="K1227">
        <v>71292</v>
      </c>
      <c r="L1227">
        <v>0.5</v>
      </c>
      <c r="M1227" t="s">
        <v>44</v>
      </c>
      <c r="N1227">
        <v>1</v>
      </c>
      <c r="O1227">
        <v>4</v>
      </c>
      <c r="P1227">
        <v>212830</v>
      </c>
      <c r="Q1227" t="s">
        <v>693</v>
      </c>
      <c r="R1227" t="s">
        <v>3769</v>
      </c>
      <c r="S1227">
        <v>10.487</v>
      </c>
      <c r="T1227" t="s">
        <v>44</v>
      </c>
      <c r="U1227" t="s">
        <v>2531</v>
      </c>
      <c r="V1227">
        <v>913</v>
      </c>
      <c r="W1227">
        <v>2.9850000000000002E-2</v>
      </c>
      <c r="X1227" t="s">
        <v>703</v>
      </c>
      <c r="Y1227" t="s">
        <v>3865</v>
      </c>
    </row>
    <row r="1228" spans="1:25" x14ac:dyDescent="0.35">
      <c r="A1228" t="s">
        <v>2567</v>
      </c>
      <c r="B1228">
        <v>82421</v>
      </c>
      <c r="C1228" t="s">
        <v>215</v>
      </c>
      <c r="D1228" t="s">
        <v>213</v>
      </c>
      <c r="E1228">
        <v>913</v>
      </c>
      <c r="F1228" t="s">
        <v>2118</v>
      </c>
      <c r="G1228">
        <v>480</v>
      </c>
      <c r="H1228">
        <v>82421</v>
      </c>
      <c r="I1228" t="s">
        <v>552</v>
      </c>
      <c r="J1228">
        <v>0.01</v>
      </c>
      <c r="K1228">
        <v>74377</v>
      </c>
      <c r="L1228">
        <v>0.5</v>
      </c>
      <c r="M1228" t="s">
        <v>44</v>
      </c>
      <c r="N1228">
        <v>1</v>
      </c>
      <c r="O1228">
        <v>4</v>
      </c>
      <c r="P1228">
        <v>206420</v>
      </c>
      <c r="Q1228" t="s">
        <v>693</v>
      </c>
      <c r="R1228" t="s">
        <v>3769</v>
      </c>
      <c r="S1228">
        <v>10.487</v>
      </c>
      <c r="T1228" t="s">
        <v>44</v>
      </c>
      <c r="U1228" t="s">
        <v>2531</v>
      </c>
      <c r="V1228">
        <v>913</v>
      </c>
      <c r="W1228">
        <v>2.775E-2</v>
      </c>
      <c r="X1228" t="s">
        <v>703</v>
      </c>
      <c r="Y1228" t="s">
        <v>3865</v>
      </c>
    </row>
    <row r="1229" spans="1:25" x14ac:dyDescent="0.35">
      <c r="A1229" t="s">
        <v>2566</v>
      </c>
      <c r="B1229">
        <v>82421</v>
      </c>
      <c r="C1229" t="s">
        <v>215</v>
      </c>
      <c r="D1229" t="s">
        <v>213</v>
      </c>
      <c r="E1229">
        <v>913</v>
      </c>
      <c r="F1229" t="s">
        <v>2180</v>
      </c>
      <c r="G1229">
        <v>480</v>
      </c>
      <c r="H1229">
        <v>82421</v>
      </c>
      <c r="I1229" t="s">
        <v>552</v>
      </c>
      <c r="J1229">
        <v>0.01</v>
      </c>
      <c r="K1229">
        <v>67711</v>
      </c>
      <c r="L1229">
        <v>0.5</v>
      </c>
      <c r="M1229" t="s">
        <v>44</v>
      </c>
      <c r="N1229">
        <v>1</v>
      </c>
      <c r="O1229">
        <v>4</v>
      </c>
      <c r="P1229">
        <v>417540</v>
      </c>
      <c r="Q1229" t="s">
        <v>693</v>
      </c>
      <c r="R1229" t="s">
        <v>3769</v>
      </c>
      <c r="S1229">
        <v>10.487</v>
      </c>
      <c r="T1229" t="s">
        <v>44</v>
      </c>
      <c r="U1229" t="s">
        <v>2531</v>
      </c>
      <c r="V1229">
        <v>913</v>
      </c>
      <c r="W1229">
        <v>6.1670000000000003E-2</v>
      </c>
      <c r="X1229" t="s">
        <v>703</v>
      </c>
      <c r="Y1229" t="s">
        <v>3865</v>
      </c>
    </row>
    <row r="1230" spans="1:25" x14ac:dyDescent="0.35">
      <c r="A1230" t="s">
        <v>2565</v>
      </c>
      <c r="B1230">
        <v>82421</v>
      </c>
      <c r="C1230" t="s">
        <v>215</v>
      </c>
      <c r="D1230" t="s">
        <v>213</v>
      </c>
      <c r="E1230">
        <v>913</v>
      </c>
      <c r="F1230" t="s">
        <v>2180</v>
      </c>
      <c r="G1230">
        <v>480</v>
      </c>
      <c r="H1230">
        <v>82421</v>
      </c>
      <c r="I1230" t="s">
        <v>552</v>
      </c>
      <c r="J1230">
        <v>0.01</v>
      </c>
      <c r="K1230">
        <v>77274</v>
      </c>
      <c r="L1230">
        <v>0.5</v>
      </c>
      <c r="M1230" t="s">
        <v>44</v>
      </c>
      <c r="N1230">
        <v>1</v>
      </c>
      <c r="O1230">
        <v>4</v>
      </c>
      <c r="P1230">
        <v>501350</v>
      </c>
      <c r="Q1230" t="s">
        <v>693</v>
      </c>
      <c r="R1230" t="s">
        <v>3769</v>
      </c>
      <c r="S1230">
        <v>10.478300000000001</v>
      </c>
      <c r="T1230" t="s">
        <v>44</v>
      </c>
      <c r="U1230" t="s">
        <v>2531</v>
      </c>
      <c r="V1230">
        <v>913</v>
      </c>
      <c r="W1230">
        <v>6.4879999999999993E-2</v>
      </c>
      <c r="X1230" t="s">
        <v>703</v>
      </c>
      <c r="Y1230" t="s">
        <v>3865</v>
      </c>
    </row>
    <row r="1231" spans="1:25" x14ac:dyDescent="0.35">
      <c r="A1231" t="s">
        <v>2564</v>
      </c>
      <c r="B1231">
        <v>82421</v>
      </c>
      <c r="C1231" t="s">
        <v>215</v>
      </c>
      <c r="D1231" t="s">
        <v>213</v>
      </c>
      <c r="E1231">
        <v>913</v>
      </c>
      <c r="F1231" t="s">
        <v>2180</v>
      </c>
      <c r="G1231">
        <v>480</v>
      </c>
      <c r="H1231">
        <v>82421</v>
      </c>
      <c r="I1231" t="s">
        <v>552</v>
      </c>
      <c r="J1231">
        <v>0.01</v>
      </c>
      <c r="K1231">
        <v>73303</v>
      </c>
      <c r="L1231">
        <v>0.5</v>
      </c>
      <c r="M1231" t="s">
        <v>44</v>
      </c>
      <c r="N1231">
        <v>1</v>
      </c>
      <c r="O1231">
        <v>4</v>
      </c>
      <c r="P1231">
        <v>443540</v>
      </c>
      <c r="Q1231" t="s">
        <v>693</v>
      </c>
      <c r="R1231" t="s">
        <v>3769</v>
      </c>
      <c r="S1231">
        <v>10.487</v>
      </c>
      <c r="T1231" t="s">
        <v>44</v>
      </c>
      <c r="U1231" t="s">
        <v>2531</v>
      </c>
      <c r="V1231">
        <v>913</v>
      </c>
      <c r="W1231">
        <v>6.0510000000000001E-2</v>
      </c>
      <c r="X1231" t="s">
        <v>703</v>
      </c>
      <c r="Y1231" t="s">
        <v>3865</v>
      </c>
    </row>
    <row r="1232" spans="1:25" x14ac:dyDescent="0.35">
      <c r="A1232" t="s">
        <v>2563</v>
      </c>
      <c r="B1232">
        <v>82421</v>
      </c>
      <c r="C1232" t="s">
        <v>215</v>
      </c>
      <c r="D1232" t="s">
        <v>213</v>
      </c>
      <c r="E1232">
        <v>913</v>
      </c>
      <c r="F1232" t="s">
        <v>2118</v>
      </c>
      <c r="G1232">
        <v>480</v>
      </c>
      <c r="H1232">
        <v>82421</v>
      </c>
      <c r="I1232" t="s">
        <v>552</v>
      </c>
      <c r="J1232">
        <v>0.01</v>
      </c>
      <c r="K1232">
        <v>71699</v>
      </c>
      <c r="L1232">
        <v>0.5</v>
      </c>
      <c r="M1232" t="s">
        <v>44</v>
      </c>
      <c r="N1232">
        <v>1</v>
      </c>
      <c r="O1232">
        <v>4</v>
      </c>
      <c r="P1232">
        <v>483020</v>
      </c>
      <c r="Q1232" t="s">
        <v>693</v>
      </c>
      <c r="R1232" t="s">
        <v>3769</v>
      </c>
      <c r="S1232">
        <v>10.487</v>
      </c>
      <c r="T1232" t="s">
        <v>44</v>
      </c>
      <c r="U1232" t="s">
        <v>2531</v>
      </c>
      <c r="V1232">
        <v>913</v>
      </c>
      <c r="W1232">
        <v>6.7369999999999999E-2</v>
      </c>
      <c r="X1232" t="s">
        <v>703</v>
      </c>
      <c r="Y1232" t="s">
        <v>44</v>
      </c>
    </row>
    <row r="1233" spans="1:25" x14ac:dyDescent="0.35">
      <c r="A1233" t="s">
        <v>2562</v>
      </c>
      <c r="B1233">
        <v>82421</v>
      </c>
      <c r="C1233" t="s">
        <v>215</v>
      </c>
      <c r="D1233" t="s">
        <v>213</v>
      </c>
      <c r="E1233">
        <v>913</v>
      </c>
      <c r="F1233" t="s">
        <v>2118</v>
      </c>
      <c r="G1233">
        <v>480</v>
      </c>
      <c r="H1233">
        <v>82421</v>
      </c>
      <c r="I1233" t="s">
        <v>552</v>
      </c>
      <c r="J1233">
        <v>0.01</v>
      </c>
      <c r="K1233">
        <v>66346</v>
      </c>
      <c r="L1233">
        <v>0.5</v>
      </c>
      <c r="M1233" t="s">
        <v>44</v>
      </c>
      <c r="N1233">
        <v>1</v>
      </c>
      <c r="O1233">
        <v>4</v>
      </c>
      <c r="P1233">
        <v>451460</v>
      </c>
      <c r="Q1233" t="s">
        <v>693</v>
      </c>
      <c r="R1233" t="s">
        <v>3769</v>
      </c>
      <c r="S1233">
        <v>10.478300000000001</v>
      </c>
      <c r="T1233" t="s">
        <v>44</v>
      </c>
      <c r="U1233" t="s">
        <v>2531</v>
      </c>
      <c r="V1233">
        <v>913</v>
      </c>
      <c r="W1233">
        <v>6.8049999999999999E-2</v>
      </c>
      <c r="X1233" t="s">
        <v>703</v>
      </c>
      <c r="Y1233" t="s">
        <v>44</v>
      </c>
    </row>
    <row r="1234" spans="1:25" x14ac:dyDescent="0.35">
      <c r="A1234" t="s">
        <v>2561</v>
      </c>
      <c r="B1234">
        <v>82421</v>
      </c>
      <c r="C1234" t="s">
        <v>215</v>
      </c>
      <c r="D1234" t="s">
        <v>213</v>
      </c>
      <c r="E1234">
        <v>913</v>
      </c>
      <c r="F1234" t="s">
        <v>2118</v>
      </c>
      <c r="G1234">
        <v>480</v>
      </c>
      <c r="H1234">
        <v>82421</v>
      </c>
      <c r="I1234" t="s">
        <v>552</v>
      </c>
      <c r="J1234">
        <v>0.01</v>
      </c>
      <c r="K1234">
        <v>85721</v>
      </c>
      <c r="L1234">
        <v>0.5</v>
      </c>
      <c r="M1234" t="s">
        <v>44</v>
      </c>
      <c r="N1234">
        <v>1</v>
      </c>
      <c r="O1234">
        <v>4</v>
      </c>
      <c r="P1234">
        <v>569380</v>
      </c>
      <c r="Q1234" t="s">
        <v>693</v>
      </c>
      <c r="R1234" t="s">
        <v>3769</v>
      </c>
      <c r="S1234">
        <v>10.478300000000001</v>
      </c>
      <c r="T1234" t="s">
        <v>44</v>
      </c>
      <c r="U1234" t="s">
        <v>2531</v>
      </c>
      <c r="V1234">
        <v>913</v>
      </c>
      <c r="W1234">
        <v>6.6420000000000007E-2</v>
      </c>
      <c r="X1234" t="s">
        <v>703</v>
      </c>
      <c r="Y1234" t="s">
        <v>44</v>
      </c>
    </row>
    <row r="1235" spans="1:25" x14ac:dyDescent="0.35">
      <c r="A1235" t="s">
        <v>2560</v>
      </c>
      <c r="B1235">
        <v>82421</v>
      </c>
      <c r="C1235" t="s">
        <v>215</v>
      </c>
      <c r="D1235" t="s">
        <v>213</v>
      </c>
      <c r="E1235">
        <v>913</v>
      </c>
      <c r="F1235" t="s">
        <v>2118</v>
      </c>
      <c r="G1235">
        <v>480</v>
      </c>
      <c r="H1235">
        <v>82421</v>
      </c>
      <c r="I1235" t="s">
        <v>552</v>
      </c>
      <c r="J1235">
        <v>0.01</v>
      </c>
      <c r="K1235">
        <v>66064</v>
      </c>
      <c r="L1235">
        <v>0.5</v>
      </c>
      <c r="M1235" t="s">
        <v>44</v>
      </c>
      <c r="N1235">
        <v>1</v>
      </c>
      <c r="O1235">
        <v>0</v>
      </c>
      <c r="P1235">
        <v>0</v>
      </c>
      <c r="Q1235" t="s">
        <v>693</v>
      </c>
      <c r="R1235" t="s">
        <v>3769</v>
      </c>
      <c r="S1235">
        <v>10.4178</v>
      </c>
      <c r="T1235" t="s">
        <v>44</v>
      </c>
      <c r="U1235" t="s">
        <v>2531</v>
      </c>
      <c r="V1235">
        <v>913</v>
      </c>
      <c r="W1235">
        <v>0</v>
      </c>
      <c r="X1235" t="s">
        <v>703</v>
      </c>
      <c r="Y1235" t="s">
        <v>3865</v>
      </c>
    </row>
    <row r="1236" spans="1:25" x14ac:dyDescent="0.35">
      <c r="A1236" t="s">
        <v>2559</v>
      </c>
      <c r="B1236">
        <v>82421</v>
      </c>
      <c r="C1236" t="s">
        <v>215</v>
      </c>
      <c r="D1236" t="s">
        <v>213</v>
      </c>
      <c r="E1236">
        <v>913</v>
      </c>
      <c r="F1236" t="s">
        <v>2118</v>
      </c>
      <c r="G1236">
        <v>480</v>
      </c>
      <c r="H1236">
        <v>82421</v>
      </c>
      <c r="I1236" t="s">
        <v>552</v>
      </c>
      <c r="J1236">
        <v>0.01</v>
      </c>
      <c r="K1236">
        <v>72005</v>
      </c>
      <c r="L1236">
        <v>0.5</v>
      </c>
      <c r="M1236" t="s">
        <v>44</v>
      </c>
      <c r="N1236">
        <v>1</v>
      </c>
      <c r="O1236">
        <v>0</v>
      </c>
      <c r="P1236">
        <v>0</v>
      </c>
      <c r="Q1236" t="s">
        <v>693</v>
      </c>
      <c r="R1236" t="s">
        <v>3769</v>
      </c>
      <c r="S1236">
        <v>10.513</v>
      </c>
      <c r="T1236" t="s">
        <v>44</v>
      </c>
      <c r="U1236" t="s">
        <v>2531</v>
      </c>
      <c r="V1236">
        <v>913</v>
      </c>
      <c r="W1236">
        <v>0</v>
      </c>
      <c r="X1236" t="s">
        <v>703</v>
      </c>
      <c r="Y1236" t="s">
        <v>3865</v>
      </c>
    </row>
    <row r="1237" spans="1:25" x14ac:dyDescent="0.35">
      <c r="A1237" t="s">
        <v>2558</v>
      </c>
      <c r="B1237">
        <v>82421</v>
      </c>
      <c r="C1237" t="s">
        <v>215</v>
      </c>
      <c r="D1237" t="s">
        <v>213</v>
      </c>
      <c r="E1237">
        <v>913</v>
      </c>
      <c r="F1237" t="s">
        <v>2118</v>
      </c>
      <c r="G1237">
        <v>480</v>
      </c>
      <c r="H1237">
        <v>82421</v>
      </c>
      <c r="I1237" t="s">
        <v>552</v>
      </c>
      <c r="J1237">
        <v>0.01</v>
      </c>
      <c r="K1237">
        <v>74410</v>
      </c>
      <c r="L1237">
        <v>0.5</v>
      </c>
      <c r="M1237" t="s">
        <v>44</v>
      </c>
      <c r="N1237">
        <v>1</v>
      </c>
      <c r="O1237">
        <v>0</v>
      </c>
      <c r="P1237">
        <v>0</v>
      </c>
      <c r="Q1237" t="s">
        <v>693</v>
      </c>
      <c r="R1237" t="s">
        <v>3769</v>
      </c>
      <c r="S1237">
        <v>10.400499999999999</v>
      </c>
      <c r="T1237" t="s">
        <v>44</v>
      </c>
      <c r="U1237" t="s">
        <v>2531</v>
      </c>
      <c r="V1237">
        <v>913</v>
      </c>
      <c r="W1237">
        <v>0</v>
      </c>
      <c r="X1237" t="s">
        <v>703</v>
      </c>
      <c r="Y1237" t="s">
        <v>3865</v>
      </c>
    </row>
    <row r="1238" spans="1:25" x14ac:dyDescent="0.35">
      <c r="A1238" t="s">
        <v>2557</v>
      </c>
      <c r="B1238">
        <v>82421</v>
      </c>
      <c r="C1238" t="s">
        <v>215</v>
      </c>
      <c r="D1238" t="s">
        <v>213</v>
      </c>
      <c r="E1238">
        <v>913</v>
      </c>
      <c r="F1238" t="s">
        <v>2180</v>
      </c>
      <c r="G1238">
        <v>480</v>
      </c>
      <c r="H1238">
        <v>82421</v>
      </c>
      <c r="I1238" t="s">
        <v>552</v>
      </c>
      <c r="J1238">
        <v>0.01</v>
      </c>
      <c r="K1238">
        <v>78299</v>
      </c>
      <c r="L1238">
        <v>0.5</v>
      </c>
      <c r="M1238" t="s">
        <v>44</v>
      </c>
      <c r="N1238">
        <v>1</v>
      </c>
      <c r="O1238">
        <v>0</v>
      </c>
      <c r="P1238">
        <v>0</v>
      </c>
      <c r="Q1238" t="s">
        <v>693</v>
      </c>
      <c r="R1238" t="s">
        <v>3769</v>
      </c>
      <c r="S1238">
        <v>10.487</v>
      </c>
      <c r="T1238" t="s">
        <v>44</v>
      </c>
      <c r="U1238" t="s">
        <v>2531</v>
      </c>
      <c r="V1238">
        <v>913</v>
      </c>
      <c r="W1238">
        <v>0</v>
      </c>
      <c r="X1238" t="s">
        <v>703</v>
      </c>
      <c r="Y1238" t="s">
        <v>3865</v>
      </c>
    </row>
    <row r="1239" spans="1:25" x14ac:dyDescent="0.35">
      <c r="A1239" t="s">
        <v>2556</v>
      </c>
      <c r="B1239">
        <v>82421</v>
      </c>
      <c r="C1239" t="s">
        <v>215</v>
      </c>
      <c r="D1239" t="s">
        <v>213</v>
      </c>
      <c r="E1239">
        <v>913</v>
      </c>
      <c r="F1239" t="s">
        <v>2180</v>
      </c>
      <c r="G1239">
        <v>480</v>
      </c>
      <c r="H1239">
        <v>82421</v>
      </c>
      <c r="I1239" t="s">
        <v>552</v>
      </c>
      <c r="J1239">
        <v>0.01</v>
      </c>
      <c r="K1239">
        <v>61360</v>
      </c>
      <c r="L1239">
        <v>0.5</v>
      </c>
      <c r="M1239" t="s">
        <v>44</v>
      </c>
      <c r="N1239">
        <v>1</v>
      </c>
      <c r="O1239">
        <v>0</v>
      </c>
      <c r="P1239">
        <v>0</v>
      </c>
      <c r="Q1239" t="s">
        <v>693</v>
      </c>
      <c r="R1239" t="s">
        <v>3769</v>
      </c>
      <c r="S1239">
        <v>10.4351</v>
      </c>
      <c r="T1239" t="s">
        <v>44</v>
      </c>
      <c r="U1239" t="s">
        <v>2531</v>
      </c>
      <c r="V1239">
        <v>913</v>
      </c>
      <c r="W1239">
        <v>0</v>
      </c>
      <c r="X1239" t="s">
        <v>703</v>
      </c>
      <c r="Y1239" t="s">
        <v>3865</v>
      </c>
    </row>
    <row r="1240" spans="1:25" x14ac:dyDescent="0.35">
      <c r="A1240" t="s">
        <v>2555</v>
      </c>
      <c r="B1240">
        <v>82421</v>
      </c>
      <c r="C1240" t="s">
        <v>215</v>
      </c>
      <c r="D1240" t="s">
        <v>213</v>
      </c>
      <c r="E1240">
        <v>913</v>
      </c>
      <c r="F1240" t="s">
        <v>2180</v>
      </c>
      <c r="G1240">
        <v>480</v>
      </c>
      <c r="H1240">
        <v>82421</v>
      </c>
      <c r="I1240" t="s">
        <v>552</v>
      </c>
      <c r="J1240">
        <v>0.01</v>
      </c>
      <c r="K1240">
        <v>61256</v>
      </c>
      <c r="L1240">
        <v>0.5</v>
      </c>
      <c r="M1240" t="s">
        <v>44</v>
      </c>
      <c r="N1240">
        <v>1</v>
      </c>
      <c r="O1240">
        <v>0</v>
      </c>
      <c r="P1240">
        <v>0</v>
      </c>
      <c r="Q1240" t="s">
        <v>693</v>
      </c>
      <c r="R1240" t="s">
        <v>3769</v>
      </c>
      <c r="S1240">
        <v>10.3573</v>
      </c>
      <c r="T1240" t="s">
        <v>44</v>
      </c>
      <c r="U1240" t="s">
        <v>2531</v>
      </c>
      <c r="V1240">
        <v>913</v>
      </c>
      <c r="W1240">
        <v>0</v>
      </c>
      <c r="X1240" t="s">
        <v>703</v>
      </c>
      <c r="Y1240" t="s">
        <v>3865</v>
      </c>
    </row>
    <row r="1241" spans="1:25" x14ac:dyDescent="0.35">
      <c r="A1241" t="s">
        <v>2554</v>
      </c>
      <c r="B1241">
        <v>82421</v>
      </c>
      <c r="C1241" t="s">
        <v>215</v>
      </c>
      <c r="D1241" t="s">
        <v>213</v>
      </c>
      <c r="E1241">
        <v>913</v>
      </c>
      <c r="F1241" t="s">
        <v>2118</v>
      </c>
      <c r="G1241">
        <v>480</v>
      </c>
      <c r="H1241">
        <v>82421</v>
      </c>
      <c r="I1241" t="s">
        <v>552</v>
      </c>
      <c r="J1241">
        <v>0.01</v>
      </c>
      <c r="K1241">
        <v>68827</v>
      </c>
      <c r="L1241">
        <v>0.5</v>
      </c>
      <c r="M1241" t="s">
        <v>44</v>
      </c>
      <c r="N1241">
        <v>1</v>
      </c>
      <c r="O1241">
        <v>0</v>
      </c>
      <c r="P1241">
        <v>0</v>
      </c>
      <c r="Q1241" t="s">
        <v>693</v>
      </c>
      <c r="R1241" t="s">
        <v>3769</v>
      </c>
      <c r="S1241">
        <v>10.331300000000001</v>
      </c>
      <c r="T1241" t="s">
        <v>44</v>
      </c>
      <c r="U1241" t="s">
        <v>2531</v>
      </c>
      <c r="V1241">
        <v>913</v>
      </c>
      <c r="W1241">
        <v>0</v>
      </c>
      <c r="X1241" t="s">
        <v>703</v>
      </c>
      <c r="Y1241" t="s">
        <v>44</v>
      </c>
    </row>
    <row r="1242" spans="1:25" x14ac:dyDescent="0.35">
      <c r="A1242" t="s">
        <v>2553</v>
      </c>
      <c r="B1242">
        <v>82421</v>
      </c>
      <c r="C1242" t="s">
        <v>215</v>
      </c>
      <c r="D1242" t="s">
        <v>213</v>
      </c>
      <c r="E1242">
        <v>913</v>
      </c>
      <c r="F1242" t="s">
        <v>2118</v>
      </c>
      <c r="G1242">
        <v>480</v>
      </c>
      <c r="H1242">
        <v>82421</v>
      </c>
      <c r="I1242" t="s">
        <v>552</v>
      </c>
      <c r="J1242">
        <v>0.01</v>
      </c>
      <c r="K1242">
        <v>77025</v>
      </c>
      <c r="L1242">
        <v>0.5</v>
      </c>
      <c r="M1242" t="s">
        <v>44</v>
      </c>
      <c r="N1242">
        <v>1</v>
      </c>
      <c r="O1242">
        <v>0</v>
      </c>
      <c r="P1242">
        <v>0</v>
      </c>
      <c r="Q1242" t="s">
        <v>693</v>
      </c>
      <c r="R1242" t="s">
        <v>3769</v>
      </c>
      <c r="S1242">
        <v>10.4611</v>
      </c>
      <c r="T1242" t="s">
        <v>44</v>
      </c>
      <c r="U1242" t="s">
        <v>2531</v>
      </c>
      <c r="V1242">
        <v>913</v>
      </c>
      <c r="W1242">
        <v>0</v>
      </c>
      <c r="X1242" t="s">
        <v>703</v>
      </c>
      <c r="Y1242" t="s">
        <v>44</v>
      </c>
    </row>
    <row r="1243" spans="1:25" x14ac:dyDescent="0.35">
      <c r="A1243" t="s">
        <v>2552</v>
      </c>
      <c r="B1243">
        <v>82421</v>
      </c>
      <c r="C1243" t="s">
        <v>215</v>
      </c>
      <c r="D1243" t="s">
        <v>213</v>
      </c>
      <c r="E1243">
        <v>913</v>
      </c>
      <c r="F1243" t="s">
        <v>2118</v>
      </c>
      <c r="G1243">
        <v>480</v>
      </c>
      <c r="H1243">
        <v>82421</v>
      </c>
      <c r="I1243" t="s">
        <v>552</v>
      </c>
      <c r="J1243">
        <v>0.01</v>
      </c>
      <c r="K1243">
        <v>60821</v>
      </c>
      <c r="L1243">
        <v>0.5</v>
      </c>
      <c r="M1243" t="s">
        <v>44</v>
      </c>
      <c r="N1243">
        <v>1</v>
      </c>
      <c r="O1243">
        <v>0</v>
      </c>
      <c r="P1243">
        <v>0</v>
      </c>
      <c r="Q1243" t="s">
        <v>693</v>
      </c>
      <c r="R1243" t="s">
        <v>3769</v>
      </c>
      <c r="S1243">
        <v>10.374499999999999</v>
      </c>
      <c r="T1243" t="s">
        <v>44</v>
      </c>
      <c r="U1243" t="s">
        <v>2531</v>
      </c>
      <c r="V1243">
        <v>913</v>
      </c>
      <c r="W1243">
        <v>0</v>
      </c>
      <c r="X1243" t="s">
        <v>703</v>
      </c>
      <c r="Y1243" t="s">
        <v>44</v>
      </c>
    </row>
    <row r="1244" spans="1:25" x14ac:dyDescent="0.35">
      <c r="A1244" t="s">
        <v>2551</v>
      </c>
      <c r="B1244">
        <v>82421</v>
      </c>
      <c r="C1244" t="s">
        <v>215</v>
      </c>
      <c r="D1244" t="s">
        <v>213</v>
      </c>
      <c r="E1244">
        <v>913</v>
      </c>
      <c r="F1244" t="s">
        <v>2118</v>
      </c>
      <c r="G1244">
        <v>480</v>
      </c>
      <c r="H1244">
        <v>82421</v>
      </c>
      <c r="I1244" t="s">
        <v>552</v>
      </c>
      <c r="J1244">
        <v>0.01</v>
      </c>
      <c r="K1244">
        <v>86793</v>
      </c>
      <c r="L1244">
        <v>0.5</v>
      </c>
      <c r="M1244" t="s">
        <v>44</v>
      </c>
      <c r="N1244">
        <v>1</v>
      </c>
      <c r="O1244">
        <v>0.25</v>
      </c>
      <c r="P1244">
        <v>0</v>
      </c>
      <c r="Q1244" t="s">
        <v>693</v>
      </c>
      <c r="R1244" t="s">
        <v>3769</v>
      </c>
      <c r="S1244">
        <v>10.426500000000001</v>
      </c>
      <c r="T1244" t="s">
        <v>44</v>
      </c>
      <c r="U1244" t="s">
        <v>2531</v>
      </c>
      <c r="V1244">
        <v>913</v>
      </c>
      <c r="W1244">
        <v>0</v>
      </c>
      <c r="X1244" t="s">
        <v>703</v>
      </c>
      <c r="Y1244" t="s">
        <v>3865</v>
      </c>
    </row>
    <row r="1245" spans="1:25" x14ac:dyDescent="0.35">
      <c r="A1245" t="s">
        <v>2550</v>
      </c>
      <c r="B1245">
        <v>82421</v>
      </c>
      <c r="C1245" t="s">
        <v>215</v>
      </c>
      <c r="D1245" t="s">
        <v>213</v>
      </c>
      <c r="E1245">
        <v>913</v>
      </c>
      <c r="F1245" t="s">
        <v>2118</v>
      </c>
      <c r="G1245">
        <v>480</v>
      </c>
      <c r="H1245">
        <v>82421</v>
      </c>
      <c r="I1245" t="s">
        <v>552</v>
      </c>
      <c r="J1245">
        <v>0.01</v>
      </c>
      <c r="K1245">
        <v>73366</v>
      </c>
      <c r="L1245">
        <v>0.5</v>
      </c>
      <c r="M1245" t="s">
        <v>44</v>
      </c>
      <c r="N1245">
        <v>1</v>
      </c>
      <c r="O1245">
        <v>0.25</v>
      </c>
      <c r="P1245">
        <v>0</v>
      </c>
      <c r="Q1245" t="s">
        <v>693</v>
      </c>
      <c r="R1245" t="s">
        <v>3769</v>
      </c>
      <c r="S1245">
        <v>10.4697</v>
      </c>
      <c r="T1245" t="s">
        <v>44</v>
      </c>
      <c r="U1245" t="s">
        <v>2531</v>
      </c>
      <c r="V1245">
        <v>913</v>
      </c>
      <c r="W1245">
        <v>0</v>
      </c>
      <c r="X1245" t="s">
        <v>703</v>
      </c>
      <c r="Y1245" t="s">
        <v>3865</v>
      </c>
    </row>
    <row r="1246" spans="1:25" x14ac:dyDescent="0.35">
      <c r="A1246" t="s">
        <v>2549</v>
      </c>
      <c r="B1246">
        <v>82421</v>
      </c>
      <c r="C1246" t="s">
        <v>215</v>
      </c>
      <c r="D1246" t="s">
        <v>213</v>
      </c>
      <c r="E1246">
        <v>913</v>
      </c>
      <c r="F1246" t="s">
        <v>2118</v>
      </c>
      <c r="G1246">
        <v>480</v>
      </c>
      <c r="H1246">
        <v>82421</v>
      </c>
      <c r="I1246" t="s">
        <v>552</v>
      </c>
      <c r="J1246">
        <v>0.01</v>
      </c>
      <c r="K1246">
        <v>67525</v>
      </c>
      <c r="L1246">
        <v>0.5</v>
      </c>
      <c r="M1246" t="s">
        <v>44</v>
      </c>
      <c r="N1246">
        <v>1</v>
      </c>
      <c r="O1246">
        <v>0.25</v>
      </c>
      <c r="P1246">
        <v>0</v>
      </c>
      <c r="Q1246" t="s">
        <v>693</v>
      </c>
      <c r="R1246" t="s">
        <v>3769</v>
      </c>
      <c r="S1246">
        <v>10.426399999999999</v>
      </c>
      <c r="T1246" t="s">
        <v>44</v>
      </c>
      <c r="U1246" t="s">
        <v>2531</v>
      </c>
      <c r="V1246">
        <v>913</v>
      </c>
      <c r="W1246">
        <v>0</v>
      </c>
      <c r="X1246" t="s">
        <v>703</v>
      </c>
      <c r="Y1246" t="s">
        <v>3865</v>
      </c>
    </row>
    <row r="1247" spans="1:25" x14ac:dyDescent="0.35">
      <c r="A1247" t="s">
        <v>2548</v>
      </c>
      <c r="B1247">
        <v>82421</v>
      </c>
      <c r="C1247" t="s">
        <v>215</v>
      </c>
      <c r="D1247" t="s">
        <v>213</v>
      </c>
      <c r="E1247">
        <v>913</v>
      </c>
      <c r="F1247" t="s">
        <v>2118</v>
      </c>
      <c r="G1247">
        <v>480</v>
      </c>
      <c r="H1247">
        <v>82421</v>
      </c>
      <c r="I1247" t="s">
        <v>552</v>
      </c>
      <c r="J1247">
        <v>0.01</v>
      </c>
      <c r="K1247">
        <v>67652</v>
      </c>
      <c r="L1247">
        <v>0.5</v>
      </c>
      <c r="M1247" t="s">
        <v>44</v>
      </c>
      <c r="N1247">
        <v>1</v>
      </c>
      <c r="O1247">
        <v>0.5</v>
      </c>
      <c r="P1247">
        <v>0</v>
      </c>
      <c r="Q1247" t="s">
        <v>693</v>
      </c>
      <c r="R1247" t="s">
        <v>3769</v>
      </c>
      <c r="S1247">
        <v>10.504300000000001</v>
      </c>
      <c r="T1247" t="s">
        <v>44</v>
      </c>
      <c r="U1247" t="s">
        <v>2531</v>
      </c>
      <c r="V1247">
        <v>913</v>
      </c>
      <c r="W1247">
        <v>0</v>
      </c>
      <c r="X1247" t="s">
        <v>703</v>
      </c>
      <c r="Y1247" t="s">
        <v>3865</v>
      </c>
    </row>
    <row r="1248" spans="1:25" x14ac:dyDescent="0.35">
      <c r="A1248" t="s">
        <v>2547</v>
      </c>
      <c r="B1248">
        <v>82421</v>
      </c>
      <c r="C1248" t="s">
        <v>215</v>
      </c>
      <c r="D1248" t="s">
        <v>213</v>
      </c>
      <c r="E1248">
        <v>913</v>
      </c>
      <c r="F1248" t="s">
        <v>2118</v>
      </c>
      <c r="G1248">
        <v>480</v>
      </c>
      <c r="H1248">
        <v>82421</v>
      </c>
      <c r="I1248" t="s">
        <v>552</v>
      </c>
      <c r="J1248">
        <v>0.01</v>
      </c>
      <c r="K1248">
        <v>71237</v>
      </c>
      <c r="L1248">
        <v>0.5</v>
      </c>
      <c r="M1248" t="s">
        <v>44</v>
      </c>
      <c r="N1248">
        <v>1</v>
      </c>
      <c r="O1248">
        <v>0.5</v>
      </c>
      <c r="P1248">
        <v>0</v>
      </c>
      <c r="Q1248" t="s">
        <v>693</v>
      </c>
      <c r="R1248" t="s">
        <v>3769</v>
      </c>
      <c r="S1248">
        <v>10.461</v>
      </c>
      <c r="T1248" t="s">
        <v>44</v>
      </c>
      <c r="U1248" t="s">
        <v>2531</v>
      </c>
      <c r="V1248">
        <v>913</v>
      </c>
      <c r="W1248">
        <v>0</v>
      </c>
      <c r="X1248" t="s">
        <v>703</v>
      </c>
      <c r="Y1248" t="s">
        <v>3865</v>
      </c>
    </row>
    <row r="1249" spans="1:25" x14ac:dyDescent="0.35">
      <c r="A1249" t="s">
        <v>2546</v>
      </c>
      <c r="B1249">
        <v>82421</v>
      </c>
      <c r="C1249" t="s">
        <v>215</v>
      </c>
      <c r="D1249" t="s">
        <v>213</v>
      </c>
      <c r="E1249">
        <v>913</v>
      </c>
      <c r="F1249" t="s">
        <v>2118</v>
      </c>
      <c r="G1249">
        <v>480</v>
      </c>
      <c r="H1249">
        <v>82421</v>
      </c>
      <c r="I1249" t="s">
        <v>552</v>
      </c>
      <c r="J1249">
        <v>0.01</v>
      </c>
      <c r="K1249">
        <v>65280</v>
      </c>
      <c r="L1249">
        <v>0.5</v>
      </c>
      <c r="M1249" t="s">
        <v>44</v>
      </c>
      <c r="N1249">
        <v>1</v>
      </c>
      <c r="O1249">
        <v>1</v>
      </c>
      <c r="P1249">
        <v>0</v>
      </c>
      <c r="Q1249" t="s">
        <v>693</v>
      </c>
      <c r="R1249" t="s">
        <v>3769</v>
      </c>
      <c r="S1249">
        <v>10.487</v>
      </c>
      <c r="T1249" t="s">
        <v>44</v>
      </c>
      <c r="U1249" t="s">
        <v>2531</v>
      </c>
      <c r="V1249">
        <v>913</v>
      </c>
      <c r="W1249">
        <v>0</v>
      </c>
      <c r="X1249" t="s">
        <v>703</v>
      </c>
      <c r="Y1249" t="s">
        <v>3865</v>
      </c>
    </row>
    <row r="1250" spans="1:25" x14ac:dyDescent="0.35">
      <c r="A1250" t="s">
        <v>2545</v>
      </c>
      <c r="B1250">
        <v>82421</v>
      </c>
      <c r="C1250" t="s">
        <v>215</v>
      </c>
      <c r="D1250" t="s">
        <v>213</v>
      </c>
      <c r="E1250">
        <v>913</v>
      </c>
      <c r="F1250" t="s">
        <v>2118</v>
      </c>
      <c r="G1250">
        <v>480</v>
      </c>
      <c r="H1250">
        <v>82421</v>
      </c>
      <c r="I1250" t="s">
        <v>552</v>
      </c>
      <c r="J1250">
        <v>0.01</v>
      </c>
      <c r="K1250">
        <v>81194</v>
      </c>
      <c r="L1250">
        <v>0.5</v>
      </c>
      <c r="M1250" t="s">
        <v>44</v>
      </c>
      <c r="N1250">
        <v>1</v>
      </c>
      <c r="O1250">
        <v>1</v>
      </c>
      <c r="P1250">
        <v>0</v>
      </c>
      <c r="Q1250" t="s">
        <v>693</v>
      </c>
      <c r="R1250" t="s">
        <v>3769</v>
      </c>
      <c r="S1250">
        <v>10.478400000000001</v>
      </c>
      <c r="T1250" t="s">
        <v>44</v>
      </c>
      <c r="U1250" t="s">
        <v>2531</v>
      </c>
      <c r="V1250">
        <v>913</v>
      </c>
      <c r="W1250">
        <v>0</v>
      </c>
      <c r="X1250" t="s">
        <v>703</v>
      </c>
      <c r="Y1250" t="s">
        <v>3865</v>
      </c>
    </row>
    <row r="1251" spans="1:25" x14ac:dyDescent="0.35">
      <c r="A1251" t="s">
        <v>2544</v>
      </c>
      <c r="B1251">
        <v>82421</v>
      </c>
      <c r="C1251" t="s">
        <v>215</v>
      </c>
      <c r="D1251" t="s">
        <v>213</v>
      </c>
      <c r="E1251">
        <v>913</v>
      </c>
      <c r="F1251" t="s">
        <v>2118</v>
      </c>
      <c r="G1251">
        <v>480</v>
      </c>
      <c r="H1251">
        <v>82421</v>
      </c>
      <c r="I1251" t="s">
        <v>552</v>
      </c>
      <c r="J1251">
        <v>0.01</v>
      </c>
      <c r="K1251">
        <v>85710</v>
      </c>
      <c r="L1251">
        <v>0.5</v>
      </c>
      <c r="M1251" t="s">
        <v>44</v>
      </c>
      <c r="N1251">
        <v>1</v>
      </c>
      <c r="O1251">
        <v>1</v>
      </c>
      <c r="P1251">
        <v>0</v>
      </c>
      <c r="Q1251" t="s">
        <v>693</v>
      </c>
      <c r="R1251" t="s">
        <v>3769</v>
      </c>
      <c r="S1251">
        <v>10.452400000000001</v>
      </c>
      <c r="T1251" t="s">
        <v>44</v>
      </c>
      <c r="U1251" t="s">
        <v>2531</v>
      </c>
      <c r="V1251">
        <v>913</v>
      </c>
      <c r="W1251">
        <v>0</v>
      </c>
      <c r="X1251" t="s">
        <v>703</v>
      </c>
      <c r="Y1251" t="s">
        <v>3865</v>
      </c>
    </row>
    <row r="1252" spans="1:25" x14ac:dyDescent="0.35">
      <c r="A1252" t="s">
        <v>2543</v>
      </c>
      <c r="B1252">
        <v>82421</v>
      </c>
      <c r="C1252" t="s">
        <v>215</v>
      </c>
      <c r="D1252" t="s">
        <v>213</v>
      </c>
      <c r="E1252">
        <v>913</v>
      </c>
      <c r="F1252" t="s">
        <v>2118</v>
      </c>
      <c r="G1252">
        <v>480</v>
      </c>
      <c r="H1252">
        <v>82421</v>
      </c>
      <c r="I1252" t="s">
        <v>552</v>
      </c>
      <c r="J1252">
        <v>0.01</v>
      </c>
      <c r="K1252">
        <v>68389</v>
      </c>
      <c r="L1252">
        <v>0.5</v>
      </c>
      <c r="M1252" t="s">
        <v>44</v>
      </c>
      <c r="N1252">
        <v>1</v>
      </c>
      <c r="O1252">
        <v>2</v>
      </c>
      <c r="P1252">
        <v>0</v>
      </c>
      <c r="Q1252" t="s">
        <v>693</v>
      </c>
      <c r="R1252" t="s">
        <v>3769</v>
      </c>
      <c r="S1252">
        <v>10.504300000000001</v>
      </c>
      <c r="T1252" t="s">
        <v>44</v>
      </c>
      <c r="U1252" t="s">
        <v>2531</v>
      </c>
      <c r="V1252">
        <v>913</v>
      </c>
      <c r="W1252">
        <v>0</v>
      </c>
      <c r="X1252" t="s">
        <v>703</v>
      </c>
      <c r="Y1252" t="s">
        <v>3865</v>
      </c>
    </row>
    <row r="1253" spans="1:25" x14ac:dyDescent="0.35">
      <c r="A1253" t="s">
        <v>2542</v>
      </c>
      <c r="B1253">
        <v>82421</v>
      </c>
      <c r="C1253" t="s">
        <v>215</v>
      </c>
      <c r="D1253" t="s">
        <v>213</v>
      </c>
      <c r="E1253">
        <v>913</v>
      </c>
      <c r="F1253" t="s">
        <v>2118</v>
      </c>
      <c r="G1253">
        <v>480</v>
      </c>
      <c r="H1253">
        <v>82421</v>
      </c>
      <c r="I1253" t="s">
        <v>552</v>
      </c>
      <c r="J1253">
        <v>0.01</v>
      </c>
      <c r="K1253">
        <v>81015</v>
      </c>
      <c r="L1253">
        <v>0.5</v>
      </c>
      <c r="M1253" t="s">
        <v>44</v>
      </c>
      <c r="N1253">
        <v>1</v>
      </c>
      <c r="O1253">
        <v>2</v>
      </c>
      <c r="P1253">
        <v>0</v>
      </c>
      <c r="Q1253" t="s">
        <v>693</v>
      </c>
      <c r="R1253" t="s">
        <v>3769</v>
      </c>
      <c r="S1253">
        <v>10.487</v>
      </c>
      <c r="T1253" t="s">
        <v>44</v>
      </c>
      <c r="U1253" t="s">
        <v>2531</v>
      </c>
      <c r="V1253">
        <v>913</v>
      </c>
      <c r="W1253">
        <v>0</v>
      </c>
      <c r="X1253" t="s">
        <v>703</v>
      </c>
      <c r="Y1253" t="s">
        <v>3865</v>
      </c>
    </row>
    <row r="1254" spans="1:25" x14ac:dyDescent="0.35">
      <c r="A1254" t="s">
        <v>2541</v>
      </c>
      <c r="B1254">
        <v>82421</v>
      </c>
      <c r="C1254" t="s">
        <v>215</v>
      </c>
      <c r="D1254" t="s">
        <v>213</v>
      </c>
      <c r="E1254">
        <v>913</v>
      </c>
      <c r="F1254" t="s">
        <v>2118</v>
      </c>
      <c r="G1254">
        <v>480</v>
      </c>
      <c r="H1254">
        <v>82421</v>
      </c>
      <c r="I1254" t="s">
        <v>552</v>
      </c>
      <c r="J1254">
        <v>0.01</v>
      </c>
      <c r="K1254">
        <v>85869</v>
      </c>
      <c r="L1254">
        <v>0.5</v>
      </c>
      <c r="M1254" t="s">
        <v>44</v>
      </c>
      <c r="N1254">
        <v>1</v>
      </c>
      <c r="O1254">
        <v>2</v>
      </c>
      <c r="P1254">
        <v>8699</v>
      </c>
      <c r="Q1254" t="s">
        <v>693</v>
      </c>
      <c r="R1254" t="s">
        <v>3769</v>
      </c>
      <c r="S1254">
        <v>10.478300000000001</v>
      </c>
      <c r="T1254" t="s">
        <v>44</v>
      </c>
      <c r="U1254" t="s">
        <v>2531</v>
      </c>
      <c r="V1254">
        <v>913</v>
      </c>
      <c r="W1254">
        <v>1.013E-3</v>
      </c>
      <c r="X1254" t="s">
        <v>703</v>
      </c>
      <c r="Y1254" t="s">
        <v>3865</v>
      </c>
    </row>
    <row r="1255" spans="1:25" x14ac:dyDescent="0.35">
      <c r="A1255" t="s">
        <v>2540</v>
      </c>
      <c r="B1255">
        <v>82421</v>
      </c>
      <c r="C1255" t="s">
        <v>215</v>
      </c>
      <c r="D1255" t="s">
        <v>213</v>
      </c>
      <c r="E1255">
        <v>913</v>
      </c>
      <c r="F1255" t="s">
        <v>2118</v>
      </c>
      <c r="G1255">
        <v>480</v>
      </c>
      <c r="H1255">
        <v>82421</v>
      </c>
      <c r="I1255" t="s">
        <v>552</v>
      </c>
      <c r="J1255">
        <v>0.01</v>
      </c>
      <c r="K1255">
        <v>68886</v>
      </c>
      <c r="L1255">
        <v>0.5</v>
      </c>
      <c r="M1255" t="s">
        <v>44</v>
      </c>
      <c r="N1255">
        <v>1</v>
      </c>
      <c r="O1255">
        <v>4</v>
      </c>
      <c r="P1255">
        <v>7212.4</v>
      </c>
      <c r="Q1255" t="s">
        <v>693</v>
      </c>
      <c r="R1255" t="s">
        <v>3769</v>
      </c>
      <c r="S1255">
        <v>10.4956</v>
      </c>
      <c r="T1255" t="s">
        <v>44</v>
      </c>
      <c r="U1255" t="s">
        <v>2531</v>
      </c>
      <c r="V1255">
        <v>913</v>
      </c>
      <c r="W1255">
        <v>1.047E-3</v>
      </c>
      <c r="X1255" t="s">
        <v>703</v>
      </c>
      <c r="Y1255" t="s">
        <v>3865</v>
      </c>
    </row>
    <row r="1256" spans="1:25" x14ac:dyDescent="0.35">
      <c r="A1256" t="s">
        <v>2539</v>
      </c>
      <c r="B1256">
        <v>82421</v>
      </c>
      <c r="C1256" t="s">
        <v>215</v>
      </c>
      <c r="D1256" t="s">
        <v>213</v>
      </c>
      <c r="E1256">
        <v>913</v>
      </c>
      <c r="F1256" t="s">
        <v>2118</v>
      </c>
      <c r="G1256">
        <v>480</v>
      </c>
      <c r="H1256">
        <v>82421</v>
      </c>
      <c r="I1256" t="s">
        <v>552</v>
      </c>
      <c r="J1256">
        <v>0.01</v>
      </c>
      <c r="K1256">
        <v>63395</v>
      </c>
      <c r="L1256">
        <v>0.5</v>
      </c>
      <c r="M1256" t="s">
        <v>44</v>
      </c>
      <c r="N1256">
        <v>1</v>
      </c>
      <c r="O1256">
        <v>4</v>
      </c>
      <c r="P1256">
        <v>7705.5</v>
      </c>
      <c r="Q1256" t="s">
        <v>693</v>
      </c>
      <c r="R1256" t="s">
        <v>3769</v>
      </c>
      <c r="S1256">
        <v>10.495699999999999</v>
      </c>
      <c r="T1256" t="s">
        <v>44</v>
      </c>
      <c r="U1256" t="s">
        <v>2531</v>
      </c>
      <c r="V1256">
        <v>913</v>
      </c>
      <c r="W1256">
        <v>1.2149999999999999E-3</v>
      </c>
      <c r="X1256" t="s">
        <v>703</v>
      </c>
      <c r="Y1256" t="s">
        <v>3865</v>
      </c>
    </row>
    <row r="1257" spans="1:25" x14ac:dyDescent="0.35">
      <c r="A1257" t="s">
        <v>2538</v>
      </c>
      <c r="B1257">
        <v>82421</v>
      </c>
      <c r="C1257" t="s">
        <v>215</v>
      </c>
      <c r="D1257" t="s">
        <v>213</v>
      </c>
      <c r="E1257">
        <v>913</v>
      </c>
      <c r="F1257" t="s">
        <v>2118</v>
      </c>
      <c r="G1257">
        <v>480</v>
      </c>
      <c r="H1257">
        <v>82421</v>
      </c>
      <c r="I1257" t="s">
        <v>552</v>
      </c>
      <c r="J1257">
        <v>0.01</v>
      </c>
      <c r="K1257">
        <v>80639</v>
      </c>
      <c r="L1257">
        <v>0.5</v>
      </c>
      <c r="M1257" t="s">
        <v>44</v>
      </c>
      <c r="N1257">
        <v>1</v>
      </c>
      <c r="O1257">
        <v>4</v>
      </c>
      <c r="P1257">
        <v>8333.5</v>
      </c>
      <c r="Q1257" t="s">
        <v>693</v>
      </c>
      <c r="R1257" t="s">
        <v>3769</v>
      </c>
      <c r="S1257">
        <v>10.478400000000001</v>
      </c>
      <c r="T1257" t="s">
        <v>44</v>
      </c>
      <c r="U1257" t="s">
        <v>2531</v>
      </c>
      <c r="V1257">
        <v>913</v>
      </c>
      <c r="W1257">
        <v>1.0330000000000001E-3</v>
      </c>
      <c r="X1257" t="s">
        <v>703</v>
      </c>
      <c r="Y1257" t="s">
        <v>3865</v>
      </c>
    </row>
    <row r="1258" spans="1:25" x14ac:dyDescent="0.35">
      <c r="A1258" t="s">
        <v>2537</v>
      </c>
      <c r="B1258">
        <v>82421</v>
      </c>
      <c r="C1258" t="s">
        <v>215</v>
      </c>
      <c r="D1258" t="s">
        <v>213</v>
      </c>
      <c r="E1258">
        <v>913</v>
      </c>
      <c r="F1258" t="s">
        <v>2180</v>
      </c>
      <c r="G1258">
        <v>480</v>
      </c>
      <c r="H1258">
        <v>82421</v>
      </c>
      <c r="I1258" t="s">
        <v>552</v>
      </c>
      <c r="J1258">
        <v>0.01</v>
      </c>
      <c r="K1258">
        <v>77127</v>
      </c>
      <c r="L1258">
        <v>0.5</v>
      </c>
      <c r="M1258" t="s">
        <v>44</v>
      </c>
      <c r="N1258">
        <v>1</v>
      </c>
      <c r="O1258">
        <v>4</v>
      </c>
      <c r="P1258">
        <v>11799</v>
      </c>
      <c r="Q1258" t="s">
        <v>693</v>
      </c>
      <c r="R1258" t="s">
        <v>3769</v>
      </c>
      <c r="S1258">
        <v>10.504300000000001</v>
      </c>
      <c r="T1258" t="s">
        <v>44</v>
      </c>
      <c r="U1258" t="s">
        <v>2531</v>
      </c>
      <c r="V1258">
        <v>913</v>
      </c>
      <c r="W1258">
        <v>1.5299999999999999E-3</v>
      </c>
      <c r="X1258" t="s">
        <v>703</v>
      </c>
      <c r="Y1258" t="s">
        <v>3865</v>
      </c>
    </row>
    <row r="1259" spans="1:25" x14ac:dyDescent="0.35">
      <c r="A1259" t="s">
        <v>2536</v>
      </c>
      <c r="B1259">
        <v>82421</v>
      </c>
      <c r="C1259" t="s">
        <v>215</v>
      </c>
      <c r="D1259" t="s">
        <v>213</v>
      </c>
      <c r="E1259">
        <v>913</v>
      </c>
      <c r="F1259" t="s">
        <v>2180</v>
      </c>
      <c r="G1259">
        <v>480</v>
      </c>
      <c r="H1259">
        <v>82421</v>
      </c>
      <c r="I1259" t="s">
        <v>552</v>
      </c>
      <c r="J1259">
        <v>0.01</v>
      </c>
      <c r="K1259">
        <v>71870</v>
      </c>
      <c r="L1259">
        <v>0.5</v>
      </c>
      <c r="M1259" t="s">
        <v>44</v>
      </c>
      <c r="N1259">
        <v>1</v>
      </c>
      <c r="O1259">
        <v>4</v>
      </c>
      <c r="P1259">
        <v>11342</v>
      </c>
      <c r="Q1259" t="s">
        <v>693</v>
      </c>
      <c r="R1259" t="s">
        <v>3769</v>
      </c>
      <c r="S1259">
        <v>10.487</v>
      </c>
      <c r="T1259" t="s">
        <v>44</v>
      </c>
      <c r="U1259" t="s">
        <v>2531</v>
      </c>
      <c r="V1259">
        <v>913</v>
      </c>
      <c r="W1259">
        <v>1.578E-3</v>
      </c>
      <c r="X1259" t="s">
        <v>703</v>
      </c>
      <c r="Y1259" t="s">
        <v>3865</v>
      </c>
    </row>
    <row r="1260" spans="1:25" x14ac:dyDescent="0.35">
      <c r="A1260" t="s">
        <v>2535</v>
      </c>
      <c r="B1260">
        <v>82421</v>
      </c>
      <c r="C1260" t="s">
        <v>215</v>
      </c>
      <c r="D1260" t="s">
        <v>213</v>
      </c>
      <c r="E1260">
        <v>913</v>
      </c>
      <c r="F1260" t="s">
        <v>2180</v>
      </c>
      <c r="G1260">
        <v>480</v>
      </c>
      <c r="H1260">
        <v>82421</v>
      </c>
      <c r="I1260" t="s">
        <v>552</v>
      </c>
      <c r="J1260">
        <v>0.01</v>
      </c>
      <c r="K1260">
        <v>84209</v>
      </c>
      <c r="L1260">
        <v>0.5</v>
      </c>
      <c r="M1260" t="s">
        <v>44</v>
      </c>
      <c r="N1260">
        <v>1</v>
      </c>
      <c r="O1260">
        <v>4</v>
      </c>
      <c r="P1260">
        <v>18018</v>
      </c>
      <c r="Q1260" t="s">
        <v>693</v>
      </c>
      <c r="R1260" t="s">
        <v>3769</v>
      </c>
      <c r="S1260">
        <v>10.478300000000001</v>
      </c>
      <c r="T1260" t="s">
        <v>44</v>
      </c>
      <c r="U1260" t="s">
        <v>2531</v>
      </c>
      <c r="V1260">
        <v>913</v>
      </c>
      <c r="W1260">
        <v>2.14E-3</v>
      </c>
      <c r="X1260" t="s">
        <v>703</v>
      </c>
      <c r="Y1260" t="s">
        <v>3865</v>
      </c>
    </row>
    <row r="1261" spans="1:25" x14ac:dyDescent="0.35">
      <c r="A1261" t="s">
        <v>2534</v>
      </c>
      <c r="B1261">
        <v>82421</v>
      </c>
      <c r="C1261" t="s">
        <v>215</v>
      </c>
      <c r="D1261" t="s">
        <v>213</v>
      </c>
      <c r="E1261">
        <v>913</v>
      </c>
      <c r="F1261" t="s">
        <v>2118</v>
      </c>
      <c r="G1261">
        <v>480</v>
      </c>
      <c r="H1261">
        <v>82421</v>
      </c>
      <c r="I1261" t="s">
        <v>552</v>
      </c>
      <c r="J1261">
        <v>0.01</v>
      </c>
      <c r="K1261">
        <v>86468</v>
      </c>
      <c r="L1261">
        <v>0.5</v>
      </c>
      <c r="M1261" t="s">
        <v>44</v>
      </c>
      <c r="N1261">
        <v>1</v>
      </c>
      <c r="O1261">
        <v>4</v>
      </c>
      <c r="P1261">
        <v>15758</v>
      </c>
      <c r="Q1261" t="s">
        <v>693</v>
      </c>
      <c r="R1261" t="s">
        <v>3769</v>
      </c>
      <c r="S1261">
        <v>10.4697</v>
      </c>
      <c r="T1261" t="s">
        <v>44</v>
      </c>
      <c r="U1261" t="s">
        <v>2531</v>
      </c>
      <c r="V1261">
        <v>913</v>
      </c>
      <c r="W1261">
        <v>1.8220000000000001E-3</v>
      </c>
      <c r="X1261" t="s">
        <v>703</v>
      </c>
      <c r="Y1261" t="s">
        <v>44</v>
      </c>
    </row>
    <row r="1262" spans="1:25" x14ac:dyDescent="0.35">
      <c r="A1262" t="s">
        <v>2533</v>
      </c>
      <c r="B1262">
        <v>82421</v>
      </c>
      <c r="C1262" t="s">
        <v>215</v>
      </c>
      <c r="D1262" t="s">
        <v>213</v>
      </c>
      <c r="E1262">
        <v>913</v>
      </c>
      <c r="F1262" t="s">
        <v>2118</v>
      </c>
      <c r="G1262">
        <v>480</v>
      </c>
      <c r="H1262">
        <v>82421</v>
      </c>
      <c r="I1262" t="s">
        <v>552</v>
      </c>
      <c r="J1262">
        <v>0.01</v>
      </c>
      <c r="K1262">
        <v>71780</v>
      </c>
      <c r="L1262">
        <v>0.5</v>
      </c>
      <c r="M1262" t="s">
        <v>44</v>
      </c>
      <c r="N1262">
        <v>1</v>
      </c>
      <c r="O1262">
        <v>4</v>
      </c>
      <c r="P1262">
        <v>16639</v>
      </c>
      <c r="Q1262" t="s">
        <v>693</v>
      </c>
      <c r="R1262" t="s">
        <v>3769</v>
      </c>
      <c r="S1262">
        <v>10.478300000000001</v>
      </c>
      <c r="T1262" t="s">
        <v>44</v>
      </c>
      <c r="U1262" t="s">
        <v>2531</v>
      </c>
      <c r="V1262">
        <v>913</v>
      </c>
      <c r="W1262">
        <v>2.3180000000000002E-3</v>
      </c>
      <c r="X1262" t="s">
        <v>703</v>
      </c>
      <c r="Y1262" t="s">
        <v>44</v>
      </c>
    </row>
    <row r="1263" spans="1:25" x14ac:dyDescent="0.35">
      <c r="A1263" t="s">
        <v>2532</v>
      </c>
      <c r="B1263">
        <v>82421</v>
      </c>
      <c r="C1263" t="s">
        <v>215</v>
      </c>
      <c r="D1263" t="s">
        <v>213</v>
      </c>
      <c r="E1263">
        <v>913</v>
      </c>
      <c r="F1263" t="s">
        <v>2118</v>
      </c>
      <c r="G1263">
        <v>480</v>
      </c>
      <c r="H1263">
        <v>82421</v>
      </c>
      <c r="I1263" t="s">
        <v>552</v>
      </c>
      <c r="J1263">
        <v>0.01</v>
      </c>
      <c r="K1263">
        <v>85856</v>
      </c>
      <c r="L1263">
        <v>0.5</v>
      </c>
      <c r="M1263" t="s">
        <v>44</v>
      </c>
      <c r="N1263">
        <v>1</v>
      </c>
      <c r="O1263">
        <v>4</v>
      </c>
      <c r="P1263">
        <v>17695</v>
      </c>
      <c r="Q1263" t="s">
        <v>693</v>
      </c>
      <c r="R1263" t="s">
        <v>3769</v>
      </c>
      <c r="S1263">
        <v>10.504300000000001</v>
      </c>
      <c r="T1263" t="s">
        <v>44</v>
      </c>
      <c r="U1263" t="s">
        <v>2531</v>
      </c>
      <c r="V1263">
        <v>913</v>
      </c>
      <c r="W1263">
        <v>2.0609999999999999E-3</v>
      </c>
      <c r="X1263" t="s">
        <v>703</v>
      </c>
      <c r="Y1263" t="s">
        <v>44</v>
      </c>
    </row>
    <row r="1264" spans="1:25" x14ac:dyDescent="0.35">
      <c r="A1264" t="s">
        <v>2172</v>
      </c>
      <c r="B1264">
        <v>41122</v>
      </c>
      <c r="C1264" t="s">
        <v>64</v>
      </c>
      <c r="D1264" t="s">
        <v>62</v>
      </c>
      <c r="E1264">
        <v>971</v>
      </c>
      <c r="F1264" t="s">
        <v>692</v>
      </c>
      <c r="G1264">
        <v>240</v>
      </c>
      <c r="H1264">
        <v>41122</v>
      </c>
      <c r="I1264" t="s">
        <v>1799</v>
      </c>
      <c r="J1264">
        <v>0.01</v>
      </c>
      <c r="K1264">
        <v>16356</v>
      </c>
      <c r="L1264">
        <v>0.5</v>
      </c>
      <c r="M1264">
        <v>2.3333333333333301E-3</v>
      </c>
      <c r="N1264">
        <v>1</v>
      </c>
      <c r="O1264" t="s">
        <v>44</v>
      </c>
      <c r="P1264">
        <v>157.04</v>
      </c>
      <c r="Q1264" t="s">
        <v>693</v>
      </c>
      <c r="R1264" t="s">
        <v>3770</v>
      </c>
      <c r="S1264">
        <v>7.5852700000000004</v>
      </c>
      <c r="T1264" t="s">
        <v>44</v>
      </c>
      <c r="U1264" t="s">
        <v>2114</v>
      </c>
      <c r="V1264" t="s">
        <v>2113</v>
      </c>
      <c r="W1264" s="145">
        <v>9.6009999999999997E-5</v>
      </c>
      <c r="X1264" t="s">
        <v>703</v>
      </c>
      <c r="Y1264" t="s">
        <v>3865</v>
      </c>
    </row>
    <row r="1265" spans="1:25" x14ac:dyDescent="0.35">
      <c r="A1265" t="s">
        <v>2172</v>
      </c>
      <c r="B1265">
        <v>41122</v>
      </c>
      <c r="C1265" t="s">
        <v>64</v>
      </c>
      <c r="D1265" t="s">
        <v>62</v>
      </c>
      <c r="E1265">
        <v>971</v>
      </c>
      <c r="F1265" t="s">
        <v>692</v>
      </c>
      <c r="G1265">
        <v>240</v>
      </c>
      <c r="H1265">
        <v>41122</v>
      </c>
      <c r="I1265" t="s">
        <v>1799</v>
      </c>
      <c r="J1265">
        <v>0.01</v>
      </c>
      <c r="K1265">
        <v>20102</v>
      </c>
      <c r="L1265">
        <v>0.5</v>
      </c>
      <c r="M1265">
        <v>2.3333333333333301E-3</v>
      </c>
      <c r="N1265">
        <v>1</v>
      </c>
      <c r="O1265" t="s">
        <v>44</v>
      </c>
      <c r="P1265">
        <v>54.427</v>
      </c>
      <c r="Q1265" t="s">
        <v>693</v>
      </c>
      <c r="R1265" t="s">
        <v>3770</v>
      </c>
      <c r="S1265">
        <v>7.6066700000000003</v>
      </c>
      <c r="T1265" t="s">
        <v>44</v>
      </c>
      <c r="U1265" t="s">
        <v>2114</v>
      </c>
      <c r="V1265" t="s">
        <v>2113</v>
      </c>
      <c r="W1265" s="145">
        <v>2.7080000000000002E-5</v>
      </c>
      <c r="X1265" t="s">
        <v>703</v>
      </c>
      <c r="Y1265" t="s">
        <v>3865</v>
      </c>
    </row>
    <row r="1266" spans="1:25" x14ac:dyDescent="0.35">
      <c r="A1266" t="s">
        <v>2171</v>
      </c>
      <c r="B1266">
        <v>41122</v>
      </c>
      <c r="C1266" t="s">
        <v>64</v>
      </c>
      <c r="D1266" t="s">
        <v>62</v>
      </c>
      <c r="E1266">
        <v>971</v>
      </c>
      <c r="F1266" t="s">
        <v>692</v>
      </c>
      <c r="G1266">
        <v>240</v>
      </c>
      <c r="H1266">
        <v>41122</v>
      </c>
      <c r="I1266" t="s">
        <v>1799</v>
      </c>
      <c r="J1266">
        <v>0.01</v>
      </c>
      <c r="K1266">
        <v>18980</v>
      </c>
      <c r="L1266">
        <v>0.5</v>
      </c>
      <c r="M1266">
        <v>4.0000000000000001E-3</v>
      </c>
      <c r="N1266">
        <v>1</v>
      </c>
      <c r="O1266" t="s">
        <v>44</v>
      </c>
      <c r="P1266">
        <v>126.07</v>
      </c>
      <c r="Q1266" t="s">
        <v>693</v>
      </c>
      <c r="R1266" t="s">
        <v>3770</v>
      </c>
      <c r="S1266">
        <v>7.6604000000000001</v>
      </c>
      <c r="T1266" t="s">
        <v>44</v>
      </c>
      <c r="U1266" t="s">
        <v>2114</v>
      </c>
      <c r="V1266" t="s">
        <v>2113</v>
      </c>
      <c r="W1266" s="145">
        <v>6.6420000000000004E-5</v>
      </c>
      <c r="X1266" t="s">
        <v>703</v>
      </c>
      <c r="Y1266" t="s">
        <v>3865</v>
      </c>
    </row>
    <row r="1267" spans="1:25" x14ac:dyDescent="0.35">
      <c r="A1267" t="s">
        <v>2171</v>
      </c>
      <c r="B1267">
        <v>41122</v>
      </c>
      <c r="C1267" t="s">
        <v>64</v>
      </c>
      <c r="D1267" t="s">
        <v>62</v>
      </c>
      <c r="E1267">
        <v>971</v>
      </c>
      <c r="F1267" t="s">
        <v>692</v>
      </c>
      <c r="G1267">
        <v>240</v>
      </c>
      <c r="H1267">
        <v>41122</v>
      </c>
      <c r="I1267" t="s">
        <v>1799</v>
      </c>
      <c r="J1267">
        <v>0.01</v>
      </c>
      <c r="K1267">
        <v>30108</v>
      </c>
      <c r="L1267">
        <v>0.5</v>
      </c>
      <c r="M1267">
        <v>4.0000000000000001E-3</v>
      </c>
      <c r="N1267">
        <v>1</v>
      </c>
      <c r="O1267" t="s">
        <v>44</v>
      </c>
      <c r="P1267">
        <v>249.21</v>
      </c>
      <c r="Q1267" t="s">
        <v>693</v>
      </c>
      <c r="R1267" t="s">
        <v>3770</v>
      </c>
      <c r="S1267">
        <v>7.5692000000000004</v>
      </c>
      <c r="T1267" t="s">
        <v>44</v>
      </c>
      <c r="U1267" t="s">
        <v>2114</v>
      </c>
      <c r="V1267" t="s">
        <v>2113</v>
      </c>
      <c r="W1267" s="145">
        <v>8.2769999999999995E-5</v>
      </c>
      <c r="X1267" t="s">
        <v>703</v>
      </c>
      <c r="Y1267" t="s">
        <v>3865</v>
      </c>
    </row>
    <row r="1268" spans="1:25" x14ac:dyDescent="0.35">
      <c r="A1268" t="s">
        <v>2170</v>
      </c>
      <c r="B1268">
        <v>41122</v>
      </c>
      <c r="C1268" t="s">
        <v>64</v>
      </c>
      <c r="D1268" t="s">
        <v>62</v>
      </c>
      <c r="E1268">
        <v>971</v>
      </c>
      <c r="F1268" t="s">
        <v>692</v>
      </c>
      <c r="G1268">
        <v>240</v>
      </c>
      <c r="H1268">
        <v>41122</v>
      </c>
      <c r="I1268" t="s">
        <v>1799</v>
      </c>
      <c r="J1268">
        <v>0.01</v>
      </c>
      <c r="K1268">
        <v>17035</v>
      </c>
      <c r="L1268">
        <v>0.5</v>
      </c>
      <c r="M1268">
        <v>6.6666666666666697E-3</v>
      </c>
      <c r="N1268">
        <v>1</v>
      </c>
      <c r="O1268" t="s">
        <v>44</v>
      </c>
      <c r="P1268">
        <v>198.92</v>
      </c>
      <c r="Q1268" t="s">
        <v>693</v>
      </c>
      <c r="R1268" t="s">
        <v>3770</v>
      </c>
      <c r="S1268">
        <v>7.6551299999999998</v>
      </c>
      <c r="T1268" t="s">
        <v>44</v>
      </c>
      <c r="U1268" t="s">
        <v>2114</v>
      </c>
      <c r="V1268" t="s">
        <v>2113</v>
      </c>
      <c r="W1268">
        <v>1.1680000000000001E-4</v>
      </c>
      <c r="X1268" t="s">
        <v>703</v>
      </c>
      <c r="Y1268" t="s">
        <v>3865</v>
      </c>
    </row>
    <row r="1269" spans="1:25" x14ac:dyDescent="0.35">
      <c r="A1269" t="s">
        <v>2170</v>
      </c>
      <c r="B1269">
        <v>41122</v>
      </c>
      <c r="C1269" t="s">
        <v>64</v>
      </c>
      <c r="D1269" t="s">
        <v>62</v>
      </c>
      <c r="E1269">
        <v>971</v>
      </c>
      <c r="F1269" t="s">
        <v>692</v>
      </c>
      <c r="G1269">
        <v>240</v>
      </c>
      <c r="H1269">
        <v>41122</v>
      </c>
      <c r="I1269" t="s">
        <v>1799</v>
      </c>
      <c r="J1269">
        <v>0.01</v>
      </c>
      <c r="K1269">
        <v>25102</v>
      </c>
      <c r="L1269">
        <v>0.5</v>
      </c>
      <c r="M1269">
        <v>6.6666666666666697E-3</v>
      </c>
      <c r="N1269">
        <v>1</v>
      </c>
      <c r="O1269" t="s">
        <v>44</v>
      </c>
      <c r="P1269">
        <v>136.57</v>
      </c>
      <c r="Q1269" t="s">
        <v>693</v>
      </c>
      <c r="R1269" t="s">
        <v>3770</v>
      </c>
      <c r="S1269">
        <v>7.5531699999999997</v>
      </c>
      <c r="T1269" t="s">
        <v>44</v>
      </c>
      <c r="U1269" t="s">
        <v>2114</v>
      </c>
      <c r="V1269" t="s">
        <v>2113</v>
      </c>
      <c r="W1269" s="145">
        <v>5.4410000000000003E-5</v>
      </c>
      <c r="X1269" t="s">
        <v>703</v>
      </c>
      <c r="Y1269" t="s">
        <v>3865</v>
      </c>
    </row>
    <row r="1270" spans="1:25" x14ac:dyDescent="0.35">
      <c r="A1270" t="s">
        <v>2169</v>
      </c>
      <c r="B1270">
        <v>41122</v>
      </c>
      <c r="C1270" t="s">
        <v>64</v>
      </c>
      <c r="D1270" t="s">
        <v>62</v>
      </c>
      <c r="E1270">
        <v>971</v>
      </c>
      <c r="F1270" t="s">
        <v>692</v>
      </c>
      <c r="G1270">
        <v>240</v>
      </c>
      <c r="H1270">
        <v>41122</v>
      </c>
      <c r="I1270" t="s">
        <v>1799</v>
      </c>
      <c r="J1270">
        <v>0.01</v>
      </c>
      <c r="K1270">
        <v>14501</v>
      </c>
      <c r="L1270">
        <v>0.5</v>
      </c>
      <c r="M1270">
        <v>0.01</v>
      </c>
      <c r="N1270">
        <v>1</v>
      </c>
      <c r="O1270" t="s">
        <v>44</v>
      </c>
      <c r="P1270">
        <v>159.6</v>
      </c>
      <c r="Q1270" t="s">
        <v>693</v>
      </c>
      <c r="R1270" t="s">
        <v>3770</v>
      </c>
      <c r="S1270">
        <v>7.6711999999999998</v>
      </c>
      <c r="T1270" t="s">
        <v>44</v>
      </c>
      <c r="U1270" t="s">
        <v>2114</v>
      </c>
      <c r="V1270" t="s">
        <v>2113</v>
      </c>
      <c r="W1270">
        <v>1.1010000000000001E-4</v>
      </c>
      <c r="X1270" t="s">
        <v>703</v>
      </c>
      <c r="Y1270" t="s">
        <v>3865</v>
      </c>
    </row>
    <row r="1271" spans="1:25" x14ac:dyDescent="0.35">
      <c r="A1271" t="s">
        <v>2169</v>
      </c>
      <c r="B1271">
        <v>41122</v>
      </c>
      <c r="C1271" t="s">
        <v>64</v>
      </c>
      <c r="D1271" t="s">
        <v>62</v>
      </c>
      <c r="E1271">
        <v>971</v>
      </c>
      <c r="F1271" t="s">
        <v>692</v>
      </c>
      <c r="G1271">
        <v>240</v>
      </c>
      <c r="H1271">
        <v>41122</v>
      </c>
      <c r="I1271" t="s">
        <v>1799</v>
      </c>
      <c r="J1271">
        <v>0.01</v>
      </c>
      <c r="K1271">
        <v>21591</v>
      </c>
      <c r="L1271">
        <v>0.5</v>
      </c>
      <c r="M1271">
        <v>0.01</v>
      </c>
      <c r="N1271">
        <v>1</v>
      </c>
      <c r="O1271" t="s">
        <v>44</v>
      </c>
      <c r="P1271">
        <v>128.12</v>
      </c>
      <c r="Q1271" t="s">
        <v>693</v>
      </c>
      <c r="R1271" t="s">
        <v>3770</v>
      </c>
      <c r="S1271">
        <v>7.7035200000000001</v>
      </c>
      <c r="T1271" t="s">
        <v>44</v>
      </c>
      <c r="U1271" t="s">
        <v>2114</v>
      </c>
      <c r="V1271" t="s">
        <v>2113</v>
      </c>
      <c r="W1271" s="145">
        <v>5.9339999999999998E-5</v>
      </c>
      <c r="X1271" t="s">
        <v>703</v>
      </c>
      <c r="Y1271" t="s">
        <v>3865</v>
      </c>
    </row>
    <row r="1272" spans="1:25" x14ac:dyDescent="0.35">
      <c r="A1272" t="s">
        <v>2168</v>
      </c>
      <c r="B1272">
        <v>41122</v>
      </c>
      <c r="C1272" t="s">
        <v>64</v>
      </c>
      <c r="D1272" t="s">
        <v>62</v>
      </c>
      <c r="E1272">
        <v>971</v>
      </c>
      <c r="F1272" t="s">
        <v>692</v>
      </c>
      <c r="G1272">
        <v>240</v>
      </c>
      <c r="H1272">
        <v>41122</v>
      </c>
      <c r="I1272" t="s">
        <v>1799</v>
      </c>
      <c r="J1272">
        <v>0.01</v>
      </c>
      <c r="K1272">
        <v>17534</v>
      </c>
      <c r="L1272">
        <v>0.5</v>
      </c>
      <c r="M1272">
        <v>1.6666666666666701E-2</v>
      </c>
      <c r="N1272">
        <v>1</v>
      </c>
      <c r="O1272" t="s">
        <v>44</v>
      </c>
      <c r="P1272">
        <v>281.11</v>
      </c>
      <c r="Q1272" t="s">
        <v>693</v>
      </c>
      <c r="R1272" t="s">
        <v>3770</v>
      </c>
      <c r="S1272">
        <v>7.6228300000000004</v>
      </c>
      <c r="T1272" t="s">
        <v>44</v>
      </c>
      <c r="U1272" t="s">
        <v>2114</v>
      </c>
      <c r="V1272" t="s">
        <v>2113</v>
      </c>
      <c r="W1272">
        <v>1.6029999999999999E-4</v>
      </c>
      <c r="X1272" t="s">
        <v>703</v>
      </c>
      <c r="Y1272" t="s">
        <v>3865</v>
      </c>
    </row>
    <row r="1273" spans="1:25" x14ac:dyDescent="0.35">
      <c r="A1273" t="s">
        <v>2168</v>
      </c>
      <c r="B1273">
        <v>41122</v>
      </c>
      <c r="C1273" t="s">
        <v>64</v>
      </c>
      <c r="D1273" t="s">
        <v>62</v>
      </c>
      <c r="E1273">
        <v>971</v>
      </c>
      <c r="F1273" t="s">
        <v>692</v>
      </c>
      <c r="G1273">
        <v>240</v>
      </c>
      <c r="H1273">
        <v>41122</v>
      </c>
      <c r="I1273" t="s">
        <v>1799</v>
      </c>
      <c r="J1273">
        <v>0.01</v>
      </c>
      <c r="K1273">
        <v>23468</v>
      </c>
      <c r="L1273">
        <v>0.5</v>
      </c>
      <c r="M1273">
        <v>1.6666666666666701E-2</v>
      </c>
      <c r="N1273">
        <v>1</v>
      </c>
      <c r="O1273" t="s">
        <v>44</v>
      </c>
      <c r="P1273">
        <v>113.92</v>
      </c>
      <c r="Q1273" t="s">
        <v>693</v>
      </c>
      <c r="R1273" t="s">
        <v>3770</v>
      </c>
      <c r="S1273">
        <v>7.6551</v>
      </c>
      <c r="T1273" t="s">
        <v>44</v>
      </c>
      <c r="U1273" t="s">
        <v>2114</v>
      </c>
      <c r="V1273" t="s">
        <v>2113</v>
      </c>
      <c r="W1273" s="145">
        <v>4.8539999999999999E-5</v>
      </c>
      <c r="X1273" t="s">
        <v>703</v>
      </c>
      <c r="Y1273" t="s">
        <v>3865</v>
      </c>
    </row>
    <row r="1274" spans="1:25" x14ac:dyDescent="0.35">
      <c r="A1274" t="s">
        <v>2167</v>
      </c>
      <c r="B1274">
        <v>41122</v>
      </c>
      <c r="C1274" t="s">
        <v>64</v>
      </c>
      <c r="D1274" t="s">
        <v>62</v>
      </c>
      <c r="E1274">
        <v>971</v>
      </c>
      <c r="F1274" t="s">
        <v>692</v>
      </c>
      <c r="G1274">
        <v>240</v>
      </c>
      <c r="H1274">
        <v>41122</v>
      </c>
      <c r="I1274" t="s">
        <v>1799</v>
      </c>
      <c r="J1274">
        <v>0.01</v>
      </c>
      <c r="K1274">
        <v>26817</v>
      </c>
      <c r="L1274">
        <v>0.5</v>
      </c>
      <c r="M1274">
        <v>2.66666666666667E-2</v>
      </c>
      <c r="N1274">
        <v>1</v>
      </c>
      <c r="O1274" t="s">
        <v>44</v>
      </c>
      <c r="P1274">
        <v>541</v>
      </c>
      <c r="Q1274" t="s">
        <v>693</v>
      </c>
      <c r="R1274" t="s">
        <v>3770</v>
      </c>
      <c r="S1274">
        <v>7.5853299999999999</v>
      </c>
      <c r="T1274" t="s">
        <v>44</v>
      </c>
      <c r="U1274" t="s">
        <v>2114</v>
      </c>
      <c r="V1274" t="s">
        <v>2113</v>
      </c>
      <c r="W1274">
        <v>2.017E-4</v>
      </c>
      <c r="X1274" t="s">
        <v>703</v>
      </c>
      <c r="Y1274" t="s">
        <v>3865</v>
      </c>
    </row>
    <row r="1275" spans="1:25" x14ac:dyDescent="0.35">
      <c r="A1275" t="s">
        <v>2167</v>
      </c>
      <c r="B1275">
        <v>41122</v>
      </c>
      <c r="C1275" t="s">
        <v>64</v>
      </c>
      <c r="D1275" t="s">
        <v>62</v>
      </c>
      <c r="E1275">
        <v>971</v>
      </c>
      <c r="F1275" t="s">
        <v>692</v>
      </c>
      <c r="G1275">
        <v>240</v>
      </c>
      <c r="H1275">
        <v>41122</v>
      </c>
      <c r="I1275" t="s">
        <v>1799</v>
      </c>
      <c r="J1275">
        <v>0.01</v>
      </c>
      <c r="K1275">
        <v>27.492000000000001</v>
      </c>
      <c r="L1275">
        <v>0.5</v>
      </c>
      <c r="M1275">
        <v>2.66666666666667E-2</v>
      </c>
      <c r="N1275">
        <v>1</v>
      </c>
      <c r="O1275" t="s">
        <v>44</v>
      </c>
      <c r="P1275">
        <v>119.06</v>
      </c>
      <c r="Q1275" t="s">
        <v>693</v>
      </c>
      <c r="R1275" t="s">
        <v>3770</v>
      </c>
      <c r="S1275">
        <v>7.5532300000000001</v>
      </c>
      <c r="T1275" t="s">
        <v>44</v>
      </c>
      <c r="U1275" t="s">
        <v>2114</v>
      </c>
      <c r="V1275" t="s">
        <v>2113</v>
      </c>
      <c r="W1275">
        <v>4.3310000000000001E-2</v>
      </c>
      <c r="X1275" t="s">
        <v>703</v>
      </c>
      <c r="Y1275" t="s">
        <v>3865</v>
      </c>
    </row>
    <row r="1276" spans="1:25" x14ac:dyDescent="0.35">
      <c r="A1276" t="s">
        <v>2166</v>
      </c>
      <c r="B1276">
        <v>41122</v>
      </c>
      <c r="C1276" t="s">
        <v>64</v>
      </c>
      <c r="D1276" t="s">
        <v>62</v>
      </c>
      <c r="E1276">
        <v>971</v>
      </c>
      <c r="F1276" t="s">
        <v>692</v>
      </c>
      <c r="G1276">
        <v>240</v>
      </c>
      <c r="H1276">
        <v>41122</v>
      </c>
      <c r="I1276" t="s">
        <v>1799</v>
      </c>
      <c r="J1276">
        <v>0.01</v>
      </c>
      <c r="K1276">
        <v>15850</v>
      </c>
      <c r="L1276">
        <v>0.5</v>
      </c>
      <c r="M1276">
        <v>4.1666666666666699E-2</v>
      </c>
      <c r="N1276">
        <v>1</v>
      </c>
      <c r="O1276" t="s">
        <v>44</v>
      </c>
      <c r="P1276">
        <v>643.45000000000005</v>
      </c>
      <c r="Q1276" t="s">
        <v>693</v>
      </c>
      <c r="R1276" t="s">
        <v>3770</v>
      </c>
      <c r="S1276">
        <v>7.6552199999999999</v>
      </c>
      <c r="T1276" t="s">
        <v>44</v>
      </c>
      <c r="U1276" t="s">
        <v>2114</v>
      </c>
      <c r="V1276" t="s">
        <v>2113</v>
      </c>
      <c r="W1276">
        <v>4.06E-4</v>
      </c>
      <c r="X1276" t="s">
        <v>703</v>
      </c>
      <c r="Y1276" t="s">
        <v>3865</v>
      </c>
    </row>
    <row r="1277" spans="1:25" x14ac:dyDescent="0.35">
      <c r="A1277" t="s">
        <v>2165</v>
      </c>
      <c r="B1277">
        <v>41122</v>
      </c>
      <c r="C1277" t="s">
        <v>64</v>
      </c>
      <c r="D1277" t="s">
        <v>62</v>
      </c>
      <c r="E1277">
        <v>971</v>
      </c>
      <c r="F1277" t="s">
        <v>692</v>
      </c>
      <c r="G1277">
        <v>240</v>
      </c>
      <c r="H1277">
        <v>41122</v>
      </c>
      <c r="I1277" t="s">
        <v>1799</v>
      </c>
      <c r="J1277">
        <v>0.01</v>
      </c>
      <c r="K1277">
        <v>15617</v>
      </c>
      <c r="L1277">
        <v>0.5</v>
      </c>
      <c r="M1277">
        <v>6.6666666666666693E-2</v>
      </c>
      <c r="N1277">
        <v>1</v>
      </c>
      <c r="O1277" t="s">
        <v>44</v>
      </c>
      <c r="P1277">
        <v>1315.2</v>
      </c>
      <c r="Q1277" t="s">
        <v>693</v>
      </c>
      <c r="R1277" t="s">
        <v>3770</v>
      </c>
      <c r="S1277">
        <v>7.6765499999999998</v>
      </c>
      <c r="T1277" t="s">
        <v>44</v>
      </c>
      <c r="U1277" t="s">
        <v>2114</v>
      </c>
      <c r="V1277" t="s">
        <v>2113</v>
      </c>
      <c r="W1277">
        <v>8.4219999999999998E-4</v>
      </c>
      <c r="X1277" t="s">
        <v>703</v>
      </c>
      <c r="Y1277" t="s">
        <v>3865</v>
      </c>
    </row>
    <row r="1278" spans="1:25" x14ac:dyDescent="0.35">
      <c r="A1278" t="s">
        <v>2165</v>
      </c>
      <c r="B1278">
        <v>41122</v>
      </c>
      <c r="C1278" t="s">
        <v>64</v>
      </c>
      <c r="D1278" t="s">
        <v>62</v>
      </c>
      <c r="E1278">
        <v>971</v>
      </c>
      <c r="F1278" t="s">
        <v>692</v>
      </c>
      <c r="G1278">
        <v>240</v>
      </c>
      <c r="H1278">
        <v>41122</v>
      </c>
      <c r="I1278" t="s">
        <v>1799</v>
      </c>
      <c r="J1278">
        <v>0.01</v>
      </c>
      <c r="K1278">
        <v>17305</v>
      </c>
      <c r="L1278">
        <v>0.5</v>
      </c>
      <c r="M1278">
        <v>6.6666666666666693E-2</v>
      </c>
      <c r="N1278">
        <v>1</v>
      </c>
      <c r="O1278" t="s">
        <v>44</v>
      </c>
      <c r="P1278">
        <v>1430.4</v>
      </c>
      <c r="Q1278" t="s">
        <v>693</v>
      </c>
      <c r="R1278" t="s">
        <v>3770</v>
      </c>
      <c r="S1278">
        <v>7.6498299999999997</v>
      </c>
      <c r="T1278" t="s">
        <v>44</v>
      </c>
      <c r="U1278" t="s">
        <v>2114</v>
      </c>
      <c r="V1278" t="s">
        <v>2113</v>
      </c>
      <c r="W1278">
        <v>8.2660000000000003E-4</v>
      </c>
      <c r="X1278" t="s">
        <v>703</v>
      </c>
      <c r="Y1278" t="s">
        <v>3865</v>
      </c>
    </row>
    <row r="1279" spans="1:25" x14ac:dyDescent="0.35">
      <c r="A1279" t="s">
        <v>2164</v>
      </c>
      <c r="B1279">
        <v>41122</v>
      </c>
      <c r="C1279" t="s">
        <v>64</v>
      </c>
      <c r="D1279" t="s">
        <v>62</v>
      </c>
      <c r="E1279">
        <v>971</v>
      </c>
      <c r="F1279" t="s">
        <v>692</v>
      </c>
      <c r="G1279">
        <v>240</v>
      </c>
      <c r="H1279">
        <v>41122</v>
      </c>
      <c r="I1279" t="s">
        <v>1799</v>
      </c>
      <c r="J1279">
        <v>0.01</v>
      </c>
      <c r="K1279">
        <v>18883</v>
      </c>
      <c r="L1279">
        <v>0.5</v>
      </c>
      <c r="M1279">
        <v>0.116666666666667</v>
      </c>
      <c r="N1279">
        <v>1</v>
      </c>
      <c r="O1279" t="s">
        <v>44</v>
      </c>
      <c r="P1279">
        <v>2518.3000000000002</v>
      </c>
      <c r="Q1279" t="s">
        <v>693</v>
      </c>
      <c r="R1279" t="s">
        <v>3770</v>
      </c>
      <c r="S1279">
        <v>7.6711499999999999</v>
      </c>
      <c r="T1279" t="s">
        <v>44</v>
      </c>
      <c r="U1279" t="s">
        <v>2114</v>
      </c>
      <c r="V1279" t="s">
        <v>2113</v>
      </c>
      <c r="W1279">
        <v>1.3339999999999999E-3</v>
      </c>
      <c r="X1279" t="s">
        <v>703</v>
      </c>
      <c r="Y1279" t="s">
        <v>3865</v>
      </c>
    </row>
    <row r="1280" spans="1:25" x14ac:dyDescent="0.35">
      <c r="A1280" t="s">
        <v>2163</v>
      </c>
      <c r="B1280">
        <v>41122</v>
      </c>
      <c r="C1280" t="s">
        <v>64</v>
      </c>
      <c r="D1280" t="s">
        <v>62</v>
      </c>
      <c r="E1280">
        <v>971</v>
      </c>
      <c r="F1280" t="s">
        <v>692</v>
      </c>
      <c r="G1280">
        <v>240</v>
      </c>
      <c r="H1280">
        <v>41122</v>
      </c>
      <c r="I1280" t="s">
        <v>1799</v>
      </c>
      <c r="J1280">
        <v>0.01</v>
      </c>
      <c r="K1280">
        <v>15987</v>
      </c>
      <c r="L1280">
        <v>0.5</v>
      </c>
      <c r="M1280">
        <v>0.16666666666666699</v>
      </c>
      <c r="N1280">
        <v>1</v>
      </c>
      <c r="O1280" t="s">
        <v>44</v>
      </c>
      <c r="P1280">
        <v>3942.8</v>
      </c>
      <c r="Q1280" t="s">
        <v>693</v>
      </c>
      <c r="R1280" t="s">
        <v>3770</v>
      </c>
      <c r="S1280">
        <v>7.6712800000000003</v>
      </c>
      <c r="T1280" t="s">
        <v>44</v>
      </c>
      <c r="U1280" t="s">
        <v>2114</v>
      </c>
      <c r="V1280" t="s">
        <v>2113</v>
      </c>
      <c r="W1280">
        <v>2.4659999999999999E-3</v>
      </c>
      <c r="X1280" t="s">
        <v>703</v>
      </c>
      <c r="Y1280" t="s">
        <v>3865</v>
      </c>
    </row>
    <row r="1281" spans="1:25" x14ac:dyDescent="0.35">
      <c r="A1281" t="s">
        <v>2163</v>
      </c>
      <c r="B1281">
        <v>41122</v>
      </c>
      <c r="C1281" t="s">
        <v>64</v>
      </c>
      <c r="D1281" t="s">
        <v>62</v>
      </c>
      <c r="E1281">
        <v>971</v>
      </c>
      <c r="F1281" t="s">
        <v>692</v>
      </c>
      <c r="G1281">
        <v>240</v>
      </c>
      <c r="H1281">
        <v>41122</v>
      </c>
      <c r="I1281" t="s">
        <v>1799</v>
      </c>
      <c r="J1281">
        <v>0.01</v>
      </c>
      <c r="K1281">
        <v>20177</v>
      </c>
      <c r="L1281">
        <v>0.5</v>
      </c>
      <c r="M1281">
        <v>0.16666666666666699</v>
      </c>
      <c r="N1281">
        <v>1</v>
      </c>
      <c r="O1281" t="s">
        <v>44</v>
      </c>
      <c r="P1281">
        <v>5144.6000000000004</v>
      </c>
      <c r="Q1281" t="s">
        <v>693</v>
      </c>
      <c r="R1281" t="s">
        <v>3770</v>
      </c>
      <c r="S1281">
        <v>7.6818799999999996</v>
      </c>
      <c r="T1281" t="s">
        <v>44</v>
      </c>
      <c r="U1281" t="s">
        <v>2114</v>
      </c>
      <c r="V1281" t="s">
        <v>2113</v>
      </c>
      <c r="W1281">
        <v>2.5500000000000002E-3</v>
      </c>
      <c r="X1281" t="s">
        <v>703</v>
      </c>
      <c r="Y1281" t="s">
        <v>3865</v>
      </c>
    </row>
    <row r="1282" spans="1:25" x14ac:dyDescent="0.35">
      <c r="A1282" t="s">
        <v>2162</v>
      </c>
      <c r="B1282">
        <v>41122</v>
      </c>
      <c r="C1282" t="s">
        <v>64</v>
      </c>
      <c r="D1282" t="s">
        <v>62</v>
      </c>
      <c r="E1282">
        <v>971</v>
      </c>
      <c r="F1282" t="s">
        <v>692</v>
      </c>
      <c r="G1282">
        <v>240</v>
      </c>
      <c r="H1282">
        <v>41122</v>
      </c>
      <c r="I1282" t="s">
        <v>1799</v>
      </c>
      <c r="J1282">
        <v>0.01</v>
      </c>
      <c r="K1282">
        <v>15966</v>
      </c>
      <c r="L1282">
        <v>0.5</v>
      </c>
      <c r="M1282">
        <v>0.266666666666667</v>
      </c>
      <c r="N1282">
        <v>1</v>
      </c>
      <c r="O1282" t="s">
        <v>44</v>
      </c>
      <c r="P1282">
        <v>3477.6</v>
      </c>
      <c r="Q1282" t="s">
        <v>693</v>
      </c>
      <c r="R1282" t="s">
        <v>3770</v>
      </c>
      <c r="S1282">
        <v>7.6498299999999997</v>
      </c>
      <c r="T1282" t="s">
        <v>44</v>
      </c>
      <c r="U1282" t="s">
        <v>2114</v>
      </c>
      <c r="V1282" t="s">
        <v>2113</v>
      </c>
      <c r="W1282">
        <v>2.1779999999999998E-3</v>
      </c>
      <c r="X1282" t="s">
        <v>703</v>
      </c>
      <c r="Y1282" t="s">
        <v>3865</v>
      </c>
    </row>
    <row r="1283" spans="1:25" x14ac:dyDescent="0.35">
      <c r="A1283" t="s">
        <v>2162</v>
      </c>
      <c r="B1283">
        <v>41122</v>
      </c>
      <c r="C1283" t="s">
        <v>64</v>
      </c>
      <c r="D1283" t="s">
        <v>62</v>
      </c>
      <c r="E1283">
        <v>971</v>
      </c>
      <c r="F1283" t="s">
        <v>692</v>
      </c>
      <c r="G1283">
        <v>240</v>
      </c>
      <c r="H1283">
        <v>41122</v>
      </c>
      <c r="I1283" t="s">
        <v>1799</v>
      </c>
      <c r="J1283">
        <v>0.01</v>
      </c>
      <c r="K1283">
        <v>25547</v>
      </c>
      <c r="L1283">
        <v>0.5</v>
      </c>
      <c r="M1283">
        <v>0.266666666666667</v>
      </c>
      <c r="N1283">
        <v>1</v>
      </c>
      <c r="O1283" t="s">
        <v>44</v>
      </c>
      <c r="P1283">
        <v>5194.8</v>
      </c>
      <c r="Q1283" t="s">
        <v>693</v>
      </c>
      <c r="R1283" t="s">
        <v>3770</v>
      </c>
      <c r="S1283">
        <v>7.6496000000000004</v>
      </c>
      <c r="T1283" t="s">
        <v>44</v>
      </c>
      <c r="U1283" t="s">
        <v>2114</v>
      </c>
      <c r="V1283" t="s">
        <v>2113</v>
      </c>
      <c r="W1283">
        <v>2.0330000000000001E-3</v>
      </c>
      <c r="X1283" t="s">
        <v>703</v>
      </c>
      <c r="Y1283" t="s">
        <v>3865</v>
      </c>
    </row>
    <row r="1284" spans="1:25" x14ac:dyDescent="0.35">
      <c r="A1284" t="s">
        <v>2161</v>
      </c>
      <c r="B1284">
        <v>41122</v>
      </c>
      <c r="C1284" t="s">
        <v>64</v>
      </c>
      <c r="D1284" t="s">
        <v>62</v>
      </c>
      <c r="E1284">
        <v>971</v>
      </c>
      <c r="F1284" t="s">
        <v>692</v>
      </c>
      <c r="G1284">
        <v>240</v>
      </c>
      <c r="H1284">
        <v>41122</v>
      </c>
      <c r="I1284" t="s">
        <v>1799</v>
      </c>
      <c r="J1284">
        <v>0.01</v>
      </c>
      <c r="K1284">
        <v>16057</v>
      </c>
      <c r="L1284">
        <v>0.5</v>
      </c>
      <c r="M1284">
        <v>0.5</v>
      </c>
      <c r="N1284">
        <v>1</v>
      </c>
      <c r="O1284" t="s">
        <v>44</v>
      </c>
      <c r="P1284">
        <v>12008</v>
      </c>
      <c r="Q1284" t="s">
        <v>693</v>
      </c>
      <c r="R1284" t="s">
        <v>3770</v>
      </c>
      <c r="S1284">
        <v>7.66045</v>
      </c>
      <c r="T1284" t="s">
        <v>44</v>
      </c>
      <c r="U1284" t="s">
        <v>2114</v>
      </c>
      <c r="V1284" t="s">
        <v>2113</v>
      </c>
      <c r="W1284">
        <v>7.4780000000000003E-3</v>
      </c>
      <c r="X1284" t="s">
        <v>703</v>
      </c>
      <c r="Y1284" t="s">
        <v>3865</v>
      </c>
    </row>
    <row r="1285" spans="1:25" x14ac:dyDescent="0.35">
      <c r="A1285" t="s">
        <v>2161</v>
      </c>
      <c r="B1285">
        <v>41122</v>
      </c>
      <c r="C1285" t="s">
        <v>64</v>
      </c>
      <c r="D1285" t="s">
        <v>62</v>
      </c>
      <c r="E1285">
        <v>971</v>
      </c>
      <c r="F1285" t="s">
        <v>692</v>
      </c>
      <c r="G1285">
        <v>240</v>
      </c>
      <c r="H1285">
        <v>41122</v>
      </c>
      <c r="I1285" t="s">
        <v>1799</v>
      </c>
      <c r="J1285">
        <v>0.01</v>
      </c>
      <c r="K1285">
        <v>27257</v>
      </c>
      <c r="L1285">
        <v>0.5</v>
      </c>
      <c r="M1285">
        <v>0.5</v>
      </c>
      <c r="N1285">
        <v>1</v>
      </c>
      <c r="O1285" t="s">
        <v>44</v>
      </c>
      <c r="P1285">
        <v>21303</v>
      </c>
      <c r="Q1285" t="s">
        <v>693</v>
      </c>
      <c r="R1285" t="s">
        <v>3770</v>
      </c>
      <c r="S1285">
        <v>7.6711299999999998</v>
      </c>
      <c r="T1285" t="s">
        <v>44</v>
      </c>
      <c r="U1285" t="s">
        <v>2114</v>
      </c>
      <c r="V1285" t="s">
        <v>2113</v>
      </c>
      <c r="W1285">
        <v>7.816E-3</v>
      </c>
      <c r="X1285" t="s">
        <v>703</v>
      </c>
      <c r="Y1285" t="s">
        <v>3865</v>
      </c>
    </row>
    <row r="1286" spans="1:25" x14ac:dyDescent="0.35">
      <c r="A1286" t="s">
        <v>2160</v>
      </c>
      <c r="B1286">
        <v>41122</v>
      </c>
      <c r="C1286" t="s">
        <v>64</v>
      </c>
      <c r="D1286" t="s">
        <v>62</v>
      </c>
      <c r="E1286">
        <v>971</v>
      </c>
      <c r="F1286" t="s">
        <v>692</v>
      </c>
      <c r="G1286">
        <v>240</v>
      </c>
      <c r="H1286">
        <v>41122</v>
      </c>
      <c r="I1286" t="s">
        <v>1799</v>
      </c>
      <c r="J1286">
        <v>0.01</v>
      </c>
      <c r="K1286">
        <v>18.515999999999998</v>
      </c>
      <c r="L1286">
        <v>0.5</v>
      </c>
      <c r="M1286">
        <v>0.83333333333333304</v>
      </c>
      <c r="N1286">
        <v>1</v>
      </c>
      <c r="O1286" t="s">
        <v>44</v>
      </c>
      <c r="P1286">
        <v>21.747</v>
      </c>
      <c r="Q1286" t="s">
        <v>693</v>
      </c>
      <c r="R1286" t="s">
        <v>3770</v>
      </c>
      <c r="S1286">
        <v>7.6710700000000003</v>
      </c>
      <c r="T1286" t="s">
        <v>44</v>
      </c>
      <c r="U1286" t="s">
        <v>2114</v>
      </c>
      <c r="V1286" t="s">
        <v>2113</v>
      </c>
      <c r="W1286">
        <v>1.174E-2</v>
      </c>
      <c r="X1286" t="s">
        <v>703</v>
      </c>
      <c r="Y1286" t="s">
        <v>3865</v>
      </c>
    </row>
    <row r="1287" spans="1:25" x14ac:dyDescent="0.35">
      <c r="A1287" t="s">
        <v>2159</v>
      </c>
      <c r="B1287">
        <v>41122</v>
      </c>
      <c r="C1287" t="s">
        <v>64</v>
      </c>
      <c r="D1287" t="s">
        <v>62</v>
      </c>
      <c r="E1287">
        <v>971</v>
      </c>
      <c r="F1287" t="s">
        <v>692</v>
      </c>
      <c r="G1287">
        <v>240</v>
      </c>
      <c r="H1287">
        <v>41122</v>
      </c>
      <c r="I1287" t="s">
        <v>1799</v>
      </c>
      <c r="J1287">
        <v>0.01</v>
      </c>
      <c r="K1287">
        <v>19437</v>
      </c>
      <c r="L1287">
        <v>0.5</v>
      </c>
      <c r="M1287">
        <v>1.6666666666666701</v>
      </c>
      <c r="N1287">
        <v>1</v>
      </c>
      <c r="O1287" t="s">
        <v>44</v>
      </c>
      <c r="P1287">
        <v>39740</v>
      </c>
      <c r="Q1287" t="s">
        <v>693</v>
      </c>
      <c r="R1287" t="s">
        <v>3770</v>
      </c>
      <c r="S1287">
        <v>7.6336199999999996</v>
      </c>
      <c r="T1287" t="s">
        <v>44</v>
      </c>
      <c r="U1287" t="s">
        <v>2114</v>
      </c>
      <c r="V1287" t="s">
        <v>2113</v>
      </c>
      <c r="W1287">
        <v>2.0449999999999999E-2</v>
      </c>
      <c r="X1287" t="s">
        <v>703</v>
      </c>
      <c r="Y1287" t="s">
        <v>3865</v>
      </c>
    </row>
    <row r="1288" spans="1:25" x14ac:dyDescent="0.35">
      <c r="A1288" t="s">
        <v>2158</v>
      </c>
      <c r="B1288">
        <v>41122</v>
      </c>
      <c r="C1288" t="s">
        <v>64</v>
      </c>
      <c r="D1288" t="s">
        <v>62</v>
      </c>
      <c r="E1288">
        <v>971</v>
      </c>
      <c r="F1288" t="s">
        <v>2118</v>
      </c>
      <c r="G1288">
        <v>480</v>
      </c>
      <c r="H1288">
        <v>41122</v>
      </c>
      <c r="I1288" t="s">
        <v>1799</v>
      </c>
      <c r="J1288">
        <v>0.01</v>
      </c>
      <c r="K1288">
        <v>15931</v>
      </c>
      <c r="L1288">
        <v>0.5</v>
      </c>
      <c r="M1288" t="s">
        <v>44</v>
      </c>
      <c r="N1288">
        <v>1</v>
      </c>
      <c r="O1288">
        <v>0</v>
      </c>
      <c r="P1288">
        <v>987.36</v>
      </c>
      <c r="Q1288" t="s">
        <v>693</v>
      </c>
      <c r="R1288" t="s">
        <v>3770</v>
      </c>
      <c r="S1288">
        <v>7.6981700000000002</v>
      </c>
      <c r="T1288" t="s">
        <v>44</v>
      </c>
      <c r="U1288" t="s">
        <v>2114</v>
      </c>
      <c r="V1288" t="s">
        <v>2113</v>
      </c>
      <c r="W1288">
        <v>6.198E-4</v>
      </c>
      <c r="X1288" t="s">
        <v>703</v>
      </c>
      <c r="Y1288" t="s">
        <v>3865</v>
      </c>
    </row>
    <row r="1289" spans="1:25" x14ac:dyDescent="0.35">
      <c r="A1289" t="s">
        <v>2158</v>
      </c>
      <c r="B1289">
        <v>41122</v>
      </c>
      <c r="C1289" t="s">
        <v>64</v>
      </c>
      <c r="D1289" t="s">
        <v>62</v>
      </c>
      <c r="E1289">
        <v>971</v>
      </c>
      <c r="F1289" t="s">
        <v>2118</v>
      </c>
      <c r="G1289">
        <v>480</v>
      </c>
      <c r="H1289">
        <v>41122</v>
      </c>
      <c r="I1289" t="s">
        <v>1799</v>
      </c>
      <c r="J1289">
        <v>0.01</v>
      </c>
      <c r="K1289">
        <v>16651</v>
      </c>
      <c r="L1289">
        <v>0.5</v>
      </c>
      <c r="M1289" t="s">
        <v>44</v>
      </c>
      <c r="N1289">
        <v>1</v>
      </c>
      <c r="O1289">
        <v>0</v>
      </c>
      <c r="P1289">
        <v>1311.6</v>
      </c>
      <c r="Q1289" t="s">
        <v>693</v>
      </c>
      <c r="R1289" t="s">
        <v>3770</v>
      </c>
      <c r="S1289">
        <v>7.6926199999999998</v>
      </c>
      <c r="T1289" t="s">
        <v>44</v>
      </c>
      <c r="U1289" t="s">
        <v>2114</v>
      </c>
      <c r="V1289" t="s">
        <v>2113</v>
      </c>
      <c r="W1289">
        <v>7.8770000000000001E-4</v>
      </c>
      <c r="X1289" t="s">
        <v>703</v>
      </c>
      <c r="Y1289" t="s">
        <v>3865</v>
      </c>
    </row>
    <row r="1290" spans="1:25" x14ac:dyDescent="0.35">
      <c r="A1290" t="s">
        <v>2158</v>
      </c>
      <c r="B1290">
        <v>41122</v>
      </c>
      <c r="C1290" t="s">
        <v>64</v>
      </c>
      <c r="D1290" t="s">
        <v>62</v>
      </c>
      <c r="E1290">
        <v>971</v>
      </c>
      <c r="F1290" t="s">
        <v>2118</v>
      </c>
      <c r="G1290">
        <v>480</v>
      </c>
      <c r="H1290">
        <v>41122</v>
      </c>
      <c r="I1290" t="s">
        <v>1799</v>
      </c>
      <c r="J1290">
        <v>0.01</v>
      </c>
      <c r="K1290">
        <v>13648</v>
      </c>
      <c r="L1290">
        <v>0.5</v>
      </c>
      <c r="M1290" t="s">
        <v>44</v>
      </c>
      <c r="N1290">
        <v>1</v>
      </c>
      <c r="O1290">
        <v>0</v>
      </c>
      <c r="P1290">
        <v>1272</v>
      </c>
      <c r="Q1290" t="s">
        <v>693</v>
      </c>
      <c r="R1290" t="s">
        <v>3770</v>
      </c>
      <c r="S1290">
        <v>7.7301799999999998</v>
      </c>
      <c r="T1290" t="s">
        <v>44</v>
      </c>
      <c r="U1290" t="s">
        <v>2114</v>
      </c>
      <c r="V1290" t="s">
        <v>2113</v>
      </c>
      <c r="W1290">
        <v>9.3199999999999999E-4</v>
      </c>
      <c r="X1290" t="s">
        <v>703</v>
      </c>
      <c r="Y1290" t="s">
        <v>3865</v>
      </c>
    </row>
    <row r="1291" spans="1:25" x14ac:dyDescent="0.35">
      <c r="A1291" t="s">
        <v>2157</v>
      </c>
      <c r="B1291">
        <v>41122</v>
      </c>
      <c r="C1291" t="s">
        <v>64</v>
      </c>
      <c r="D1291" t="s">
        <v>62</v>
      </c>
      <c r="E1291">
        <v>971</v>
      </c>
      <c r="F1291" t="s">
        <v>2118</v>
      </c>
      <c r="G1291">
        <v>480</v>
      </c>
      <c r="H1291">
        <v>41122</v>
      </c>
      <c r="I1291" t="s">
        <v>1799</v>
      </c>
      <c r="J1291">
        <v>0.01</v>
      </c>
      <c r="K1291">
        <v>12762</v>
      </c>
      <c r="L1291">
        <v>0.5</v>
      </c>
      <c r="M1291" t="s">
        <v>44</v>
      </c>
      <c r="N1291">
        <v>1</v>
      </c>
      <c r="O1291">
        <v>0.25</v>
      </c>
      <c r="P1291">
        <v>4634.5</v>
      </c>
      <c r="Q1291" t="s">
        <v>693</v>
      </c>
      <c r="R1291" t="s">
        <v>3770</v>
      </c>
      <c r="S1291">
        <v>7.7088799999999997</v>
      </c>
      <c r="T1291" t="s">
        <v>44</v>
      </c>
      <c r="U1291" t="s">
        <v>2114</v>
      </c>
      <c r="V1291" t="s">
        <v>2113</v>
      </c>
      <c r="W1291">
        <v>3.6310000000000001E-3</v>
      </c>
      <c r="X1291" t="s">
        <v>703</v>
      </c>
      <c r="Y1291" t="s">
        <v>3865</v>
      </c>
    </row>
    <row r="1292" spans="1:25" x14ac:dyDescent="0.35">
      <c r="A1292" t="s">
        <v>2157</v>
      </c>
      <c r="B1292">
        <v>41122</v>
      </c>
      <c r="C1292" t="s">
        <v>64</v>
      </c>
      <c r="D1292" t="s">
        <v>62</v>
      </c>
      <c r="E1292">
        <v>971</v>
      </c>
      <c r="F1292" t="s">
        <v>2118</v>
      </c>
      <c r="G1292">
        <v>480</v>
      </c>
      <c r="H1292">
        <v>41122</v>
      </c>
      <c r="I1292" t="s">
        <v>1799</v>
      </c>
      <c r="J1292">
        <v>0.01</v>
      </c>
      <c r="K1292">
        <v>13449</v>
      </c>
      <c r="L1292">
        <v>0.5</v>
      </c>
      <c r="M1292" t="s">
        <v>44</v>
      </c>
      <c r="N1292">
        <v>1</v>
      </c>
      <c r="O1292">
        <v>0.25</v>
      </c>
      <c r="P1292">
        <v>4003.7</v>
      </c>
      <c r="Q1292" t="s">
        <v>693</v>
      </c>
      <c r="R1292" t="s">
        <v>3770</v>
      </c>
      <c r="S1292">
        <v>7.7248000000000001</v>
      </c>
      <c r="T1292" t="s">
        <v>44</v>
      </c>
      <c r="U1292" t="s">
        <v>2114</v>
      </c>
      <c r="V1292" t="s">
        <v>2113</v>
      </c>
      <c r="W1292">
        <v>2.977E-3</v>
      </c>
      <c r="X1292" t="s">
        <v>703</v>
      </c>
      <c r="Y1292" t="s">
        <v>3865</v>
      </c>
    </row>
    <row r="1293" spans="1:25" x14ac:dyDescent="0.35">
      <c r="A1293" t="s">
        <v>2157</v>
      </c>
      <c r="B1293">
        <v>41122</v>
      </c>
      <c r="C1293" t="s">
        <v>64</v>
      </c>
      <c r="D1293" t="s">
        <v>62</v>
      </c>
      <c r="E1293">
        <v>971</v>
      </c>
      <c r="F1293" t="s">
        <v>2118</v>
      </c>
      <c r="G1293">
        <v>480</v>
      </c>
      <c r="H1293">
        <v>41122</v>
      </c>
      <c r="I1293" t="s">
        <v>1799</v>
      </c>
      <c r="J1293">
        <v>0.01</v>
      </c>
      <c r="K1293">
        <v>12793</v>
      </c>
      <c r="L1293">
        <v>0.5</v>
      </c>
      <c r="M1293" t="s">
        <v>44</v>
      </c>
      <c r="N1293">
        <v>1</v>
      </c>
      <c r="O1293">
        <v>0.25</v>
      </c>
      <c r="P1293">
        <v>3091.6</v>
      </c>
      <c r="Q1293" t="s">
        <v>693</v>
      </c>
      <c r="R1293" t="s">
        <v>3770</v>
      </c>
      <c r="S1293">
        <v>7.7033800000000001</v>
      </c>
      <c r="T1293" t="s">
        <v>44</v>
      </c>
      <c r="U1293" t="s">
        <v>2114</v>
      </c>
      <c r="V1293" t="s">
        <v>2113</v>
      </c>
      <c r="W1293">
        <v>2.4169999999999999E-3</v>
      </c>
      <c r="X1293" t="s">
        <v>703</v>
      </c>
      <c r="Y1293" t="s">
        <v>3865</v>
      </c>
    </row>
    <row r="1294" spans="1:25" x14ac:dyDescent="0.35">
      <c r="A1294" t="s">
        <v>2156</v>
      </c>
      <c r="B1294">
        <v>41122</v>
      </c>
      <c r="C1294" t="s">
        <v>64</v>
      </c>
      <c r="D1294" t="s">
        <v>62</v>
      </c>
      <c r="E1294">
        <v>971</v>
      </c>
      <c r="F1294" t="s">
        <v>2118</v>
      </c>
      <c r="G1294">
        <v>480</v>
      </c>
      <c r="H1294">
        <v>41122</v>
      </c>
      <c r="I1294" t="s">
        <v>1799</v>
      </c>
      <c r="J1294">
        <v>0.01</v>
      </c>
      <c r="K1294">
        <v>14886</v>
      </c>
      <c r="L1294">
        <v>0.5</v>
      </c>
      <c r="M1294" t="s">
        <v>44</v>
      </c>
      <c r="N1294">
        <v>1</v>
      </c>
      <c r="O1294">
        <v>0.5</v>
      </c>
      <c r="P1294">
        <v>2507</v>
      </c>
      <c r="Q1294" t="s">
        <v>693</v>
      </c>
      <c r="R1294" t="s">
        <v>3770</v>
      </c>
      <c r="S1294">
        <v>7.6658799999999996</v>
      </c>
      <c r="T1294" t="s">
        <v>44</v>
      </c>
      <c r="U1294" t="s">
        <v>2114</v>
      </c>
      <c r="V1294" t="s">
        <v>2113</v>
      </c>
      <c r="W1294">
        <v>1.684E-3</v>
      </c>
      <c r="X1294" t="s">
        <v>703</v>
      </c>
      <c r="Y1294" t="s">
        <v>3865</v>
      </c>
    </row>
    <row r="1295" spans="1:25" x14ac:dyDescent="0.35">
      <c r="A1295" t="s">
        <v>2156</v>
      </c>
      <c r="B1295">
        <v>41122</v>
      </c>
      <c r="C1295" t="s">
        <v>64</v>
      </c>
      <c r="D1295" t="s">
        <v>62</v>
      </c>
      <c r="E1295">
        <v>971</v>
      </c>
      <c r="F1295" t="s">
        <v>2118</v>
      </c>
      <c r="G1295">
        <v>480</v>
      </c>
      <c r="H1295">
        <v>41122</v>
      </c>
      <c r="I1295" t="s">
        <v>1799</v>
      </c>
      <c r="J1295">
        <v>0.01</v>
      </c>
      <c r="K1295">
        <v>14990</v>
      </c>
      <c r="L1295">
        <v>0.5</v>
      </c>
      <c r="M1295" t="s">
        <v>44</v>
      </c>
      <c r="N1295">
        <v>1</v>
      </c>
      <c r="O1295">
        <v>0.5</v>
      </c>
      <c r="P1295">
        <v>3302.3</v>
      </c>
      <c r="Q1295" t="s">
        <v>693</v>
      </c>
      <c r="R1295" t="s">
        <v>3770</v>
      </c>
      <c r="S1295">
        <v>7.6818999999999997</v>
      </c>
      <c r="T1295" t="s">
        <v>44</v>
      </c>
      <c r="U1295" t="s">
        <v>2114</v>
      </c>
      <c r="V1295" t="s">
        <v>2113</v>
      </c>
      <c r="W1295">
        <v>2.2030000000000001E-3</v>
      </c>
      <c r="X1295" t="s">
        <v>703</v>
      </c>
      <c r="Y1295" t="s">
        <v>3865</v>
      </c>
    </row>
    <row r="1296" spans="1:25" x14ac:dyDescent="0.35">
      <c r="A1296" t="s">
        <v>2156</v>
      </c>
      <c r="B1296">
        <v>41122</v>
      </c>
      <c r="C1296" t="s">
        <v>64</v>
      </c>
      <c r="D1296" t="s">
        <v>62</v>
      </c>
      <c r="E1296">
        <v>971</v>
      </c>
      <c r="F1296" t="s">
        <v>2118</v>
      </c>
      <c r="G1296">
        <v>480</v>
      </c>
      <c r="H1296">
        <v>41122</v>
      </c>
      <c r="I1296" t="s">
        <v>1799</v>
      </c>
      <c r="J1296">
        <v>0.01</v>
      </c>
      <c r="K1296">
        <v>14346</v>
      </c>
      <c r="L1296">
        <v>0.5</v>
      </c>
      <c r="M1296" t="s">
        <v>44</v>
      </c>
      <c r="N1296">
        <v>1</v>
      </c>
      <c r="O1296">
        <v>0.5</v>
      </c>
      <c r="P1296">
        <v>3094.4</v>
      </c>
      <c r="Q1296" t="s">
        <v>693</v>
      </c>
      <c r="R1296" t="s">
        <v>3770</v>
      </c>
      <c r="S1296">
        <v>7.6765699999999999</v>
      </c>
      <c r="T1296" t="s">
        <v>44</v>
      </c>
      <c r="U1296" t="s">
        <v>2114</v>
      </c>
      <c r="V1296" t="s">
        <v>2113</v>
      </c>
      <c r="W1296">
        <v>2.1570000000000001E-3</v>
      </c>
      <c r="X1296" t="s">
        <v>703</v>
      </c>
      <c r="Y1296" t="s">
        <v>3865</v>
      </c>
    </row>
    <row r="1297" spans="1:25" x14ac:dyDescent="0.35">
      <c r="A1297" t="s">
        <v>2155</v>
      </c>
      <c r="B1297">
        <v>41122</v>
      </c>
      <c r="C1297" t="s">
        <v>64</v>
      </c>
      <c r="D1297" t="s">
        <v>62</v>
      </c>
      <c r="E1297">
        <v>971</v>
      </c>
      <c r="F1297" t="s">
        <v>2118</v>
      </c>
      <c r="G1297">
        <v>480</v>
      </c>
      <c r="H1297">
        <v>41122</v>
      </c>
      <c r="I1297" t="s">
        <v>1799</v>
      </c>
      <c r="J1297">
        <v>0.01</v>
      </c>
      <c r="K1297">
        <v>19176</v>
      </c>
      <c r="L1297">
        <v>0.5</v>
      </c>
      <c r="M1297" t="s">
        <v>44</v>
      </c>
      <c r="N1297">
        <v>1</v>
      </c>
      <c r="O1297">
        <v>1</v>
      </c>
      <c r="P1297">
        <v>1062.0999999999999</v>
      </c>
      <c r="Q1297" t="s">
        <v>693</v>
      </c>
      <c r="R1297" t="s">
        <v>3770</v>
      </c>
      <c r="S1297">
        <v>7.70878</v>
      </c>
      <c r="T1297" t="s">
        <v>44</v>
      </c>
      <c r="U1297" t="s">
        <v>2114</v>
      </c>
      <c r="V1297" t="s">
        <v>2113</v>
      </c>
      <c r="W1297">
        <v>5.5389999999999997E-4</v>
      </c>
      <c r="X1297" t="s">
        <v>703</v>
      </c>
      <c r="Y1297" t="s">
        <v>3865</v>
      </c>
    </row>
    <row r="1298" spans="1:25" x14ac:dyDescent="0.35">
      <c r="A1298" t="s">
        <v>2155</v>
      </c>
      <c r="B1298">
        <v>41122</v>
      </c>
      <c r="C1298" t="s">
        <v>64</v>
      </c>
      <c r="D1298" t="s">
        <v>62</v>
      </c>
      <c r="E1298">
        <v>971</v>
      </c>
      <c r="F1298" t="s">
        <v>2118</v>
      </c>
      <c r="G1298">
        <v>480</v>
      </c>
      <c r="H1298">
        <v>41122</v>
      </c>
      <c r="I1298" t="s">
        <v>1799</v>
      </c>
      <c r="J1298">
        <v>0.01</v>
      </c>
      <c r="K1298">
        <v>17301</v>
      </c>
      <c r="L1298">
        <v>0.5</v>
      </c>
      <c r="M1298" t="s">
        <v>44</v>
      </c>
      <c r="N1298">
        <v>1</v>
      </c>
      <c r="O1298">
        <v>1</v>
      </c>
      <c r="P1298">
        <v>1090.5999999999999</v>
      </c>
      <c r="Q1298" t="s">
        <v>693</v>
      </c>
      <c r="R1298" t="s">
        <v>3770</v>
      </c>
      <c r="S1298">
        <v>7.7303199999999999</v>
      </c>
      <c r="T1298" t="s">
        <v>44</v>
      </c>
      <c r="U1298" t="s">
        <v>2114</v>
      </c>
      <c r="V1298" t="s">
        <v>2113</v>
      </c>
      <c r="W1298">
        <v>6.3040000000000004E-4</v>
      </c>
      <c r="X1298" t="s">
        <v>703</v>
      </c>
      <c r="Y1298" t="s">
        <v>3865</v>
      </c>
    </row>
    <row r="1299" spans="1:25" x14ac:dyDescent="0.35">
      <c r="A1299" t="s">
        <v>2155</v>
      </c>
      <c r="B1299">
        <v>41122</v>
      </c>
      <c r="C1299" t="s">
        <v>64</v>
      </c>
      <c r="D1299" t="s">
        <v>62</v>
      </c>
      <c r="E1299">
        <v>971</v>
      </c>
      <c r="F1299" t="s">
        <v>2118</v>
      </c>
      <c r="G1299">
        <v>480</v>
      </c>
      <c r="H1299">
        <v>41122</v>
      </c>
      <c r="I1299" t="s">
        <v>1799</v>
      </c>
      <c r="J1299">
        <v>0.01</v>
      </c>
      <c r="K1299">
        <v>14823</v>
      </c>
      <c r="L1299">
        <v>0.5</v>
      </c>
      <c r="M1299" t="s">
        <v>44</v>
      </c>
      <c r="N1299">
        <v>1</v>
      </c>
      <c r="O1299">
        <v>1</v>
      </c>
      <c r="P1299">
        <v>799.55</v>
      </c>
      <c r="Q1299" t="s">
        <v>693</v>
      </c>
      <c r="R1299" t="s">
        <v>3770</v>
      </c>
      <c r="S1299">
        <v>7.7087000000000003</v>
      </c>
      <c r="T1299" t="s">
        <v>44</v>
      </c>
      <c r="U1299" t="s">
        <v>2114</v>
      </c>
      <c r="V1299" t="s">
        <v>2113</v>
      </c>
      <c r="W1299">
        <v>5.3939999999999999E-4</v>
      </c>
      <c r="X1299" t="s">
        <v>703</v>
      </c>
      <c r="Y1299" t="s">
        <v>3865</v>
      </c>
    </row>
    <row r="1300" spans="1:25" x14ac:dyDescent="0.35">
      <c r="A1300" t="s">
        <v>2154</v>
      </c>
      <c r="B1300">
        <v>41122</v>
      </c>
      <c r="C1300" t="s">
        <v>64</v>
      </c>
      <c r="D1300" t="s">
        <v>62</v>
      </c>
      <c r="E1300">
        <v>971</v>
      </c>
      <c r="F1300" t="s">
        <v>2118</v>
      </c>
      <c r="G1300">
        <v>480</v>
      </c>
      <c r="H1300">
        <v>41122</v>
      </c>
      <c r="I1300" t="s">
        <v>1799</v>
      </c>
      <c r="J1300">
        <v>0.01</v>
      </c>
      <c r="K1300">
        <v>18867</v>
      </c>
      <c r="L1300">
        <v>0.5</v>
      </c>
      <c r="M1300" t="s">
        <v>44</v>
      </c>
      <c r="N1300">
        <v>1</v>
      </c>
      <c r="O1300">
        <v>2</v>
      </c>
      <c r="P1300">
        <v>116.52</v>
      </c>
      <c r="Q1300" t="s">
        <v>693</v>
      </c>
      <c r="R1300" t="s">
        <v>3770</v>
      </c>
      <c r="S1300">
        <v>7.5799799999999999</v>
      </c>
      <c r="T1300" t="s">
        <v>44</v>
      </c>
      <c r="U1300" t="s">
        <v>2114</v>
      </c>
      <c r="V1300" t="s">
        <v>2113</v>
      </c>
      <c r="W1300" s="145">
        <v>6.1760000000000005E-5</v>
      </c>
      <c r="X1300" t="s">
        <v>703</v>
      </c>
      <c r="Y1300" t="s">
        <v>3865</v>
      </c>
    </row>
    <row r="1301" spans="1:25" x14ac:dyDescent="0.35">
      <c r="A1301" t="s">
        <v>2154</v>
      </c>
      <c r="B1301">
        <v>41122</v>
      </c>
      <c r="C1301" t="s">
        <v>64</v>
      </c>
      <c r="D1301" t="s">
        <v>62</v>
      </c>
      <c r="E1301">
        <v>971</v>
      </c>
      <c r="F1301" t="s">
        <v>2118</v>
      </c>
      <c r="G1301">
        <v>480</v>
      </c>
      <c r="H1301">
        <v>41122</v>
      </c>
      <c r="I1301" t="s">
        <v>1799</v>
      </c>
      <c r="J1301">
        <v>0.01</v>
      </c>
      <c r="K1301">
        <v>16380</v>
      </c>
      <c r="L1301">
        <v>0.5</v>
      </c>
      <c r="M1301" t="s">
        <v>44</v>
      </c>
      <c r="N1301">
        <v>1</v>
      </c>
      <c r="O1301">
        <v>2</v>
      </c>
      <c r="P1301">
        <v>285.8</v>
      </c>
      <c r="Q1301" t="s">
        <v>693</v>
      </c>
      <c r="R1301" t="s">
        <v>3770</v>
      </c>
      <c r="S1301">
        <v>7.5959700000000003</v>
      </c>
      <c r="T1301" t="s">
        <v>44</v>
      </c>
      <c r="U1301" t="s">
        <v>2114</v>
      </c>
      <c r="V1301" t="s">
        <v>2113</v>
      </c>
      <c r="W1301">
        <v>1.7450000000000001E-4</v>
      </c>
      <c r="X1301" t="s">
        <v>703</v>
      </c>
      <c r="Y1301" t="s">
        <v>3865</v>
      </c>
    </row>
    <row r="1302" spans="1:25" x14ac:dyDescent="0.35">
      <c r="A1302" t="s">
        <v>2153</v>
      </c>
      <c r="B1302">
        <v>41122</v>
      </c>
      <c r="C1302" t="s">
        <v>64</v>
      </c>
      <c r="D1302" t="s">
        <v>62</v>
      </c>
      <c r="E1302">
        <v>971</v>
      </c>
      <c r="F1302" t="s">
        <v>2118</v>
      </c>
      <c r="G1302">
        <v>480</v>
      </c>
      <c r="H1302">
        <v>41122</v>
      </c>
      <c r="I1302" t="s">
        <v>1799</v>
      </c>
      <c r="J1302">
        <v>0.01</v>
      </c>
      <c r="K1302">
        <v>20103</v>
      </c>
      <c r="L1302">
        <v>0.5</v>
      </c>
      <c r="M1302" t="s">
        <v>44</v>
      </c>
      <c r="N1302">
        <v>1</v>
      </c>
      <c r="O1302">
        <v>4</v>
      </c>
      <c r="P1302">
        <v>213.71</v>
      </c>
      <c r="Q1302" t="s">
        <v>693</v>
      </c>
      <c r="R1302" t="s">
        <v>3770</v>
      </c>
      <c r="S1302">
        <v>7.5638300000000003</v>
      </c>
      <c r="T1302" t="s">
        <v>44</v>
      </c>
      <c r="U1302" t="s">
        <v>2114</v>
      </c>
      <c r="V1302" t="s">
        <v>2113</v>
      </c>
      <c r="W1302">
        <v>1.063E-4</v>
      </c>
      <c r="X1302" t="s">
        <v>703</v>
      </c>
      <c r="Y1302" t="s">
        <v>3865</v>
      </c>
    </row>
    <row r="1303" spans="1:25" x14ac:dyDescent="0.35">
      <c r="A1303" t="s">
        <v>2153</v>
      </c>
      <c r="B1303">
        <v>41122</v>
      </c>
      <c r="C1303" t="s">
        <v>64</v>
      </c>
      <c r="D1303" t="s">
        <v>62</v>
      </c>
      <c r="E1303">
        <v>971</v>
      </c>
      <c r="F1303" t="s">
        <v>2118</v>
      </c>
      <c r="G1303">
        <v>480</v>
      </c>
      <c r="H1303">
        <v>41122</v>
      </c>
      <c r="I1303" t="s">
        <v>1799</v>
      </c>
      <c r="J1303">
        <v>0.01</v>
      </c>
      <c r="K1303">
        <v>18517</v>
      </c>
      <c r="L1303">
        <v>0.5</v>
      </c>
      <c r="M1303" t="s">
        <v>44</v>
      </c>
      <c r="N1303">
        <v>1</v>
      </c>
      <c r="O1303">
        <v>4</v>
      </c>
      <c r="P1303">
        <v>173.12</v>
      </c>
      <c r="Q1303" t="s">
        <v>693</v>
      </c>
      <c r="R1303" t="s">
        <v>3770</v>
      </c>
      <c r="S1303">
        <v>7.5691199999999998</v>
      </c>
      <c r="T1303" t="s">
        <v>44</v>
      </c>
      <c r="U1303" t="s">
        <v>2114</v>
      </c>
      <c r="V1303" t="s">
        <v>2113</v>
      </c>
      <c r="W1303" s="145">
        <v>9.3490000000000001E-5</v>
      </c>
      <c r="X1303" t="s">
        <v>703</v>
      </c>
      <c r="Y1303" t="s">
        <v>3865</v>
      </c>
    </row>
    <row r="1304" spans="1:25" x14ac:dyDescent="0.35">
      <c r="A1304" t="s">
        <v>2153</v>
      </c>
      <c r="B1304">
        <v>41122</v>
      </c>
      <c r="C1304" t="s">
        <v>64</v>
      </c>
      <c r="D1304" t="s">
        <v>62</v>
      </c>
      <c r="E1304">
        <v>971</v>
      </c>
      <c r="F1304" t="s">
        <v>2118</v>
      </c>
      <c r="G1304">
        <v>480</v>
      </c>
      <c r="H1304">
        <v>41122</v>
      </c>
      <c r="I1304" t="s">
        <v>1799</v>
      </c>
      <c r="J1304">
        <v>0.01</v>
      </c>
      <c r="K1304">
        <v>17875</v>
      </c>
      <c r="L1304">
        <v>0.5</v>
      </c>
      <c r="M1304" t="s">
        <v>44</v>
      </c>
      <c r="N1304">
        <v>1</v>
      </c>
      <c r="O1304">
        <v>4</v>
      </c>
      <c r="P1304">
        <v>805.53</v>
      </c>
      <c r="Q1304" t="s">
        <v>693</v>
      </c>
      <c r="R1304" t="s">
        <v>3770</v>
      </c>
      <c r="S1304">
        <v>7.5798800000000002</v>
      </c>
      <c r="T1304" t="s">
        <v>44</v>
      </c>
      <c r="U1304" t="s">
        <v>2114</v>
      </c>
      <c r="V1304" t="s">
        <v>2113</v>
      </c>
      <c r="W1304">
        <v>4.506E-4</v>
      </c>
      <c r="X1304" t="s">
        <v>703</v>
      </c>
      <c r="Y1304" t="s">
        <v>3865</v>
      </c>
    </row>
    <row r="1305" spans="1:25" x14ac:dyDescent="0.35">
      <c r="A1305" t="s">
        <v>2152</v>
      </c>
      <c r="B1305">
        <v>41122</v>
      </c>
      <c r="C1305" t="s">
        <v>64</v>
      </c>
      <c r="D1305" t="s">
        <v>62</v>
      </c>
      <c r="E1305">
        <v>971</v>
      </c>
      <c r="F1305" t="s">
        <v>2118</v>
      </c>
      <c r="G1305">
        <v>480</v>
      </c>
      <c r="H1305">
        <v>41122</v>
      </c>
      <c r="I1305" t="s">
        <v>1799</v>
      </c>
      <c r="J1305">
        <v>0.01</v>
      </c>
      <c r="K1305">
        <v>14574</v>
      </c>
      <c r="L1305">
        <v>0.5</v>
      </c>
      <c r="M1305" t="s">
        <v>44</v>
      </c>
      <c r="N1305">
        <v>1</v>
      </c>
      <c r="O1305">
        <v>0</v>
      </c>
      <c r="P1305">
        <v>710.53</v>
      </c>
      <c r="Q1305" t="s">
        <v>693</v>
      </c>
      <c r="R1305" t="s">
        <v>3770</v>
      </c>
      <c r="S1305">
        <v>7.7301700000000002</v>
      </c>
      <c r="T1305" t="s">
        <v>44</v>
      </c>
      <c r="U1305" t="s">
        <v>2114</v>
      </c>
      <c r="V1305" t="s">
        <v>2113</v>
      </c>
      <c r="W1305">
        <v>4.8749999999999998E-4</v>
      </c>
      <c r="X1305" t="s">
        <v>703</v>
      </c>
      <c r="Y1305" t="s">
        <v>3865</v>
      </c>
    </row>
    <row r="1306" spans="1:25" x14ac:dyDescent="0.35">
      <c r="A1306" t="s">
        <v>2151</v>
      </c>
      <c r="B1306">
        <v>41122</v>
      </c>
      <c r="C1306" t="s">
        <v>64</v>
      </c>
      <c r="D1306" t="s">
        <v>62</v>
      </c>
      <c r="E1306">
        <v>971</v>
      </c>
      <c r="F1306" t="s">
        <v>2118</v>
      </c>
      <c r="G1306">
        <v>480</v>
      </c>
      <c r="H1306">
        <v>41122</v>
      </c>
      <c r="I1306" t="s">
        <v>1799</v>
      </c>
      <c r="J1306">
        <v>0.01</v>
      </c>
      <c r="K1306">
        <v>14495</v>
      </c>
      <c r="L1306">
        <v>0.5</v>
      </c>
      <c r="M1306" t="s">
        <v>44</v>
      </c>
      <c r="N1306">
        <v>1</v>
      </c>
      <c r="O1306">
        <v>0.25</v>
      </c>
      <c r="P1306">
        <v>1468.3</v>
      </c>
      <c r="Q1306" t="s">
        <v>693</v>
      </c>
      <c r="R1306" t="s">
        <v>3770</v>
      </c>
      <c r="S1306">
        <v>7.6926199999999998</v>
      </c>
      <c r="T1306" t="s">
        <v>44</v>
      </c>
      <c r="U1306" t="s">
        <v>2114</v>
      </c>
      <c r="V1306" t="s">
        <v>2113</v>
      </c>
      <c r="W1306">
        <v>1.013E-3</v>
      </c>
      <c r="X1306" t="s">
        <v>703</v>
      </c>
      <c r="Y1306" t="s">
        <v>3865</v>
      </c>
    </row>
    <row r="1307" spans="1:25" x14ac:dyDescent="0.35">
      <c r="A1307" t="s">
        <v>2151</v>
      </c>
      <c r="B1307">
        <v>41122</v>
      </c>
      <c r="C1307" t="s">
        <v>64</v>
      </c>
      <c r="D1307" t="s">
        <v>62</v>
      </c>
      <c r="E1307">
        <v>971</v>
      </c>
      <c r="F1307" t="s">
        <v>2118</v>
      </c>
      <c r="G1307">
        <v>480</v>
      </c>
      <c r="H1307">
        <v>41122</v>
      </c>
      <c r="I1307" t="s">
        <v>1799</v>
      </c>
      <c r="J1307">
        <v>0.01</v>
      </c>
      <c r="K1307">
        <v>14708</v>
      </c>
      <c r="L1307">
        <v>0.5</v>
      </c>
      <c r="M1307" t="s">
        <v>44</v>
      </c>
      <c r="N1307">
        <v>1</v>
      </c>
      <c r="O1307">
        <v>0.25</v>
      </c>
      <c r="P1307">
        <v>1899.3</v>
      </c>
      <c r="Q1307" t="s">
        <v>693</v>
      </c>
      <c r="R1307" t="s">
        <v>3770</v>
      </c>
      <c r="S1307">
        <v>7.6980500000000003</v>
      </c>
      <c r="T1307" t="s">
        <v>44</v>
      </c>
      <c r="U1307" t="s">
        <v>2114</v>
      </c>
      <c r="V1307" t="s">
        <v>2113</v>
      </c>
      <c r="W1307">
        <v>1.291E-3</v>
      </c>
      <c r="X1307" t="s">
        <v>703</v>
      </c>
      <c r="Y1307" t="s">
        <v>3865</v>
      </c>
    </row>
    <row r="1308" spans="1:25" x14ac:dyDescent="0.35">
      <c r="A1308" t="s">
        <v>2151</v>
      </c>
      <c r="B1308">
        <v>41122</v>
      </c>
      <c r="C1308" t="s">
        <v>64</v>
      </c>
      <c r="D1308" t="s">
        <v>62</v>
      </c>
      <c r="E1308">
        <v>971</v>
      </c>
      <c r="F1308" t="s">
        <v>2118</v>
      </c>
      <c r="G1308">
        <v>480</v>
      </c>
      <c r="H1308">
        <v>41122</v>
      </c>
      <c r="I1308" t="s">
        <v>1799</v>
      </c>
      <c r="J1308">
        <v>0.01</v>
      </c>
      <c r="K1308">
        <v>12748</v>
      </c>
      <c r="L1308">
        <v>0.5</v>
      </c>
      <c r="M1308" t="s">
        <v>44</v>
      </c>
      <c r="N1308">
        <v>1</v>
      </c>
      <c r="O1308">
        <v>0.25</v>
      </c>
      <c r="P1308">
        <v>1945.6</v>
      </c>
      <c r="Q1308" t="s">
        <v>693</v>
      </c>
      <c r="R1308" t="s">
        <v>3770</v>
      </c>
      <c r="S1308">
        <v>7.7248200000000002</v>
      </c>
      <c r="T1308" t="s">
        <v>44</v>
      </c>
      <c r="U1308" t="s">
        <v>2114</v>
      </c>
      <c r="V1308" t="s">
        <v>2113</v>
      </c>
      <c r="W1308">
        <v>1.526E-3</v>
      </c>
      <c r="X1308" t="s">
        <v>703</v>
      </c>
      <c r="Y1308" t="s">
        <v>3865</v>
      </c>
    </row>
    <row r="1309" spans="1:25" x14ac:dyDescent="0.35">
      <c r="A1309" t="s">
        <v>2150</v>
      </c>
      <c r="B1309">
        <v>41122</v>
      </c>
      <c r="C1309" t="s">
        <v>64</v>
      </c>
      <c r="D1309" t="s">
        <v>62</v>
      </c>
      <c r="E1309">
        <v>971</v>
      </c>
      <c r="F1309" t="s">
        <v>2118</v>
      </c>
      <c r="G1309">
        <v>480</v>
      </c>
      <c r="H1309">
        <v>41122</v>
      </c>
      <c r="I1309" t="s">
        <v>1799</v>
      </c>
      <c r="J1309">
        <v>0.01</v>
      </c>
      <c r="K1309">
        <v>13366</v>
      </c>
      <c r="L1309">
        <v>0.5</v>
      </c>
      <c r="M1309" t="s">
        <v>44</v>
      </c>
      <c r="N1309">
        <v>1</v>
      </c>
      <c r="O1309">
        <v>0.5</v>
      </c>
      <c r="P1309">
        <v>1683.4</v>
      </c>
      <c r="Q1309" t="s">
        <v>693</v>
      </c>
      <c r="R1309" t="s">
        <v>3770</v>
      </c>
      <c r="S1309">
        <v>7.6819199999999999</v>
      </c>
      <c r="T1309" t="s">
        <v>44</v>
      </c>
      <c r="U1309" t="s">
        <v>2114</v>
      </c>
      <c r="V1309" t="s">
        <v>2113</v>
      </c>
      <c r="W1309">
        <v>1.2589999999999999E-3</v>
      </c>
      <c r="X1309" t="s">
        <v>703</v>
      </c>
      <c r="Y1309" t="s">
        <v>3865</v>
      </c>
    </row>
    <row r="1310" spans="1:25" x14ac:dyDescent="0.35">
      <c r="A1310" t="s">
        <v>2150</v>
      </c>
      <c r="B1310">
        <v>41122</v>
      </c>
      <c r="C1310" t="s">
        <v>64</v>
      </c>
      <c r="D1310" t="s">
        <v>62</v>
      </c>
      <c r="E1310">
        <v>971</v>
      </c>
      <c r="F1310" t="s">
        <v>2118</v>
      </c>
      <c r="G1310">
        <v>480</v>
      </c>
      <c r="H1310">
        <v>41122</v>
      </c>
      <c r="I1310" t="s">
        <v>1799</v>
      </c>
      <c r="J1310">
        <v>0.01</v>
      </c>
      <c r="K1310">
        <v>15559</v>
      </c>
      <c r="L1310">
        <v>0.5</v>
      </c>
      <c r="M1310" t="s">
        <v>44</v>
      </c>
      <c r="N1310">
        <v>1</v>
      </c>
      <c r="O1310">
        <v>0.5</v>
      </c>
      <c r="P1310">
        <v>2549.1999999999998</v>
      </c>
      <c r="Q1310" t="s">
        <v>693</v>
      </c>
      <c r="R1310" t="s">
        <v>3770</v>
      </c>
      <c r="S1310">
        <v>7.7196199999999999</v>
      </c>
      <c r="T1310" t="s">
        <v>44</v>
      </c>
      <c r="U1310" t="s">
        <v>2114</v>
      </c>
      <c r="V1310" t="s">
        <v>2113</v>
      </c>
      <c r="W1310">
        <v>1.6379999999999999E-3</v>
      </c>
      <c r="X1310" t="s">
        <v>703</v>
      </c>
      <c r="Y1310" t="s">
        <v>3865</v>
      </c>
    </row>
    <row r="1311" spans="1:25" x14ac:dyDescent="0.35">
      <c r="A1311" t="s">
        <v>2150</v>
      </c>
      <c r="B1311">
        <v>41122</v>
      </c>
      <c r="C1311" t="s">
        <v>64</v>
      </c>
      <c r="D1311" t="s">
        <v>62</v>
      </c>
      <c r="E1311">
        <v>971</v>
      </c>
      <c r="F1311" t="s">
        <v>2118</v>
      </c>
      <c r="G1311">
        <v>480</v>
      </c>
      <c r="H1311">
        <v>41122</v>
      </c>
      <c r="I1311" t="s">
        <v>1799</v>
      </c>
      <c r="J1311">
        <v>0.01</v>
      </c>
      <c r="K1311">
        <v>15003</v>
      </c>
      <c r="L1311">
        <v>0.5</v>
      </c>
      <c r="M1311" t="s">
        <v>44</v>
      </c>
      <c r="N1311">
        <v>1</v>
      </c>
      <c r="O1311">
        <v>0.5</v>
      </c>
      <c r="P1311">
        <v>1769.6</v>
      </c>
      <c r="Q1311" t="s">
        <v>693</v>
      </c>
      <c r="R1311" t="s">
        <v>3770</v>
      </c>
      <c r="S1311">
        <v>7.6713199999999997</v>
      </c>
      <c r="T1311" t="s">
        <v>44</v>
      </c>
      <c r="U1311" t="s">
        <v>2114</v>
      </c>
      <c r="V1311" t="s">
        <v>2113</v>
      </c>
      <c r="W1311">
        <v>1.1789999999999999E-3</v>
      </c>
      <c r="X1311" t="s">
        <v>703</v>
      </c>
      <c r="Y1311" t="s">
        <v>3865</v>
      </c>
    </row>
    <row r="1312" spans="1:25" x14ac:dyDescent="0.35">
      <c r="A1312" t="s">
        <v>2149</v>
      </c>
      <c r="B1312">
        <v>41122</v>
      </c>
      <c r="C1312" t="s">
        <v>64</v>
      </c>
      <c r="D1312" t="s">
        <v>62</v>
      </c>
      <c r="E1312">
        <v>971</v>
      </c>
      <c r="F1312" t="s">
        <v>2118</v>
      </c>
      <c r="G1312">
        <v>480</v>
      </c>
      <c r="H1312">
        <v>41122</v>
      </c>
      <c r="I1312" t="s">
        <v>1799</v>
      </c>
      <c r="J1312">
        <v>0.01</v>
      </c>
      <c r="K1312">
        <v>17720</v>
      </c>
      <c r="L1312">
        <v>0.5</v>
      </c>
      <c r="M1312" t="s">
        <v>44</v>
      </c>
      <c r="N1312">
        <v>1</v>
      </c>
      <c r="O1312">
        <v>1</v>
      </c>
      <c r="P1312">
        <v>469.7</v>
      </c>
      <c r="Q1312" t="s">
        <v>693</v>
      </c>
      <c r="R1312" t="s">
        <v>3770</v>
      </c>
      <c r="S1312">
        <v>7.6873199999999997</v>
      </c>
      <c r="T1312" t="s">
        <v>44</v>
      </c>
      <c r="U1312" t="s">
        <v>2114</v>
      </c>
      <c r="V1312" t="s">
        <v>2113</v>
      </c>
      <c r="W1312">
        <v>2.6509999999999999E-4</v>
      </c>
      <c r="X1312" t="s">
        <v>703</v>
      </c>
      <c r="Y1312" t="s">
        <v>3865</v>
      </c>
    </row>
    <row r="1313" spans="1:25" x14ac:dyDescent="0.35">
      <c r="A1313" t="s">
        <v>2149</v>
      </c>
      <c r="B1313">
        <v>41122</v>
      </c>
      <c r="C1313" t="s">
        <v>64</v>
      </c>
      <c r="D1313" t="s">
        <v>62</v>
      </c>
      <c r="E1313">
        <v>971</v>
      </c>
      <c r="F1313" t="s">
        <v>2118</v>
      </c>
      <c r="G1313">
        <v>480</v>
      </c>
      <c r="H1313">
        <v>41122</v>
      </c>
      <c r="I1313" t="s">
        <v>1799</v>
      </c>
      <c r="J1313">
        <v>0.01</v>
      </c>
      <c r="K1313">
        <v>18746</v>
      </c>
      <c r="L1313">
        <v>0.5</v>
      </c>
      <c r="M1313" t="s">
        <v>44</v>
      </c>
      <c r="N1313">
        <v>1</v>
      </c>
      <c r="O1313">
        <v>1</v>
      </c>
      <c r="P1313">
        <v>1680.6</v>
      </c>
      <c r="Q1313" t="s">
        <v>693</v>
      </c>
      <c r="R1313" t="s">
        <v>3770</v>
      </c>
      <c r="S1313">
        <v>7.6979300000000004</v>
      </c>
      <c r="T1313" t="s">
        <v>44</v>
      </c>
      <c r="U1313" t="s">
        <v>2114</v>
      </c>
      <c r="V1313" t="s">
        <v>2113</v>
      </c>
      <c r="W1313">
        <v>8.9650000000000005E-4</v>
      </c>
      <c r="X1313" t="s">
        <v>703</v>
      </c>
      <c r="Y1313" t="s">
        <v>3865</v>
      </c>
    </row>
    <row r="1314" spans="1:25" x14ac:dyDescent="0.35">
      <c r="A1314" t="s">
        <v>2149</v>
      </c>
      <c r="B1314">
        <v>41122</v>
      </c>
      <c r="C1314" t="s">
        <v>64</v>
      </c>
      <c r="D1314" t="s">
        <v>62</v>
      </c>
      <c r="E1314">
        <v>971</v>
      </c>
      <c r="F1314" t="s">
        <v>2118</v>
      </c>
      <c r="G1314">
        <v>480</v>
      </c>
      <c r="H1314">
        <v>41122</v>
      </c>
      <c r="I1314" t="s">
        <v>1799</v>
      </c>
      <c r="J1314">
        <v>0.01</v>
      </c>
      <c r="K1314">
        <v>15142</v>
      </c>
      <c r="L1314">
        <v>0.5</v>
      </c>
      <c r="M1314" t="s">
        <v>44</v>
      </c>
      <c r="N1314">
        <v>1</v>
      </c>
      <c r="O1314">
        <v>1</v>
      </c>
      <c r="P1314">
        <v>674.99</v>
      </c>
      <c r="Q1314" t="s">
        <v>693</v>
      </c>
      <c r="R1314" t="s">
        <v>3770</v>
      </c>
      <c r="S1314">
        <v>7.6980700000000004</v>
      </c>
      <c r="T1314" t="s">
        <v>44</v>
      </c>
      <c r="U1314" t="s">
        <v>2114</v>
      </c>
      <c r="V1314" t="s">
        <v>2113</v>
      </c>
      <c r="W1314">
        <v>4.4579999999999999E-4</v>
      </c>
      <c r="X1314" t="s">
        <v>703</v>
      </c>
      <c r="Y1314" t="s">
        <v>3865</v>
      </c>
    </row>
    <row r="1315" spans="1:25" x14ac:dyDescent="0.35">
      <c r="A1315" t="s">
        <v>2148</v>
      </c>
      <c r="B1315">
        <v>41122</v>
      </c>
      <c r="C1315" t="s">
        <v>64</v>
      </c>
      <c r="D1315" t="s">
        <v>62</v>
      </c>
      <c r="E1315">
        <v>971</v>
      </c>
      <c r="F1315" t="s">
        <v>2118</v>
      </c>
      <c r="G1315">
        <v>480</v>
      </c>
      <c r="H1315">
        <v>41122</v>
      </c>
      <c r="I1315" t="s">
        <v>1799</v>
      </c>
      <c r="J1315">
        <v>0.01</v>
      </c>
      <c r="K1315">
        <v>19814</v>
      </c>
      <c r="L1315">
        <v>0.5</v>
      </c>
      <c r="M1315" t="s">
        <v>44</v>
      </c>
      <c r="N1315">
        <v>1</v>
      </c>
      <c r="O1315">
        <v>2</v>
      </c>
      <c r="P1315">
        <v>144.75</v>
      </c>
      <c r="Q1315" t="s">
        <v>693</v>
      </c>
      <c r="R1315" t="s">
        <v>3770</v>
      </c>
      <c r="S1315">
        <v>7.58005</v>
      </c>
      <c r="T1315" t="s">
        <v>44</v>
      </c>
      <c r="U1315" t="s">
        <v>2114</v>
      </c>
      <c r="V1315" t="s">
        <v>2113</v>
      </c>
      <c r="W1315" s="145">
        <v>7.305E-5</v>
      </c>
      <c r="X1315" t="s">
        <v>703</v>
      </c>
      <c r="Y1315" t="s">
        <v>3865</v>
      </c>
    </row>
    <row r="1316" spans="1:25" x14ac:dyDescent="0.35">
      <c r="A1316" t="s">
        <v>2148</v>
      </c>
      <c r="B1316">
        <v>41122</v>
      </c>
      <c r="C1316" t="s">
        <v>64</v>
      </c>
      <c r="D1316" t="s">
        <v>62</v>
      </c>
      <c r="E1316">
        <v>971</v>
      </c>
      <c r="F1316" t="s">
        <v>2118</v>
      </c>
      <c r="G1316">
        <v>480</v>
      </c>
      <c r="H1316">
        <v>41122</v>
      </c>
      <c r="I1316" t="s">
        <v>1799</v>
      </c>
      <c r="J1316">
        <v>0.01</v>
      </c>
      <c r="K1316">
        <v>19534</v>
      </c>
      <c r="L1316">
        <v>0.5</v>
      </c>
      <c r="M1316" t="s">
        <v>44</v>
      </c>
      <c r="N1316">
        <v>1</v>
      </c>
      <c r="O1316">
        <v>2</v>
      </c>
      <c r="P1316">
        <v>518.70000000000005</v>
      </c>
      <c r="Q1316" t="s">
        <v>693</v>
      </c>
      <c r="R1316" t="s">
        <v>3770</v>
      </c>
      <c r="S1316">
        <v>7.5960299999999998</v>
      </c>
      <c r="T1316" t="s">
        <v>44</v>
      </c>
      <c r="U1316" t="s">
        <v>2114</v>
      </c>
      <c r="V1316" t="s">
        <v>2113</v>
      </c>
      <c r="W1316">
        <v>2.655E-4</v>
      </c>
      <c r="X1316" t="s">
        <v>703</v>
      </c>
      <c r="Y1316" t="s">
        <v>3865</v>
      </c>
    </row>
    <row r="1317" spans="1:25" x14ac:dyDescent="0.35">
      <c r="A1317" t="s">
        <v>2147</v>
      </c>
      <c r="B1317">
        <v>41122</v>
      </c>
      <c r="C1317" t="s">
        <v>64</v>
      </c>
      <c r="D1317" t="s">
        <v>62</v>
      </c>
      <c r="E1317">
        <v>971</v>
      </c>
      <c r="F1317" t="s">
        <v>2118</v>
      </c>
      <c r="G1317">
        <v>480</v>
      </c>
      <c r="H1317">
        <v>41122</v>
      </c>
      <c r="I1317" t="s">
        <v>1799</v>
      </c>
      <c r="J1317">
        <v>0.01</v>
      </c>
      <c r="K1317">
        <v>18847</v>
      </c>
      <c r="L1317">
        <v>0.5</v>
      </c>
      <c r="M1317" t="s">
        <v>44</v>
      </c>
      <c r="N1317">
        <v>1</v>
      </c>
      <c r="O1317">
        <v>4</v>
      </c>
      <c r="P1317">
        <v>364.06</v>
      </c>
      <c r="Q1317" t="s">
        <v>693</v>
      </c>
      <c r="R1317" t="s">
        <v>3770</v>
      </c>
      <c r="S1317">
        <v>7.5907299999999998</v>
      </c>
      <c r="T1317" t="s">
        <v>44</v>
      </c>
      <c r="U1317" t="s">
        <v>2114</v>
      </c>
      <c r="V1317" t="s">
        <v>2113</v>
      </c>
      <c r="W1317">
        <v>1.9320000000000001E-4</v>
      </c>
      <c r="X1317" t="s">
        <v>703</v>
      </c>
      <c r="Y1317" t="s">
        <v>3865</v>
      </c>
    </row>
    <row r="1318" spans="1:25" x14ac:dyDescent="0.35">
      <c r="A1318" t="s">
        <v>2147</v>
      </c>
      <c r="B1318">
        <v>41122</v>
      </c>
      <c r="C1318" t="s">
        <v>64</v>
      </c>
      <c r="D1318" t="s">
        <v>62</v>
      </c>
      <c r="E1318">
        <v>971</v>
      </c>
      <c r="F1318" t="s">
        <v>2118</v>
      </c>
      <c r="G1318">
        <v>480</v>
      </c>
      <c r="H1318">
        <v>41122</v>
      </c>
      <c r="I1318" t="s">
        <v>1799</v>
      </c>
      <c r="J1318">
        <v>0.01</v>
      </c>
      <c r="K1318">
        <v>17810</v>
      </c>
      <c r="L1318">
        <v>0.5</v>
      </c>
      <c r="M1318" t="s">
        <v>44</v>
      </c>
      <c r="N1318">
        <v>1</v>
      </c>
      <c r="O1318">
        <v>4</v>
      </c>
      <c r="P1318">
        <v>920.6</v>
      </c>
      <c r="Q1318" t="s">
        <v>693</v>
      </c>
      <c r="R1318" t="s">
        <v>3770</v>
      </c>
      <c r="S1318">
        <v>7.5691499999999996</v>
      </c>
      <c r="T1318" t="s">
        <v>44</v>
      </c>
      <c r="U1318" t="s">
        <v>2114</v>
      </c>
      <c r="V1318" t="s">
        <v>2113</v>
      </c>
      <c r="W1318">
        <v>5.1690000000000004E-4</v>
      </c>
      <c r="X1318" t="s">
        <v>703</v>
      </c>
      <c r="Y1318" t="s">
        <v>3865</v>
      </c>
    </row>
    <row r="1319" spans="1:25" x14ac:dyDescent="0.35">
      <c r="A1319" t="s">
        <v>2146</v>
      </c>
      <c r="B1319">
        <v>41122</v>
      </c>
      <c r="C1319" t="s">
        <v>64</v>
      </c>
      <c r="D1319" t="s">
        <v>62</v>
      </c>
      <c r="E1319">
        <v>971</v>
      </c>
      <c r="F1319" t="s">
        <v>2118</v>
      </c>
      <c r="G1319">
        <v>480</v>
      </c>
      <c r="H1319">
        <v>41122</v>
      </c>
      <c r="I1319" t="s">
        <v>1799</v>
      </c>
      <c r="J1319">
        <v>0.01</v>
      </c>
      <c r="K1319">
        <v>15263</v>
      </c>
      <c r="L1319">
        <v>0.5</v>
      </c>
      <c r="M1319" t="s">
        <v>44</v>
      </c>
      <c r="N1319">
        <v>1</v>
      </c>
      <c r="O1319">
        <v>0</v>
      </c>
      <c r="P1319">
        <v>285.2</v>
      </c>
      <c r="Q1319" t="s">
        <v>693</v>
      </c>
      <c r="R1319" t="s">
        <v>3770</v>
      </c>
      <c r="S1319">
        <v>7.71427</v>
      </c>
      <c r="T1319" t="s">
        <v>44</v>
      </c>
      <c r="U1319" t="s">
        <v>2114</v>
      </c>
      <c r="V1319" t="s">
        <v>2113</v>
      </c>
      <c r="W1319">
        <v>1.8689999999999999E-4</v>
      </c>
      <c r="X1319" t="s">
        <v>703</v>
      </c>
      <c r="Y1319" t="s">
        <v>3865</v>
      </c>
    </row>
    <row r="1320" spans="1:25" x14ac:dyDescent="0.35">
      <c r="A1320" t="s">
        <v>2146</v>
      </c>
      <c r="B1320">
        <v>41122</v>
      </c>
      <c r="C1320" t="s">
        <v>64</v>
      </c>
      <c r="D1320" t="s">
        <v>62</v>
      </c>
      <c r="E1320">
        <v>971</v>
      </c>
      <c r="F1320" t="s">
        <v>2118</v>
      </c>
      <c r="G1320">
        <v>480</v>
      </c>
      <c r="H1320">
        <v>41122</v>
      </c>
      <c r="I1320" t="s">
        <v>1799</v>
      </c>
      <c r="J1320">
        <v>0.01</v>
      </c>
      <c r="K1320">
        <v>14108</v>
      </c>
      <c r="L1320">
        <v>0.5</v>
      </c>
      <c r="M1320" t="s">
        <v>44</v>
      </c>
      <c r="N1320">
        <v>1</v>
      </c>
      <c r="O1320">
        <v>0</v>
      </c>
      <c r="P1320">
        <v>381.43</v>
      </c>
      <c r="Q1320" t="s">
        <v>693</v>
      </c>
      <c r="R1320" t="s">
        <v>3770</v>
      </c>
      <c r="S1320">
        <v>7.7035200000000001</v>
      </c>
      <c r="T1320" t="s">
        <v>44</v>
      </c>
      <c r="U1320" t="s">
        <v>2114</v>
      </c>
      <c r="V1320" t="s">
        <v>2113</v>
      </c>
      <c r="W1320">
        <v>2.7040000000000001E-4</v>
      </c>
      <c r="X1320" t="s">
        <v>703</v>
      </c>
      <c r="Y1320" t="s">
        <v>3865</v>
      </c>
    </row>
    <row r="1321" spans="1:25" x14ac:dyDescent="0.35">
      <c r="A1321" t="s">
        <v>2145</v>
      </c>
      <c r="B1321">
        <v>41122</v>
      </c>
      <c r="C1321" t="s">
        <v>64</v>
      </c>
      <c r="D1321" t="s">
        <v>62</v>
      </c>
      <c r="E1321">
        <v>971</v>
      </c>
      <c r="F1321" t="s">
        <v>2118</v>
      </c>
      <c r="G1321">
        <v>480</v>
      </c>
      <c r="H1321">
        <v>41122</v>
      </c>
      <c r="I1321" t="s">
        <v>1799</v>
      </c>
      <c r="J1321">
        <v>0.01</v>
      </c>
      <c r="K1321">
        <v>12265</v>
      </c>
      <c r="L1321">
        <v>0.5</v>
      </c>
      <c r="M1321" t="s">
        <v>44</v>
      </c>
      <c r="N1321">
        <v>1</v>
      </c>
      <c r="O1321">
        <v>0.25</v>
      </c>
      <c r="P1321">
        <v>326.94</v>
      </c>
      <c r="Q1321" t="s">
        <v>693</v>
      </c>
      <c r="R1321" t="s">
        <v>3770</v>
      </c>
      <c r="S1321">
        <v>7.69278</v>
      </c>
      <c r="T1321" t="s">
        <v>44</v>
      </c>
      <c r="U1321" t="s">
        <v>2114</v>
      </c>
      <c r="V1321" t="s">
        <v>2113</v>
      </c>
      <c r="W1321">
        <v>2.6659999999999998E-4</v>
      </c>
      <c r="X1321" t="s">
        <v>703</v>
      </c>
      <c r="Y1321" t="s">
        <v>3865</v>
      </c>
    </row>
    <row r="1322" spans="1:25" x14ac:dyDescent="0.35">
      <c r="A1322" t="s">
        <v>2145</v>
      </c>
      <c r="B1322">
        <v>41122</v>
      </c>
      <c r="C1322" t="s">
        <v>64</v>
      </c>
      <c r="D1322" t="s">
        <v>62</v>
      </c>
      <c r="E1322">
        <v>971</v>
      </c>
      <c r="F1322" t="s">
        <v>2118</v>
      </c>
      <c r="G1322">
        <v>480</v>
      </c>
      <c r="H1322">
        <v>41122</v>
      </c>
      <c r="I1322" t="s">
        <v>1799</v>
      </c>
      <c r="J1322">
        <v>0.01</v>
      </c>
      <c r="K1322">
        <v>13617</v>
      </c>
      <c r="L1322">
        <v>0.5</v>
      </c>
      <c r="M1322" t="s">
        <v>44</v>
      </c>
      <c r="N1322">
        <v>1</v>
      </c>
      <c r="O1322">
        <v>0.25</v>
      </c>
      <c r="P1322">
        <v>387.92</v>
      </c>
      <c r="Q1322" t="s">
        <v>693</v>
      </c>
      <c r="R1322" t="s">
        <v>3770</v>
      </c>
      <c r="S1322">
        <v>7.7035200000000001</v>
      </c>
      <c r="T1322" t="s">
        <v>44</v>
      </c>
      <c r="U1322" t="s">
        <v>2114</v>
      </c>
      <c r="V1322" t="s">
        <v>2113</v>
      </c>
      <c r="W1322">
        <v>2.8489999999999999E-4</v>
      </c>
      <c r="X1322" t="s">
        <v>703</v>
      </c>
      <c r="Y1322" t="s">
        <v>3865</v>
      </c>
    </row>
    <row r="1323" spans="1:25" x14ac:dyDescent="0.35">
      <c r="A1323" t="s">
        <v>2144</v>
      </c>
      <c r="B1323">
        <v>41122</v>
      </c>
      <c r="C1323" t="s">
        <v>64</v>
      </c>
      <c r="D1323" t="s">
        <v>62</v>
      </c>
      <c r="E1323">
        <v>971</v>
      </c>
      <c r="F1323" t="s">
        <v>2118</v>
      </c>
      <c r="G1323">
        <v>480</v>
      </c>
      <c r="H1323">
        <v>41122</v>
      </c>
      <c r="I1323" t="s">
        <v>1799</v>
      </c>
      <c r="J1323">
        <v>0.01</v>
      </c>
      <c r="K1323">
        <v>12332</v>
      </c>
      <c r="L1323">
        <v>0.5</v>
      </c>
      <c r="M1323" t="s">
        <v>44</v>
      </c>
      <c r="N1323">
        <v>1</v>
      </c>
      <c r="O1323">
        <v>0.5</v>
      </c>
      <c r="P1323">
        <v>1488.2</v>
      </c>
      <c r="Q1323" t="s">
        <v>693</v>
      </c>
      <c r="R1323" t="s">
        <v>3770</v>
      </c>
      <c r="S1323">
        <v>7.7301200000000003</v>
      </c>
      <c r="T1323" t="s">
        <v>44</v>
      </c>
      <c r="U1323" t="s">
        <v>2114</v>
      </c>
      <c r="V1323" t="s">
        <v>2113</v>
      </c>
      <c r="W1323">
        <v>1.207E-3</v>
      </c>
      <c r="X1323" t="s">
        <v>703</v>
      </c>
      <c r="Y1323" t="s">
        <v>3865</v>
      </c>
    </row>
    <row r="1324" spans="1:25" x14ac:dyDescent="0.35">
      <c r="A1324" t="s">
        <v>2144</v>
      </c>
      <c r="B1324">
        <v>41122</v>
      </c>
      <c r="C1324" t="s">
        <v>64</v>
      </c>
      <c r="D1324" t="s">
        <v>62</v>
      </c>
      <c r="E1324">
        <v>971</v>
      </c>
      <c r="F1324" t="s">
        <v>2118</v>
      </c>
      <c r="G1324">
        <v>480</v>
      </c>
      <c r="H1324">
        <v>41122</v>
      </c>
      <c r="I1324" t="s">
        <v>1799</v>
      </c>
      <c r="J1324">
        <v>0.01</v>
      </c>
      <c r="K1324">
        <v>14163</v>
      </c>
      <c r="L1324">
        <v>0.5</v>
      </c>
      <c r="M1324" t="s">
        <v>44</v>
      </c>
      <c r="N1324">
        <v>1</v>
      </c>
      <c r="O1324">
        <v>0.5</v>
      </c>
      <c r="P1324">
        <v>1058</v>
      </c>
      <c r="Q1324" t="s">
        <v>693</v>
      </c>
      <c r="R1324" t="s">
        <v>3770</v>
      </c>
      <c r="S1324">
        <v>7.6979699999999998</v>
      </c>
      <c r="T1324" t="s">
        <v>44</v>
      </c>
      <c r="U1324" t="s">
        <v>2114</v>
      </c>
      <c r="V1324" t="s">
        <v>2113</v>
      </c>
      <c r="W1324">
        <v>7.4700000000000005E-4</v>
      </c>
      <c r="X1324" t="s">
        <v>703</v>
      </c>
      <c r="Y1324" t="s">
        <v>3865</v>
      </c>
    </row>
    <row r="1325" spans="1:25" x14ac:dyDescent="0.35">
      <c r="A1325" t="s">
        <v>2144</v>
      </c>
      <c r="B1325">
        <v>41122</v>
      </c>
      <c r="C1325" t="s">
        <v>64</v>
      </c>
      <c r="D1325" t="s">
        <v>62</v>
      </c>
      <c r="E1325">
        <v>971</v>
      </c>
      <c r="F1325" t="s">
        <v>2118</v>
      </c>
      <c r="G1325">
        <v>480</v>
      </c>
      <c r="H1325">
        <v>41122</v>
      </c>
      <c r="I1325" t="s">
        <v>1799</v>
      </c>
      <c r="J1325">
        <v>0.01</v>
      </c>
      <c r="K1325">
        <v>13233</v>
      </c>
      <c r="L1325">
        <v>0.5</v>
      </c>
      <c r="M1325" t="s">
        <v>44</v>
      </c>
      <c r="N1325">
        <v>1</v>
      </c>
      <c r="O1325">
        <v>0.5</v>
      </c>
      <c r="P1325">
        <v>1286</v>
      </c>
      <c r="Q1325" t="s">
        <v>693</v>
      </c>
      <c r="R1325" t="s">
        <v>3770</v>
      </c>
      <c r="S1325">
        <v>7.6818200000000001</v>
      </c>
      <c r="T1325" t="s">
        <v>44</v>
      </c>
      <c r="U1325" t="s">
        <v>2114</v>
      </c>
      <c r="V1325" t="s">
        <v>2113</v>
      </c>
      <c r="W1325">
        <v>9.7179999999999999E-4</v>
      </c>
      <c r="X1325" t="s">
        <v>703</v>
      </c>
      <c r="Y1325" t="s">
        <v>3865</v>
      </c>
    </row>
    <row r="1326" spans="1:25" x14ac:dyDescent="0.35">
      <c r="A1326" t="s">
        <v>2143</v>
      </c>
      <c r="B1326">
        <v>41122</v>
      </c>
      <c r="C1326" t="s">
        <v>64</v>
      </c>
      <c r="D1326" t="s">
        <v>62</v>
      </c>
      <c r="E1326">
        <v>971</v>
      </c>
      <c r="F1326" t="s">
        <v>2118</v>
      </c>
      <c r="G1326">
        <v>480</v>
      </c>
      <c r="H1326">
        <v>41122</v>
      </c>
      <c r="I1326" t="s">
        <v>1799</v>
      </c>
      <c r="J1326">
        <v>0.01</v>
      </c>
      <c r="K1326">
        <v>13377</v>
      </c>
      <c r="L1326">
        <v>0.5</v>
      </c>
      <c r="M1326" t="s">
        <v>44</v>
      </c>
      <c r="N1326">
        <v>1</v>
      </c>
      <c r="O1326">
        <v>1</v>
      </c>
      <c r="P1326">
        <v>335.8</v>
      </c>
      <c r="Q1326" t="s">
        <v>693</v>
      </c>
      <c r="R1326" t="s">
        <v>3770</v>
      </c>
      <c r="S1326">
        <v>7.7087300000000001</v>
      </c>
      <c r="T1326" t="s">
        <v>44</v>
      </c>
      <c r="U1326" t="s">
        <v>2114</v>
      </c>
      <c r="V1326" t="s">
        <v>2113</v>
      </c>
      <c r="W1326">
        <v>2.5099999999999998E-4</v>
      </c>
      <c r="X1326" t="s">
        <v>703</v>
      </c>
      <c r="Y1326" t="s">
        <v>3865</v>
      </c>
    </row>
    <row r="1327" spans="1:25" x14ac:dyDescent="0.35">
      <c r="A1327" t="s">
        <v>2143</v>
      </c>
      <c r="B1327">
        <v>41122</v>
      </c>
      <c r="C1327" t="s">
        <v>64</v>
      </c>
      <c r="D1327" t="s">
        <v>62</v>
      </c>
      <c r="E1327">
        <v>971</v>
      </c>
      <c r="F1327" t="s">
        <v>2118</v>
      </c>
      <c r="G1327">
        <v>480</v>
      </c>
      <c r="H1327">
        <v>41122</v>
      </c>
      <c r="I1327" t="s">
        <v>1799</v>
      </c>
      <c r="J1327">
        <v>0.01</v>
      </c>
      <c r="K1327">
        <v>11172</v>
      </c>
      <c r="L1327">
        <v>0.5</v>
      </c>
      <c r="M1327" t="s">
        <v>44</v>
      </c>
      <c r="N1327">
        <v>1</v>
      </c>
      <c r="O1327">
        <v>1</v>
      </c>
      <c r="P1327">
        <v>378.07</v>
      </c>
      <c r="Q1327" t="s">
        <v>693</v>
      </c>
      <c r="R1327" t="s">
        <v>3770</v>
      </c>
      <c r="S1327">
        <v>7.70878</v>
      </c>
      <c r="T1327" t="s">
        <v>44</v>
      </c>
      <c r="U1327" t="s">
        <v>2114</v>
      </c>
      <c r="V1327" t="s">
        <v>2113</v>
      </c>
      <c r="W1327">
        <v>3.3839999999999999E-4</v>
      </c>
      <c r="X1327" t="s">
        <v>703</v>
      </c>
      <c r="Y1327" t="s">
        <v>3865</v>
      </c>
    </row>
    <row r="1328" spans="1:25" x14ac:dyDescent="0.35">
      <c r="A1328" t="s">
        <v>2143</v>
      </c>
      <c r="B1328">
        <v>41122</v>
      </c>
      <c r="C1328" t="s">
        <v>64</v>
      </c>
      <c r="D1328" t="s">
        <v>62</v>
      </c>
      <c r="E1328">
        <v>971</v>
      </c>
      <c r="F1328" t="s">
        <v>2118</v>
      </c>
      <c r="G1328">
        <v>480</v>
      </c>
      <c r="H1328">
        <v>41122</v>
      </c>
      <c r="I1328" t="s">
        <v>1799</v>
      </c>
      <c r="J1328">
        <v>0.01</v>
      </c>
      <c r="K1328">
        <v>11932</v>
      </c>
      <c r="L1328">
        <v>0.5</v>
      </c>
      <c r="M1328" t="s">
        <v>44</v>
      </c>
      <c r="N1328">
        <v>1</v>
      </c>
      <c r="O1328">
        <v>1</v>
      </c>
      <c r="P1328">
        <v>938.91</v>
      </c>
      <c r="Q1328" t="s">
        <v>693</v>
      </c>
      <c r="R1328" t="s">
        <v>3770</v>
      </c>
      <c r="S1328">
        <v>7.7196300000000004</v>
      </c>
      <c r="T1328" t="s">
        <v>44</v>
      </c>
      <c r="U1328" t="s">
        <v>2114</v>
      </c>
      <c r="V1328" t="s">
        <v>2113</v>
      </c>
      <c r="W1328">
        <v>7.8689999999999999E-4</v>
      </c>
      <c r="X1328" t="s">
        <v>703</v>
      </c>
      <c r="Y1328" t="s">
        <v>3865</v>
      </c>
    </row>
    <row r="1329" spans="1:25" x14ac:dyDescent="0.35">
      <c r="A1329" t="s">
        <v>2142</v>
      </c>
      <c r="B1329">
        <v>41122</v>
      </c>
      <c r="C1329" t="s">
        <v>64</v>
      </c>
      <c r="D1329" t="s">
        <v>62</v>
      </c>
      <c r="E1329">
        <v>971</v>
      </c>
      <c r="F1329" t="s">
        <v>2118</v>
      </c>
      <c r="G1329">
        <v>480</v>
      </c>
      <c r="H1329">
        <v>41122</v>
      </c>
      <c r="I1329" t="s">
        <v>1799</v>
      </c>
      <c r="J1329">
        <v>0.01</v>
      </c>
      <c r="K1329">
        <v>19005</v>
      </c>
      <c r="L1329">
        <v>0.5</v>
      </c>
      <c r="M1329" t="s">
        <v>44</v>
      </c>
      <c r="N1329">
        <v>1</v>
      </c>
      <c r="O1329">
        <v>2</v>
      </c>
      <c r="P1329">
        <v>252.99</v>
      </c>
      <c r="Q1329" t="s">
        <v>693</v>
      </c>
      <c r="R1329" t="s">
        <v>3770</v>
      </c>
      <c r="S1329">
        <v>7.5585300000000002</v>
      </c>
      <c r="T1329" t="s">
        <v>44</v>
      </c>
      <c r="U1329" t="s">
        <v>2114</v>
      </c>
      <c r="V1329" t="s">
        <v>2113</v>
      </c>
      <c r="W1329">
        <v>1.3310000000000001E-4</v>
      </c>
      <c r="X1329" t="s">
        <v>703</v>
      </c>
      <c r="Y1329" t="s">
        <v>3865</v>
      </c>
    </row>
    <row r="1330" spans="1:25" x14ac:dyDescent="0.35">
      <c r="A1330" t="s">
        <v>2142</v>
      </c>
      <c r="B1330">
        <v>41122</v>
      </c>
      <c r="C1330" t="s">
        <v>64</v>
      </c>
      <c r="D1330" t="s">
        <v>62</v>
      </c>
      <c r="E1330">
        <v>971</v>
      </c>
      <c r="F1330" t="s">
        <v>2118</v>
      </c>
      <c r="G1330">
        <v>480</v>
      </c>
      <c r="H1330">
        <v>41122</v>
      </c>
      <c r="I1330" t="s">
        <v>1799</v>
      </c>
      <c r="J1330">
        <v>0.01</v>
      </c>
      <c r="K1330">
        <v>19919</v>
      </c>
      <c r="L1330">
        <v>0.5</v>
      </c>
      <c r="M1330" t="s">
        <v>44</v>
      </c>
      <c r="N1330">
        <v>1</v>
      </c>
      <c r="O1330">
        <v>2</v>
      </c>
      <c r="P1330">
        <v>255.65</v>
      </c>
      <c r="Q1330" t="s">
        <v>693</v>
      </c>
      <c r="R1330" t="s">
        <v>3770</v>
      </c>
      <c r="S1330">
        <v>7.5316799999999997</v>
      </c>
      <c r="T1330" t="s">
        <v>44</v>
      </c>
      <c r="U1330" t="s">
        <v>2114</v>
      </c>
      <c r="V1330" t="s">
        <v>2113</v>
      </c>
      <c r="W1330">
        <v>1.283E-4</v>
      </c>
      <c r="X1330" t="s">
        <v>703</v>
      </c>
      <c r="Y1330" t="s">
        <v>3865</v>
      </c>
    </row>
    <row r="1331" spans="1:25" x14ac:dyDescent="0.35">
      <c r="A1331" t="s">
        <v>2142</v>
      </c>
      <c r="B1331">
        <v>41122</v>
      </c>
      <c r="C1331" t="s">
        <v>64</v>
      </c>
      <c r="D1331" t="s">
        <v>62</v>
      </c>
      <c r="E1331">
        <v>971</v>
      </c>
      <c r="F1331" t="s">
        <v>2118</v>
      </c>
      <c r="G1331">
        <v>480</v>
      </c>
      <c r="H1331">
        <v>41122</v>
      </c>
      <c r="I1331" t="s">
        <v>1799</v>
      </c>
      <c r="J1331">
        <v>0.01</v>
      </c>
      <c r="K1331">
        <v>17135</v>
      </c>
      <c r="L1331">
        <v>0.5</v>
      </c>
      <c r="M1331" t="s">
        <v>44</v>
      </c>
      <c r="N1331">
        <v>1</v>
      </c>
      <c r="O1331">
        <v>2</v>
      </c>
      <c r="P1331">
        <v>333.08</v>
      </c>
      <c r="Q1331" t="s">
        <v>693</v>
      </c>
      <c r="R1331" t="s">
        <v>3770</v>
      </c>
      <c r="S1331">
        <v>7.58</v>
      </c>
      <c r="T1331" t="s">
        <v>44</v>
      </c>
      <c r="U1331" t="s">
        <v>2114</v>
      </c>
      <c r="V1331" t="s">
        <v>2113</v>
      </c>
      <c r="W1331">
        <v>1.9440000000000001E-4</v>
      </c>
      <c r="X1331" t="s">
        <v>703</v>
      </c>
      <c r="Y1331" t="s">
        <v>3865</v>
      </c>
    </row>
    <row r="1332" spans="1:25" x14ac:dyDescent="0.35">
      <c r="A1332" t="s">
        <v>2141</v>
      </c>
      <c r="B1332">
        <v>41122</v>
      </c>
      <c r="C1332" t="s">
        <v>64</v>
      </c>
      <c r="D1332" t="s">
        <v>62</v>
      </c>
      <c r="E1332">
        <v>971</v>
      </c>
      <c r="F1332" t="s">
        <v>2118</v>
      </c>
      <c r="G1332">
        <v>480</v>
      </c>
      <c r="H1332">
        <v>41122</v>
      </c>
      <c r="I1332" t="s">
        <v>1799</v>
      </c>
      <c r="J1332">
        <v>0.01</v>
      </c>
      <c r="K1332">
        <v>19600</v>
      </c>
      <c r="L1332">
        <v>0.5</v>
      </c>
      <c r="M1332" t="s">
        <v>44</v>
      </c>
      <c r="N1332">
        <v>1</v>
      </c>
      <c r="O1332">
        <v>4</v>
      </c>
      <c r="P1332">
        <v>653.19000000000005</v>
      </c>
      <c r="Q1332" t="s">
        <v>693</v>
      </c>
      <c r="R1332" t="s">
        <v>3770</v>
      </c>
      <c r="S1332">
        <v>7.5423200000000001</v>
      </c>
      <c r="T1332" t="s">
        <v>44</v>
      </c>
      <c r="U1332" t="s">
        <v>2114</v>
      </c>
      <c r="V1332" t="s">
        <v>2113</v>
      </c>
      <c r="W1332">
        <v>3.3330000000000002E-4</v>
      </c>
      <c r="X1332" t="s">
        <v>703</v>
      </c>
      <c r="Y1332" t="s">
        <v>3865</v>
      </c>
    </row>
    <row r="1333" spans="1:25" x14ac:dyDescent="0.35">
      <c r="A1333" t="s">
        <v>2140</v>
      </c>
      <c r="B1333">
        <v>41122</v>
      </c>
      <c r="C1333" t="s">
        <v>64</v>
      </c>
      <c r="D1333" t="s">
        <v>62</v>
      </c>
      <c r="E1333">
        <v>971</v>
      </c>
      <c r="F1333" t="s">
        <v>2118</v>
      </c>
      <c r="G1333">
        <v>480</v>
      </c>
      <c r="H1333">
        <v>41122</v>
      </c>
      <c r="I1333" t="s">
        <v>1799</v>
      </c>
      <c r="J1333">
        <v>0.01</v>
      </c>
      <c r="K1333">
        <v>17604</v>
      </c>
      <c r="L1333">
        <v>0.5</v>
      </c>
      <c r="M1333" t="s">
        <v>44</v>
      </c>
      <c r="N1333">
        <v>1</v>
      </c>
      <c r="O1333">
        <v>0</v>
      </c>
      <c r="P1333">
        <v>1202</v>
      </c>
      <c r="Q1333" t="s">
        <v>693</v>
      </c>
      <c r="R1333" t="s">
        <v>3770</v>
      </c>
      <c r="S1333">
        <v>7.7142999999999997</v>
      </c>
      <c r="T1333" t="s">
        <v>44</v>
      </c>
      <c r="U1333" t="s">
        <v>2114</v>
      </c>
      <c r="V1333" t="s">
        <v>2113</v>
      </c>
      <c r="W1333">
        <v>6.8280000000000001E-4</v>
      </c>
      <c r="X1333" t="s">
        <v>703</v>
      </c>
      <c r="Y1333" t="s">
        <v>3865</v>
      </c>
    </row>
    <row r="1334" spans="1:25" x14ac:dyDescent="0.35">
      <c r="A1334" t="s">
        <v>2140</v>
      </c>
      <c r="B1334">
        <v>41122</v>
      </c>
      <c r="C1334" t="s">
        <v>64</v>
      </c>
      <c r="D1334" t="s">
        <v>62</v>
      </c>
      <c r="E1334">
        <v>971</v>
      </c>
      <c r="F1334" t="s">
        <v>2118</v>
      </c>
      <c r="G1334">
        <v>480</v>
      </c>
      <c r="H1334">
        <v>41122</v>
      </c>
      <c r="I1334" t="s">
        <v>1799</v>
      </c>
      <c r="J1334">
        <v>0.01</v>
      </c>
      <c r="K1334">
        <v>16865</v>
      </c>
      <c r="L1334">
        <v>0.5</v>
      </c>
      <c r="M1334" t="s">
        <v>44</v>
      </c>
      <c r="N1334">
        <v>1</v>
      </c>
      <c r="O1334">
        <v>0</v>
      </c>
      <c r="P1334">
        <v>289.55</v>
      </c>
      <c r="Q1334" t="s">
        <v>693</v>
      </c>
      <c r="R1334" t="s">
        <v>3770</v>
      </c>
      <c r="S1334">
        <v>7.6980000000000004</v>
      </c>
      <c r="T1334" t="s">
        <v>44</v>
      </c>
      <c r="U1334" t="s">
        <v>2114</v>
      </c>
      <c r="V1334" t="s">
        <v>2113</v>
      </c>
      <c r="W1334">
        <v>1.717E-4</v>
      </c>
      <c r="X1334" t="s">
        <v>703</v>
      </c>
      <c r="Y1334" t="s">
        <v>3865</v>
      </c>
    </row>
    <row r="1335" spans="1:25" x14ac:dyDescent="0.35">
      <c r="A1335" t="s">
        <v>2139</v>
      </c>
      <c r="B1335">
        <v>41122</v>
      </c>
      <c r="C1335" t="s">
        <v>64</v>
      </c>
      <c r="D1335" t="s">
        <v>62</v>
      </c>
      <c r="E1335">
        <v>971</v>
      </c>
      <c r="F1335" t="s">
        <v>2118</v>
      </c>
      <c r="G1335">
        <v>480</v>
      </c>
      <c r="H1335">
        <v>41122</v>
      </c>
      <c r="I1335" t="s">
        <v>1799</v>
      </c>
      <c r="J1335">
        <v>0.01</v>
      </c>
      <c r="K1335">
        <v>12688</v>
      </c>
      <c r="L1335">
        <v>0.5</v>
      </c>
      <c r="M1335" t="s">
        <v>44</v>
      </c>
      <c r="N1335">
        <v>1</v>
      </c>
      <c r="O1335">
        <v>0.25</v>
      </c>
      <c r="P1335">
        <v>472.88</v>
      </c>
      <c r="Q1335" t="s">
        <v>693</v>
      </c>
      <c r="R1335" t="s">
        <v>3770</v>
      </c>
      <c r="S1335">
        <v>7.6979800000000003</v>
      </c>
      <c r="T1335" t="s">
        <v>44</v>
      </c>
      <c r="U1335" t="s">
        <v>2114</v>
      </c>
      <c r="V1335" t="s">
        <v>2113</v>
      </c>
      <c r="W1335">
        <v>3.7270000000000001E-4</v>
      </c>
      <c r="X1335" t="s">
        <v>703</v>
      </c>
      <c r="Y1335" t="s">
        <v>3865</v>
      </c>
    </row>
    <row r="1336" spans="1:25" x14ac:dyDescent="0.35">
      <c r="A1336" t="s">
        <v>2139</v>
      </c>
      <c r="B1336">
        <v>41122</v>
      </c>
      <c r="C1336" t="s">
        <v>64</v>
      </c>
      <c r="D1336" t="s">
        <v>62</v>
      </c>
      <c r="E1336">
        <v>971</v>
      </c>
      <c r="F1336" t="s">
        <v>2118</v>
      </c>
      <c r="G1336">
        <v>480</v>
      </c>
      <c r="H1336">
        <v>41122</v>
      </c>
      <c r="I1336" t="s">
        <v>1799</v>
      </c>
      <c r="J1336">
        <v>0.01</v>
      </c>
      <c r="K1336">
        <v>14884</v>
      </c>
      <c r="L1336">
        <v>0.5</v>
      </c>
      <c r="M1336" t="s">
        <v>44</v>
      </c>
      <c r="N1336">
        <v>1</v>
      </c>
      <c r="O1336">
        <v>0.25</v>
      </c>
      <c r="P1336">
        <v>664.58</v>
      </c>
      <c r="Q1336" t="s">
        <v>693</v>
      </c>
      <c r="R1336" t="s">
        <v>3770</v>
      </c>
      <c r="S1336">
        <v>7.7034500000000001</v>
      </c>
      <c r="T1336" t="s">
        <v>44</v>
      </c>
      <c r="U1336" t="s">
        <v>2114</v>
      </c>
      <c r="V1336" t="s">
        <v>2113</v>
      </c>
      <c r="W1336">
        <v>4.4650000000000001E-4</v>
      </c>
      <c r="X1336" t="s">
        <v>703</v>
      </c>
      <c r="Y1336" t="s">
        <v>3865</v>
      </c>
    </row>
    <row r="1337" spans="1:25" x14ac:dyDescent="0.35">
      <c r="A1337" t="s">
        <v>2139</v>
      </c>
      <c r="B1337">
        <v>41122</v>
      </c>
      <c r="C1337" t="s">
        <v>64</v>
      </c>
      <c r="D1337" t="s">
        <v>62</v>
      </c>
      <c r="E1337">
        <v>971</v>
      </c>
      <c r="F1337" t="s">
        <v>2118</v>
      </c>
      <c r="G1337">
        <v>480</v>
      </c>
      <c r="H1337">
        <v>41122</v>
      </c>
      <c r="I1337" t="s">
        <v>1799</v>
      </c>
      <c r="J1337">
        <v>0.01</v>
      </c>
      <c r="K1337">
        <v>14566</v>
      </c>
      <c r="L1337">
        <v>0.5</v>
      </c>
      <c r="M1337" t="s">
        <v>44</v>
      </c>
      <c r="N1337">
        <v>1</v>
      </c>
      <c r="O1337">
        <v>0.25</v>
      </c>
      <c r="P1337">
        <v>661.47</v>
      </c>
      <c r="Q1337" t="s">
        <v>693</v>
      </c>
      <c r="R1337" t="s">
        <v>3770</v>
      </c>
      <c r="S1337">
        <v>7.6818299999999997</v>
      </c>
      <c r="T1337" t="s">
        <v>44</v>
      </c>
      <c r="U1337" t="s">
        <v>2114</v>
      </c>
      <c r="V1337" t="s">
        <v>2113</v>
      </c>
      <c r="W1337">
        <v>4.5409999999999998E-4</v>
      </c>
      <c r="X1337" t="s">
        <v>703</v>
      </c>
      <c r="Y1337" t="s">
        <v>3865</v>
      </c>
    </row>
    <row r="1338" spans="1:25" x14ac:dyDescent="0.35">
      <c r="A1338" t="s">
        <v>2138</v>
      </c>
      <c r="B1338">
        <v>41122</v>
      </c>
      <c r="C1338" t="s">
        <v>64</v>
      </c>
      <c r="D1338" t="s">
        <v>62</v>
      </c>
      <c r="E1338">
        <v>971</v>
      </c>
      <c r="F1338" t="s">
        <v>2118</v>
      </c>
      <c r="G1338">
        <v>480</v>
      </c>
      <c r="H1338">
        <v>41122</v>
      </c>
      <c r="I1338" t="s">
        <v>1799</v>
      </c>
      <c r="J1338">
        <v>0.01</v>
      </c>
      <c r="K1338">
        <v>15755</v>
      </c>
      <c r="L1338">
        <v>0.5</v>
      </c>
      <c r="M1338" t="s">
        <v>44</v>
      </c>
      <c r="N1338">
        <v>1</v>
      </c>
      <c r="O1338">
        <v>0.5</v>
      </c>
      <c r="P1338">
        <v>2033</v>
      </c>
      <c r="Q1338" t="s">
        <v>693</v>
      </c>
      <c r="R1338" t="s">
        <v>3770</v>
      </c>
      <c r="S1338">
        <v>7.6605800000000004</v>
      </c>
      <c r="T1338" t="s">
        <v>44</v>
      </c>
      <c r="U1338" t="s">
        <v>2114</v>
      </c>
      <c r="V1338" t="s">
        <v>2113</v>
      </c>
      <c r="W1338">
        <v>1.2899999999999999E-3</v>
      </c>
      <c r="X1338" t="s">
        <v>703</v>
      </c>
      <c r="Y1338" t="s">
        <v>3865</v>
      </c>
    </row>
    <row r="1339" spans="1:25" x14ac:dyDescent="0.35">
      <c r="A1339" t="s">
        <v>2138</v>
      </c>
      <c r="B1339">
        <v>41122</v>
      </c>
      <c r="C1339" t="s">
        <v>64</v>
      </c>
      <c r="D1339" t="s">
        <v>62</v>
      </c>
      <c r="E1339">
        <v>971</v>
      </c>
      <c r="F1339" t="s">
        <v>2118</v>
      </c>
      <c r="G1339">
        <v>480</v>
      </c>
      <c r="H1339">
        <v>41122</v>
      </c>
      <c r="I1339" t="s">
        <v>1799</v>
      </c>
      <c r="J1339">
        <v>0.01</v>
      </c>
      <c r="K1339">
        <v>14914</v>
      </c>
      <c r="L1339">
        <v>0.5</v>
      </c>
      <c r="M1339" t="s">
        <v>44</v>
      </c>
      <c r="N1339">
        <v>1</v>
      </c>
      <c r="O1339">
        <v>0.5</v>
      </c>
      <c r="P1339">
        <v>1129.0999999999999</v>
      </c>
      <c r="Q1339" t="s">
        <v>693</v>
      </c>
      <c r="R1339" t="s">
        <v>3770</v>
      </c>
      <c r="S1339">
        <v>7.6710799999999999</v>
      </c>
      <c r="T1339" t="s">
        <v>44</v>
      </c>
      <c r="U1339" t="s">
        <v>2114</v>
      </c>
      <c r="V1339" t="s">
        <v>2113</v>
      </c>
      <c r="W1339">
        <v>7.5710000000000003E-4</v>
      </c>
      <c r="X1339" t="s">
        <v>703</v>
      </c>
      <c r="Y1339" t="s">
        <v>3865</v>
      </c>
    </row>
    <row r="1340" spans="1:25" x14ac:dyDescent="0.35">
      <c r="A1340" t="s">
        <v>2138</v>
      </c>
      <c r="B1340">
        <v>41122</v>
      </c>
      <c r="C1340" t="s">
        <v>64</v>
      </c>
      <c r="D1340" t="s">
        <v>62</v>
      </c>
      <c r="E1340">
        <v>971</v>
      </c>
      <c r="F1340" t="s">
        <v>2118</v>
      </c>
      <c r="G1340">
        <v>480</v>
      </c>
      <c r="H1340">
        <v>41122</v>
      </c>
      <c r="I1340" t="s">
        <v>1799</v>
      </c>
      <c r="J1340">
        <v>0.01</v>
      </c>
      <c r="K1340">
        <v>15081</v>
      </c>
      <c r="L1340">
        <v>0.5</v>
      </c>
      <c r="M1340" t="s">
        <v>44</v>
      </c>
      <c r="N1340">
        <v>1</v>
      </c>
      <c r="O1340">
        <v>0.5</v>
      </c>
      <c r="P1340">
        <v>1052.9000000000001</v>
      </c>
      <c r="Q1340" t="s">
        <v>693</v>
      </c>
      <c r="R1340" t="s">
        <v>3770</v>
      </c>
      <c r="S1340">
        <v>7.6712499999999997</v>
      </c>
      <c r="T1340" t="s">
        <v>44</v>
      </c>
      <c r="U1340" t="s">
        <v>2114</v>
      </c>
      <c r="V1340" t="s">
        <v>2113</v>
      </c>
      <c r="W1340">
        <v>6.9819999999999995E-4</v>
      </c>
      <c r="X1340" t="s">
        <v>703</v>
      </c>
      <c r="Y1340" t="s">
        <v>3865</v>
      </c>
    </row>
    <row r="1341" spans="1:25" x14ac:dyDescent="0.35">
      <c r="A1341" t="s">
        <v>2137</v>
      </c>
      <c r="B1341">
        <v>41122</v>
      </c>
      <c r="C1341" t="s">
        <v>64</v>
      </c>
      <c r="D1341" t="s">
        <v>62</v>
      </c>
      <c r="E1341">
        <v>971</v>
      </c>
      <c r="F1341" t="s">
        <v>2118</v>
      </c>
      <c r="G1341">
        <v>480</v>
      </c>
      <c r="H1341">
        <v>41122</v>
      </c>
      <c r="I1341" t="s">
        <v>1799</v>
      </c>
      <c r="J1341">
        <v>0.01</v>
      </c>
      <c r="K1341">
        <v>15448</v>
      </c>
      <c r="L1341">
        <v>0.5</v>
      </c>
      <c r="M1341" t="s">
        <v>44</v>
      </c>
      <c r="N1341">
        <v>1</v>
      </c>
      <c r="O1341">
        <v>1</v>
      </c>
      <c r="P1341">
        <v>569.80999999999995</v>
      </c>
      <c r="Q1341" t="s">
        <v>693</v>
      </c>
      <c r="R1341" t="s">
        <v>3770</v>
      </c>
      <c r="S1341">
        <v>7.6819800000000003</v>
      </c>
      <c r="T1341" t="s">
        <v>44</v>
      </c>
      <c r="U1341" t="s">
        <v>2114</v>
      </c>
      <c r="V1341" t="s">
        <v>2113</v>
      </c>
      <c r="W1341">
        <v>3.6890000000000002E-4</v>
      </c>
      <c r="X1341" t="s">
        <v>703</v>
      </c>
      <c r="Y1341" t="s">
        <v>3865</v>
      </c>
    </row>
    <row r="1342" spans="1:25" x14ac:dyDescent="0.35">
      <c r="A1342" t="s">
        <v>2137</v>
      </c>
      <c r="B1342">
        <v>41122</v>
      </c>
      <c r="C1342" t="s">
        <v>64</v>
      </c>
      <c r="D1342" t="s">
        <v>62</v>
      </c>
      <c r="E1342">
        <v>971</v>
      </c>
      <c r="F1342" t="s">
        <v>2118</v>
      </c>
      <c r="G1342">
        <v>480</v>
      </c>
      <c r="H1342">
        <v>41122</v>
      </c>
      <c r="I1342" t="s">
        <v>1799</v>
      </c>
      <c r="J1342">
        <v>0.01</v>
      </c>
      <c r="K1342">
        <v>16266</v>
      </c>
      <c r="L1342">
        <v>0.5</v>
      </c>
      <c r="M1342" t="s">
        <v>44</v>
      </c>
      <c r="N1342">
        <v>1</v>
      </c>
      <c r="O1342">
        <v>1</v>
      </c>
      <c r="P1342">
        <v>566.41</v>
      </c>
      <c r="Q1342" t="s">
        <v>693</v>
      </c>
      <c r="R1342" t="s">
        <v>3770</v>
      </c>
      <c r="S1342">
        <v>7.6872199999999999</v>
      </c>
      <c r="T1342" t="s">
        <v>44</v>
      </c>
      <c r="U1342" t="s">
        <v>2114</v>
      </c>
      <c r="V1342" t="s">
        <v>2113</v>
      </c>
      <c r="W1342">
        <v>3.4820000000000001E-4</v>
      </c>
      <c r="X1342" t="s">
        <v>703</v>
      </c>
      <c r="Y1342" t="s">
        <v>3865</v>
      </c>
    </row>
    <row r="1343" spans="1:25" x14ac:dyDescent="0.35">
      <c r="A1343" t="s">
        <v>2137</v>
      </c>
      <c r="B1343">
        <v>41122</v>
      </c>
      <c r="C1343" t="s">
        <v>64</v>
      </c>
      <c r="D1343" t="s">
        <v>62</v>
      </c>
      <c r="E1343">
        <v>971</v>
      </c>
      <c r="F1343" t="s">
        <v>2118</v>
      </c>
      <c r="G1343">
        <v>480</v>
      </c>
      <c r="H1343">
        <v>41122</v>
      </c>
      <c r="I1343" t="s">
        <v>1799</v>
      </c>
      <c r="J1343">
        <v>0.01</v>
      </c>
      <c r="K1343">
        <v>17840</v>
      </c>
      <c r="L1343">
        <v>0.5</v>
      </c>
      <c r="M1343" t="s">
        <v>44</v>
      </c>
      <c r="N1343">
        <v>1</v>
      </c>
      <c r="O1343">
        <v>1</v>
      </c>
      <c r="P1343">
        <v>658.89</v>
      </c>
      <c r="Q1343" t="s">
        <v>693</v>
      </c>
      <c r="R1343" t="s">
        <v>3770</v>
      </c>
      <c r="S1343">
        <v>7.6981200000000003</v>
      </c>
      <c r="T1343" t="s">
        <v>44</v>
      </c>
      <c r="U1343" t="s">
        <v>2114</v>
      </c>
      <c r="V1343" t="s">
        <v>2113</v>
      </c>
      <c r="W1343">
        <v>3.6929999999999998E-4</v>
      </c>
      <c r="X1343" t="s">
        <v>703</v>
      </c>
      <c r="Y1343" t="s">
        <v>3865</v>
      </c>
    </row>
    <row r="1344" spans="1:25" x14ac:dyDescent="0.35">
      <c r="A1344" t="s">
        <v>2136</v>
      </c>
      <c r="B1344">
        <v>41122</v>
      </c>
      <c r="C1344" t="s">
        <v>64</v>
      </c>
      <c r="D1344" t="s">
        <v>62</v>
      </c>
      <c r="E1344">
        <v>971</v>
      </c>
      <c r="F1344" t="s">
        <v>2118</v>
      </c>
      <c r="G1344">
        <v>480</v>
      </c>
      <c r="H1344">
        <v>41122</v>
      </c>
      <c r="I1344" t="s">
        <v>1799</v>
      </c>
      <c r="J1344">
        <v>0.01</v>
      </c>
      <c r="K1344">
        <v>16382</v>
      </c>
      <c r="L1344">
        <v>0.5</v>
      </c>
      <c r="M1344" t="s">
        <v>44</v>
      </c>
      <c r="N1344">
        <v>1</v>
      </c>
      <c r="O1344">
        <v>2</v>
      </c>
      <c r="P1344">
        <v>132.97999999999999</v>
      </c>
      <c r="Q1344" t="s">
        <v>693</v>
      </c>
      <c r="R1344" t="s">
        <v>3770</v>
      </c>
      <c r="S1344">
        <v>7.5746200000000004</v>
      </c>
      <c r="T1344" t="s">
        <v>44</v>
      </c>
      <c r="U1344" t="s">
        <v>2114</v>
      </c>
      <c r="V1344" t="s">
        <v>2113</v>
      </c>
      <c r="W1344" s="145">
        <v>8.1169999999999997E-5</v>
      </c>
      <c r="X1344" t="s">
        <v>703</v>
      </c>
      <c r="Y1344" t="s">
        <v>3865</v>
      </c>
    </row>
    <row r="1345" spans="1:25" x14ac:dyDescent="0.35">
      <c r="A1345" t="s">
        <v>2136</v>
      </c>
      <c r="B1345">
        <v>41122</v>
      </c>
      <c r="C1345" t="s">
        <v>64</v>
      </c>
      <c r="D1345" t="s">
        <v>62</v>
      </c>
      <c r="E1345">
        <v>971</v>
      </c>
      <c r="F1345" t="s">
        <v>2118</v>
      </c>
      <c r="G1345">
        <v>480</v>
      </c>
      <c r="H1345">
        <v>41122</v>
      </c>
      <c r="I1345" t="s">
        <v>1799</v>
      </c>
      <c r="J1345">
        <v>0.01</v>
      </c>
      <c r="K1345">
        <v>17095</v>
      </c>
      <c r="L1345">
        <v>0.5</v>
      </c>
      <c r="M1345" t="s">
        <v>44</v>
      </c>
      <c r="N1345">
        <v>1</v>
      </c>
      <c r="O1345">
        <v>2</v>
      </c>
      <c r="P1345">
        <v>217.04</v>
      </c>
      <c r="Q1345" t="s">
        <v>693</v>
      </c>
      <c r="R1345" t="s">
        <v>3770</v>
      </c>
      <c r="S1345">
        <v>7.5798300000000003</v>
      </c>
      <c r="T1345" t="s">
        <v>44</v>
      </c>
      <c r="U1345" t="s">
        <v>2114</v>
      </c>
      <c r="V1345" t="s">
        <v>2113</v>
      </c>
      <c r="W1345">
        <v>1.27E-4</v>
      </c>
      <c r="X1345" t="s">
        <v>703</v>
      </c>
      <c r="Y1345" t="s">
        <v>3865</v>
      </c>
    </row>
    <row r="1346" spans="1:25" x14ac:dyDescent="0.35">
      <c r="A1346" t="s">
        <v>2135</v>
      </c>
      <c r="B1346">
        <v>41122</v>
      </c>
      <c r="C1346" t="s">
        <v>64</v>
      </c>
      <c r="D1346" t="s">
        <v>62</v>
      </c>
      <c r="E1346">
        <v>971</v>
      </c>
      <c r="F1346" t="s">
        <v>2118</v>
      </c>
      <c r="G1346">
        <v>480</v>
      </c>
      <c r="H1346">
        <v>41122</v>
      </c>
      <c r="I1346" t="s">
        <v>1799</v>
      </c>
      <c r="J1346">
        <v>0.01</v>
      </c>
      <c r="K1346">
        <v>18912</v>
      </c>
      <c r="L1346">
        <v>0.5</v>
      </c>
      <c r="M1346" t="s">
        <v>44</v>
      </c>
      <c r="N1346">
        <v>1</v>
      </c>
      <c r="O1346">
        <v>4</v>
      </c>
      <c r="P1346">
        <v>200.32</v>
      </c>
      <c r="Q1346" t="s">
        <v>693</v>
      </c>
      <c r="R1346" t="s">
        <v>3770</v>
      </c>
      <c r="S1346">
        <v>7.5907200000000001</v>
      </c>
      <c r="T1346" t="s">
        <v>44</v>
      </c>
      <c r="U1346" t="s">
        <v>2114</v>
      </c>
      <c r="V1346" t="s">
        <v>2113</v>
      </c>
      <c r="W1346">
        <v>1.059E-4</v>
      </c>
      <c r="X1346" t="s">
        <v>703</v>
      </c>
      <c r="Y1346" t="s">
        <v>3865</v>
      </c>
    </row>
    <row r="1347" spans="1:25" x14ac:dyDescent="0.35">
      <c r="A1347" t="s">
        <v>2135</v>
      </c>
      <c r="B1347">
        <v>41122</v>
      </c>
      <c r="C1347" t="s">
        <v>64</v>
      </c>
      <c r="D1347" t="s">
        <v>62</v>
      </c>
      <c r="E1347">
        <v>971</v>
      </c>
      <c r="F1347" t="s">
        <v>2118</v>
      </c>
      <c r="G1347">
        <v>480</v>
      </c>
      <c r="H1347">
        <v>41122</v>
      </c>
      <c r="I1347" t="s">
        <v>1799</v>
      </c>
      <c r="J1347">
        <v>0.01</v>
      </c>
      <c r="K1347">
        <v>18672</v>
      </c>
      <c r="L1347">
        <v>0.5</v>
      </c>
      <c r="M1347" t="s">
        <v>44</v>
      </c>
      <c r="N1347">
        <v>1</v>
      </c>
      <c r="O1347">
        <v>4</v>
      </c>
      <c r="P1347">
        <v>341.38</v>
      </c>
      <c r="Q1347" t="s">
        <v>693</v>
      </c>
      <c r="R1347" t="s">
        <v>3770</v>
      </c>
      <c r="S1347">
        <v>7.5477800000000004</v>
      </c>
      <c r="T1347" t="s">
        <v>44</v>
      </c>
      <c r="U1347" t="s">
        <v>2114</v>
      </c>
      <c r="V1347" t="s">
        <v>2113</v>
      </c>
      <c r="W1347">
        <v>1.828E-4</v>
      </c>
      <c r="X1347" t="s">
        <v>703</v>
      </c>
      <c r="Y1347" t="s">
        <v>3865</v>
      </c>
    </row>
    <row r="1348" spans="1:25" x14ac:dyDescent="0.35">
      <c r="A1348" t="s">
        <v>2135</v>
      </c>
      <c r="B1348">
        <v>41122</v>
      </c>
      <c r="C1348" t="s">
        <v>64</v>
      </c>
      <c r="D1348" t="s">
        <v>62</v>
      </c>
      <c r="E1348">
        <v>971</v>
      </c>
      <c r="F1348" t="s">
        <v>2118</v>
      </c>
      <c r="G1348">
        <v>480</v>
      </c>
      <c r="H1348">
        <v>41122</v>
      </c>
      <c r="I1348" t="s">
        <v>1799</v>
      </c>
      <c r="J1348">
        <v>0.01</v>
      </c>
      <c r="K1348">
        <v>20674</v>
      </c>
      <c r="L1348">
        <v>0.5</v>
      </c>
      <c r="M1348" t="s">
        <v>44</v>
      </c>
      <c r="N1348">
        <v>1</v>
      </c>
      <c r="O1348">
        <v>4</v>
      </c>
      <c r="P1348">
        <v>331.2</v>
      </c>
      <c r="Q1348" t="s">
        <v>693</v>
      </c>
      <c r="R1348" t="s">
        <v>3770</v>
      </c>
      <c r="S1348">
        <v>7.6444299999999998</v>
      </c>
      <c r="T1348" t="s">
        <v>44</v>
      </c>
      <c r="U1348" t="s">
        <v>2114</v>
      </c>
      <c r="V1348" t="s">
        <v>2113</v>
      </c>
      <c r="W1348">
        <v>1.6019999999999999E-4</v>
      </c>
      <c r="X1348" t="s">
        <v>703</v>
      </c>
      <c r="Y1348" t="s">
        <v>3865</v>
      </c>
    </row>
    <row r="1349" spans="1:25" x14ac:dyDescent="0.35">
      <c r="A1349" t="s">
        <v>2134</v>
      </c>
      <c r="B1349">
        <v>41122</v>
      </c>
      <c r="C1349" t="s">
        <v>64</v>
      </c>
      <c r="D1349" t="s">
        <v>62</v>
      </c>
      <c r="E1349">
        <v>971</v>
      </c>
      <c r="F1349" t="s">
        <v>2118</v>
      </c>
      <c r="G1349">
        <v>480</v>
      </c>
      <c r="H1349">
        <v>41122</v>
      </c>
      <c r="I1349" t="s">
        <v>1799</v>
      </c>
      <c r="J1349">
        <v>0.01</v>
      </c>
      <c r="K1349">
        <v>16974</v>
      </c>
      <c r="L1349">
        <v>0.5</v>
      </c>
      <c r="M1349" t="s">
        <v>44</v>
      </c>
      <c r="N1349">
        <v>1</v>
      </c>
      <c r="O1349">
        <v>0</v>
      </c>
      <c r="P1349">
        <v>210220</v>
      </c>
      <c r="Q1349" t="s">
        <v>693</v>
      </c>
      <c r="R1349" t="s">
        <v>3770</v>
      </c>
      <c r="S1349">
        <v>7.6873699999999996</v>
      </c>
      <c r="T1349" t="s">
        <v>44</v>
      </c>
      <c r="U1349" t="s">
        <v>2114</v>
      </c>
      <c r="V1349" t="s">
        <v>2113</v>
      </c>
      <c r="W1349">
        <v>0.12379999999999999</v>
      </c>
      <c r="X1349" t="s">
        <v>703</v>
      </c>
      <c r="Y1349" t="s">
        <v>3865</v>
      </c>
    </row>
    <row r="1350" spans="1:25" x14ac:dyDescent="0.35">
      <c r="A1350" t="s">
        <v>2134</v>
      </c>
      <c r="B1350">
        <v>41122</v>
      </c>
      <c r="C1350" t="s">
        <v>64</v>
      </c>
      <c r="D1350" t="s">
        <v>62</v>
      </c>
      <c r="E1350">
        <v>971</v>
      </c>
      <c r="F1350" t="s">
        <v>2118</v>
      </c>
      <c r="G1350">
        <v>480</v>
      </c>
      <c r="H1350">
        <v>41122</v>
      </c>
      <c r="I1350" t="s">
        <v>1799</v>
      </c>
      <c r="J1350">
        <v>0.01</v>
      </c>
      <c r="K1350">
        <v>18978</v>
      </c>
      <c r="L1350">
        <v>0.5</v>
      </c>
      <c r="M1350" t="s">
        <v>44</v>
      </c>
      <c r="N1350">
        <v>1</v>
      </c>
      <c r="O1350">
        <v>0</v>
      </c>
      <c r="P1350">
        <v>298190</v>
      </c>
      <c r="Q1350" t="s">
        <v>693</v>
      </c>
      <c r="R1350" t="s">
        <v>3770</v>
      </c>
      <c r="S1350">
        <v>7.7194799999999999</v>
      </c>
      <c r="T1350" t="s">
        <v>44</v>
      </c>
      <c r="U1350" t="s">
        <v>2114</v>
      </c>
      <c r="V1350" t="s">
        <v>2113</v>
      </c>
      <c r="W1350">
        <v>0.15709999999999999</v>
      </c>
      <c r="X1350" t="s">
        <v>703</v>
      </c>
      <c r="Y1350" t="s">
        <v>3865</v>
      </c>
    </row>
    <row r="1351" spans="1:25" x14ac:dyDescent="0.35">
      <c r="A1351" t="s">
        <v>2134</v>
      </c>
      <c r="B1351">
        <v>41122</v>
      </c>
      <c r="C1351" t="s">
        <v>64</v>
      </c>
      <c r="D1351" t="s">
        <v>62</v>
      </c>
      <c r="E1351">
        <v>971</v>
      </c>
      <c r="F1351" t="s">
        <v>2118</v>
      </c>
      <c r="G1351">
        <v>480</v>
      </c>
      <c r="H1351">
        <v>41122</v>
      </c>
      <c r="I1351" t="s">
        <v>1799</v>
      </c>
      <c r="J1351">
        <v>0.01</v>
      </c>
      <c r="K1351">
        <v>23005</v>
      </c>
      <c r="L1351">
        <v>0.5</v>
      </c>
      <c r="M1351" t="s">
        <v>44</v>
      </c>
      <c r="N1351">
        <v>1</v>
      </c>
      <c r="O1351">
        <v>0</v>
      </c>
      <c r="P1351">
        <v>218230</v>
      </c>
      <c r="Q1351" t="s">
        <v>693</v>
      </c>
      <c r="R1351" t="s">
        <v>3770</v>
      </c>
      <c r="S1351">
        <v>7.6712800000000003</v>
      </c>
      <c r="T1351" t="s">
        <v>44</v>
      </c>
      <c r="U1351" t="s">
        <v>2114</v>
      </c>
      <c r="V1351" t="s">
        <v>2113</v>
      </c>
      <c r="W1351">
        <v>9.486E-2</v>
      </c>
      <c r="X1351" t="s">
        <v>703</v>
      </c>
      <c r="Y1351" t="s">
        <v>3865</v>
      </c>
    </row>
    <row r="1352" spans="1:25" x14ac:dyDescent="0.35">
      <c r="A1352" t="s">
        <v>2133</v>
      </c>
      <c r="B1352">
        <v>41122</v>
      </c>
      <c r="C1352" t="s">
        <v>64</v>
      </c>
      <c r="D1352" t="s">
        <v>62</v>
      </c>
      <c r="E1352">
        <v>971</v>
      </c>
      <c r="F1352" t="s">
        <v>2118</v>
      </c>
      <c r="G1352">
        <v>480</v>
      </c>
      <c r="H1352">
        <v>41122</v>
      </c>
      <c r="I1352" t="s">
        <v>1799</v>
      </c>
      <c r="J1352">
        <v>0.01</v>
      </c>
      <c r="K1352">
        <v>12920</v>
      </c>
      <c r="L1352">
        <v>0.5</v>
      </c>
      <c r="M1352" t="s">
        <v>44</v>
      </c>
      <c r="N1352">
        <v>1</v>
      </c>
      <c r="O1352">
        <v>0.25</v>
      </c>
      <c r="P1352">
        <v>28378</v>
      </c>
      <c r="Q1352" t="s">
        <v>693</v>
      </c>
      <c r="R1352" t="s">
        <v>3770</v>
      </c>
      <c r="S1352">
        <v>7.7731199999999996</v>
      </c>
      <c r="T1352" t="s">
        <v>44</v>
      </c>
      <c r="U1352" t="s">
        <v>2114</v>
      </c>
      <c r="V1352" t="s">
        <v>2113</v>
      </c>
      <c r="W1352">
        <v>2.196E-2</v>
      </c>
      <c r="X1352" t="s">
        <v>703</v>
      </c>
      <c r="Y1352" t="s">
        <v>3865</v>
      </c>
    </row>
    <row r="1353" spans="1:25" x14ac:dyDescent="0.35">
      <c r="A1353" t="s">
        <v>2133</v>
      </c>
      <c r="B1353">
        <v>41122</v>
      </c>
      <c r="C1353" t="s">
        <v>64</v>
      </c>
      <c r="D1353" t="s">
        <v>62</v>
      </c>
      <c r="E1353">
        <v>971</v>
      </c>
      <c r="F1353" t="s">
        <v>2118</v>
      </c>
      <c r="G1353">
        <v>480</v>
      </c>
      <c r="H1353">
        <v>41122</v>
      </c>
      <c r="I1353" t="s">
        <v>1799</v>
      </c>
      <c r="J1353">
        <v>0.01</v>
      </c>
      <c r="K1353">
        <v>17714</v>
      </c>
      <c r="L1353">
        <v>0.5</v>
      </c>
      <c r="M1353" t="s">
        <v>44</v>
      </c>
      <c r="N1353">
        <v>1</v>
      </c>
      <c r="O1353">
        <v>0.25</v>
      </c>
      <c r="P1353">
        <v>26815</v>
      </c>
      <c r="Q1353" t="s">
        <v>693</v>
      </c>
      <c r="R1353" t="s">
        <v>3770</v>
      </c>
      <c r="S1353">
        <v>7.7141999999999999</v>
      </c>
      <c r="T1353" t="s">
        <v>44</v>
      </c>
      <c r="U1353" t="s">
        <v>2114</v>
      </c>
      <c r="V1353" t="s">
        <v>2113</v>
      </c>
      <c r="W1353">
        <v>1.5140000000000001E-2</v>
      </c>
      <c r="X1353" t="s">
        <v>703</v>
      </c>
      <c r="Y1353" t="s">
        <v>3865</v>
      </c>
    </row>
    <row r="1354" spans="1:25" x14ac:dyDescent="0.35">
      <c r="A1354" t="s">
        <v>2133</v>
      </c>
      <c r="B1354">
        <v>41122</v>
      </c>
      <c r="C1354" t="s">
        <v>64</v>
      </c>
      <c r="D1354" t="s">
        <v>62</v>
      </c>
      <c r="E1354">
        <v>971</v>
      </c>
      <c r="F1354" t="s">
        <v>2118</v>
      </c>
      <c r="G1354">
        <v>480</v>
      </c>
      <c r="H1354">
        <v>41122</v>
      </c>
      <c r="I1354" t="s">
        <v>1799</v>
      </c>
      <c r="J1354">
        <v>0.01</v>
      </c>
      <c r="K1354">
        <v>14324</v>
      </c>
      <c r="L1354">
        <v>0.5</v>
      </c>
      <c r="M1354" t="s">
        <v>44</v>
      </c>
      <c r="N1354">
        <v>1</v>
      </c>
      <c r="O1354">
        <v>0.25</v>
      </c>
      <c r="P1354">
        <v>33539</v>
      </c>
      <c r="Q1354" t="s">
        <v>693</v>
      </c>
      <c r="R1354" t="s">
        <v>3770</v>
      </c>
      <c r="S1354">
        <v>7.7141000000000002</v>
      </c>
      <c r="T1354" t="s">
        <v>44</v>
      </c>
      <c r="U1354" t="s">
        <v>2114</v>
      </c>
      <c r="V1354" t="s">
        <v>2113</v>
      </c>
      <c r="W1354">
        <v>2.341E-2</v>
      </c>
      <c r="X1354" t="s">
        <v>703</v>
      </c>
      <c r="Y1354" t="s">
        <v>3865</v>
      </c>
    </row>
    <row r="1355" spans="1:25" x14ac:dyDescent="0.35">
      <c r="A1355" t="s">
        <v>2132</v>
      </c>
      <c r="B1355">
        <v>41122</v>
      </c>
      <c r="C1355" t="s">
        <v>64</v>
      </c>
      <c r="D1355" t="s">
        <v>62</v>
      </c>
      <c r="E1355">
        <v>971</v>
      </c>
      <c r="F1355" t="s">
        <v>2118</v>
      </c>
      <c r="G1355">
        <v>480</v>
      </c>
      <c r="H1355">
        <v>41122</v>
      </c>
      <c r="I1355" t="s">
        <v>1799</v>
      </c>
      <c r="J1355">
        <v>0.01</v>
      </c>
      <c r="K1355">
        <v>14634</v>
      </c>
      <c r="L1355">
        <v>0.5</v>
      </c>
      <c r="M1355" t="s">
        <v>44</v>
      </c>
      <c r="N1355">
        <v>1</v>
      </c>
      <c r="O1355">
        <v>0.5</v>
      </c>
      <c r="P1355">
        <v>6462.3</v>
      </c>
      <c r="Q1355" t="s">
        <v>693</v>
      </c>
      <c r="R1355" t="s">
        <v>3770</v>
      </c>
      <c r="S1355">
        <v>7.6819300000000004</v>
      </c>
      <c r="T1355" t="s">
        <v>44</v>
      </c>
      <c r="U1355" t="s">
        <v>2114</v>
      </c>
      <c r="V1355" t="s">
        <v>2113</v>
      </c>
      <c r="W1355">
        <v>4.4159999999999998E-3</v>
      </c>
      <c r="X1355" t="s">
        <v>703</v>
      </c>
      <c r="Y1355" t="s">
        <v>3865</v>
      </c>
    </row>
    <row r="1356" spans="1:25" x14ac:dyDescent="0.35">
      <c r="A1356" t="s">
        <v>2132</v>
      </c>
      <c r="B1356">
        <v>41122</v>
      </c>
      <c r="C1356" t="s">
        <v>64</v>
      </c>
      <c r="D1356" t="s">
        <v>62</v>
      </c>
      <c r="E1356">
        <v>971</v>
      </c>
      <c r="F1356" t="s">
        <v>2118</v>
      </c>
      <c r="G1356">
        <v>480</v>
      </c>
      <c r="H1356">
        <v>41122</v>
      </c>
      <c r="I1356" t="s">
        <v>1799</v>
      </c>
      <c r="J1356">
        <v>0.01</v>
      </c>
      <c r="K1356">
        <v>14791</v>
      </c>
      <c r="L1356">
        <v>0.5</v>
      </c>
      <c r="M1356" t="s">
        <v>44</v>
      </c>
      <c r="N1356">
        <v>1</v>
      </c>
      <c r="O1356">
        <v>0.5</v>
      </c>
      <c r="P1356">
        <v>7771.6</v>
      </c>
      <c r="Q1356" t="s">
        <v>693</v>
      </c>
      <c r="R1356" t="s">
        <v>3770</v>
      </c>
      <c r="S1356">
        <v>7.7088799999999997</v>
      </c>
      <c r="T1356" t="s">
        <v>44</v>
      </c>
      <c r="U1356" t="s">
        <v>2114</v>
      </c>
      <c r="V1356" t="s">
        <v>2113</v>
      </c>
      <c r="W1356">
        <v>5.254E-3</v>
      </c>
      <c r="X1356" t="s">
        <v>703</v>
      </c>
      <c r="Y1356" t="s">
        <v>3865</v>
      </c>
    </row>
    <row r="1357" spans="1:25" x14ac:dyDescent="0.35">
      <c r="A1357" t="s">
        <v>2132</v>
      </c>
      <c r="B1357">
        <v>41122</v>
      </c>
      <c r="C1357" t="s">
        <v>64</v>
      </c>
      <c r="D1357" t="s">
        <v>62</v>
      </c>
      <c r="E1357">
        <v>971</v>
      </c>
      <c r="F1357" t="s">
        <v>2118</v>
      </c>
      <c r="G1357">
        <v>480</v>
      </c>
      <c r="H1357">
        <v>41122</v>
      </c>
      <c r="I1357" t="s">
        <v>1799</v>
      </c>
      <c r="J1357">
        <v>0.01</v>
      </c>
      <c r="K1357">
        <v>14355</v>
      </c>
      <c r="L1357">
        <v>0.5</v>
      </c>
      <c r="M1357" t="s">
        <v>44</v>
      </c>
      <c r="N1357">
        <v>1</v>
      </c>
      <c r="O1357">
        <v>0.5</v>
      </c>
      <c r="P1357">
        <v>8553.6</v>
      </c>
      <c r="Q1357" t="s">
        <v>693</v>
      </c>
      <c r="R1357" t="s">
        <v>3770</v>
      </c>
      <c r="S1357">
        <v>7.6869699999999996</v>
      </c>
      <c r="T1357" t="s">
        <v>44</v>
      </c>
      <c r="U1357" t="s">
        <v>2114</v>
      </c>
      <c r="V1357" t="s">
        <v>2113</v>
      </c>
      <c r="W1357">
        <v>5.9589999999999999E-3</v>
      </c>
      <c r="X1357" t="s">
        <v>703</v>
      </c>
      <c r="Y1357" t="s">
        <v>3865</v>
      </c>
    </row>
    <row r="1358" spans="1:25" x14ac:dyDescent="0.35">
      <c r="A1358" t="s">
        <v>2131</v>
      </c>
      <c r="B1358">
        <v>41122</v>
      </c>
      <c r="C1358" t="s">
        <v>64</v>
      </c>
      <c r="D1358" t="s">
        <v>62</v>
      </c>
      <c r="E1358">
        <v>971</v>
      </c>
      <c r="F1358" t="s">
        <v>2118</v>
      </c>
      <c r="G1358">
        <v>480</v>
      </c>
      <c r="H1358">
        <v>41122</v>
      </c>
      <c r="I1358" t="s">
        <v>1799</v>
      </c>
      <c r="J1358">
        <v>0.01</v>
      </c>
      <c r="K1358">
        <v>15518</v>
      </c>
      <c r="L1358">
        <v>0.5</v>
      </c>
      <c r="M1358" t="s">
        <v>44</v>
      </c>
      <c r="N1358">
        <v>1</v>
      </c>
      <c r="O1358">
        <v>1</v>
      </c>
      <c r="P1358">
        <v>978.06</v>
      </c>
      <c r="Q1358" t="s">
        <v>693</v>
      </c>
      <c r="R1358" t="s">
        <v>3770</v>
      </c>
      <c r="S1358">
        <v>7.6872299999999996</v>
      </c>
      <c r="T1358" t="s">
        <v>44</v>
      </c>
      <c r="U1358" t="s">
        <v>2114</v>
      </c>
      <c r="V1358" t="s">
        <v>2113</v>
      </c>
      <c r="W1358">
        <v>6.3029999999999998E-4</v>
      </c>
      <c r="X1358" t="s">
        <v>703</v>
      </c>
      <c r="Y1358" t="s">
        <v>3865</v>
      </c>
    </row>
    <row r="1359" spans="1:25" x14ac:dyDescent="0.35">
      <c r="A1359" t="s">
        <v>2131</v>
      </c>
      <c r="B1359">
        <v>41122</v>
      </c>
      <c r="C1359" t="s">
        <v>64</v>
      </c>
      <c r="D1359" t="s">
        <v>62</v>
      </c>
      <c r="E1359">
        <v>971</v>
      </c>
      <c r="F1359" t="s">
        <v>2118</v>
      </c>
      <c r="G1359">
        <v>480</v>
      </c>
      <c r="H1359">
        <v>41122</v>
      </c>
      <c r="I1359" t="s">
        <v>1799</v>
      </c>
      <c r="J1359">
        <v>0.01</v>
      </c>
      <c r="K1359">
        <v>18588</v>
      </c>
      <c r="L1359">
        <v>0.5</v>
      </c>
      <c r="M1359" t="s">
        <v>44</v>
      </c>
      <c r="N1359">
        <v>1</v>
      </c>
      <c r="O1359">
        <v>1</v>
      </c>
      <c r="P1359">
        <v>953.21</v>
      </c>
      <c r="Q1359" t="s">
        <v>693</v>
      </c>
      <c r="R1359" t="s">
        <v>3770</v>
      </c>
      <c r="S1359">
        <v>7.6605999999999996</v>
      </c>
      <c r="T1359" t="s">
        <v>44</v>
      </c>
      <c r="U1359" t="s">
        <v>2114</v>
      </c>
      <c r="V1359" t="s">
        <v>2113</v>
      </c>
      <c r="W1359">
        <v>5.128E-4</v>
      </c>
      <c r="X1359" t="s">
        <v>703</v>
      </c>
      <c r="Y1359" t="s">
        <v>3865</v>
      </c>
    </row>
    <row r="1360" spans="1:25" x14ac:dyDescent="0.35">
      <c r="A1360" t="s">
        <v>2131</v>
      </c>
      <c r="B1360">
        <v>41122</v>
      </c>
      <c r="C1360" t="s">
        <v>64</v>
      </c>
      <c r="D1360" t="s">
        <v>62</v>
      </c>
      <c r="E1360">
        <v>971</v>
      </c>
      <c r="F1360" t="s">
        <v>2118</v>
      </c>
      <c r="G1360">
        <v>480</v>
      </c>
      <c r="H1360">
        <v>41122</v>
      </c>
      <c r="I1360" t="s">
        <v>1799</v>
      </c>
      <c r="J1360">
        <v>0.01</v>
      </c>
      <c r="K1360">
        <v>12524</v>
      </c>
      <c r="L1360">
        <v>0.5</v>
      </c>
      <c r="M1360" t="s">
        <v>44</v>
      </c>
      <c r="N1360">
        <v>1</v>
      </c>
      <c r="O1360">
        <v>1</v>
      </c>
      <c r="P1360">
        <v>964.54</v>
      </c>
      <c r="Q1360" t="s">
        <v>693</v>
      </c>
      <c r="R1360" t="s">
        <v>3770</v>
      </c>
      <c r="S1360">
        <v>7.8269000000000002</v>
      </c>
      <c r="T1360" t="s">
        <v>44</v>
      </c>
      <c r="U1360" t="s">
        <v>2114</v>
      </c>
      <c r="V1360" t="s">
        <v>2113</v>
      </c>
      <c r="W1360">
        <v>7.7019999999999996E-4</v>
      </c>
      <c r="X1360" t="s">
        <v>703</v>
      </c>
      <c r="Y1360" t="s">
        <v>3865</v>
      </c>
    </row>
    <row r="1361" spans="1:25" x14ac:dyDescent="0.35">
      <c r="A1361" t="s">
        <v>2130</v>
      </c>
      <c r="B1361">
        <v>41122</v>
      </c>
      <c r="C1361" t="s">
        <v>64</v>
      </c>
      <c r="D1361" t="s">
        <v>62</v>
      </c>
      <c r="E1361">
        <v>971</v>
      </c>
      <c r="F1361" t="s">
        <v>2118</v>
      </c>
      <c r="G1361">
        <v>480</v>
      </c>
      <c r="H1361">
        <v>41122</v>
      </c>
      <c r="I1361" t="s">
        <v>1799</v>
      </c>
      <c r="J1361">
        <v>0.01</v>
      </c>
      <c r="K1361">
        <v>13861</v>
      </c>
      <c r="L1361">
        <v>0.5</v>
      </c>
      <c r="M1361" t="s">
        <v>44</v>
      </c>
      <c r="N1361">
        <v>1</v>
      </c>
      <c r="O1361">
        <v>2</v>
      </c>
      <c r="P1361">
        <v>335</v>
      </c>
      <c r="Q1361" t="s">
        <v>693</v>
      </c>
      <c r="R1361" t="s">
        <v>3770</v>
      </c>
      <c r="S1361">
        <v>7.7249999999999996</v>
      </c>
      <c r="T1361" t="s">
        <v>44</v>
      </c>
      <c r="U1361" t="s">
        <v>2114</v>
      </c>
      <c r="V1361" t="s">
        <v>2113</v>
      </c>
      <c r="W1361">
        <v>2.4169999999999999E-4</v>
      </c>
      <c r="X1361" t="s">
        <v>703</v>
      </c>
      <c r="Y1361" t="s">
        <v>3865</v>
      </c>
    </row>
    <row r="1362" spans="1:25" x14ac:dyDescent="0.35">
      <c r="A1362" t="s">
        <v>2130</v>
      </c>
      <c r="B1362">
        <v>41122</v>
      </c>
      <c r="C1362" t="s">
        <v>64</v>
      </c>
      <c r="D1362" t="s">
        <v>62</v>
      </c>
      <c r="E1362">
        <v>971</v>
      </c>
      <c r="F1362" t="s">
        <v>2118</v>
      </c>
      <c r="G1362">
        <v>480</v>
      </c>
      <c r="H1362">
        <v>41122</v>
      </c>
      <c r="I1362" t="s">
        <v>1799</v>
      </c>
      <c r="J1362">
        <v>0.01</v>
      </c>
      <c r="K1362">
        <v>18073</v>
      </c>
      <c r="L1362">
        <v>0.5</v>
      </c>
      <c r="M1362" t="s">
        <v>44</v>
      </c>
      <c r="N1362">
        <v>1</v>
      </c>
      <c r="O1362">
        <v>2</v>
      </c>
      <c r="P1362">
        <v>458.92</v>
      </c>
      <c r="Q1362" t="s">
        <v>693</v>
      </c>
      <c r="R1362" t="s">
        <v>3770</v>
      </c>
      <c r="S1362">
        <v>7.6283799999999999</v>
      </c>
      <c r="T1362" t="s">
        <v>44</v>
      </c>
      <c r="U1362" t="s">
        <v>2114</v>
      </c>
      <c r="V1362" t="s">
        <v>2113</v>
      </c>
      <c r="W1362">
        <v>2.5389999999999999E-4</v>
      </c>
      <c r="X1362" t="s">
        <v>703</v>
      </c>
      <c r="Y1362" t="s">
        <v>3865</v>
      </c>
    </row>
    <row r="1363" spans="1:25" x14ac:dyDescent="0.35">
      <c r="A1363" t="s">
        <v>2130</v>
      </c>
      <c r="B1363">
        <v>41122</v>
      </c>
      <c r="C1363" t="s">
        <v>64</v>
      </c>
      <c r="D1363" t="s">
        <v>62</v>
      </c>
      <c r="E1363">
        <v>971</v>
      </c>
      <c r="F1363" t="s">
        <v>2118</v>
      </c>
      <c r="G1363">
        <v>480</v>
      </c>
      <c r="H1363">
        <v>41122</v>
      </c>
      <c r="I1363" t="s">
        <v>1799</v>
      </c>
      <c r="J1363">
        <v>0.01</v>
      </c>
      <c r="K1363">
        <v>15992</v>
      </c>
      <c r="L1363">
        <v>0.5</v>
      </c>
      <c r="M1363" t="s">
        <v>44</v>
      </c>
      <c r="N1363">
        <v>1</v>
      </c>
      <c r="O1363">
        <v>2</v>
      </c>
      <c r="P1363">
        <v>664.3</v>
      </c>
      <c r="Q1363" t="s">
        <v>693</v>
      </c>
      <c r="R1363" t="s">
        <v>3770</v>
      </c>
      <c r="S1363">
        <v>7.6925699999999999</v>
      </c>
      <c r="T1363" t="s">
        <v>44</v>
      </c>
      <c r="U1363" t="s">
        <v>2114</v>
      </c>
      <c r="V1363" t="s">
        <v>2113</v>
      </c>
      <c r="W1363">
        <v>4.1540000000000001E-4</v>
      </c>
      <c r="X1363" t="s">
        <v>703</v>
      </c>
      <c r="Y1363" t="s">
        <v>3865</v>
      </c>
    </row>
    <row r="1364" spans="1:25" x14ac:dyDescent="0.35">
      <c r="A1364" t="s">
        <v>2129</v>
      </c>
      <c r="B1364">
        <v>41122</v>
      </c>
      <c r="C1364" t="s">
        <v>64</v>
      </c>
      <c r="D1364" t="s">
        <v>62</v>
      </c>
      <c r="E1364">
        <v>971</v>
      </c>
      <c r="F1364" t="s">
        <v>2118</v>
      </c>
      <c r="G1364">
        <v>480</v>
      </c>
      <c r="H1364">
        <v>41122</v>
      </c>
      <c r="I1364" t="s">
        <v>1799</v>
      </c>
      <c r="J1364">
        <v>0.01</v>
      </c>
      <c r="K1364">
        <v>16374</v>
      </c>
      <c r="L1364">
        <v>0.5</v>
      </c>
      <c r="M1364" t="s">
        <v>44</v>
      </c>
      <c r="N1364">
        <v>1</v>
      </c>
      <c r="O1364">
        <v>4</v>
      </c>
      <c r="P1364">
        <v>469.92</v>
      </c>
      <c r="Q1364" t="s">
        <v>693</v>
      </c>
      <c r="R1364" t="s">
        <v>3770</v>
      </c>
      <c r="S1364">
        <v>7.7141999999999999</v>
      </c>
      <c r="T1364" t="s">
        <v>44</v>
      </c>
      <c r="U1364" t="s">
        <v>2114</v>
      </c>
      <c r="V1364" t="s">
        <v>2113</v>
      </c>
      <c r="W1364">
        <v>2.8699999999999998E-4</v>
      </c>
      <c r="X1364" t="s">
        <v>703</v>
      </c>
      <c r="Y1364" t="s">
        <v>3865</v>
      </c>
    </row>
    <row r="1365" spans="1:25" x14ac:dyDescent="0.35">
      <c r="A1365" t="s">
        <v>2129</v>
      </c>
      <c r="B1365">
        <v>41122</v>
      </c>
      <c r="C1365" t="s">
        <v>64</v>
      </c>
      <c r="D1365" t="s">
        <v>62</v>
      </c>
      <c r="E1365">
        <v>971</v>
      </c>
      <c r="F1365" t="s">
        <v>2118</v>
      </c>
      <c r="G1365">
        <v>480</v>
      </c>
      <c r="H1365">
        <v>41122</v>
      </c>
      <c r="I1365" t="s">
        <v>1799</v>
      </c>
      <c r="J1365">
        <v>0.01</v>
      </c>
      <c r="K1365">
        <v>19111</v>
      </c>
      <c r="L1365">
        <v>0.5</v>
      </c>
      <c r="M1365" t="s">
        <v>44</v>
      </c>
      <c r="N1365">
        <v>1</v>
      </c>
      <c r="O1365">
        <v>4</v>
      </c>
      <c r="P1365">
        <v>446.55</v>
      </c>
      <c r="Q1365" t="s">
        <v>693</v>
      </c>
      <c r="R1365" t="s">
        <v>3770</v>
      </c>
      <c r="S1365">
        <v>7.6605499999999997</v>
      </c>
      <c r="T1365" t="s">
        <v>44</v>
      </c>
      <c r="U1365" t="s">
        <v>2114</v>
      </c>
      <c r="V1365" t="s">
        <v>2113</v>
      </c>
      <c r="W1365">
        <v>2.3369999999999999E-4</v>
      </c>
      <c r="X1365" t="s">
        <v>703</v>
      </c>
      <c r="Y1365" t="s">
        <v>3865</v>
      </c>
    </row>
    <row r="1366" spans="1:25" x14ac:dyDescent="0.35">
      <c r="A1366" t="s">
        <v>2129</v>
      </c>
      <c r="B1366">
        <v>41122</v>
      </c>
      <c r="C1366" t="s">
        <v>64</v>
      </c>
      <c r="D1366" t="s">
        <v>62</v>
      </c>
      <c r="E1366">
        <v>971</v>
      </c>
      <c r="F1366" t="s">
        <v>2118</v>
      </c>
      <c r="G1366">
        <v>480</v>
      </c>
      <c r="H1366">
        <v>41122</v>
      </c>
      <c r="I1366" t="s">
        <v>1799</v>
      </c>
      <c r="J1366">
        <v>0.01</v>
      </c>
      <c r="K1366">
        <v>17816</v>
      </c>
      <c r="L1366">
        <v>0.5</v>
      </c>
      <c r="M1366" t="s">
        <v>44</v>
      </c>
      <c r="N1366">
        <v>1</v>
      </c>
      <c r="O1366">
        <v>4</v>
      </c>
      <c r="P1366">
        <v>314.77999999999997</v>
      </c>
      <c r="Q1366" t="s">
        <v>693</v>
      </c>
      <c r="R1366" t="s">
        <v>3770</v>
      </c>
      <c r="S1366">
        <v>7.5478699999999996</v>
      </c>
      <c r="T1366" t="s">
        <v>44</v>
      </c>
      <c r="U1366" t="s">
        <v>2114</v>
      </c>
      <c r="V1366" t="s">
        <v>2113</v>
      </c>
      <c r="W1366">
        <v>1.7670000000000001E-4</v>
      </c>
      <c r="X1366" t="s">
        <v>703</v>
      </c>
      <c r="Y1366" t="s">
        <v>3865</v>
      </c>
    </row>
    <row r="1367" spans="1:25" x14ac:dyDescent="0.35">
      <c r="A1367" t="s">
        <v>2128</v>
      </c>
      <c r="B1367">
        <v>41122</v>
      </c>
      <c r="C1367" t="s">
        <v>64</v>
      </c>
      <c r="D1367" t="s">
        <v>62</v>
      </c>
      <c r="E1367">
        <v>971</v>
      </c>
      <c r="F1367" t="s">
        <v>2118</v>
      </c>
      <c r="G1367">
        <v>480</v>
      </c>
      <c r="H1367">
        <v>41122</v>
      </c>
      <c r="I1367" t="s">
        <v>1799</v>
      </c>
      <c r="J1367">
        <v>0.01</v>
      </c>
      <c r="K1367">
        <v>16485</v>
      </c>
      <c r="L1367">
        <v>0.5</v>
      </c>
      <c r="M1367" t="s">
        <v>44</v>
      </c>
      <c r="N1367">
        <v>1</v>
      </c>
      <c r="O1367">
        <v>0</v>
      </c>
      <c r="P1367">
        <v>415.38</v>
      </c>
      <c r="Q1367" t="s">
        <v>693</v>
      </c>
      <c r="R1367" t="s">
        <v>3770</v>
      </c>
      <c r="S1367">
        <v>7.7248700000000001</v>
      </c>
      <c r="T1367" t="s">
        <v>44</v>
      </c>
      <c r="U1367" t="s">
        <v>2114</v>
      </c>
      <c r="V1367" t="s">
        <v>2113</v>
      </c>
      <c r="W1367">
        <v>2.52E-4</v>
      </c>
      <c r="X1367" t="s">
        <v>703</v>
      </c>
      <c r="Y1367" t="s">
        <v>3865</v>
      </c>
    </row>
    <row r="1368" spans="1:25" x14ac:dyDescent="0.35">
      <c r="A1368" t="s">
        <v>2127</v>
      </c>
      <c r="B1368">
        <v>41122</v>
      </c>
      <c r="C1368" t="s">
        <v>64</v>
      </c>
      <c r="D1368" t="s">
        <v>62</v>
      </c>
      <c r="E1368">
        <v>971</v>
      </c>
      <c r="F1368" t="s">
        <v>2118</v>
      </c>
      <c r="G1368">
        <v>480</v>
      </c>
      <c r="H1368">
        <v>41122</v>
      </c>
      <c r="I1368" t="s">
        <v>1799</v>
      </c>
      <c r="J1368">
        <v>0.01</v>
      </c>
      <c r="K1368">
        <v>11836</v>
      </c>
      <c r="L1368">
        <v>0.5</v>
      </c>
      <c r="M1368" t="s">
        <v>44</v>
      </c>
      <c r="N1368">
        <v>1</v>
      </c>
      <c r="O1368">
        <v>0.25</v>
      </c>
      <c r="P1368">
        <v>427.88</v>
      </c>
      <c r="Q1368" t="s">
        <v>693</v>
      </c>
      <c r="R1368" t="s">
        <v>3770</v>
      </c>
      <c r="S1368">
        <v>7.6872499999999997</v>
      </c>
      <c r="T1368" t="s">
        <v>44</v>
      </c>
      <c r="U1368" t="s">
        <v>2114</v>
      </c>
      <c r="V1368" t="s">
        <v>2113</v>
      </c>
      <c r="W1368">
        <v>3.615E-4</v>
      </c>
      <c r="X1368" t="s">
        <v>703</v>
      </c>
      <c r="Y1368" t="s">
        <v>3865</v>
      </c>
    </row>
    <row r="1369" spans="1:25" x14ac:dyDescent="0.35">
      <c r="A1369" t="s">
        <v>2126</v>
      </c>
      <c r="B1369">
        <v>41122</v>
      </c>
      <c r="C1369" t="s">
        <v>64</v>
      </c>
      <c r="D1369" t="s">
        <v>62</v>
      </c>
      <c r="E1369">
        <v>971</v>
      </c>
      <c r="F1369" t="s">
        <v>2118</v>
      </c>
      <c r="G1369">
        <v>480</v>
      </c>
      <c r="H1369">
        <v>41122</v>
      </c>
      <c r="I1369" t="s">
        <v>1799</v>
      </c>
      <c r="J1369">
        <v>0.01</v>
      </c>
      <c r="K1369">
        <v>12732</v>
      </c>
      <c r="L1369">
        <v>0.5</v>
      </c>
      <c r="M1369" t="s">
        <v>44</v>
      </c>
      <c r="N1369">
        <v>1</v>
      </c>
      <c r="O1369">
        <v>0.5</v>
      </c>
      <c r="P1369">
        <v>1069.3</v>
      </c>
      <c r="Q1369" t="s">
        <v>693</v>
      </c>
      <c r="R1369" t="s">
        <v>3770</v>
      </c>
      <c r="S1369">
        <v>7.7140700000000004</v>
      </c>
      <c r="T1369" t="s">
        <v>44</v>
      </c>
      <c r="U1369" t="s">
        <v>2114</v>
      </c>
      <c r="V1369" t="s">
        <v>2113</v>
      </c>
      <c r="W1369">
        <v>8.3989999999999998E-4</v>
      </c>
      <c r="X1369" t="s">
        <v>703</v>
      </c>
      <c r="Y1369" t="s">
        <v>3865</v>
      </c>
    </row>
    <row r="1370" spans="1:25" x14ac:dyDescent="0.35">
      <c r="A1370" t="s">
        <v>2126</v>
      </c>
      <c r="B1370">
        <v>41122</v>
      </c>
      <c r="C1370" t="s">
        <v>64</v>
      </c>
      <c r="D1370" t="s">
        <v>62</v>
      </c>
      <c r="E1370">
        <v>971</v>
      </c>
      <c r="F1370" t="s">
        <v>2118</v>
      </c>
      <c r="G1370">
        <v>480</v>
      </c>
      <c r="H1370">
        <v>41122</v>
      </c>
      <c r="I1370" t="s">
        <v>1799</v>
      </c>
      <c r="J1370">
        <v>0.01</v>
      </c>
      <c r="K1370">
        <v>16908</v>
      </c>
      <c r="L1370">
        <v>0.5</v>
      </c>
      <c r="M1370" t="s">
        <v>44</v>
      </c>
      <c r="N1370">
        <v>1</v>
      </c>
      <c r="O1370">
        <v>0.5</v>
      </c>
      <c r="P1370">
        <v>346.04</v>
      </c>
      <c r="Q1370" t="s">
        <v>693</v>
      </c>
      <c r="R1370" t="s">
        <v>3770</v>
      </c>
      <c r="S1370">
        <v>7.6926800000000002</v>
      </c>
      <c r="T1370" t="s">
        <v>44</v>
      </c>
      <c r="U1370" t="s">
        <v>2114</v>
      </c>
      <c r="V1370" t="s">
        <v>2113</v>
      </c>
      <c r="W1370">
        <v>2.0469999999999999E-4</v>
      </c>
      <c r="X1370" t="s">
        <v>703</v>
      </c>
      <c r="Y1370" t="s">
        <v>3865</v>
      </c>
    </row>
    <row r="1371" spans="1:25" x14ac:dyDescent="0.35">
      <c r="A1371" t="s">
        <v>2126</v>
      </c>
      <c r="B1371">
        <v>41122</v>
      </c>
      <c r="C1371" t="s">
        <v>64</v>
      </c>
      <c r="D1371" t="s">
        <v>62</v>
      </c>
      <c r="E1371">
        <v>971</v>
      </c>
      <c r="F1371" t="s">
        <v>2118</v>
      </c>
      <c r="G1371">
        <v>480</v>
      </c>
      <c r="H1371">
        <v>41122</v>
      </c>
      <c r="I1371" t="s">
        <v>1799</v>
      </c>
      <c r="J1371">
        <v>0.01</v>
      </c>
      <c r="K1371">
        <v>14008</v>
      </c>
      <c r="L1371">
        <v>0.5</v>
      </c>
      <c r="M1371" t="s">
        <v>44</v>
      </c>
      <c r="N1371">
        <v>1</v>
      </c>
      <c r="O1371">
        <v>0.5</v>
      </c>
      <c r="P1371">
        <v>617.32000000000005</v>
      </c>
      <c r="Q1371" t="s">
        <v>693</v>
      </c>
      <c r="R1371" t="s">
        <v>3770</v>
      </c>
      <c r="S1371">
        <v>7.6979199999999999</v>
      </c>
      <c r="T1371" t="s">
        <v>44</v>
      </c>
      <c r="U1371" t="s">
        <v>2114</v>
      </c>
      <c r="V1371" t="s">
        <v>2113</v>
      </c>
      <c r="W1371">
        <v>4.4069999999999998E-4</v>
      </c>
      <c r="X1371" t="s">
        <v>703</v>
      </c>
      <c r="Y1371" t="s">
        <v>3865</v>
      </c>
    </row>
    <row r="1372" spans="1:25" x14ac:dyDescent="0.35">
      <c r="A1372" t="s">
        <v>2125</v>
      </c>
      <c r="B1372">
        <v>41122</v>
      </c>
      <c r="C1372" t="s">
        <v>64</v>
      </c>
      <c r="D1372" t="s">
        <v>62</v>
      </c>
      <c r="E1372">
        <v>971</v>
      </c>
      <c r="F1372" t="s">
        <v>2118</v>
      </c>
      <c r="G1372">
        <v>480</v>
      </c>
      <c r="H1372">
        <v>41122</v>
      </c>
      <c r="I1372" t="s">
        <v>1799</v>
      </c>
      <c r="J1372">
        <v>0.01</v>
      </c>
      <c r="K1372">
        <v>14222</v>
      </c>
      <c r="L1372">
        <v>0.5</v>
      </c>
      <c r="M1372" t="s">
        <v>44</v>
      </c>
      <c r="N1372">
        <v>1</v>
      </c>
      <c r="O1372">
        <v>1</v>
      </c>
      <c r="P1372">
        <v>269.25</v>
      </c>
      <c r="Q1372" t="s">
        <v>693</v>
      </c>
      <c r="R1372" t="s">
        <v>3770</v>
      </c>
      <c r="S1372">
        <v>7.70878</v>
      </c>
      <c r="T1372" t="s">
        <v>44</v>
      </c>
      <c r="U1372" t="s">
        <v>2114</v>
      </c>
      <c r="V1372" t="s">
        <v>2113</v>
      </c>
      <c r="W1372">
        <v>1.8929999999999999E-4</v>
      </c>
      <c r="X1372" t="s">
        <v>703</v>
      </c>
      <c r="Y1372" t="s">
        <v>3865</v>
      </c>
    </row>
    <row r="1373" spans="1:25" x14ac:dyDescent="0.35">
      <c r="A1373" t="s">
        <v>2125</v>
      </c>
      <c r="B1373">
        <v>41122</v>
      </c>
      <c r="C1373" t="s">
        <v>64</v>
      </c>
      <c r="D1373" t="s">
        <v>62</v>
      </c>
      <c r="E1373">
        <v>971</v>
      </c>
      <c r="F1373" t="s">
        <v>2118</v>
      </c>
      <c r="G1373">
        <v>480</v>
      </c>
      <c r="H1373">
        <v>41122</v>
      </c>
      <c r="I1373" t="s">
        <v>1799</v>
      </c>
      <c r="J1373">
        <v>0.01</v>
      </c>
      <c r="K1373">
        <v>15516</v>
      </c>
      <c r="L1373">
        <v>0.5</v>
      </c>
      <c r="M1373" t="s">
        <v>44</v>
      </c>
      <c r="N1373">
        <v>1</v>
      </c>
      <c r="O1373">
        <v>1</v>
      </c>
      <c r="P1373">
        <v>651.15</v>
      </c>
      <c r="Q1373" t="s">
        <v>693</v>
      </c>
      <c r="R1373" t="s">
        <v>3770</v>
      </c>
      <c r="S1373">
        <v>7.6979699999999998</v>
      </c>
      <c r="T1373" t="s">
        <v>44</v>
      </c>
      <c r="U1373" t="s">
        <v>2114</v>
      </c>
      <c r="V1373" t="s">
        <v>2113</v>
      </c>
      <c r="W1373">
        <v>4.1970000000000001E-4</v>
      </c>
      <c r="X1373" t="s">
        <v>703</v>
      </c>
      <c r="Y1373" t="s">
        <v>3865</v>
      </c>
    </row>
    <row r="1374" spans="1:25" x14ac:dyDescent="0.35">
      <c r="A1374" t="s">
        <v>2125</v>
      </c>
      <c r="B1374">
        <v>41122</v>
      </c>
      <c r="C1374" t="s">
        <v>64</v>
      </c>
      <c r="D1374" t="s">
        <v>62</v>
      </c>
      <c r="E1374">
        <v>971</v>
      </c>
      <c r="F1374" t="s">
        <v>2118</v>
      </c>
      <c r="G1374">
        <v>480</v>
      </c>
      <c r="H1374">
        <v>41122</v>
      </c>
      <c r="I1374" t="s">
        <v>1799</v>
      </c>
      <c r="J1374">
        <v>0.01</v>
      </c>
      <c r="K1374">
        <v>13036</v>
      </c>
      <c r="L1374">
        <v>0.5</v>
      </c>
      <c r="M1374" t="s">
        <v>44</v>
      </c>
      <c r="N1374">
        <v>1</v>
      </c>
      <c r="O1374">
        <v>1</v>
      </c>
      <c r="P1374">
        <v>297.88</v>
      </c>
      <c r="Q1374" t="s">
        <v>693</v>
      </c>
      <c r="R1374" t="s">
        <v>3770</v>
      </c>
      <c r="S1374">
        <v>7.6871999999999998</v>
      </c>
      <c r="T1374" t="s">
        <v>44</v>
      </c>
      <c r="U1374" t="s">
        <v>2114</v>
      </c>
      <c r="V1374" t="s">
        <v>2113</v>
      </c>
      <c r="W1374">
        <v>2.285E-4</v>
      </c>
      <c r="X1374" t="s">
        <v>703</v>
      </c>
      <c r="Y1374" t="s">
        <v>3865</v>
      </c>
    </row>
    <row r="1375" spans="1:25" x14ac:dyDescent="0.35">
      <c r="A1375" t="s">
        <v>2124</v>
      </c>
      <c r="B1375">
        <v>41122</v>
      </c>
      <c r="C1375" t="s">
        <v>64</v>
      </c>
      <c r="D1375" t="s">
        <v>62</v>
      </c>
      <c r="E1375">
        <v>971</v>
      </c>
      <c r="F1375" t="s">
        <v>2118</v>
      </c>
      <c r="G1375">
        <v>480</v>
      </c>
      <c r="H1375">
        <v>41122</v>
      </c>
      <c r="I1375" t="s">
        <v>1799</v>
      </c>
      <c r="J1375">
        <v>0.01</v>
      </c>
      <c r="K1375">
        <v>19795</v>
      </c>
      <c r="L1375">
        <v>0.5</v>
      </c>
      <c r="M1375" t="s">
        <v>44</v>
      </c>
      <c r="N1375">
        <v>1</v>
      </c>
      <c r="O1375">
        <v>2</v>
      </c>
      <c r="P1375">
        <v>101.72</v>
      </c>
      <c r="Q1375" t="s">
        <v>693</v>
      </c>
      <c r="R1375" t="s">
        <v>3770</v>
      </c>
      <c r="S1375">
        <v>7.55837</v>
      </c>
      <c r="T1375" t="s">
        <v>44</v>
      </c>
      <c r="U1375" t="s">
        <v>2114</v>
      </c>
      <c r="V1375" t="s">
        <v>2113</v>
      </c>
      <c r="W1375" s="145">
        <v>5.1390000000000001E-5</v>
      </c>
      <c r="X1375" t="s">
        <v>703</v>
      </c>
      <c r="Y1375" t="s">
        <v>3865</v>
      </c>
    </row>
    <row r="1376" spans="1:25" x14ac:dyDescent="0.35">
      <c r="A1376" t="s">
        <v>2124</v>
      </c>
      <c r="B1376">
        <v>41122</v>
      </c>
      <c r="C1376" t="s">
        <v>64</v>
      </c>
      <c r="D1376" t="s">
        <v>62</v>
      </c>
      <c r="E1376">
        <v>971</v>
      </c>
      <c r="F1376" t="s">
        <v>2118</v>
      </c>
      <c r="G1376">
        <v>480</v>
      </c>
      <c r="H1376">
        <v>41122</v>
      </c>
      <c r="I1376" t="s">
        <v>1799</v>
      </c>
      <c r="J1376">
        <v>0.01</v>
      </c>
      <c r="K1376">
        <v>14890</v>
      </c>
      <c r="L1376">
        <v>0.5</v>
      </c>
      <c r="M1376" t="s">
        <v>44</v>
      </c>
      <c r="N1376">
        <v>1</v>
      </c>
      <c r="O1376">
        <v>2</v>
      </c>
      <c r="P1376">
        <v>250.52</v>
      </c>
      <c r="Q1376" t="s">
        <v>693</v>
      </c>
      <c r="R1376" t="s">
        <v>3770</v>
      </c>
      <c r="S1376">
        <v>7.5532300000000001</v>
      </c>
      <c r="T1376" t="s">
        <v>44</v>
      </c>
      <c r="U1376" t="s">
        <v>2114</v>
      </c>
      <c r="V1376" t="s">
        <v>2113</v>
      </c>
      <c r="W1376">
        <v>1.682E-4</v>
      </c>
      <c r="X1376" t="s">
        <v>703</v>
      </c>
      <c r="Y1376" t="s">
        <v>3865</v>
      </c>
    </row>
    <row r="1377" spans="1:25" x14ac:dyDescent="0.35">
      <c r="A1377" t="s">
        <v>2123</v>
      </c>
      <c r="B1377">
        <v>41122</v>
      </c>
      <c r="C1377" t="s">
        <v>64</v>
      </c>
      <c r="D1377" t="s">
        <v>62</v>
      </c>
      <c r="E1377">
        <v>971</v>
      </c>
      <c r="F1377" t="s">
        <v>2118</v>
      </c>
      <c r="G1377">
        <v>480</v>
      </c>
      <c r="H1377">
        <v>41122</v>
      </c>
      <c r="I1377" t="s">
        <v>1799</v>
      </c>
      <c r="J1377">
        <v>0.01</v>
      </c>
      <c r="K1377">
        <v>18988</v>
      </c>
      <c r="L1377">
        <v>0.5</v>
      </c>
      <c r="M1377" t="s">
        <v>44</v>
      </c>
      <c r="N1377">
        <v>1</v>
      </c>
      <c r="O1377">
        <v>4</v>
      </c>
      <c r="P1377">
        <v>799</v>
      </c>
      <c r="Q1377" t="s">
        <v>693</v>
      </c>
      <c r="R1377" t="s">
        <v>3770</v>
      </c>
      <c r="S1377">
        <v>7.56907</v>
      </c>
      <c r="T1377" t="s">
        <v>44</v>
      </c>
      <c r="U1377" t="s">
        <v>2114</v>
      </c>
      <c r="V1377" t="s">
        <v>2113</v>
      </c>
      <c r="W1377">
        <v>4.2079999999999998E-4</v>
      </c>
      <c r="X1377" t="s">
        <v>703</v>
      </c>
      <c r="Y1377" t="s">
        <v>3865</v>
      </c>
    </row>
    <row r="1378" spans="1:25" x14ac:dyDescent="0.35">
      <c r="A1378" t="s">
        <v>2123</v>
      </c>
      <c r="B1378">
        <v>41122</v>
      </c>
      <c r="C1378" t="s">
        <v>64</v>
      </c>
      <c r="D1378" t="s">
        <v>62</v>
      </c>
      <c r="E1378">
        <v>971</v>
      </c>
      <c r="F1378" t="s">
        <v>2118</v>
      </c>
      <c r="G1378">
        <v>480</v>
      </c>
      <c r="H1378">
        <v>41122</v>
      </c>
      <c r="I1378" t="s">
        <v>1799</v>
      </c>
      <c r="J1378">
        <v>0.01</v>
      </c>
      <c r="K1378">
        <v>18381</v>
      </c>
      <c r="L1378">
        <v>0.5</v>
      </c>
      <c r="M1378" t="s">
        <v>44</v>
      </c>
      <c r="N1378">
        <v>1</v>
      </c>
      <c r="O1378">
        <v>4</v>
      </c>
      <c r="P1378">
        <v>254.52</v>
      </c>
      <c r="Q1378" t="s">
        <v>693</v>
      </c>
      <c r="R1378" t="s">
        <v>3770</v>
      </c>
      <c r="S1378">
        <v>7.5691199999999998</v>
      </c>
      <c r="T1378" t="s">
        <v>44</v>
      </c>
      <c r="U1378" t="s">
        <v>2114</v>
      </c>
      <c r="V1378" t="s">
        <v>2113</v>
      </c>
      <c r="W1378">
        <v>1.3850000000000001E-4</v>
      </c>
      <c r="X1378" t="s">
        <v>703</v>
      </c>
      <c r="Y1378" t="s">
        <v>3865</v>
      </c>
    </row>
    <row r="1379" spans="1:25" x14ac:dyDescent="0.35">
      <c r="A1379" t="s">
        <v>2123</v>
      </c>
      <c r="B1379">
        <v>41122</v>
      </c>
      <c r="C1379" t="s">
        <v>64</v>
      </c>
      <c r="D1379" t="s">
        <v>62</v>
      </c>
      <c r="E1379">
        <v>971</v>
      </c>
      <c r="F1379" t="s">
        <v>2118</v>
      </c>
      <c r="G1379">
        <v>480</v>
      </c>
      <c r="H1379">
        <v>41122</v>
      </c>
      <c r="I1379" t="s">
        <v>1799</v>
      </c>
      <c r="J1379">
        <v>0.01</v>
      </c>
      <c r="K1379">
        <v>19522</v>
      </c>
      <c r="L1379">
        <v>0.5</v>
      </c>
      <c r="M1379" t="s">
        <v>44</v>
      </c>
      <c r="N1379">
        <v>1</v>
      </c>
      <c r="O1379">
        <v>4</v>
      </c>
      <c r="P1379">
        <v>221.78</v>
      </c>
      <c r="Q1379" t="s">
        <v>693</v>
      </c>
      <c r="R1379" t="s">
        <v>3770</v>
      </c>
      <c r="S1379">
        <v>7.5638500000000004</v>
      </c>
      <c r="T1379" t="s">
        <v>44</v>
      </c>
      <c r="U1379" t="s">
        <v>2114</v>
      </c>
      <c r="V1379" t="s">
        <v>2113</v>
      </c>
      <c r="W1379">
        <v>1.136E-4</v>
      </c>
      <c r="X1379" t="s">
        <v>703</v>
      </c>
      <c r="Y1379" t="s">
        <v>3865</v>
      </c>
    </row>
    <row r="1380" spans="1:25" x14ac:dyDescent="0.35">
      <c r="A1380" t="s">
        <v>2122</v>
      </c>
      <c r="B1380">
        <v>41122</v>
      </c>
      <c r="C1380" t="s">
        <v>64</v>
      </c>
      <c r="D1380" t="s">
        <v>62</v>
      </c>
      <c r="E1380">
        <v>971</v>
      </c>
      <c r="F1380" t="s">
        <v>2118</v>
      </c>
      <c r="G1380">
        <v>480</v>
      </c>
      <c r="H1380">
        <v>41122</v>
      </c>
      <c r="I1380" t="s">
        <v>1799</v>
      </c>
      <c r="J1380">
        <v>0.01</v>
      </c>
      <c r="K1380">
        <v>14981</v>
      </c>
      <c r="L1380">
        <v>0.5</v>
      </c>
      <c r="M1380" t="s">
        <v>44</v>
      </c>
      <c r="N1380">
        <v>1</v>
      </c>
      <c r="O1380">
        <v>0</v>
      </c>
      <c r="P1380">
        <v>311.35000000000002</v>
      </c>
      <c r="Q1380" t="s">
        <v>693</v>
      </c>
      <c r="R1380" t="s">
        <v>3770</v>
      </c>
      <c r="S1380">
        <v>7.7194799999999999</v>
      </c>
      <c r="T1380" t="s">
        <v>44</v>
      </c>
      <c r="U1380" t="s">
        <v>2114</v>
      </c>
      <c r="V1380" t="s">
        <v>2113</v>
      </c>
      <c r="W1380">
        <v>2.0780000000000001E-4</v>
      </c>
      <c r="X1380" t="s">
        <v>703</v>
      </c>
      <c r="Y1380" t="s">
        <v>3865</v>
      </c>
    </row>
    <row r="1381" spans="1:25" x14ac:dyDescent="0.35">
      <c r="A1381" t="s">
        <v>2122</v>
      </c>
      <c r="B1381">
        <v>41122</v>
      </c>
      <c r="C1381" t="s">
        <v>64</v>
      </c>
      <c r="D1381" t="s">
        <v>62</v>
      </c>
      <c r="E1381">
        <v>971</v>
      </c>
      <c r="F1381" t="s">
        <v>2118</v>
      </c>
      <c r="G1381">
        <v>480</v>
      </c>
      <c r="H1381">
        <v>41122</v>
      </c>
      <c r="I1381" t="s">
        <v>1799</v>
      </c>
      <c r="J1381">
        <v>0.01</v>
      </c>
      <c r="K1381">
        <v>17314</v>
      </c>
      <c r="L1381">
        <v>0.5</v>
      </c>
      <c r="M1381" t="s">
        <v>44</v>
      </c>
      <c r="N1381">
        <v>1</v>
      </c>
      <c r="O1381">
        <v>0</v>
      </c>
      <c r="P1381">
        <v>289.73</v>
      </c>
      <c r="Q1381" t="s">
        <v>693</v>
      </c>
      <c r="R1381" t="s">
        <v>3770</v>
      </c>
      <c r="S1381">
        <v>7.6711</v>
      </c>
      <c r="T1381" t="s">
        <v>44</v>
      </c>
      <c r="U1381" t="s">
        <v>2114</v>
      </c>
      <c r="V1381" t="s">
        <v>2113</v>
      </c>
      <c r="W1381">
        <v>1.673E-4</v>
      </c>
      <c r="X1381" t="s">
        <v>703</v>
      </c>
      <c r="Y1381" t="s">
        <v>3865</v>
      </c>
    </row>
    <row r="1382" spans="1:25" x14ac:dyDescent="0.35">
      <c r="A1382" t="s">
        <v>2121</v>
      </c>
      <c r="B1382">
        <v>41122</v>
      </c>
      <c r="C1382" t="s">
        <v>64</v>
      </c>
      <c r="D1382" t="s">
        <v>62</v>
      </c>
      <c r="E1382">
        <v>971</v>
      </c>
      <c r="F1382" t="s">
        <v>2118</v>
      </c>
      <c r="G1382">
        <v>480</v>
      </c>
      <c r="H1382">
        <v>41122</v>
      </c>
      <c r="I1382" t="s">
        <v>1799</v>
      </c>
      <c r="J1382">
        <v>0.01</v>
      </c>
      <c r="K1382">
        <v>12463</v>
      </c>
      <c r="L1382">
        <v>0.5</v>
      </c>
      <c r="M1382" t="s">
        <v>44</v>
      </c>
      <c r="N1382">
        <v>1</v>
      </c>
      <c r="O1382">
        <v>0.5</v>
      </c>
      <c r="P1382">
        <v>216.59</v>
      </c>
      <c r="Q1382" t="s">
        <v>693</v>
      </c>
      <c r="R1382" t="s">
        <v>3770</v>
      </c>
      <c r="S1382">
        <v>7.7088799999999997</v>
      </c>
      <c r="T1382" t="s">
        <v>44</v>
      </c>
      <c r="U1382" t="s">
        <v>2114</v>
      </c>
      <c r="V1382" t="s">
        <v>2113</v>
      </c>
      <c r="W1382">
        <v>1.738E-4</v>
      </c>
      <c r="X1382" t="s">
        <v>703</v>
      </c>
      <c r="Y1382" t="s">
        <v>3865</v>
      </c>
    </row>
    <row r="1383" spans="1:25" x14ac:dyDescent="0.35">
      <c r="A1383" t="s">
        <v>2121</v>
      </c>
      <c r="B1383">
        <v>41122</v>
      </c>
      <c r="C1383" t="s">
        <v>64</v>
      </c>
      <c r="D1383" t="s">
        <v>62</v>
      </c>
      <c r="E1383">
        <v>971</v>
      </c>
      <c r="F1383" t="s">
        <v>2118</v>
      </c>
      <c r="G1383">
        <v>480</v>
      </c>
      <c r="H1383">
        <v>41122</v>
      </c>
      <c r="I1383" t="s">
        <v>1799</v>
      </c>
      <c r="J1383">
        <v>0.01</v>
      </c>
      <c r="K1383">
        <v>13090</v>
      </c>
      <c r="L1383">
        <v>0.5</v>
      </c>
      <c r="M1383" t="s">
        <v>44</v>
      </c>
      <c r="N1383">
        <v>1</v>
      </c>
      <c r="O1383">
        <v>0.5</v>
      </c>
      <c r="P1383">
        <v>529.08000000000004</v>
      </c>
      <c r="Q1383" t="s">
        <v>693</v>
      </c>
      <c r="R1383" t="s">
        <v>3770</v>
      </c>
      <c r="S1383">
        <v>7.7140700000000004</v>
      </c>
      <c r="T1383" t="s">
        <v>44</v>
      </c>
      <c r="U1383" t="s">
        <v>2114</v>
      </c>
      <c r="V1383" t="s">
        <v>2113</v>
      </c>
      <c r="W1383">
        <v>4.0420000000000001E-4</v>
      </c>
      <c r="X1383" t="s">
        <v>703</v>
      </c>
      <c r="Y1383" t="s">
        <v>3865</v>
      </c>
    </row>
    <row r="1384" spans="1:25" x14ac:dyDescent="0.35">
      <c r="A1384" t="s">
        <v>2121</v>
      </c>
      <c r="B1384">
        <v>41122</v>
      </c>
      <c r="C1384" t="s">
        <v>64</v>
      </c>
      <c r="D1384" t="s">
        <v>62</v>
      </c>
      <c r="E1384">
        <v>971</v>
      </c>
      <c r="F1384" t="s">
        <v>2118</v>
      </c>
      <c r="G1384">
        <v>480</v>
      </c>
      <c r="H1384">
        <v>41122</v>
      </c>
      <c r="I1384" t="s">
        <v>1799</v>
      </c>
      <c r="J1384">
        <v>0.01</v>
      </c>
      <c r="K1384">
        <v>16199</v>
      </c>
      <c r="L1384">
        <v>0.5</v>
      </c>
      <c r="M1384" t="s">
        <v>44</v>
      </c>
      <c r="N1384">
        <v>1</v>
      </c>
      <c r="O1384">
        <v>0.5</v>
      </c>
      <c r="P1384">
        <v>930.72</v>
      </c>
      <c r="Q1384" t="s">
        <v>693</v>
      </c>
      <c r="R1384" t="s">
        <v>3770</v>
      </c>
      <c r="S1384">
        <v>7.7035</v>
      </c>
      <c r="T1384" t="s">
        <v>44</v>
      </c>
      <c r="U1384" t="s">
        <v>2114</v>
      </c>
      <c r="V1384" t="s">
        <v>2113</v>
      </c>
      <c r="W1384">
        <v>5.7459999999999998E-4</v>
      </c>
      <c r="X1384" t="s">
        <v>703</v>
      </c>
      <c r="Y1384" t="s">
        <v>3865</v>
      </c>
    </row>
    <row r="1385" spans="1:25" x14ac:dyDescent="0.35">
      <c r="A1385" t="s">
        <v>2120</v>
      </c>
      <c r="B1385">
        <v>41122</v>
      </c>
      <c r="C1385" t="s">
        <v>64</v>
      </c>
      <c r="D1385" t="s">
        <v>62</v>
      </c>
      <c r="E1385">
        <v>971</v>
      </c>
      <c r="F1385" t="s">
        <v>2118</v>
      </c>
      <c r="G1385">
        <v>480</v>
      </c>
      <c r="H1385">
        <v>41122</v>
      </c>
      <c r="I1385" t="s">
        <v>1799</v>
      </c>
      <c r="J1385">
        <v>0.01</v>
      </c>
      <c r="K1385">
        <v>12316</v>
      </c>
      <c r="L1385">
        <v>0.5</v>
      </c>
      <c r="M1385" t="s">
        <v>44</v>
      </c>
      <c r="N1385">
        <v>1</v>
      </c>
      <c r="O1385">
        <v>1</v>
      </c>
      <c r="P1385">
        <v>677.23</v>
      </c>
      <c r="Q1385" t="s">
        <v>693</v>
      </c>
      <c r="R1385" t="s">
        <v>3770</v>
      </c>
      <c r="S1385">
        <v>7.7035299999999998</v>
      </c>
      <c r="T1385" t="s">
        <v>44</v>
      </c>
      <c r="U1385" t="s">
        <v>2114</v>
      </c>
      <c r="V1385" t="s">
        <v>2113</v>
      </c>
      <c r="W1385">
        <v>5.4989999999999998E-4</v>
      </c>
      <c r="X1385" t="s">
        <v>703</v>
      </c>
      <c r="Y1385" t="s">
        <v>3865</v>
      </c>
    </row>
    <row r="1386" spans="1:25" x14ac:dyDescent="0.35">
      <c r="A1386" t="s">
        <v>2120</v>
      </c>
      <c r="B1386">
        <v>41122</v>
      </c>
      <c r="C1386" t="s">
        <v>64</v>
      </c>
      <c r="D1386" t="s">
        <v>62</v>
      </c>
      <c r="E1386">
        <v>971</v>
      </c>
      <c r="F1386" t="s">
        <v>2118</v>
      </c>
      <c r="G1386">
        <v>480</v>
      </c>
      <c r="H1386">
        <v>41122</v>
      </c>
      <c r="I1386" t="s">
        <v>1799</v>
      </c>
      <c r="J1386">
        <v>0.01</v>
      </c>
      <c r="K1386">
        <v>14761</v>
      </c>
      <c r="L1386">
        <v>0.5</v>
      </c>
      <c r="M1386" t="s">
        <v>44</v>
      </c>
      <c r="N1386">
        <v>1</v>
      </c>
      <c r="O1386">
        <v>1</v>
      </c>
      <c r="P1386">
        <v>345.02</v>
      </c>
      <c r="Q1386" t="s">
        <v>693</v>
      </c>
      <c r="R1386" t="s">
        <v>3770</v>
      </c>
      <c r="S1386">
        <v>7.6820199999999996</v>
      </c>
      <c r="T1386" t="s">
        <v>44</v>
      </c>
      <c r="U1386" t="s">
        <v>2114</v>
      </c>
      <c r="V1386" t="s">
        <v>2113</v>
      </c>
      <c r="W1386">
        <v>2.3369999999999999E-4</v>
      </c>
      <c r="X1386" t="s">
        <v>703</v>
      </c>
      <c r="Y1386" t="s">
        <v>3865</v>
      </c>
    </row>
    <row r="1387" spans="1:25" x14ac:dyDescent="0.35">
      <c r="A1387" t="s">
        <v>2120</v>
      </c>
      <c r="B1387">
        <v>41122</v>
      </c>
      <c r="C1387" t="s">
        <v>64</v>
      </c>
      <c r="D1387" t="s">
        <v>62</v>
      </c>
      <c r="E1387">
        <v>971</v>
      </c>
      <c r="F1387" t="s">
        <v>2118</v>
      </c>
      <c r="G1387">
        <v>480</v>
      </c>
      <c r="H1387">
        <v>41122</v>
      </c>
      <c r="I1387" t="s">
        <v>1799</v>
      </c>
      <c r="J1387">
        <v>0.01</v>
      </c>
      <c r="K1387">
        <v>19164</v>
      </c>
      <c r="L1387">
        <v>0.5</v>
      </c>
      <c r="M1387" t="s">
        <v>44</v>
      </c>
      <c r="N1387">
        <v>1</v>
      </c>
      <c r="O1387">
        <v>1</v>
      </c>
      <c r="P1387">
        <v>319.54000000000002</v>
      </c>
      <c r="Q1387" t="s">
        <v>693</v>
      </c>
      <c r="R1387" t="s">
        <v>3770</v>
      </c>
      <c r="S1387">
        <v>7.6820000000000004</v>
      </c>
      <c r="T1387" t="s">
        <v>44</v>
      </c>
      <c r="U1387" t="s">
        <v>2114</v>
      </c>
      <c r="V1387" t="s">
        <v>2113</v>
      </c>
      <c r="W1387">
        <v>1.6670000000000001E-4</v>
      </c>
      <c r="X1387" t="s">
        <v>703</v>
      </c>
      <c r="Y1387" t="s">
        <v>3865</v>
      </c>
    </row>
    <row r="1388" spans="1:25" x14ac:dyDescent="0.35">
      <c r="A1388" t="s">
        <v>2119</v>
      </c>
      <c r="B1388">
        <v>41122</v>
      </c>
      <c r="C1388" t="s">
        <v>64</v>
      </c>
      <c r="D1388" t="s">
        <v>62</v>
      </c>
      <c r="E1388">
        <v>971</v>
      </c>
      <c r="F1388" t="s">
        <v>2118</v>
      </c>
      <c r="G1388">
        <v>480</v>
      </c>
      <c r="H1388">
        <v>41122</v>
      </c>
      <c r="I1388" t="s">
        <v>1799</v>
      </c>
      <c r="J1388">
        <v>0.01</v>
      </c>
      <c r="K1388">
        <v>17964</v>
      </c>
      <c r="L1388">
        <v>0.5</v>
      </c>
      <c r="M1388" t="s">
        <v>44</v>
      </c>
      <c r="N1388">
        <v>1</v>
      </c>
      <c r="O1388">
        <v>4</v>
      </c>
      <c r="P1388">
        <v>609.48</v>
      </c>
      <c r="Q1388" t="s">
        <v>693</v>
      </c>
      <c r="R1388" t="s">
        <v>3770</v>
      </c>
      <c r="S1388">
        <v>7.5744499999999997</v>
      </c>
      <c r="T1388" t="s">
        <v>44</v>
      </c>
      <c r="U1388" t="s">
        <v>2114</v>
      </c>
      <c r="V1388" t="s">
        <v>2113</v>
      </c>
      <c r="W1388">
        <v>3.3930000000000001E-4</v>
      </c>
      <c r="X1388" t="s">
        <v>703</v>
      </c>
      <c r="Y1388" t="s">
        <v>3865</v>
      </c>
    </row>
    <row r="1389" spans="1:25" x14ac:dyDescent="0.35">
      <c r="A1389" t="s">
        <v>2119</v>
      </c>
      <c r="B1389">
        <v>41122</v>
      </c>
      <c r="C1389" t="s">
        <v>64</v>
      </c>
      <c r="D1389" t="s">
        <v>62</v>
      </c>
      <c r="E1389">
        <v>971</v>
      </c>
      <c r="F1389" t="s">
        <v>2118</v>
      </c>
      <c r="G1389">
        <v>480</v>
      </c>
      <c r="H1389">
        <v>41122</v>
      </c>
      <c r="I1389" t="s">
        <v>1799</v>
      </c>
      <c r="J1389">
        <v>0.01</v>
      </c>
      <c r="K1389">
        <v>20965</v>
      </c>
      <c r="L1389">
        <v>0.5</v>
      </c>
      <c r="M1389" t="s">
        <v>44</v>
      </c>
      <c r="N1389">
        <v>1</v>
      </c>
      <c r="O1389">
        <v>4</v>
      </c>
      <c r="P1389">
        <v>1008</v>
      </c>
      <c r="Q1389" t="s">
        <v>693</v>
      </c>
      <c r="R1389" t="s">
        <v>3770</v>
      </c>
      <c r="S1389">
        <v>7.5692500000000003</v>
      </c>
      <c r="T1389" t="s">
        <v>44</v>
      </c>
      <c r="U1389" t="s">
        <v>2114</v>
      </c>
      <c r="V1389" t="s">
        <v>2113</v>
      </c>
      <c r="W1389">
        <v>4.8079999999999998E-4</v>
      </c>
      <c r="X1389" t="s">
        <v>703</v>
      </c>
      <c r="Y1389" t="s">
        <v>3865</v>
      </c>
    </row>
    <row r="1390" spans="1:25" x14ac:dyDescent="0.35">
      <c r="A1390" t="s">
        <v>2117</v>
      </c>
      <c r="B1390">
        <v>41122</v>
      </c>
      <c r="C1390" t="s">
        <v>64</v>
      </c>
      <c r="D1390" t="s">
        <v>62</v>
      </c>
      <c r="E1390">
        <v>971</v>
      </c>
      <c r="F1390" t="s">
        <v>2115</v>
      </c>
      <c r="G1390">
        <v>480</v>
      </c>
      <c r="H1390">
        <v>41122</v>
      </c>
      <c r="I1390" t="s">
        <v>1799</v>
      </c>
      <c r="J1390">
        <v>0.01</v>
      </c>
      <c r="K1390">
        <v>15788</v>
      </c>
      <c r="L1390">
        <v>0.5</v>
      </c>
      <c r="M1390" t="s">
        <v>44</v>
      </c>
      <c r="N1390">
        <v>1</v>
      </c>
      <c r="O1390" t="s">
        <v>44</v>
      </c>
      <c r="P1390">
        <v>160.18</v>
      </c>
      <c r="Q1390" t="s">
        <v>693</v>
      </c>
      <c r="R1390" t="s">
        <v>3770</v>
      </c>
      <c r="S1390">
        <v>7.6496500000000003</v>
      </c>
      <c r="T1390" t="s">
        <v>44</v>
      </c>
      <c r="U1390" t="s">
        <v>2114</v>
      </c>
      <c r="V1390" t="s">
        <v>2113</v>
      </c>
      <c r="W1390">
        <v>1.015E-4</v>
      </c>
      <c r="X1390" t="s">
        <v>703</v>
      </c>
      <c r="Y1390" t="s">
        <v>3865</v>
      </c>
    </row>
    <row r="1391" spans="1:25" x14ac:dyDescent="0.35">
      <c r="A1391" t="s">
        <v>2117</v>
      </c>
      <c r="B1391">
        <v>41122</v>
      </c>
      <c r="C1391" t="s">
        <v>64</v>
      </c>
      <c r="D1391" t="s">
        <v>62</v>
      </c>
      <c r="E1391">
        <v>971</v>
      </c>
      <c r="F1391" t="s">
        <v>2115</v>
      </c>
      <c r="G1391">
        <v>480</v>
      </c>
      <c r="H1391">
        <v>41122</v>
      </c>
      <c r="I1391" t="s">
        <v>1799</v>
      </c>
      <c r="J1391">
        <v>0.01</v>
      </c>
      <c r="K1391">
        <v>31522</v>
      </c>
      <c r="L1391">
        <v>0.5</v>
      </c>
      <c r="M1391" t="s">
        <v>44</v>
      </c>
      <c r="N1391">
        <v>1</v>
      </c>
      <c r="O1391" t="s">
        <v>44</v>
      </c>
      <c r="P1391">
        <v>358.48</v>
      </c>
      <c r="Q1391" t="s">
        <v>693</v>
      </c>
      <c r="R1391" t="s">
        <v>3770</v>
      </c>
      <c r="S1391">
        <v>7.5960700000000001</v>
      </c>
      <c r="T1391" t="s">
        <v>44</v>
      </c>
      <c r="U1391" t="s">
        <v>2114</v>
      </c>
      <c r="V1391" t="s">
        <v>2113</v>
      </c>
      <c r="W1391">
        <v>1.137E-4</v>
      </c>
      <c r="X1391" t="s">
        <v>703</v>
      </c>
      <c r="Y1391" t="s">
        <v>3865</v>
      </c>
    </row>
    <row r="1392" spans="1:25" x14ac:dyDescent="0.35">
      <c r="A1392" t="s">
        <v>2116</v>
      </c>
      <c r="B1392">
        <v>41122</v>
      </c>
      <c r="C1392" t="s">
        <v>64</v>
      </c>
      <c r="D1392" t="s">
        <v>62</v>
      </c>
      <c r="E1392">
        <v>971</v>
      </c>
      <c r="F1392" t="s">
        <v>2115</v>
      </c>
      <c r="G1392">
        <v>480</v>
      </c>
      <c r="H1392">
        <v>41122</v>
      </c>
      <c r="I1392" t="s">
        <v>1799</v>
      </c>
      <c r="J1392">
        <v>0.01</v>
      </c>
      <c r="K1392">
        <v>27.521999999999998</v>
      </c>
      <c r="L1392">
        <v>0.5</v>
      </c>
      <c r="M1392" t="s">
        <v>44</v>
      </c>
      <c r="N1392">
        <v>1</v>
      </c>
      <c r="O1392" t="s">
        <v>44</v>
      </c>
      <c r="P1392">
        <v>30.029</v>
      </c>
      <c r="Q1392" t="s">
        <v>693</v>
      </c>
      <c r="R1392" t="s">
        <v>3770</v>
      </c>
      <c r="S1392">
        <v>7.6283700000000003</v>
      </c>
      <c r="T1392" t="s">
        <v>44</v>
      </c>
      <c r="U1392" t="s">
        <v>2114</v>
      </c>
      <c r="V1392" t="s">
        <v>2113</v>
      </c>
      <c r="W1392">
        <v>1.091E-2</v>
      </c>
      <c r="X1392" t="s">
        <v>703</v>
      </c>
      <c r="Y1392" t="s">
        <v>3865</v>
      </c>
    </row>
    <row r="1393" spans="1:25" x14ac:dyDescent="0.35">
      <c r="A1393" t="s">
        <v>2116</v>
      </c>
      <c r="B1393">
        <v>41122</v>
      </c>
      <c r="C1393" t="s">
        <v>64</v>
      </c>
      <c r="D1393" t="s">
        <v>62</v>
      </c>
      <c r="E1393">
        <v>971</v>
      </c>
      <c r="F1393" t="s">
        <v>2115</v>
      </c>
      <c r="G1393">
        <v>480</v>
      </c>
      <c r="H1393">
        <v>41122</v>
      </c>
      <c r="I1393" t="s">
        <v>1799</v>
      </c>
      <c r="J1393">
        <v>0.01</v>
      </c>
      <c r="K1393">
        <v>10.465999999999999</v>
      </c>
      <c r="L1393">
        <v>0.5</v>
      </c>
      <c r="M1393" t="s">
        <v>44</v>
      </c>
      <c r="N1393">
        <v>1</v>
      </c>
      <c r="O1393" t="s">
        <v>44</v>
      </c>
      <c r="P1393">
        <v>29.087</v>
      </c>
      <c r="Q1393" t="s">
        <v>693</v>
      </c>
      <c r="R1393" t="s">
        <v>3770</v>
      </c>
      <c r="S1393">
        <v>7.6284000000000001</v>
      </c>
      <c r="T1393" t="s">
        <v>44</v>
      </c>
      <c r="U1393" t="s">
        <v>2114</v>
      </c>
      <c r="V1393" t="s">
        <v>2113</v>
      </c>
      <c r="W1393">
        <v>2.7789999999999999E-2</v>
      </c>
      <c r="X1393" t="s">
        <v>703</v>
      </c>
      <c r="Y1393" t="s">
        <v>3865</v>
      </c>
    </row>
    <row r="1394" spans="1:25" x14ac:dyDescent="0.35">
      <c r="A1394" t="s">
        <v>2116</v>
      </c>
      <c r="B1394">
        <v>41122</v>
      </c>
      <c r="C1394" t="s">
        <v>64</v>
      </c>
      <c r="D1394" t="s">
        <v>62</v>
      </c>
      <c r="E1394">
        <v>971</v>
      </c>
      <c r="F1394" t="s">
        <v>2115</v>
      </c>
      <c r="G1394">
        <v>480</v>
      </c>
      <c r="H1394">
        <v>41122</v>
      </c>
      <c r="I1394" t="s">
        <v>1799</v>
      </c>
      <c r="J1394">
        <v>0.01</v>
      </c>
      <c r="K1394">
        <v>5.6955999999999998</v>
      </c>
      <c r="L1394">
        <v>0.5</v>
      </c>
      <c r="M1394" t="s">
        <v>44</v>
      </c>
      <c r="N1394">
        <v>1</v>
      </c>
      <c r="O1394" t="s">
        <v>44</v>
      </c>
      <c r="P1394">
        <v>12.426</v>
      </c>
      <c r="Q1394" t="s">
        <v>693</v>
      </c>
      <c r="R1394" t="s">
        <v>3770</v>
      </c>
      <c r="S1394">
        <v>7.6122699999999996</v>
      </c>
      <c r="T1394" t="s">
        <v>44</v>
      </c>
      <c r="U1394" t="s">
        <v>2114</v>
      </c>
      <c r="V1394" t="s">
        <v>2113</v>
      </c>
      <c r="W1394">
        <v>2.1819999999999999E-2</v>
      </c>
      <c r="X1394" t="s">
        <v>703</v>
      </c>
      <c r="Y1394" t="s">
        <v>3865</v>
      </c>
    </row>
    <row r="1395" spans="1:25" x14ac:dyDescent="0.35">
      <c r="A1395" t="s">
        <v>2116</v>
      </c>
      <c r="B1395">
        <v>41122</v>
      </c>
      <c r="C1395" t="s">
        <v>64</v>
      </c>
      <c r="D1395" t="s">
        <v>62</v>
      </c>
      <c r="E1395">
        <v>971</v>
      </c>
      <c r="F1395" t="s">
        <v>2115</v>
      </c>
      <c r="G1395">
        <v>480</v>
      </c>
      <c r="H1395">
        <v>41122</v>
      </c>
      <c r="I1395" t="s">
        <v>1799</v>
      </c>
      <c r="J1395">
        <v>0.01</v>
      </c>
      <c r="K1395">
        <v>38.344000000000001</v>
      </c>
      <c r="L1395">
        <v>0.5</v>
      </c>
      <c r="M1395" t="s">
        <v>44</v>
      </c>
      <c r="N1395">
        <v>1</v>
      </c>
      <c r="O1395" t="s">
        <v>44</v>
      </c>
      <c r="P1395">
        <v>23.202000000000002</v>
      </c>
      <c r="Q1395" t="s">
        <v>693</v>
      </c>
      <c r="R1395" t="s">
        <v>3770</v>
      </c>
      <c r="S1395">
        <v>7.5744699999999998</v>
      </c>
      <c r="T1395" t="s">
        <v>44</v>
      </c>
      <c r="U1395" t="s">
        <v>2114</v>
      </c>
      <c r="V1395" t="s">
        <v>2113</v>
      </c>
      <c r="W1395">
        <v>6.051E-3</v>
      </c>
      <c r="X1395" t="s">
        <v>703</v>
      </c>
      <c r="Y1395" t="s">
        <v>3865</v>
      </c>
    </row>
    <row r="1396" spans="1:25" x14ac:dyDescent="0.35">
      <c r="A1396" t="s">
        <v>2116</v>
      </c>
      <c r="B1396">
        <v>41122</v>
      </c>
      <c r="C1396" t="s">
        <v>64</v>
      </c>
      <c r="D1396" t="s">
        <v>62</v>
      </c>
      <c r="E1396">
        <v>971</v>
      </c>
      <c r="F1396" t="s">
        <v>2115</v>
      </c>
      <c r="G1396">
        <v>480</v>
      </c>
      <c r="H1396">
        <v>41122</v>
      </c>
      <c r="I1396" t="s">
        <v>1799</v>
      </c>
      <c r="J1396">
        <v>0.01</v>
      </c>
      <c r="K1396">
        <v>30.276</v>
      </c>
      <c r="L1396">
        <v>0.5</v>
      </c>
      <c r="M1396" t="s">
        <v>44</v>
      </c>
      <c r="N1396">
        <v>1</v>
      </c>
      <c r="O1396" t="s">
        <v>44</v>
      </c>
      <c r="P1396">
        <v>30.853999999999999</v>
      </c>
      <c r="Q1396" t="s">
        <v>693</v>
      </c>
      <c r="R1396" t="s">
        <v>3770</v>
      </c>
      <c r="S1396">
        <v>7.68208</v>
      </c>
      <c r="T1396" t="s">
        <v>44</v>
      </c>
      <c r="U1396" t="s">
        <v>2114</v>
      </c>
      <c r="V1396" t="s">
        <v>2113</v>
      </c>
      <c r="W1396">
        <v>1.0189999999999999E-2</v>
      </c>
      <c r="X1396" t="s">
        <v>703</v>
      </c>
      <c r="Y1396" t="s">
        <v>3865</v>
      </c>
    </row>
    <row r="1397" spans="1:25" x14ac:dyDescent="0.35">
      <c r="A1397" t="s">
        <v>2116</v>
      </c>
      <c r="B1397">
        <v>41122</v>
      </c>
      <c r="C1397" t="s">
        <v>64</v>
      </c>
      <c r="D1397" t="s">
        <v>62</v>
      </c>
      <c r="E1397">
        <v>971</v>
      </c>
      <c r="F1397" t="s">
        <v>2115</v>
      </c>
      <c r="G1397">
        <v>480</v>
      </c>
      <c r="H1397">
        <v>41122</v>
      </c>
      <c r="I1397" t="s">
        <v>1799</v>
      </c>
      <c r="J1397">
        <v>0.01</v>
      </c>
      <c r="K1397">
        <v>10.177</v>
      </c>
      <c r="L1397">
        <v>0.5</v>
      </c>
      <c r="M1397" t="s">
        <v>44</v>
      </c>
      <c r="N1397">
        <v>1</v>
      </c>
      <c r="O1397" t="s">
        <v>44</v>
      </c>
      <c r="P1397">
        <v>10.669</v>
      </c>
      <c r="Q1397" t="s">
        <v>693</v>
      </c>
      <c r="R1397" t="s">
        <v>3770</v>
      </c>
      <c r="S1397">
        <v>7.7088200000000002</v>
      </c>
      <c r="T1397" t="s">
        <v>44</v>
      </c>
      <c r="U1397" t="s">
        <v>2114</v>
      </c>
      <c r="V1397" t="s">
        <v>2113</v>
      </c>
      <c r="W1397">
        <v>1.048E-2</v>
      </c>
      <c r="X1397" t="s">
        <v>703</v>
      </c>
      <c r="Y1397" t="s">
        <v>3865</v>
      </c>
    </row>
    <row r="1398" spans="1:25" x14ac:dyDescent="0.35">
      <c r="A1398" t="s">
        <v>2116</v>
      </c>
      <c r="B1398">
        <v>41122</v>
      </c>
      <c r="C1398" t="s">
        <v>64</v>
      </c>
      <c r="D1398" t="s">
        <v>62</v>
      </c>
      <c r="E1398">
        <v>971</v>
      </c>
      <c r="F1398" t="s">
        <v>2115</v>
      </c>
      <c r="G1398">
        <v>480</v>
      </c>
      <c r="H1398">
        <v>41122</v>
      </c>
      <c r="I1398" t="s">
        <v>1799</v>
      </c>
      <c r="J1398">
        <v>0.01</v>
      </c>
      <c r="K1398">
        <v>34.012999999999998</v>
      </c>
      <c r="L1398">
        <v>0.5</v>
      </c>
      <c r="M1398" t="s">
        <v>44</v>
      </c>
      <c r="N1398">
        <v>1</v>
      </c>
      <c r="O1398" t="s">
        <v>44</v>
      </c>
      <c r="P1398">
        <v>20.780999999999999</v>
      </c>
      <c r="Q1398" t="s">
        <v>693</v>
      </c>
      <c r="R1398" t="s">
        <v>3770</v>
      </c>
      <c r="S1398">
        <v>7.6820000000000004</v>
      </c>
      <c r="T1398" t="s">
        <v>44</v>
      </c>
      <c r="U1398" t="s">
        <v>2114</v>
      </c>
      <c r="V1398" t="s">
        <v>2113</v>
      </c>
      <c r="W1398">
        <v>6.11E-3</v>
      </c>
      <c r="X1398" t="s">
        <v>703</v>
      </c>
      <c r="Y1398" t="s">
        <v>3865</v>
      </c>
    </row>
    <row r="1399" spans="1:25" x14ac:dyDescent="0.35">
      <c r="A1399" t="s">
        <v>2116</v>
      </c>
      <c r="B1399">
        <v>41122</v>
      </c>
      <c r="C1399" t="s">
        <v>64</v>
      </c>
      <c r="D1399" t="s">
        <v>62</v>
      </c>
      <c r="E1399">
        <v>971</v>
      </c>
      <c r="F1399" t="s">
        <v>2115</v>
      </c>
      <c r="G1399">
        <v>480</v>
      </c>
      <c r="H1399">
        <v>41122</v>
      </c>
      <c r="I1399" t="s">
        <v>1799</v>
      </c>
      <c r="J1399">
        <v>0.01</v>
      </c>
      <c r="K1399">
        <v>22.536000000000001</v>
      </c>
      <c r="L1399">
        <v>0.5</v>
      </c>
      <c r="M1399" t="s">
        <v>44</v>
      </c>
      <c r="N1399">
        <v>1</v>
      </c>
      <c r="O1399" t="s">
        <v>44</v>
      </c>
      <c r="P1399">
        <v>8.6379999999999999</v>
      </c>
      <c r="Q1399" t="s">
        <v>693</v>
      </c>
      <c r="R1399" t="s">
        <v>3770</v>
      </c>
      <c r="S1399">
        <v>7.6873300000000002</v>
      </c>
      <c r="T1399" t="s">
        <v>44</v>
      </c>
      <c r="U1399" t="s">
        <v>2114</v>
      </c>
      <c r="V1399" t="s">
        <v>2113</v>
      </c>
      <c r="W1399">
        <v>3.833E-3</v>
      </c>
      <c r="X1399" t="s">
        <v>703</v>
      </c>
      <c r="Y1399" t="s">
        <v>3865</v>
      </c>
    </row>
    <row r="1400" spans="1:25" x14ac:dyDescent="0.35">
      <c r="A1400" t="s">
        <v>2116</v>
      </c>
      <c r="B1400">
        <v>41122</v>
      </c>
      <c r="C1400" t="s">
        <v>64</v>
      </c>
      <c r="D1400" t="s">
        <v>62</v>
      </c>
      <c r="E1400">
        <v>971</v>
      </c>
      <c r="F1400" t="s">
        <v>2115</v>
      </c>
      <c r="G1400">
        <v>480</v>
      </c>
      <c r="H1400">
        <v>41122</v>
      </c>
      <c r="I1400" t="s">
        <v>1799</v>
      </c>
      <c r="J1400">
        <v>0.01</v>
      </c>
      <c r="K1400">
        <v>59.521999999999998</v>
      </c>
      <c r="L1400">
        <v>0.5</v>
      </c>
      <c r="M1400" t="s">
        <v>44</v>
      </c>
      <c r="N1400">
        <v>1</v>
      </c>
      <c r="O1400" t="s">
        <v>44</v>
      </c>
      <c r="P1400">
        <v>18.204999999999998</v>
      </c>
      <c r="Q1400" t="s">
        <v>693</v>
      </c>
      <c r="R1400" t="s">
        <v>3770</v>
      </c>
      <c r="S1400">
        <v>7.6335499999999996</v>
      </c>
      <c r="T1400" t="s">
        <v>44</v>
      </c>
      <c r="U1400" t="s">
        <v>2114</v>
      </c>
      <c r="V1400" t="s">
        <v>2113</v>
      </c>
      <c r="W1400">
        <v>3.0590000000000001E-3</v>
      </c>
      <c r="X1400" t="s">
        <v>703</v>
      </c>
      <c r="Y1400" t="s">
        <v>3865</v>
      </c>
    </row>
    <row r="1401" spans="1:25" x14ac:dyDescent="0.35">
      <c r="A1401" t="s">
        <v>2116</v>
      </c>
      <c r="B1401">
        <v>41122</v>
      </c>
      <c r="C1401" t="s">
        <v>64</v>
      </c>
      <c r="D1401" t="s">
        <v>62</v>
      </c>
      <c r="E1401">
        <v>971</v>
      </c>
      <c r="F1401" t="s">
        <v>2115</v>
      </c>
      <c r="G1401">
        <v>480</v>
      </c>
      <c r="H1401">
        <v>41122</v>
      </c>
      <c r="I1401" t="s">
        <v>1799</v>
      </c>
      <c r="J1401">
        <v>0.01</v>
      </c>
      <c r="K1401">
        <v>69.376999999999995</v>
      </c>
      <c r="L1401">
        <v>0.5</v>
      </c>
      <c r="M1401" t="s">
        <v>44</v>
      </c>
      <c r="N1401">
        <v>1</v>
      </c>
      <c r="O1401" t="s">
        <v>44</v>
      </c>
      <c r="P1401">
        <v>26.766999999999999</v>
      </c>
      <c r="Q1401" t="s">
        <v>693</v>
      </c>
      <c r="R1401" t="s">
        <v>3770</v>
      </c>
      <c r="S1401">
        <v>7.6283300000000001</v>
      </c>
      <c r="T1401" t="s">
        <v>44</v>
      </c>
      <c r="U1401" t="s">
        <v>2114</v>
      </c>
      <c r="V1401" t="s">
        <v>2113</v>
      </c>
      <c r="W1401">
        <v>3.8579999999999999E-3</v>
      </c>
      <c r="X1401" t="s">
        <v>703</v>
      </c>
      <c r="Y1401" t="s">
        <v>3865</v>
      </c>
    </row>
    <row r="1402" spans="1:25" x14ac:dyDescent="0.35">
      <c r="A1402" t="s">
        <v>2116</v>
      </c>
      <c r="B1402">
        <v>41122</v>
      </c>
      <c r="C1402" t="s">
        <v>64</v>
      </c>
      <c r="D1402" t="s">
        <v>62</v>
      </c>
      <c r="E1402">
        <v>971</v>
      </c>
      <c r="F1402" t="s">
        <v>2115</v>
      </c>
      <c r="G1402">
        <v>480</v>
      </c>
      <c r="H1402">
        <v>41122</v>
      </c>
      <c r="I1402" t="s">
        <v>1799</v>
      </c>
      <c r="J1402">
        <v>0.01</v>
      </c>
      <c r="K1402">
        <v>80.72</v>
      </c>
      <c r="L1402">
        <v>0.5</v>
      </c>
      <c r="M1402" t="s">
        <v>44</v>
      </c>
      <c r="N1402">
        <v>1</v>
      </c>
      <c r="O1402" t="s">
        <v>44</v>
      </c>
      <c r="P1402">
        <v>26.417000000000002</v>
      </c>
      <c r="Q1402" t="s">
        <v>693</v>
      </c>
      <c r="R1402" t="s">
        <v>3770</v>
      </c>
      <c r="S1402">
        <v>7.6498200000000001</v>
      </c>
      <c r="T1402" t="s">
        <v>44</v>
      </c>
      <c r="U1402" t="s">
        <v>2114</v>
      </c>
      <c r="V1402" t="s">
        <v>2113</v>
      </c>
      <c r="W1402">
        <v>3.2729999999999999E-3</v>
      </c>
      <c r="X1402" t="s">
        <v>703</v>
      </c>
      <c r="Y1402" t="s">
        <v>3865</v>
      </c>
    </row>
    <row r="1403" spans="1:25" x14ac:dyDescent="0.35">
      <c r="A1403" t="s">
        <v>3343</v>
      </c>
      <c r="B1403">
        <v>71421</v>
      </c>
      <c r="C1403" t="s">
        <v>564</v>
      </c>
      <c r="D1403" t="s">
        <v>2103</v>
      </c>
      <c r="E1403" t="s">
        <v>564</v>
      </c>
      <c r="F1403" t="s">
        <v>692</v>
      </c>
      <c r="G1403">
        <v>240</v>
      </c>
      <c r="H1403">
        <v>71421</v>
      </c>
      <c r="I1403" t="s">
        <v>2068</v>
      </c>
      <c r="J1403">
        <v>0.01</v>
      </c>
      <c r="K1403">
        <v>1427000</v>
      </c>
      <c r="L1403">
        <v>0.5</v>
      </c>
      <c r="M1403">
        <v>5</v>
      </c>
      <c r="N1403">
        <v>1</v>
      </c>
      <c r="O1403" t="s">
        <v>44</v>
      </c>
      <c r="P1403">
        <v>1097200</v>
      </c>
      <c r="Q1403" t="s">
        <v>693</v>
      </c>
      <c r="R1403" t="s">
        <v>694</v>
      </c>
      <c r="S1403">
        <v>16.819900000000001</v>
      </c>
      <c r="T1403" t="s">
        <v>44</v>
      </c>
      <c r="U1403" t="s">
        <v>3278</v>
      </c>
      <c r="V1403" t="s">
        <v>3277</v>
      </c>
      <c r="W1403">
        <v>7.6889999999999997E-3</v>
      </c>
      <c r="X1403" t="s">
        <v>703</v>
      </c>
      <c r="Y1403" t="s">
        <v>3865</v>
      </c>
    </row>
    <row r="1404" spans="1:25" x14ac:dyDescent="0.35">
      <c r="A1404" t="s">
        <v>3354</v>
      </c>
      <c r="B1404">
        <v>71421</v>
      </c>
      <c r="C1404" t="s">
        <v>564</v>
      </c>
      <c r="D1404" t="s">
        <v>2103</v>
      </c>
      <c r="E1404" t="s">
        <v>564</v>
      </c>
      <c r="F1404" t="s">
        <v>692</v>
      </c>
      <c r="G1404">
        <v>240</v>
      </c>
      <c r="H1404">
        <v>71421</v>
      </c>
      <c r="I1404" t="s">
        <v>2068</v>
      </c>
      <c r="J1404">
        <v>0.01</v>
      </c>
      <c r="K1404">
        <v>1429600</v>
      </c>
      <c r="L1404">
        <v>0.5</v>
      </c>
      <c r="M1404">
        <v>3.5</v>
      </c>
      <c r="N1404">
        <v>1</v>
      </c>
      <c r="O1404" t="s">
        <v>44</v>
      </c>
      <c r="P1404">
        <v>755060</v>
      </c>
      <c r="Q1404" t="s">
        <v>693</v>
      </c>
      <c r="R1404" t="s">
        <v>694</v>
      </c>
      <c r="S1404">
        <v>16.8156</v>
      </c>
      <c r="T1404" t="s">
        <v>44</v>
      </c>
      <c r="U1404" t="s">
        <v>3278</v>
      </c>
      <c r="V1404" t="s">
        <v>3277</v>
      </c>
      <c r="W1404">
        <v>5.2820000000000002E-3</v>
      </c>
      <c r="X1404" t="s">
        <v>703</v>
      </c>
      <c r="Y1404" t="s">
        <v>3865</v>
      </c>
    </row>
    <row r="1405" spans="1:25" x14ac:dyDescent="0.35">
      <c r="A1405" t="s">
        <v>3353</v>
      </c>
      <c r="B1405">
        <v>71421</v>
      </c>
      <c r="C1405" t="s">
        <v>564</v>
      </c>
      <c r="D1405" t="s">
        <v>2103</v>
      </c>
      <c r="E1405" t="s">
        <v>564</v>
      </c>
      <c r="F1405" t="s">
        <v>692</v>
      </c>
      <c r="G1405">
        <v>240</v>
      </c>
      <c r="H1405">
        <v>71421</v>
      </c>
      <c r="I1405" t="s">
        <v>2068</v>
      </c>
      <c r="J1405">
        <v>0.01</v>
      </c>
      <c r="K1405">
        <v>1404100</v>
      </c>
      <c r="L1405">
        <v>0.5</v>
      </c>
      <c r="M1405">
        <v>2.5</v>
      </c>
      <c r="N1405">
        <v>1</v>
      </c>
      <c r="O1405" t="s">
        <v>44</v>
      </c>
      <c r="P1405">
        <v>522010</v>
      </c>
      <c r="Q1405" t="s">
        <v>693</v>
      </c>
      <c r="R1405" t="s">
        <v>694</v>
      </c>
      <c r="S1405">
        <v>16.82</v>
      </c>
      <c r="T1405" t="s">
        <v>44</v>
      </c>
      <c r="U1405" t="s">
        <v>3278</v>
      </c>
      <c r="V1405" t="s">
        <v>3277</v>
      </c>
      <c r="W1405">
        <v>3.718E-3</v>
      </c>
      <c r="X1405" t="s">
        <v>703</v>
      </c>
      <c r="Y1405" t="s">
        <v>3865</v>
      </c>
    </row>
    <row r="1406" spans="1:25" x14ac:dyDescent="0.35">
      <c r="A1406" t="s">
        <v>3352</v>
      </c>
      <c r="B1406">
        <v>71421</v>
      </c>
      <c r="C1406" t="s">
        <v>564</v>
      </c>
      <c r="D1406" t="s">
        <v>2103</v>
      </c>
      <c r="E1406" t="s">
        <v>564</v>
      </c>
      <c r="F1406" t="s">
        <v>692</v>
      </c>
      <c r="G1406">
        <v>240</v>
      </c>
      <c r="H1406">
        <v>71421</v>
      </c>
      <c r="I1406" t="s">
        <v>2068</v>
      </c>
      <c r="J1406">
        <v>0.01</v>
      </c>
      <c r="K1406">
        <v>1413900</v>
      </c>
      <c r="L1406">
        <v>0.5</v>
      </c>
      <c r="M1406">
        <v>1.5</v>
      </c>
      <c r="N1406">
        <v>1</v>
      </c>
      <c r="O1406" t="s">
        <v>44</v>
      </c>
      <c r="P1406">
        <v>309540</v>
      </c>
      <c r="Q1406" t="s">
        <v>693</v>
      </c>
      <c r="R1406" t="s">
        <v>694</v>
      </c>
      <c r="S1406">
        <v>16.8156</v>
      </c>
      <c r="T1406" t="s">
        <v>44</v>
      </c>
      <c r="U1406" t="s">
        <v>3278</v>
      </c>
      <c r="V1406" t="s">
        <v>3277</v>
      </c>
      <c r="W1406">
        <v>2.189E-3</v>
      </c>
      <c r="X1406" t="s">
        <v>703</v>
      </c>
      <c r="Y1406" t="s">
        <v>3865</v>
      </c>
    </row>
    <row r="1407" spans="1:25" x14ac:dyDescent="0.35">
      <c r="A1407" t="s">
        <v>3340</v>
      </c>
      <c r="B1407">
        <v>71421</v>
      </c>
      <c r="C1407" t="s">
        <v>564</v>
      </c>
      <c r="D1407" t="s">
        <v>2103</v>
      </c>
      <c r="E1407" t="s">
        <v>564</v>
      </c>
      <c r="F1407" t="s">
        <v>692</v>
      </c>
      <c r="G1407">
        <v>240</v>
      </c>
      <c r="H1407">
        <v>71421</v>
      </c>
      <c r="I1407" t="s">
        <v>2068</v>
      </c>
      <c r="J1407">
        <v>0.01</v>
      </c>
      <c r="K1407">
        <v>1455600</v>
      </c>
      <c r="L1407">
        <v>0.5</v>
      </c>
      <c r="M1407">
        <v>0.8</v>
      </c>
      <c r="N1407">
        <v>1</v>
      </c>
      <c r="O1407" t="s">
        <v>44</v>
      </c>
      <c r="P1407">
        <v>171650</v>
      </c>
      <c r="Q1407" t="s">
        <v>693</v>
      </c>
      <c r="R1407" t="s">
        <v>694</v>
      </c>
      <c r="S1407">
        <v>16.819900000000001</v>
      </c>
      <c r="T1407" t="s">
        <v>44</v>
      </c>
      <c r="U1407" t="s">
        <v>3278</v>
      </c>
      <c r="V1407" t="s">
        <v>3277</v>
      </c>
      <c r="W1407">
        <v>1.1789999999999999E-3</v>
      </c>
      <c r="X1407" t="s">
        <v>703</v>
      </c>
      <c r="Y1407" t="s">
        <v>3865</v>
      </c>
    </row>
    <row r="1408" spans="1:25" x14ac:dyDescent="0.35">
      <c r="A1408" t="s">
        <v>3351</v>
      </c>
      <c r="B1408">
        <v>71421</v>
      </c>
      <c r="C1408" t="s">
        <v>564</v>
      </c>
      <c r="D1408" t="s">
        <v>2103</v>
      </c>
      <c r="E1408" t="s">
        <v>564</v>
      </c>
      <c r="F1408" t="s">
        <v>692</v>
      </c>
      <c r="G1408">
        <v>240</v>
      </c>
      <c r="H1408">
        <v>71421</v>
      </c>
      <c r="I1408" t="s">
        <v>2068</v>
      </c>
      <c r="J1408">
        <v>0.01</v>
      </c>
      <c r="K1408">
        <v>1355000</v>
      </c>
      <c r="L1408">
        <v>0.5</v>
      </c>
      <c r="M1408">
        <v>0.5</v>
      </c>
      <c r="N1408">
        <v>1</v>
      </c>
      <c r="O1408" t="s">
        <v>44</v>
      </c>
      <c r="P1408">
        <v>102170</v>
      </c>
      <c r="Q1408" t="s">
        <v>693</v>
      </c>
      <c r="R1408" t="s">
        <v>694</v>
      </c>
      <c r="S1408">
        <v>16.8157</v>
      </c>
      <c r="T1408" t="s">
        <v>44</v>
      </c>
      <c r="U1408" t="s">
        <v>3278</v>
      </c>
      <c r="V1408" t="s">
        <v>3277</v>
      </c>
      <c r="W1408">
        <v>7.54E-4</v>
      </c>
      <c r="X1408" t="s">
        <v>703</v>
      </c>
      <c r="Y1408" t="s">
        <v>3865</v>
      </c>
    </row>
    <row r="1409" spans="1:25" x14ac:dyDescent="0.35">
      <c r="A1409" t="s">
        <v>3350</v>
      </c>
      <c r="B1409">
        <v>71421</v>
      </c>
      <c r="C1409" t="s">
        <v>564</v>
      </c>
      <c r="D1409" t="s">
        <v>2103</v>
      </c>
      <c r="E1409" t="s">
        <v>564</v>
      </c>
      <c r="F1409" t="s">
        <v>692</v>
      </c>
      <c r="G1409">
        <v>240</v>
      </c>
      <c r="H1409">
        <v>71421</v>
      </c>
      <c r="I1409" t="s">
        <v>2068</v>
      </c>
      <c r="J1409">
        <v>0.01</v>
      </c>
      <c r="K1409">
        <v>1470900</v>
      </c>
      <c r="L1409">
        <v>0.5</v>
      </c>
      <c r="M1409">
        <v>0.35</v>
      </c>
      <c r="N1409">
        <v>1</v>
      </c>
      <c r="O1409" t="s">
        <v>44</v>
      </c>
      <c r="P1409">
        <v>84295</v>
      </c>
      <c r="Q1409" t="s">
        <v>693</v>
      </c>
      <c r="R1409" t="s">
        <v>694</v>
      </c>
      <c r="S1409">
        <v>16.8156</v>
      </c>
      <c r="T1409" t="s">
        <v>44</v>
      </c>
      <c r="U1409" t="s">
        <v>3278</v>
      </c>
      <c r="V1409" t="s">
        <v>3277</v>
      </c>
      <c r="W1409">
        <v>5.731E-4</v>
      </c>
      <c r="X1409" t="s">
        <v>703</v>
      </c>
      <c r="Y1409" t="s">
        <v>3865</v>
      </c>
    </row>
    <row r="1410" spans="1:25" x14ac:dyDescent="0.35">
      <c r="A1410" t="s">
        <v>3349</v>
      </c>
      <c r="B1410">
        <v>71421</v>
      </c>
      <c r="C1410" t="s">
        <v>564</v>
      </c>
      <c r="D1410" t="s">
        <v>2103</v>
      </c>
      <c r="E1410" t="s">
        <v>564</v>
      </c>
      <c r="F1410" t="s">
        <v>692</v>
      </c>
      <c r="G1410">
        <v>240</v>
      </c>
      <c r="H1410">
        <v>71421</v>
      </c>
      <c r="I1410" t="s">
        <v>2068</v>
      </c>
      <c r="J1410">
        <v>0.01</v>
      </c>
      <c r="K1410">
        <v>1466800</v>
      </c>
      <c r="L1410">
        <v>0.5</v>
      </c>
      <c r="M1410">
        <v>0.2</v>
      </c>
      <c r="N1410">
        <v>1</v>
      </c>
      <c r="O1410" t="s">
        <v>44</v>
      </c>
      <c r="P1410">
        <v>45284</v>
      </c>
      <c r="Q1410" t="s">
        <v>693</v>
      </c>
      <c r="R1410" t="s">
        <v>694</v>
      </c>
      <c r="S1410">
        <v>16.819900000000001</v>
      </c>
      <c r="T1410" t="s">
        <v>44</v>
      </c>
      <c r="U1410" t="s">
        <v>3278</v>
      </c>
      <c r="V1410" t="s">
        <v>3277</v>
      </c>
      <c r="W1410">
        <v>3.0870000000000002E-4</v>
      </c>
      <c r="X1410" t="s">
        <v>703</v>
      </c>
      <c r="Y1410" t="s">
        <v>3865</v>
      </c>
    </row>
    <row r="1411" spans="1:25" x14ac:dyDescent="0.35">
      <c r="A1411" t="s">
        <v>3348</v>
      </c>
      <c r="B1411">
        <v>71421</v>
      </c>
      <c r="C1411" t="s">
        <v>564</v>
      </c>
      <c r="D1411" t="s">
        <v>2103</v>
      </c>
      <c r="E1411" t="s">
        <v>564</v>
      </c>
      <c r="F1411" t="s">
        <v>692</v>
      </c>
      <c r="G1411">
        <v>240</v>
      </c>
      <c r="H1411">
        <v>71421</v>
      </c>
      <c r="I1411" t="s">
        <v>2068</v>
      </c>
      <c r="J1411">
        <v>0.01</v>
      </c>
      <c r="K1411">
        <v>1476600</v>
      </c>
      <c r="L1411">
        <v>0.5</v>
      </c>
      <c r="M1411">
        <v>0.125</v>
      </c>
      <c r="N1411">
        <v>1</v>
      </c>
      <c r="O1411" t="s">
        <v>44</v>
      </c>
      <c r="P1411">
        <v>22691</v>
      </c>
      <c r="Q1411" t="s">
        <v>693</v>
      </c>
      <c r="R1411" t="s">
        <v>694</v>
      </c>
      <c r="S1411">
        <v>16.819900000000001</v>
      </c>
      <c r="T1411" t="s">
        <v>44</v>
      </c>
      <c r="U1411" t="s">
        <v>3278</v>
      </c>
      <c r="V1411" t="s">
        <v>3277</v>
      </c>
      <c r="W1411">
        <v>1.537E-4</v>
      </c>
      <c r="X1411" t="s">
        <v>703</v>
      </c>
      <c r="Y1411" t="s">
        <v>3865</v>
      </c>
    </row>
    <row r="1412" spans="1:25" x14ac:dyDescent="0.35">
      <c r="A1412" t="s">
        <v>3341</v>
      </c>
      <c r="B1412">
        <v>71421</v>
      </c>
      <c r="C1412" t="s">
        <v>564</v>
      </c>
      <c r="D1412" t="s">
        <v>2103</v>
      </c>
      <c r="E1412" t="s">
        <v>564</v>
      </c>
      <c r="F1412" t="s">
        <v>692</v>
      </c>
      <c r="G1412">
        <v>240</v>
      </c>
      <c r="H1412">
        <v>71421</v>
      </c>
      <c r="I1412" t="s">
        <v>2068</v>
      </c>
      <c r="J1412">
        <v>0.01</v>
      </c>
      <c r="K1412">
        <v>1487500</v>
      </c>
      <c r="L1412">
        <v>0.5</v>
      </c>
      <c r="M1412">
        <v>0.08</v>
      </c>
      <c r="N1412">
        <v>1</v>
      </c>
      <c r="O1412" t="s">
        <v>44</v>
      </c>
      <c r="P1412">
        <v>18191</v>
      </c>
      <c r="Q1412" t="s">
        <v>693</v>
      </c>
      <c r="R1412" t="s">
        <v>694</v>
      </c>
      <c r="S1412">
        <v>16.8156</v>
      </c>
      <c r="T1412" t="s">
        <v>44</v>
      </c>
      <c r="U1412" t="s">
        <v>3278</v>
      </c>
      <c r="V1412" t="s">
        <v>3277</v>
      </c>
      <c r="W1412">
        <v>1.2229999999999999E-4</v>
      </c>
      <c r="X1412" t="s">
        <v>703</v>
      </c>
      <c r="Y1412" t="s">
        <v>3865</v>
      </c>
    </row>
    <row r="1413" spans="1:25" x14ac:dyDescent="0.35">
      <c r="A1413" t="s">
        <v>3347</v>
      </c>
      <c r="B1413">
        <v>71421</v>
      </c>
      <c r="C1413" t="s">
        <v>564</v>
      </c>
      <c r="D1413" t="s">
        <v>2103</v>
      </c>
      <c r="E1413" t="s">
        <v>564</v>
      </c>
      <c r="F1413" t="s">
        <v>692</v>
      </c>
      <c r="G1413">
        <v>240</v>
      </c>
      <c r="H1413">
        <v>71421</v>
      </c>
      <c r="I1413" t="s">
        <v>2068</v>
      </c>
      <c r="J1413">
        <v>0.01</v>
      </c>
      <c r="K1413">
        <v>1456500</v>
      </c>
      <c r="L1413">
        <v>0.5</v>
      </c>
      <c r="M1413">
        <v>0.05</v>
      </c>
      <c r="N1413">
        <v>1</v>
      </c>
      <c r="O1413" t="s">
        <v>44</v>
      </c>
      <c r="P1413">
        <v>10765</v>
      </c>
      <c r="Q1413" t="s">
        <v>693</v>
      </c>
      <c r="R1413" t="s">
        <v>694</v>
      </c>
      <c r="S1413">
        <v>16.811399999999999</v>
      </c>
      <c r="T1413" t="s">
        <v>44</v>
      </c>
      <c r="U1413" t="s">
        <v>3278</v>
      </c>
      <c r="V1413" t="s">
        <v>3277</v>
      </c>
      <c r="W1413" s="145">
        <v>7.3910000000000002E-5</v>
      </c>
      <c r="X1413" t="s">
        <v>703</v>
      </c>
      <c r="Y1413" t="s">
        <v>3865</v>
      </c>
    </row>
    <row r="1414" spans="1:25" x14ac:dyDescent="0.35">
      <c r="A1414" t="s">
        <v>3339</v>
      </c>
      <c r="B1414">
        <v>71421</v>
      </c>
      <c r="C1414" t="s">
        <v>564</v>
      </c>
      <c r="D1414" t="s">
        <v>2103</v>
      </c>
      <c r="E1414" t="s">
        <v>564</v>
      </c>
      <c r="F1414" t="s">
        <v>692</v>
      </c>
      <c r="G1414">
        <v>240</v>
      </c>
      <c r="H1414">
        <v>71421</v>
      </c>
      <c r="I1414" t="s">
        <v>2068</v>
      </c>
      <c r="J1414">
        <v>0.01</v>
      </c>
      <c r="K1414">
        <v>1409300</v>
      </c>
      <c r="L1414">
        <v>0.5</v>
      </c>
      <c r="M1414">
        <v>0.03</v>
      </c>
      <c r="N1414">
        <v>1</v>
      </c>
      <c r="O1414" t="s">
        <v>44</v>
      </c>
      <c r="P1414">
        <v>6918.6</v>
      </c>
      <c r="Q1414" t="s">
        <v>693</v>
      </c>
      <c r="R1414" t="s">
        <v>694</v>
      </c>
      <c r="S1414">
        <v>16.8156</v>
      </c>
      <c r="T1414" t="s">
        <v>44</v>
      </c>
      <c r="U1414" t="s">
        <v>3278</v>
      </c>
      <c r="V1414" t="s">
        <v>3277</v>
      </c>
      <c r="W1414" s="145">
        <v>4.9089999999999999E-5</v>
      </c>
      <c r="X1414" t="s">
        <v>703</v>
      </c>
      <c r="Y1414" t="s">
        <v>3865</v>
      </c>
    </row>
    <row r="1415" spans="1:25" x14ac:dyDescent="0.35">
      <c r="A1415" t="s">
        <v>3346</v>
      </c>
      <c r="B1415">
        <v>71421</v>
      </c>
      <c r="C1415" t="s">
        <v>564</v>
      </c>
      <c r="D1415" t="s">
        <v>2103</v>
      </c>
      <c r="E1415" t="s">
        <v>564</v>
      </c>
      <c r="F1415" t="s">
        <v>692</v>
      </c>
      <c r="G1415">
        <v>240</v>
      </c>
      <c r="H1415">
        <v>71421</v>
      </c>
      <c r="I1415" t="s">
        <v>2068</v>
      </c>
      <c r="J1415">
        <v>0.01</v>
      </c>
      <c r="K1415">
        <v>1413400</v>
      </c>
      <c r="L1415">
        <v>0.5</v>
      </c>
      <c r="M1415">
        <v>0.02</v>
      </c>
      <c r="N1415">
        <v>1</v>
      </c>
      <c r="O1415" t="s">
        <v>44</v>
      </c>
      <c r="P1415">
        <v>5965.8</v>
      </c>
      <c r="Q1415" t="s">
        <v>693</v>
      </c>
      <c r="R1415" t="s">
        <v>694</v>
      </c>
      <c r="S1415">
        <v>16.819900000000001</v>
      </c>
      <c r="T1415" t="s">
        <v>44</v>
      </c>
      <c r="U1415" t="s">
        <v>3278</v>
      </c>
      <c r="V1415" t="s">
        <v>3277</v>
      </c>
      <c r="W1415" s="145">
        <v>4.2209999999999997E-5</v>
      </c>
      <c r="X1415" t="s">
        <v>703</v>
      </c>
      <c r="Y1415" t="s">
        <v>3865</v>
      </c>
    </row>
    <row r="1416" spans="1:25" x14ac:dyDescent="0.35">
      <c r="A1416" t="s">
        <v>3345</v>
      </c>
      <c r="B1416">
        <v>71421</v>
      </c>
      <c r="C1416" t="s">
        <v>564</v>
      </c>
      <c r="D1416" t="s">
        <v>2103</v>
      </c>
      <c r="E1416" t="s">
        <v>564</v>
      </c>
      <c r="F1416" t="s">
        <v>692</v>
      </c>
      <c r="G1416">
        <v>240</v>
      </c>
      <c r="H1416">
        <v>71421</v>
      </c>
      <c r="I1416" t="s">
        <v>2068</v>
      </c>
      <c r="J1416">
        <v>0.01</v>
      </c>
      <c r="K1416">
        <v>1416800</v>
      </c>
      <c r="L1416">
        <v>0.5</v>
      </c>
      <c r="M1416">
        <v>1.2E-2</v>
      </c>
      <c r="N1416">
        <v>1</v>
      </c>
      <c r="O1416" t="s">
        <v>44</v>
      </c>
      <c r="P1416">
        <v>3706.6</v>
      </c>
      <c r="Q1416" t="s">
        <v>693</v>
      </c>
      <c r="R1416" t="s">
        <v>694</v>
      </c>
      <c r="S1416">
        <v>16.802800000000001</v>
      </c>
      <c r="T1416" t="s">
        <v>44</v>
      </c>
      <c r="U1416" t="s">
        <v>3278</v>
      </c>
      <c r="V1416" t="s">
        <v>3277</v>
      </c>
      <c r="W1416" s="145">
        <v>2.616E-5</v>
      </c>
      <c r="X1416" t="s">
        <v>703</v>
      </c>
      <c r="Y1416" t="s">
        <v>3865</v>
      </c>
    </row>
    <row r="1417" spans="1:25" x14ac:dyDescent="0.35">
      <c r="A1417" t="s">
        <v>3344</v>
      </c>
      <c r="B1417">
        <v>71421</v>
      </c>
      <c r="C1417" t="s">
        <v>564</v>
      </c>
      <c r="D1417" t="s">
        <v>2103</v>
      </c>
      <c r="E1417" t="s">
        <v>564</v>
      </c>
      <c r="F1417" t="s">
        <v>692</v>
      </c>
      <c r="G1417">
        <v>240</v>
      </c>
      <c r="H1417">
        <v>71421</v>
      </c>
      <c r="I1417" t="s">
        <v>2068</v>
      </c>
      <c r="J1417">
        <v>0.01</v>
      </c>
      <c r="K1417">
        <v>1439500</v>
      </c>
      <c r="L1417">
        <v>0.5</v>
      </c>
      <c r="M1417">
        <v>7.0000000000000001E-3</v>
      </c>
      <c r="N1417">
        <v>1</v>
      </c>
      <c r="O1417" t="s">
        <v>44</v>
      </c>
      <c r="P1417">
        <v>1979.5</v>
      </c>
      <c r="Q1417" t="s">
        <v>693</v>
      </c>
      <c r="R1417" t="s">
        <v>694</v>
      </c>
      <c r="S1417">
        <v>16.824200000000001</v>
      </c>
      <c r="T1417" t="s">
        <v>44</v>
      </c>
      <c r="U1417" t="s">
        <v>3278</v>
      </c>
      <c r="V1417" t="s">
        <v>3277</v>
      </c>
      <c r="W1417" s="145">
        <v>1.375E-5</v>
      </c>
      <c r="X1417" t="s">
        <v>703</v>
      </c>
      <c r="Y1417" t="s">
        <v>3865</v>
      </c>
    </row>
    <row r="1418" spans="1:25" x14ac:dyDescent="0.35">
      <c r="A1418" t="s">
        <v>2412</v>
      </c>
      <c r="B1418">
        <v>71421</v>
      </c>
      <c r="C1418" t="s">
        <v>564</v>
      </c>
      <c r="D1418" t="s">
        <v>2103</v>
      </c>
      <c r="E1418" t="s">
        <v>564</v>
      </c>
      <c r="F1418" t="s">
        <v>2115</v>
      </c>
      <c r="G1418">
        <v>480</v>
      </c>
      <c r="H1418">
        <v>71421</v>
      </c>
      <c r="I1418" t="s">
        <v>2068</v>
      </c>
      <c r="J1418">
        <v>0.01</v>
      </c>
      <c r="K1418">
        <v>1438400</v>
      </c>
      <c r="L1418">
        <v>0.5</v>
      </c>
      <c r="M1418" t="s">
        <v>44</v>
      </c>
      <c r="N1418">
        <v>1</v>
      </c>
      <c r="O1418" t="s">
        <v>44</v>
      </c>
      <c r="P1418">
        <v>0</v>
      </c>
      <c r="Q1418" t="s">
        <v>693</v>
      </c>
      <c r="R1418" t="s">
        <v>694</v>
      </c>
      <c r="S1418">
        <v>16.832799999999999</v>
      </c>
      <c r="T1418" t="s">
        <v>44</v>
      </c>
      <c r="U1418" t="s">
        <v>3278</v>
      </c>
      <c r="V1418" t="s">
        <v>3277</v>
      </c>
      <c r="W1418">
        <v>0</v>
      </c>
      <c r="X1418" t="s">
        <v>703</v>
      </c>
      <c r="Y1418" t="s">
        <v>3865</v>
      </c>
    </row>
    <row r="1419" spans="1:25" x14ac:dyDescent="0.35">
      <c r="A1419" t="s">
        <v>2412</v>
      </c>
      <c r="B1419">
        <v>71421</v>
      </c>
      <c r="C1419" t="s">
        <v>564</v>
      </c>
      <c r="D1419" t="s">
        <v>2103</v>
      </c>
      <c r="E1419" t="s">
        <v>564</v>
      </c>
      <c r="F1419" t="s">
        <v>2115</v>
      </c>
      <c r="G1419">
        <v>480</v>
      </c>
      <c r="H1419">
        <v>71421</v>
      </c>
      <c r="I1419" t="s">
        <v>2068</v>
      </c>
      <c r="J1419">
        <v>0.01</v>
      </c>
      <c r="K1419">
        <v>1440000</v>
      </c>
      <c r="L1419">
        <v>0.5</v>
      </c>
      <c r="M1419" t="s">
        <v>44</v>
      </c>
      <c r="N1419">
        <v>1</v>
      </c>
      <c r="O1419" t="s">
        <v>44</v>
      </c>
      <c r="P1419">
        <v>0</v>
      </c>
      <c r="Q1419" t="s">
        <v>693</v>
      </c>
      <c r="R1419" t="s">
        <v>694</v>
      </c>
      <c r="S1419">
        <v>16.863099999999999</v>
      </c>
      <c r="T1419" t="s">
        <v>44</v>
      </c>
      <c r="U1419" t="s">
        <v>3278</v>
      </c>
      <c r="V1419" t="s">
        <v>3277</v>
      </c>
      <c r="W1419">
        <v>0</v>
      </c>
      <c r="X1419" t="s">
        <v>703</v>
      </c>
      <c r="Y1419" t="s">
        <v>3865</v>
      </c>
    </row>
    <row r="1420" spans="1:25" x14ac:dyDescent="0.35">
      <c r="A1420" t="s">
        <v>2412</v>
      </c>
      <c r="B1420">
        <v>71421</v>
      </c>
      <c r="C1420" t="s">
        <v>564</v>
      </c>
      <c r="D1420" t="s">
        <v>2103</v>
      </c>
      <c r="E1420" t="s">
        <v>564</v>
      </c>
      <c r="F1420" t="s">
        <v>2115</v>
      </c>
      <c r="G1420">
        <v>480</v>
      </c>
      <c r="H1420">
        <v>71421</v>
      </c>
      <c r="I1420" t="s">
        <v>2068</v>
      </c>
      <c r="J1420">
        <v>0.01</v>
      </c>
      <c r="K1420">
        <v>1554900</v>
      </c>
      <c r="L1420">
        <v>0.5</v>
      </c>
      <c r="M1420" t="s">
        <v>44</v>
      </c>
      <c r="N1420">
        <v>1</v>
      </c>
      <c r="O1420" t="s">
        <v>44</v>
      </c>
      <c r="P1420">
        <v>0</v>
      </c>
      <c r="Q1420" t="s">
        <v>693</v>
      </c>
      <c r="R1420" t="s">
        <v>694</v>
      </c>
      <c r="S1420">
        <v>16.8156</v>
      </c>
      <c r="T1420" t="s">
        <v>44</v>
      </c>
      <c r="U1420" t="s">
        <v>3278</v>
      </c>
      <c r="V1420" t="s">
        <v>3277</v>
      </c>
      <c r="W1420">
        <v>0</v>
      </c>
      <c r="X1420" t="s">
        <v>703</v>
      </c>
      <c r="Y1420" t="s">
        <v>3865</v>
      </c>
    </row>
    <row r="1421" spans="1:25" x14ac:dyDescent="0.35">
      <c r="A1421" t="s">
        <v>3343</v>
      </c>
      <c r="B1421">
        <v>71421</v>
      </c>
      <c r="C1421" t="s">
        <v>564</v>
      </c>
      <c r="D1421" t="s">
        <v>2103</v>
      </c>
      <c r="E1421" t="s">
        <v>564</v>
      </c>
      <c r="F1421" t="s">
        <v>692</v>
      </c>
      <c r="G1421">
        <v>240</v>
      </c>
      <c r="H1421">
        <v>71421</v>
      </c>
      <c r="I1421" t="s">
        <v>2068</v>
      </c>
      <c r="J1421">
        <v>0.01</v>
      </c>
      <c r="K1421">
        <v>1449200</v>
      </c>
      <c r="L1421">
        <v>0.5</v>
      </c>
      <c r="M1421">
        <v>5</v>
      </c>
      <c r="N1421">
        <v>1</v>
      </c>
      <c r="O1421" t="s">
        <v>44</v>
      </c>
      <c r="P1421">
        <v>1099400</v>
      </c>
      <c r="Q1421" t="s">
        <v>693</v>
      </c>
      <c r="R1421" t="s">
        <v>694</v>
      </c>
      <c r="S1421">
        <v>16.819900000000001</v>
      </c>
      <c r="T1421" t="s">
        <v>44</v>
      </c>
      <c r="U1421" t="s">
        <v>3278</v>
      </c>
      <c r="V1421" t="s">
        <v>3277</v>
      </c>
      <c r="W1421">
        <v>7.5859999999999999E-3</v>
      </c>
      <c r="X1421" t="s">
        <v>703</v>
      </c>
      <c r="Y1421" t="s">
        <v>3865</v>
      </c>
    </row>
    <row r="1422" spans="1:25" x14ac:dyDescent="0.35">
      <c r="A1422" t="s">
        <v>3343</v>
      </c>
      <c r="B1422">
        <v>71421</v>
      </c>
      <c r="C1422" t="s">
        <v>564</v>
      </c>
      <c r="D1422" t="s">
        <v>2103</v>
      </c>
      <c r="E1422" t="s">
        <v>564</v>
      </c>
      <c r="F1422" t="s">
        <v>692</v>
      </c>
      <c r="G1422">
        <v>240</v>
      </c>
      <c r="H1422">
        <v>71421</v>
      </c>
      <c r="I1422" t="s">
        <v>2068</v>
      </c>
      <c r="J1422">
        <v>0.01</v>
      </c>
      <c r="K1422">
        <v>1421600</v>
      </c>
      <c r="L1422">
        <v>0.5</v>
      </c>
      <c r="M1422">
        <v>5</v>
      </c>
      <c r="N1422">
        <v>1</v>
      </c>
      <c r="O1422" t="s">
        <v>44</v>
      </c>
      <c r="P1422">
        <v>1076600</v>
      </c>
      <c r="Q1422" t="s">
        <v>693</v>
      </c>
      <c r="R1422" t="s">
        <v>694</v>
      </c>
      <c r="S1422">
        <v>16.819900000000001</v>
      </c>
      <c r="T1422" t="s">
        <v>44</v>
      </c>
      <c r="U1422" t="s">
        <v>3278</v>
      </c>
      <c r="V1422" t="s">
        <v>3277</v>
      </c>
      <c r="W1422">
        <v>7.5729999999999999E-3</v>
      </c>
      <c r="X1422" t="s">
        <v>703</v>
      </c>
      <c r="Y1422" t="s">
        <v>3865</v>
      </c>
    </row>
    <row r="1423" spans="1:25" x14ac:dyDescent="0.35">
      <c r="A1423" t="s">
        <v>3343</v>
      </c>
      <c r="B1423">
        <v>71421</v>
      </c>
      <c r="C1423" t="s">
        <v>564</v>
      </c>
      <c r="D1423" t="s">
        <v>2103</v>
      </c>
      <c r="E1423" t="s">
        <v>564</v>
      </c>
      <c r="F1423" t="s">
        <v>692</v>
      </c>
      <c r="G1423">
        <v>240</v>
      </c>
      <c r="H1423">
        <v>71421</v>
      </c>
      <c r="I1423" t="s">
        <v>2068</v>
      </c>
      <c r="J1423">
        <v>0.01</v>
      </c>
      <c r="K1423">
        <v>1433400</v>
      </c>
      <c r="L1423">
        <v>0.5</v>
      </c>
      <c r="M1423">
        <v>5</v>
      </c>
      <c r="N1423">
        <v>1</v>
      </c>
      <c r="O1423" t="s">
        <v>44</v>
      </c>
      <c r="P1423">
        <v>1104400</v>
      </c>
      <c r="Q1423" t="s">
        <v>693</v>
      </c>
      <c r="R1423" t="s">
        <v>694</v>
      </c>
      <c r="S1423">
        <v>16.82</v>
      </c>
      <c r="T1423" t="s">
        <v>44</v>
      </c>
      <c r="U1423" t="s">
        <v>3278</v>
      </c>
      <c r="V1423" t="s">
        <v>3277</v>
      </c>
      <c r="W1423">
        <v>7.705E-3</v>
      </c>
      <c r="X1423" t="s">
        <v>703</v>
      </c>
      <c r="Y1423" t="s">
        <v>3865</v>
      </c>
    </row>
    <row r="1424" spans="1:25" x14ac:dyDescent="0.35">
      <c r="A1424" t="s">
        <v>3342</v>
      </c>
      <c r="B1424">
        <v>71421</v>
      </c>
      <c r="C1424" t="s">
        <v>564</v>
      </c>
      <c r="D1424" t="s">
        <v>2103</v>
      </c>
      <c r="E1424" t="s">
        <v>564</v>
      </c>
      <c r="F1424" t="s">
        <v>692</v>
      </c>
      <c r="G1424">
        <v>240</v>
      </c>
      <c r="H1424">
        <v>71421</v>
      </c>
      <c r="I1424" t="s">
        <v>2068</v>
      </c>
      <c r="J1424">
        <v>0.01</v>
      </c>
      <c r="K1424">
        <v>1498600</v>
      </c>
      <c r="L1424">
        <v>0.5</v>
      </c>
      <c r="M1424">
        <v>0.02</v>
      </c>
      <c r="N1424">
        <v>1</v>
      </c>
      <c r="O1424" t="s">
        <v>44</v>
      </c>
      <c r="P1424">
        <v>10535</v>
      </c>
      <c r="Q1424" t="s">
        <v>693</v>
      </c>
      <c r="R1424" t="s">
        <v>694</v>
      </c>
      <c r="S1424">
        <v>16.824200000000001</v>
      </c>
      <c r="T1424" t="s">
        <v>44</v>
      </c>
      <c r="U1424" t="s">
        <v>3278</v>
      </c>
      <c r="V1424" t="s">
        <v>3277</v>
      </c>
      <c r="W1424" s="145">
        <v>7.0300000000000001E-5</v>
      </c>
      <c r="X1424" t="s">
        <v>2236</v>
      </c>
      <c r="Y1424" t="s">
        <v>44</v>
      </c>
    </row>
    <row r="1425" spans="1:25" x14ac:dyDescent="0.35">
      <c r="A1425" t="s">
        <v>3341</v>
      </c>
      <c r="B1425">
        <v>71421</v>
      </c>
      <c r="C1425" t="s">
        <v>564</v>
      </c>
      <c r="D1425" t="s">
        <v>2103</v>
      </c>
      <c r="E1425" t="s">
        <v>564</v>
      </c>
      <c r="F1425" t="s">
        <v>692</v>
      </c>
      <c r="G1425">
        <v>240</v>
      </c>
      <c r="H1425">
        <v>71421</v>
      </c>
      <c r="I1425" t="s">
        <v>2068</v>
      </c>
      <c r="J1425">
        <v>0.01</v>
      </c>
      <c r="K1425">
        <v>1448200</v>
      </c>
      <c r="L1425">
        <v>0.5</v>
      </c>
      <c r="M1425">
        <v>0.08</v>
      </c>
      <c r="N1425">
        <v>1</v>
      </c>
      <c r="O1425" t="s">
        <v>44</v>
      </c>
      <c r="P1425">
        <v>18150</v>
      </c>
      <c r="Q1425" t="s">
        <v>693</v>
      </c>
      <c r="R1425" t="s">
        <v>694</v>
      </c>
      <c r="S1425">
        <v>16.811199999999999</v>
      </c>
      <c r="T1425" t="s">
        <v>44</v>
      </c>
      <c r="U1425" t="s">
        <v>3278</v>
      </c>
      <c r="V1425" t="s">
        <v>3277</v>
      </c>
      <c r="W1425">
        <v>1.2530000000000001E-4</v>
      </c>
      <c r="X1425" t="s">
        <v>703</v>
      </c>
      <c r="Y1425" t="s">
        <v>3865</v>
      </c>
    </row>
    <row r="1426" spans="1:25" x14ac:dyDescent="0.35">
      <c r="A1426" t="s">
        <v>3340</v>
      </c>
      <c r="B1426">
        <v>71421</v>
      </c>
      <c r="C1426" t="s">
        <v>564</v>
      </c>
      <c r="D1426" t="s">
        <v>2103</v>
      </c>
      <c r="E1426" t="s">
        <v>564</v>
      </c>
      <c r="F1426" t="s">
        <v>692</v>
      </c>
      <c r="G1426">
        <v>240</v>
      </c>
      <c r="H1426">
        <v>71421</v>
      </c>
      <c r="I1426" t="s">
        <v>2068</v>
      </c>
      <c r="J1426">
        <v>0.01</v>
      </c>
      <c r="K1426">
        <v>1474200</v>
      </c>
      <c r="L1426">
        <v>0.5</v>
      </c>
      <c r="M1426">
        <v>0.8</v>
      </c>
      <c r="N1426">
        <v>1</v>
      </c>
      <c r="O1426" t="s">
        <v>44</v>
      </c>
      <c r="P1426">
        <v>170450</v>
      </c>
      <c r="Q1426" t="s">
        <v>693</v>
      </c>
      <c r="R1426" t="s">
        <v>694</v>
      </c>
      <c r="S1426">
        <v>16.8156</v>
      </c>
      <c r="T1426" t="s">
        <v>44</v>
      </c>
      <c r="U1426" t="s">
        <v>3278</v>
      </c>
      <c r="V1426" t="s">
        <v>3277</v>
      </c>
      <c r="W1426">
        <v>1.1559999999999999E-3</v>
      </c>
      <c r="X1426" t="s">
        <v>703</v>
      </c>
      <c r="Y1426" t="s">
        <v>3865</v>
      </c>
    </row>
    <row r="1427" spans="1:25" x14ac:dyDescent="0.35">
      <c r="A1427" t="s">
        <v>3339</v>
      </c>
      <c r="B1427">
        <v>71421</v>
      </c>
      <c r="C1427" t="s">
        <v>564</v>
      </c>
      <c r="D1427" t="s">
        <v>2103</v>
      </c>
      <c r="E1427" t="s">
        <v>564</v>
      </c>
      <c r="F1427" t="s">
        <v>692</v>
      </c>
      <c r="G1427">
        <v>240</v>
      </c>
      <c r="H1427">
        <v>71421</v>
      </c>
      <c r="I1427" t="s">
        <v>2068</v>
      </c>
      <c r="J1427">
        <v>0.01</v>
      </c>
      <c r="K1427">
        <v>1450500</v>
      </c>
      <c r="L1427">
        <v>0.5</v>
      </c>
      <c r="M1427">
        <v>0.03</v>
      </c>
      <c r="N1427">
        <v>1</v>
      </c>
      <c r="O1427" t="s">
        <v>44</v>
      </c>
      <c r="P1427">
        <v>6910.9</v>
      </c>
      <c r="Q1427" t="s">
        <v>693</v>
      </c>
      <c r="R1427" t="s">
        <v>694</v>
      </c>
      <c r="S1427">
        <v>16.82</v>
      </c>
      <c r="T1427" t="s">
        <v>44</v>
      </c>
      <c r="U1427" t="s">
        <v>3278</v>
      </c>
      <c r="V1427" t="s">
        <v>3277</v>
      </c>
      <c r="W1427" s="145">
        <v>4.7639999999999998E-5</v>
      </c>
      <c r="X1427" t="s">
        <v>703</v>
      </c>
      <c r="Y1427" t="s">
        <v>3865</v>
      </c>
    </row>
    <row r="1428" spans="1:25" x14ac:dyDescent="0.35">
      <c r="A1428" t="s">
        <v>3338</v>
      </c>
      <c r="B1428">
        <v>71421</v>
      </c>
      <c r="C1428" t="s">
        <v>564</v>
      </c>
      <c r="D1428" t="s">
        <v>2103</v>
      </c>
      <c r="E1428" t="s">
        <v>564</v>
      </c>
      <c r="F1428" t="s">
        <v>2118</v>
      </c>
      <c r="G1428">
        <v>480</v>
      </c>
      <c r="H1428">
        <v>71421</v>
      </c>
      <c r="I1428" t="s">
        <v>2068</v>
      </c>
      <c r="J1428">
        <v>0.01</v>
      </c>
      <c r="K1428">
        <v>1434000</v>
      </c>
      <c r="L1428">
        <v>0.5</v>
      </c>
      <c r="M1428" t="s">
        <v>44</v>
      </c>
      <c r="N1428">
        <v>1</v>
      </c>
      <c r="O1428">
        <v>0</v>
      </c>
      <c r="P1428">
        <v>311240</v>
      </c>
      <c r="Q1428" t="s">
        <v>693</v>
      </c>
      <c r="R1428" t="s">
        <v>694</v>
      </c>
      <c r="S1428">
        <v>16.824200000000001</v>
      </c>
      <c r="T1428" t="s">
        <v>44</v>
      </c>
      <c r="U1428" t="s">
        <v>3278</v>
      </c>
      <c r="V1428" t="s">
        <v>3277</v>
      </c>
      <c r="W1428">
        <v>2.1700000000000001E-3</v>
      </c>
      <c r="X1428" t="s">
        <v>703</v>
      </c>
      <c r="Y1428" t="s">
        <v>3865</v>
      </c>
    </row>
    <row r="1429" spans="1:25" x14ac:dyDescent="0.35">
      <c r="A1429" t="s">
        <v>3337</v>
      </c>
      <c r="B1429">
        <v>71421</v>
      </c>
      <c r="C1429" t="s">
        <v>564</v>
      </c>
      <c r="D1429" t="s">
        <v>2103</v>
      </c>
      <c r="E1429" t="s">
        <v>564</v>
      </c>
      <c r="F1429" t="s">
        <v>2118</v>
      </c>
      <c r="G1429">
        <v>480</v>
      </c>
      <c r="H1429">
        <v>71421</v>
      </c>
      <c r="I1429" t="s">
        <v>2068</v>
      </c>
      <c r="J1429">
        <v>0.01</v>
      </c>
      <c r="K1429">
        <v>1410900</v>
      </c>
      <c r="L1429">
        <v>0.5</v>
      </c>
      <c r="M1429" t="s">
        <v>44</v>
      </c>
      <c r="N1429">
        <v>1</v>
      </c>
      <c r="O1429">
        <v>0</v>
      </c>
      <c r="P1429">
        <v>217380</v>
      </c>
      <c r="Q1429" t="s">
        <v>693</v>
      </c>
      <c r="R1429" t="s">
        <v>694</v>
      </c>
      <c r="S1429">
        <v>16.828700000000001</v>
      </c>
      <c r="T1429" t="s">
        <v>44</v>
      </c>
      <c r="U1429" t="s">
        <v>3278</v>
      </c>
      <c r="V1429" t="s">
        <v>3277</v>
      </c>
      <c r="W1429">
        <v>1.5410000000000001E-3</v>
      </c>
      <c r="X1429" t="s">
        <v>703</v>
      </c>
      <c r="Y1429" t="s">
        <v>3865</v>
      </c>
    </row>
    <row r="1430" spans="1:25" x14ac:dyDescent="0.35">
      <c r="A1430" t="s">
        <v>3336</v>
      </c>
      <c r="B1430">
        <v>71421</v>
      </c>
      <c r="C1430" t="s">
        <v>564</v>
      </c>
      <c r="D1430" t="s">
        <v>2103</v>
      </c>
      <c r="E1430" t="s">
        <v>564</v>
      </c>
      <c r="F1430" t="s">
        <v>2118</v>
      </c>
      <c r="G1430">
        <v>480</v>
      </c>
      <c r="H1430">
        <v>71421</v>
      </c>
      <c r="I1430" t="s">
        <v>2068</v>
      </c>
      <c r="J1430">
        <v>0.01</v>
      </c>
      <c r="K1430">
        <v>1420900</v>
      </c>
      <c r="L1430">
        <v>0.5</v>
      </c>
      <c r="M1430" t="s">
        <v>44</v>
      </c>
      <c r="N1430">
        <v>1</v>
      </c>
      <c r="O1430">
        <v>0</v>
      </c>
      <c r="P1430">
        <v>254040</v>
      </c>
      <c r="Q1430" t="s">
        <v>693</v>
      </c>
      <c r="R1430" t="s">
        <v>694</v>
      </c>
      <c r="S1430">
        <v>16.824200000000001</v>
      </c>
      <c r="T1430" t="s">
        <v>44</v>
      </c>
      <c r="U1430" t="s">
        <v>3278</v>
      </c>
      <c r="V1430" t="s">
        <v>3277</v>
      </c>
      <c r="W1430">
        <v>1.7880000000000001E-3</v>
      </c>
      <c r="X1430" t="s">
        <v>703</v>
      </c>
      <c r="Y1430" t="s">
        <v>3865</v>
      </c>
    </row>
    <row r="1431" spans="1:25" x14ac:dyDescent="0.35">
      <c r="A1431" t="s">
        <v>3335</v>
      </c>
      <c r="B1431">
        <v>71421</v>
      </c>
      <c r="C1431" t="s">
        <v>564</v>
      </c>
      <c r="D1431" t="s">
        <v>2103</v>
      </c>
      <c r="E1431" t="s">
        <v>564</v>
      </c>
      <c r="F1431" t="s">
        <v>2180</v>
      </c>
      <c r="G1431">
        <v>480</v>
      </c>
      <c r="H1431">
        <v>71421</v>
      </c>
      <c r="I1431" t="s">
        <v>2068</v>
      </c>
      <c r="J1431">
        <v>0.01</v>
      </c>
      <c r="K1431">
        <v>1460900</v>
      </c>
      <c r="L1431">
        <v>0.5</v>
      </c>
      <c r="M1431" t="s">
        <v>44</v>
      </c>
      <c r="N1431">
        <v>1</v>
      </c>
      <c r="O1431">
        <v>0</v>
      </c>
      <c r="P1431">
        <v>255830</v>
      </c>
      <c r="Q1431" t="s">
        <v>693</v>
      </c>
      <c r="R1431" t="s">
        <v>694</v>
      </c>
      <c r="S1431">
        <v>16.824200000000001</v>
      </c>
      <c r="T1431" t="s">
        <v>44</v>
      </c>
      <c r="U1431" t="s">
        <v>3278</v>
      </c>
      <c r="V1431" t="s">
        <v>3277</v>
      </c>
      <c r="W1431">
        <v>1.751E-3</v>
      </c>
      <c r="X1431" t="s">
        <v>703</v>
      </c>
      <c r="Y1431" t="s">
        <v>3865</v>
      </c>
    </row>
    <row r="1432" spans="1:25" x14ac:dyDescent="0.35">
      <c r="A1432" t="s">
        <v>3334</v>
      </c>
      <c r="B1432">
        <v>71421</v>
      </c>
      <c r="C1432" t="s">
        <v>564</v>
      </c>
      <c r="D1432" t="s">
        <v>2103</v>
      </c>
      <c r="E1432" t="s">
        <v>564</v>
      </c>
      <c r="F1432" t="s">
        <v>2180</v>
      </c>
      <c r="G1432">
        <v>480</v>
      </c>
      <c r="H1432">
        <v>71421</v>
      </c>
      <c r="I1432" t="s">
        <v>2068</v>
      </c>
      <c r="J1432">
        <v>0.01</v>
      </c>
      <c r="K1432">
        <v>1452600</v>
      </c>
      <c r="L1432">
        <v>0.5</v>
      </c>
      <c r="M1432" t="s">
        <v>44</v>
      </c>
      <c r="N1432">
        <v>1</v>
      </c>
      <c r="O1432">
        <v>0</v>
      </c>
      <c r="P1432">
        <v>269310</v>
      </c>
      <c r="Q1432" t="s">
        <v>693</v>
      </c>
      <c r="R1432" t="s">
        <v>694</v>
      </c>
      <c r="S1432">
        <v>16.82</v>
      </c>
      <c r="T1432" t="s">
        <v>44</v>
      </c>
      <c r="U1432" t="s">
        <v>3278</v>
      </c>
      <c r="V1432" t="s">
        <v>3277</v>
      </c>
      <c r="W1432">
        <v>1.854E-3</v>
      </c>
      <c r="X1432" t="s">
        <v>703</v>
      </c>
      <c r="Y1432" t="s">
        <v>3865</v>
      </c>
    </row>
    <row r="1433" spans="1:25" x14ac:dyDescent="0.35">
      <c r="A1433" t="s">
        <v>3333</v>
      </c>
      <c r="B1433">
        <v>71421</v>
      </c>
      <c r="C1433" t="s">
        <v>564</v>
      </c>
      <c r="D1433" t="s">
        <v>2103</v>
      </c>
      <c r="E1433" t="s">
        <v>564</v>
      </c>
      <c r="F1433" t="s">
        <v>2180</v>
      </c>
      <c r="G1433">
        <v>480</v>
      </c>
      <c r="H1433">
        <v>71421</v>
      </c>
      <c r="I1433" t="s">
        <v>2068</v>
      </c>
      <c r="J1433">
        <v>0.01</v>
      </c>
      <c r="K1433">
        <v>1432800</v>
      </c>
      <c r="L1433">
        <v>0.5</v>
      </c>
      <c r="M1433" t="s">
        <v>44</v>
      </c>
      <c r="N1433">
        <v>1</v>
      </c>
      <c r="O1433">
        <v>0</v>
      </c>
      <c r="P1433">
        <v>222190</v>
      </c>
      <c r="Q1433" t="s">
        <v>693</v>
      </c>
      <c r="R1433" t="s">
        <v>694</v>
      </c>
      <c r="S1433">
        <v>16.819900000000001</v>
      </c>
      <c r="T1433" t="s">
        <v>44</v>
      </c>
      <c r="U1433" t="s">
        <v>3278</v>
      </c>
      <c r="V1433" t="s">
        <v>3277</v>
      </c>
      <c r="W1433">
        <v>1.5510000000000001E-3</v>
      </c>
      <c r="X1433" t="s">
        <v>703</v>
      </c>
      <c r="Y1433" t="s">
        <v>3865</v>
      </c>
    </row>
    <row r="1434" spans="1:25" x14ac:dyDescent="0.35">
      <c r="A1434" t="s">
        <v>3332</v>
      </c>
      <c r="B1434">
        <v>71421</v>
      </c>
      <c r="C1434" t="s">
        <v>564</v>
      </c>
      <c r="D1434" t="s">
        <v>2103</v>
      </c>
      <c r="E1434" t="s">
        <v>564</v>
      </c>
      <c r="F1434" t="s">
        <v>2118</v>
      </c>
      <c r="G1434">
        <v>480</v>
      </c>
      <c r="H1434">
        <v>71421</v>
      </c>
      <c r="I1434" t="s">
        <v>2068</v>
      </c>
      <c r="J1434">
        <v>0.01</v>
      </c>
      <c r="K1434">
        <v>1459000</v>
      </c>
      <c r="L1434">
        <v>0.5</v>
      </c>
      <c r="M1434" t="s">
        <v>44</v>
      </c>
      <c r="N1434">
        <v>1</v>
      </c>
      <c r="O1434">
        <v>0</v>
      </c>
      <c r="P1434">
        <v>266710</v>
      </c>
      <c r="Q1434" t="s">
        <v>693</v>
      </c>
      <c r="R1434" t="s">
        <v>694</v>
      </c>
      <c r="S1434">
        <v>16.824200000000001</v>
      </c>
      <c r="T1434" t="s">
        <v>44</v>
      </c>
      <c r="U1434" t="s">
        <v>3278</v>
      </c>
      <c r="V1434" t="s">
        <v>3277</v>
      </c>
      <c r="W1434">
        <v>1.828E-3</v>
      </c>
      <c r="X1434" t="s">
        <v>2173</v>
      </c>
      <c r="Y1434" t="s">
        <v>44</v>
      </c>
    </row>
    <row r="1435" spans="1:25" x14ac:dyDescent="0.35">
      <c r="A1435" t="s">
        <v>3331</v>
      </c>
      <c r="B1435">
        <v>71421</v>
      </c>
      <c r="C1435" t="s">
        <v>564</v>
      </c>
      <c r="D1435" t="s">
        <v>2103</v>
      </c>
      <c r="E1435" t="s">
        <v>564</v>
      </c>
      <c r="F1435" t="s">
        <v>2118</v>
      </c>
      <c r="G1435">
        <v>480</v>
      </c>
      <c r="H1435">
        <v>71421</v>
      </c>
      <c r="I1435" t="s">
        <v>2068</v>
      </c>
      <c r="J1435">
        <v>0.01</v>
      </c>
      <c r="K1435">
        <v>1438000</v>
      </c>
      <c r="L1435">
        <v>0.5</v>
      </c>
      <c r="M1435" t="s">
        <v>44</v>
      </c>
      <c r="N1435">
        <v>1</v>
      </c>
      <c r="O1435">
        <v>0</v>
      </c>
      <c r="P1435">
        <v>182000</v>
      </c>
      <c r="Q1435" t="s">
        <v>693</v>
      </c>
      <c r="R1435" t="s">
        <v>694</v>
      </c>
      <c r="S1435">
        <v>16.82</v>
      </c>
      <c r="T1435" t="s">
        <v>44</v>
      </c>
      <c r="U1435" t="s">
        <v>3278</v>
      </c>
      <c r="V1435" t="s">
        <v>3277</v>
      </c>
      <c r="W1435">
        <v>1.266E-3</v>
      </c>
      <c r="X1435" t="s">
        <v>2173</v>
      </c>
      <c r="Y1435" t="s">
        <v>44</v>
      </c>
    </row>
    <row r="1436" spans="1:25" x14ac:dyDescent="0.35">
      <c r="A1436" t="s">
        <v>3330</v>
      </c>
      <c r="B1436">
        <v>71421</v>
      </c>
      <c r="C1436" t="s">
        <v>564</v>
      </c>
      <c r="D1436" t="s">
        <v>2103</v>
      </c>
      <c r="E1436" t="s">
        <v>564</v>
      </c>
      <c r="F1436" t="s">
        <v>2118</v>
      </c>
      <c r="G1436">
        <v>480</v>
      </c>
      <c r="H1436">
        <v>71421</v>
      </c>
      <c r="I1436" t="s">
        <v>2068</v>
      </c>
      <c r="J1436">
        <v>0.01</v>
      </c>
      <c r="K1436">
        <v>1443100</v>
      </c>
      <c r="L1436">
        <v>0.5</v>
      </c>
      <c r="M1436" t="s">
        <v>44</v>
      </c>
      <c r="N1436">
        <v>1</v>
      </c>
      <c r="O1436">
        <v>0</v>
      </c>
      <c r="P1436">
        <v>256570</v>
      </c>
      <c r="Q1436" t="s">
        <v>693</v>
      </c>
      <c r="R1436" t="s">
        <v>694</v>
      </c>
      <c r="S1436">
        <v>16.824200000000001</v>
      </c>
      <c r="T1436" t="s">
        <v>44</v>
      </c>
      <c r="U1436" t="s">
        <v>3278</v>
      </c>
      <c r="V1436" t="s">
        <v>3277</v>
      </c>
      <c r="W1436">
        <v>1.7780000000000001E-3</v>
      </c>
      <c r="X1436" t="s">
        <v>2173</v>
      </c>
      <c r="Y1436" t="s">
        <v>44</v>
      </c>
    </row>
    <row r="1437" spans="1:25" x14ac:dyDescent="0.35">
      <c r="A1437" t="s">
        <v>3329</v>
      </c>
      <c r="B1437">
        <v>71421</v>
      </c>
      <c r="C1437" t="s">
        <v>564</v>
      </c>
      <c r="D1437" t="s">
        <v>2103</v>
      </c>
      <c r="E1437" t="s">
        <v>564</v>
      </c>
      <c r="F1437" t="s">
        <v>2118</v>
      </c>
      <c r="G1437">
        <v>480</v>
      </c>
      <c r="H1437">
        <v>71421</v>
      </c>
      <c r="I1437" t="s">
        <v>2068</v>
      </c>
      <c r="J1437">
        <v>0.01</v>
      </c>
      <c r="K1437">
        <v>1414400</v>
      </c>
      <c r="L1437">
        <v>0.5</v>
      </c>
      <c r="M1437" t="s">
        <v>44</v>
      </c>
      <c r="N1437">
        <v>1</v>
      </c>
      <c r="O1437">
        <v>0.25</v>
      </c>
      <c r="P1437">
        <v>207400</v>
      </c>
      <c r="Q1437" t="s">
        <v>693</v>
      </c>
      <c r="R1437" t="s">
        <v>694</v>
      </c>
      <c r="S1437">
        <v>16.824400000000001</v>
      </c>
      <c r="T1437" t="s">
        <v>44</v>
      </c>
      <c r="U1437" t="s">
        <v>3278</v>
      </c>
      <c r="V1437" t="s">
        <v>3277</v>
      </c>
      <c r="W1437">
        <v>1.4660000000000001E-3</v>
      </c>
      <c r="X1437" t="s">
        <v>703</v>
      </c>
      <c r="Y1437" t="s">
        <v>3865</v>
      </c>
    </row>
    <row r="1438" spans="1:25" x14ac:dyDescent="0.35">
      <c r="A1438" t="s">
        <v>3328</v>
      </c>
      <c r="B1438">
        <v>71421</v>
      </c>
      <c r="C1438" t="s">
        <v>564</v>
      </c>
      <c r="D1438" t="s">
        <v>2103</v>
      </c>
      <c r="E1438" t="s">
        <v>564</v>
      </c>
      <c r="F1438" t="s">
        <v>2118</v>
      </c>
      <c r="G1438">
        <v>480</v>
      </c>
      <c r="H1438">
        <v>71421</v>
      </c>
      <c r="I1438" t="s">
        <v>2068</v>
      </c>
      <c r="J1438">
        <v>0.01</v>
      </c>
      <c r="K1438">
        <v>1456600</v>
      </c>
      <c r="L1438">
        <v>0.5</v>
      </c>
      <c r="M1438" t="s">
        <v>44</v>
      </c>
      <c r="N1438">
        <v>1</v>
      </c>
      <c r="O1438">
        <v>0.25</v>
      </c>
      <c r="P1438">
        <v>177880</v>
      </c>
      <c r="Q1438" t="s">
        <v>693</v>
      </c>
      <c r="R1438" t="s">
        <v>694</v>
      </c>
      <c r="S1438">
        <v>16.819900000000001</v>
      </c>
      <c r="T1438" t="s">
        <v>44</v>
      </c>
      <c r="U1438" t="s">
        <v>3278</v>
      </c>
      <c r="V1438" t="s">
        <v>3277</v>
      </c>
      <c r="W1438">
        <v>1.2210000000000001E-3</v>
      </c>
      <c r="X1438" t="s">
        <v>703</v>
      </c>
      <c r="Y1438" t="s">
        <v>3865</v>
      </c>
    </row>
    <row r="1439" spans="1:25" x14ac:dyDescent="0.35">
      <c r="A1439" t="s">
        <v>3327</v>
      </c>
      <c r="B1439">
        <v>71421</v>
      </c>
      <c r="C1439" t="s">
        <v>564</v>
      </c>
      <c r="D1439" t="s">
        <v>2103</v>
      </c>
      <c r="E1439" t="s">
        <v>564</v>
      </c>
      <c r="F1439" t="s">
        <v>2118</v>
      </c>
      <c r="G1439">
        <v>480</v>
      </c>
      <c r="H1439">
        <v>71421</v>
      </c>
      <c r="I1439" t="s">
        <v>2068</v>
      </c>
      <c r="J1439">
        <v>0.01</v>
      </c>
      <c r="K1439">
        <v>1488900</v>
      </c>
      <c r="L1439">
        <v>0.5</v>
      </c>
      <c r="M1439" t="s">
        <v>44</v>
      </c>
      <c r="N1439">
        <v>1</v>
      </c>
      <c r="O1439">
        <v>0.25</v>
      </c>
      <c r="P1439">
        <v>194690</v>
      </c>
      <c r="Q1439" t="s">
        <v>693</v>
      </c>
      <c r="R1439" t="s">
        <v>694</v>
      </c>
      <c r="S1439">
        <v>16.824200000000001</v>
      </c>
      <c r="T1439" t="s">
        <v>44</v>
      </c>
      <c r="U1439" t="s">
        <v>3278</v>
      </c>
      <c r="V1439" t="s">
        <v>3277</v>
      </c>
      <c r="W1439">
        <v>1.3079999999999999E-3</v>
      </c>
      <c r="X1439" t="s">
        <v>703</v>
      </c>
      <c r="Y1439" t="s">
        <v>3865</v>
      </c>
    </row>
    <row r="1440" spans="1:25" x14ac:dyDescent="0.35">
      <c r="A1440" t="s">
        <v>3326</v>
      </c>
      <c r="B1440">
        <v>71421</v>
      </c>
      <c r="C1440" t="s">
        <v>564</v>
      </c>
      <c r="D1440" t="s">
        <v>2103</v>
      </c>
      <c r="E1440" t="s">
        <v>564</v>
      </c>
      <c r="F1440" t="s">
        <v>2118</v>
      </c>
      <c r="G1440">
        <v>480</v>
      </c>
      <c r="H1440">
        <v>71421</v>
      </c>
      <c r="I1440" t="s">
        <v>2068</v>
      </c>
      <c r="J1440">
        <v>0.01</v>
      </c>
      <c r="K1440">
        <v>1484300</v>
      </c>
      <c r="L1440">
        <v>0.5</v>
      </c>
      <c r="M1440" t="s">
        <v>44</v>
      </c>
      <c r="N1440">
        <v>1</v>
      </c>
      <c r="O1440">
        <v>0.5</v>
      </c>
      <c r="P1440">
        <v>138710</v>
      </c>
      <c r="Q1440" t="s">
        <v>693</v>
      </c>
      <c r="R1440" t="s">
        <v>694</v>
      </c>
      <c r="S1440">
        <v>16.8157</v>
      </c>
      <c r="T1440" t="s">
        <v>44</v>
      </c>
      <c r="U1440" t="s">
        <v>3278</v>
      </c>
      <c r="V1440" t="s">
        <v>3277</v>
      </c>
      <c r="W1440">
        <v>9.345E-4</v>
      </c>
      <c r="X1440" t="s">
        <v>703</v>
      </c>
      <c r="Y1440" t="s">
        <v>3865</v>
      </c>
    </row>
    <row r="1441" spans="1:25" x14ac:dyDescent="0.35">
      <c r="A1441" t="s">
        <v>3325</v>
      </c>
      <c r="B1441">
        <v>71421</v>
      </c>
      <c r="C1441" t="s">
        <v>564</v>
      </c>
      <c r="D1441" t="s">
        <v>2103</v>
      </c>
      <c r="E1441" t="s">
        <v>564</v>
      </c>
      <c r="F1441" t="s">
        <v>2118</v>
      </c>
      <c r="G1441">
        <v>480</v>
      </c>
      <c r="H1441">
        <v>71421</v>
      </c>
      <c r="I1441" t="s">
        <v>2068</v>
      </c>
      <c r="J1441">
        <v>0.01</v>
      </c>
      <c r="K1441">
        <v>1475800</v>
      </c>
      <c r="L1441">
        <v>0.5</v>
      </c>
      <c r="M1441" t="s">
        <v>44</v>
      </c>
      <c r="N1441">
        <v>1</v>
      </c>
      <c r="O1441">
        <v>0.5</v>
      </c>
      <c r="P1441">
        <v>138950</v>
      </c>
      <c r="Q1441" t="s">
        <v>693</v>
      </c>
      <c r="R1441" t="s">
        <v>694</v>
      </c>
      <c r="S1441">
        <v>16.824200000000001</v>
      </c>
      <c r="T1441" t="s">
        <v>44</v>
      </c>
      <c r="U1441" t="s">
        <v>3278</v>
      </c>
      <c r="V1441" t="s">
        <v>3277</v>
      </c>
      <c r="W1441">
        <v>9.4149999999999995E-4</v>
      </c>
      <c r="X1441" t="s">
        <v>703</v>
      </c>
      <c r="Y1441" t="s">
        <v>3865</v>
      </c>
    </row>
    <row r="1442" spans="1:25" x14ac:dyDescent="0.35">
      <c r="A1442" t="s">
        <v>3324</v>
      </c>
      <c r="B1442">
        <v>71421</v>
      </c>
      <c r="C1442" t="s">
        <v>564</v>
      </c>
      <c r="D1442" t="s">
        <v>2103</v>
      </c>
      <c r="E1442" t="s">
        <v>564</v>
      </c>
      <c r="F1442" t="s">
        <v>2118</v>
      </c>
      <c r="G1442">
        <v>480</v>
      </c>
      <c r="H1442">
        <v>71421</v>
      </c>
      <c r="I1442" t="s">
        <v>2068</v>
      </c>
      <c r="J1442">
        <v>0.01</v>
      </c>
      <c r="K1442">
        <v>1496400</v>
      </c>
      <c r="L1442">
        <v>0.5</v>
      </c>
      <c r="M1442" t="s">
        <v>44</v>
      </c>
      <c r="N1442">
        <v>1</v>
      </c>
      <c r="O1442">
        <v>0.5</v>
      </c>
      <c r="P1442">
        <v>156780</v>
      </c>
      <c r="Q1442" t="s">
        <v>693</v>
      </c>
      <c r="R1442" t="s">
        <v>694</v>
      </c>
      <c r="S1442">
        <v>16.819900000000001</v>
      </c>
      <c r="T1442" t="s">
        <v>44</v>
      </c>
      <c r="U1442" t="s">
        <v>3278</v>
      </c>
      <c r="V1442" t="s">
        <v>3277</v>
      </c>
      <c r="W1442">
        <v>1.0480000000000001E-3</v>
      </c>
      <c r="X1442" t="s">
        <v>703</v>
      </c>
      <c r="Y1442" t="s">
        <v>3865</v>
      </c>
    </row>
    <row r="1443" spans="1:25" x14ac:dyDescent="0.35">
      <c r="A1443" t="s">
        <v>3323</v>
      </c>
      <c r="B1443">
        <v>71421</v>
      </c>
      <c r="C1443" t="s">
        <v>564</v>
      </c>
      <c r="D1443" t="s">
        <v>2103</v>
      </c>
      <c r="E1443" t="s">
        <v>564</v>
      </c>
      <c r="F1443" t="s">
        <v>2118</v>
      </c>
      <c r="G1443">
        <v>480</v>
      </c>
      <c r="H1443">
        <v>71421</v>
      </c>
      <c r="I1443" t="s">
        <v>2068</v>
      </c>
      <c r="J1443">
        <v>0.01</v>
      </c>
      <c r="K1443">
        <v>1497300</v>
      </c>
      <c r="L1443">
        <v>0.5</v>
      </c>
      <c r="M1443" t="s">
        <v>44</v>
      </c>
      <c r="N1443">
        <v>1</v>
      </c>
      <c r="O1443">
        <v>1</v>
      </c>
      <c r="P1443">
        <v>128930</v>
      </c>
      <c r="Q1443" t="s">
        <v>693</v>
      </c>
      <c r="R1443" t="s">
        <v>694</v>
      </c>
      <c r="S1443">
        <v>16.824200000000001</v>
      </c>
      <c r="T1443" t="s">
        <v>44</v>
      </c>
      <c r="U1443" t="s">
        <v>3278</v>
      </c>
      <c r="V1443" t="s">
        <v>3277</v>
      </c>
      <c r="W1443">
        <v>8.6109999999999995E-4</v>
      </c>
      <c r="X1443" t="s">
        <v>703</v>
      </c>
      <c r="Y1443" t="s">
        <v>3865</v>
      </c>
    </row>
    <row r="1444" spans="1:25" x14ac:dyDescent="0.35">
      <c r="A1444" t="s">
        <v>3322</v>
      </c>
      <c r="B1444">
        <v>71421</v>
      </c>
      <c r="C1444" t="s">
        <v>564</v>
      </c>
      <c r="D1444" t="s">
        <v>2103</v>
      </c>
      <c r="E1444" t="s">
        <v>564</v>
      </c>
      <c r="F1444" t="s">
        <v>2118</v>
      </c>
      <c r="G1444">
        <v>480</v>
      </c>
      <c r="H1444">
        <v>71421</v>
      </c>
      <c r="I1444" t="s">
        <v>2068</v>
      </c>
      <c r="J1444">
        <v>0.01</v>
      </c>
      <c r="K1444">
        <v>1450800</v>
      </c>
      <c r="L1444">
        <v>0.5</v>
      </c>
      <c r="M1444" t="s">
        <v>44</v>
      </c>
      <c r="N1444">
        <v>1</v>
      </c>
      <c r="O1444">
        <v>1</v>
      </c>
      <c r="P1444">
        <v>145540</v>
      </c>
      <c r="Q1444" t="s">
        <v>693</v>
      </c>
      <c r="R1444" t="s">
        <v>694</v>
      </c>
      <c r="S1444">
        <v>16.824200000000001</v>
      </c>
      <c r="T1444" t="s">
        <v>44</v>
      </c>
      <c r="U1444" t="s">
        <v>3278</v>
      </c>
      <c r="V1444" t="s">
        <v>3277</v>
      </c>
      <c r="W1444">
        <v>1.003E-3</v>
      </c>
      <c r="X1444" t="s">
        <v>703</v>
      </c>
      <c r="Y1444" t="s">
        <v>3865</v>
      </c>
    </row>
    <row r="1445" spans="1:25" x14ac:dyDescent="0.35">
      <c r="A1445" t="s">
        <v>3321</v>
      </c>
      <c r="B1445">
        <v>71421</v>
      </c>
      <c r="C1445" t="s">
        <v>564</v>
      </c>
      <c r="D1445" t="s">
        <v>2103</v>
      </c>
      <c r="E1445" t="s">
        <v>564</v>
      </c>
      <c r="F1445" t="s">
        <v>2118</v>
      </c>
      <c r="G1445">
        <v>480</v>
      </c>
      <c r="H1445">
        <v>71421</v>
      </c>
      <c r="I1445" t="s">
        <v>2068</v>
      </c>
      <c r="J1445">
        <v>0.01</v>
      </c>
      <c r="K1445">
        <v>1505000</v>
      </c>
      <c r="L1445">
        <v>0.5</v>
      </c>
      <c r="M1445" t="s">
        <v>44</v>
      </c>
      <c r="N1445">
        <v>1</v>
      </c>
      <c r="O1445">
        <v>1</v>
      </c>
      <c r="P1445">
        <v>115250</v>
      </c>
      <c r="Q1445" t="s">
        <v>693</v>
      </c>
      <c r="R1445" t="s">
        <v>694</v>
      </c>
      <c r="S1445">
        <v>16.819900000000001</v>
      </c>
      <c r="T1445" t="s">
        <v>44</v>
      </c>
      <c r="U1445" t="s">
        <v>3278</v>
      </c>
      <c r="V1445" t="s">
        <v>3277</v>
      </c>
      <c r="W1445">
        <v>7.6579999999999997E-4</v>
      </c>
      <c r="X1445" t="s">
        <v>703</v>
      </c>
      <c r="Y1445" t="s">
        <v>3865</v>
      </c>
    </row>
    <row r="1446" spans="1:25" x14ac:dyDescent="0.35">
      <c r="A1446" t="s">
        <v>3320</v>
      </c>
      <c r="B1446">
        <v>71421</v>
      </c>
      <c r="C1446" t="s">
        <v>564</v>
      </c>
      <c r="D1446" t="s">
        <v>2103</v>
      </c>
      <c r="E1446" t="s">
        <v>564</v>
      </c>
      <c r="F1446" t="s">
        <v>2118</v>
      </c>
      <c r="G1446">
        <v>480</v>
      </c>
      <c r="H1446">
        <v>71421</v>
      </c>
      <c r="I1446" t="s">
        <v>2068</v>
      </c>
      <c r="J1446">
        <v>0.01</v>
      </c>
      <c r="K1446">
        <v>1500400</v>
      </c>
      <c r="L1446">
        <v>0.5</v>
      </c>
      <c r="M1446" t="s">
        <v>44</v>
      </c>
      <c r="N1446">
        <v>1</v>
      </c>
      <c r="O1446">
        <v>2</v>
      </c>
      <c r="P1446">
        <v>20174</v>
      </c>
      <c r="Q1446" t="s">
        <v>693</v>
      </c>
      <c r="R1446" t="s">
        <v>694</v>
      </c>
      <c r="S1446">
        <v>16.824400000000001</v>
      </c>
      <c r="T1446" t="s">
        <v>44</v>
      </c>
      <c r="U1446" t="s">
        <v>3278</v>
      </c>
      <c r="V1446" t="s">
        <v>3277</v>
      </c>
      <c r="W1446">
        <v>1.3449999999999999E-4</v>
      </c>
      <c r="X1446" t="s">
        <v>703</v>
      </c>
      <c r="Y1446" t="s">
        <v>3865</v>
      </c>
    </row>
    <row r="1447" spans="1:25" x14ac:dyDescent="0.35">
      <c r="A1447" t="s">
        <v>3319</v>
      </c>
      <c r="B1447">
        <v>71421</v>
      </c>
      <c r="C1447" t="s">
        <v>564</v>
      </c>
      <c r="D1447" t="s">
        <v>2103</v>
      </c>
      <c r="E1447" t="s">
        <v>564</v>
      </c>
      <c r="F1447" t="s">
        <v>2118</v>
      </c>
      <c r="G1447">
        <v>480</v>
      </c>
      <c r="H1447">
        <v>71421</v>
      </c>
      <c r="I1447" t="s">
        <v>2068</v>
      </c>
      <c r="J1447">
        <v>0.01</v>
      </c>
      <c r="K1447">
        <v>1477000</v>
      </c>
      <c r="L1447">
        <v>0.5</v>
      </c>
      <c r="M1447" t="s">
        <v>44</v>
      </c>
      <c r="N1447">
        <v>1</v>
      </c>
      <c r="O1447">
        <v>2</v>
      </c>
      <c r="P1447">
        <v>23840</v>
      </c>
      <c r="Q1447" t="s">
        <v>693</v>
      </c>
      <c r="R1447" t="s">
        <v>694</v>
      </c>
      <c r="S1447">
        <v>16.819900000000001</v>
      </c>
      <c r="T1447" t="s">
        <v>44</v>
      </c>
      <c r="U1447" t="s">
        <v>3278</v>
      </c>
      <c r="V1447" t="s">
        <v>3277</v>
      </c>
      <c r="W1447">
        <v>1.6139999999999999E-4</v>
      </c>
      <c r="X1447" t="s">
        <v>703</v>
      </c>
      <c r="Y1447" t="s">
        <v>3865</v>
      </c>
    </row>
    <row r="1448" spans="1:25" x14ac:dyDescent="0.35">
      <c r="A1448" t="s">
        <v>3318</v>
      </c>
      <c r="B1448">
        <v>71421</v>
      </c>
      <c r="C1448" t="s">
        <v>564</v>
      </c>
      <c r="D1448" t="s">
        <v>2103</v>
      </c>
      <c r="E1448" t="s">
        <v>564</v>
      </c>
      <c r="F1448" t="s">
        <v>2118</v>
      </c>
      <c r="G1448">
        <v>480</v>
      </c>
      <c r="H1448">
        <v>71421</v>
      </c>
      <c r="I1448" t="s">
        <v>2068</v>
      </c>
      <c r="J1448">
        <v>0.01</v>
      </c>
      <c r="K1448">
        <v>1498000</v>
      </c>
      <c r="L1448">
        <v>0.5</v>
      </c>
      <c r="M1448" t="s">
        <v>44</v>
      </c>
      <c r="N1448">
        <v>1</v>
      </c>
      <c r="O1448">
        <v>2</v>
      </c>
      <c r="P1448">
        <v>35908</v>
      </c>
      <c r="Q1448" t="s">
        <v>693</v>
      </c>
      <c r="R1448" t="s">
        <v>694</v>
      </c>
      <c r="S1448">
        <v>16.819900000000001</v>
      </c>
      <c r="T1448" t="s">
        <v>44</v>
      </c>
      <c r="U1448" t="s">
        <v>3278</v>
      </c>
      <c r="V1448" t="s">
        <v>3277</v>
      </c>
      <c r="W1448">
        <v>2.397E-4</v>
      </c>
      <c r="X1448" t="s">
        <v>703</v>
      </c>
      <c r="Y1448" t="s">
        <v>3865</v>
      </c>
    </row>
    <row r="1449" spans="1:25" x14ac:dyDescent="0.35">
      <c r="A1449" t="s">
        <v>3317</v>
      </c>
      <c r="B1449">
        <v>71421</v>
      </c>
      <c r="C1449" t="s">
        <v>564</v>
      </c>
      <c r="D1449" t="s">
        <v>2103</v>
      </c>
      <c r="E1449" t="s">
        <v>564</v>
      </c>
      <c r="F1449" t="s">
        <v>2118</v>
      </c>
      <c r="G1449">
        <v>480</v>
      </c>
      <c r="H1449">
        <v>71421</v>
      </c>
      <c r="I1449" t="s">
        <v>2068</v>
      </c>
      <c r="J1449">
        <v>0.01</v>
      </c>
      <c r="K1449">
        <v>1464300</v>
      </c>
      <c r="L1449">
        <v>0.5</v>
      </c>
      <c r="M1449" t="s">
        <v>44</v>
      </c>
      <c r="N1449">
        <v>1</v>
      </c>
      <c r="O1449">
        <v>4</v>
      </c>
      <c r="P1449">
        <v>0</v>
      </c>
      <c r="Q1449" t="s">
        <v>693</v>
      </c>
      <c r="R1449" t="s">
        <v>694</v>
      </c>
      <c r="S1449">
        <v>16.832999999999998</v>
      </c>
      <c r="T1449" t="s">
        <v>44</v>
      </c>
      <c r="U1449" t="s">
        <v>3278</v>
      </c>
      <c r="V1449" t="s">
        <v>3277</v>
      </c>
      <c r="W1449">
        <v>0</v>
      </c>
      <c r="X1449" t="s">
        <v>2250</v>
      </c>
      <c r="Y1449" t="s">
        <v>44</v>
      </c>
    </row>
    <row r="1450" spans="1:25" x14ac:dyDescent="0.35">
      <c r="A1450" t="s">
        <v>3316</v>
      </c>
      <c r="B1450">
        <v>71421</v>
      </c>
      <c r="C1450" t="s">
        <v>564</v>
      </c>
      <c r="D1450" t="s">
        <v>2103</v>
      </c>
      <c r="E1450" t="s">
        <v>564</v>
      </c>
      <c r="F1450" t="s">
        <v>2118</v>
      </c>
      <c r="G1450">
        <v>480</v>
      </c>
      <c r="H1450">
        <v>71421</v>
      </c>
      <c r="I1450" t="s">
        <v>2068</v>
      </c>
      <c r="J1450">
        <v>0.01</v>
      </c>
      <c r="K1450">
        <v>1468200</v>
      </c>
      <c r="L1450">
        <v>0.5</v>
      </c>
      <c r="M1450" t="s">
        <v>44</v>
      </c>
      <c r="N1450">
        <v>1</v>
      </c>
      <c r="O1450">
        <v>4</v>
      </c>
      <c r="P1450">
        <v>0</v>
      </c>
      <c r="Q1450" t="s">
        <v>693</v>
      </c>
      <c r="R1450" t="s">
        <v>694</v>
      </c>
      <c r="S1450">
        <v>16.819900000000001</v>
      </c>
      <c r="T1450" t="s">
        <v>44</v>
      </c>
      <c r="U1450" t="s">
        <v>3278</v>
      </c>
      <c r="V1450" t="s">
        <v>3277</v>
      </c>
      <c r="W1450">
        <v>0</v>
      </c>
      <c r="X1450" t="s">
        <v>2250</v>
      </c>
      <c r="Y1450" t="s">
        <v>44</v>
      </c>
    </row>
    <row r="1451" spans="1:25" x14ac:dyDescent="0.35">
      <c r="A1451" t="s">
        <v>3315</v>
      </c>
      <c r="B1451">
        <v>71421</v>
      </c>
      <c r="C1451" t="s">
        <v>564</v>
      </c>
      <c r="D1451" t="s">
        <v>2103</v>
      </c>
      <c r="E1451" t="s">
        <v>564</v>
      </c>
      <c r="F1451" t="s">
        <v>2118</v>
      </c>
      <c r="G1451">
        <v>480</v>
      </c>
      <c r="H1451">
        <v>71421</v>
      </c>
      <c r="I1451" t="s">
        <v>2068</v>
      </c>
      <c r="J1451">
        <v>0.01</v>
      </c>
      <c r="K1451">
        <v>1455400</v>
      </c>
      <c r="L1451">
        <v>0.5</v>
      </c>
      <c r="M1451" t="s">
        <v>44</v>
      </c>
      <c r="N1451">
        <v>1</v>
      </c>
      <c r="O1451">
        <v>4</v>
      </c>
      <c r="P1451">
        <v>0</v>
      </c>
      <c r="Q1451" t="s">
        <v>693</v>
      </c>
      <c r="R1451" t="s">
        <v>694</v>
      </c>
      <c r="S1451">
        <v>16.819900000000001</v>
      </c>
      <c r="T1451" t="s">
        <v>44</v>
      </c>
      <c r="U1451" t="s">
        <v>3278</v>
      </c>
      <c r="V1451" t="s">
        <v>3277</v>
      </c>
      <c r="W1451">
        <v>0</v>
      </c>
      <c r="X1451" t="s">
        <v>2250</v>
      </c>
      <c r="Y1451" t="s">
        <v>44</v>
      </c>
    </row>
    <row r="1452" spans="1:25" x14ac:dyDescent="0.35">
      <c r="A1452" t="s">
        <v>3314</v>
      </c>
      <c r="B1452">
        <v>71421</v>
      </c>
      <c r="C1452" t="s">
        <v>564</v>
      </c>
      <c r="D1452" t="s">
        <v>2103</v>
      </c>
      <c r="E1452" t="s">
        <v>564</v>
      </c>
      <c r="F1452" t="s">
        <v>2180</v>
      </c>
      <c r="G1452">
        <v>480</v>
      </c>
      <c r="H1452">
        <v>71421</v>
      </c>
      <c r="I1452" t="s">
        <v>2068</v>
      </c>
      <c r="J1452">
        <v>0.01</v>
      </c>
      <c r="K1452">
        <v>1442300</v>
      </c>
      <c r="L1452">
        <v>0.5</v>
      </c>
      <c r="M1452" t="s">
        <v>44</v>
      </c>
      <c r="N1452">
        <v>1</v>
      </c>
      <c r="O1452">
        <v>4</v>
      </c>
      <c r="P1452">
        <v>196990</v>
      </c>
      <c r="Q1452" t="s">
        <v>693</v>
      </c>
      <c r="R1452" t="s">
        <v>694</v>
      </c>
      <c r="S1452">
        <v>16.82</v>
      </c>
      <c r="T1452" t="s">
        <v>44</v>
      </c>
      <c r="U1452" t="s">
        <v>3278</v>
      </c>
      <c r="V1452" t="s">
        <v>3277</v>
      </c>
      <c r="W1452">
        <v>1.366E-3</v>
      </c>
      <c r="X1452" t="s">
        <v>703</v>
      </c>
      <c r="Y1452" t="s">
        <v>3865</v>
      </c>
    </row>
    <row r="1453" spans="1:25" x14ac:dyDescent="0.35">
      <c r="A1453" t="s">
        <v>3313</v>
      </c>
      <c r="B1453">
        <v>71421</v>
      </c>
      <c r="C1453" t="s">
        <v>564</v>
      </c>
      <c r="D1453" t="s">
        <v>2103</v>
      </c>
      <c r="E1453" t="s">
        <v>564</v>
      </c>
      <c r="F1453" t="s">
        <v>2180</v>
      </c>
      <c r="G1453">
        <v>480</v>
      </c>
      <c r="H1453">
        <v>71421</v>
      </c>
      <c r="I1453" t="s">
        <v>2068</v>
      </c>
      <c r="J1453">
        <v>0.01</v>
      </c>
      <c r="K1453">
        <v>1435100</v>
      </c>
      <c r="L1453">
        <v>0.5</v>
      </c>
      <c r="M1453" t="s">
        <v>44</v>
      </c>
      <c r="N1453">
        <v>1</v>
      </c>
      <c r="O1453">
        <v>4</v>
      </c>
      <c r="P1453">
        <v>196160</v>
      </c>
      <c r="Q1453" t="s">
        <v>693</v>
      </c>
      <c r="R1453" t="s">
        <v>694</v>
      </c>
      <c r="S1453">
        <v>16.819900000000001</v>
      </c>
      <c r="T1453" t="s">
        <v>44</v>
      </c>
      <c r="U1453" t="s">
        <v>3278</v>
      </c>
      <c r="V1453" t="s">
        <v>3277</v>
      </c>
      <c r="W1453">
        <v>1.3669999999999999E-3</v>
      </c>
      <c r="X1453" t="s">
        <v>703</v>
      </c>
      <c r="Y1453" t="s">
        <v>3865</v>
      </c>
    </row>
    <row r="1454" spans="1:25" x14ac:dyDescent="0.35">
      <c r="A1454" t="s">
        <v>3312</v>
      </c>
      <c r="B1454">
        <v>71421</v>
      </c>
      <c r="C1454" t="s">
        <v>564</v>
      </c>
      <c r="D1454" t="s">
        <v>2103</v>
      </c>
      <c r="E1454" t="s">
        <v>564</v>
      </c>
      <c r="F1454" t="s">
        <v>2180</v>
      </c>
      <c r="G1454">
        <v>480</v>
      </c>
      <c r="H1454">
        <v>71421</v>
      </c>
      <c r="I1454" t="s">
        <v>2068</v>
      </c>
      <c r="J1454">
        <v>0.01</v>
      </c>
      <c r="K1454">
        <v>1470600</v>
      </c>
      <c r="L1454">
        <v>0.5</v>
      </c>
      <c r="M1454" t="s">
        <v>44</v>
      </c>
      <c r="N1454">
        <v>1</v>
      </c>
      <c r="O1454">
        <v>4</v>
      </c>
      <c r="P1454">
        <v>195920</v>
      </c>
      <c r="Q1454" t="s">
        <v>693</v>
      </c>
      <c r="R1454" t="s">
        <v>694</v>
      </c>
      <c r="S1454">
        <v>16.819900000000001</v>
      </c>
      <c r="T1454" t="s">
        <v>44</v>
      </c>
      <c r="U1454" t="s">
        <v>3278</v>
      </c>
      <c r="V1454" t="s">
        <v>3277</v>
      </c>
      <c r="W1454">
        <v>1.3320000000000001E-3</v>
      </c>
      <c r="X1454" t="s">
        <v>703</v>
      </c>
      <c r="Y1454" t="s">
        <v>3865</v>
      </c>
    </row>
    <row r="1455" spans="1:25" x14ac:dyDescent="0.35">
      <c r="A1455" t="s">
        <v>3311</v>
      </c>
      <c r="B1455">
        <v>71421</v>
      </c>
      <c r="C1455" t="s">
        <v>564</v>
      </c>
      <c r="D1455" t="s">
        <v>2103</v>
      </c>
      <c r="E1455" t="s">
        <v>564</v>
      </c>
      <c r="F1455" t="s">
        <v>2118</v>
      </c>
      <c r="G1455">
        <v>480</v>
      </c>
      <c r="H1455">
        <v>71421</v>
      </c>
      <c r="I1455" t="s">
        <v>2068</v>
      </c>
      <c r="J1455">
        <v>0.01</v>
      </c>
      <c r="K1455">
        <v>1513000</v>
      </c>
      <c r="L1455">
        <v>0.5</v>
      </c>
      <c r="M1455" t="s">
        <v>44</v>
      </c>
      <c r="N1455">
        <v>1</v>
      </c>
      <c r="O1455">
        <v>4</v>
      </c>
      <c r="P1455">
        <v>185150</v>
      </c>
      <c r="Q1455" t="s">
        <v>693</v>
      </c>
      <c r="R1455" t="s">
        <v>694</v>
      </c>
      <c r="S1455">
        <v>16.819900000000001</v>
      </c>
      <c r="T1455" t="s">
        <v>44</v>
      </c>
      <c r="U1455" t="s">
        <v>3278</v>
      </c>
      <c r="V1455" t="s">
        <v>3277</v>
      </c>
      <c r="W1455">
        <v>1.224E-3</v>
      </c>
      <c r="X1455" t="s">
        <v>2173</v>
      </c>
      <c r="Y1455" t="s">
        <v>44</v>
      </c>
    </row>
    <row r="1456" spans="1:25" x14ac:dyDescent="0.35">
      <c r="A1456" t="s">
        <v>3310</v>
      </c>
      <c r="B1456">
        <v>71421</v>
      </c>
      <c r="C1456" t="s">
        <v>564</v>
      </c>
      <c r="D1456" t="s">
        <v>2103</v>
      </c>
      <c r="E1456" t="s">
        <v>564</v>
      </c>
      <c r="F1456" t="s">
        <v>2118</v>
      </c>
      <c r="G1456">
        <v>480</v>
      </c>
      <c r="H1456">
        <v>71421</v>
      </c>
      <c r="I1456" t="s">
        <v>2068</v>
      </c>
      <c r="J1456">
        <v>0.01</v>
      </c>
      <c r="K1456">
        <v>1487600</v>
      </c>
      <c r="L1456">
        <v>0.5</v>
      </c>
      <c r="M1456" t="s">
        <v>44</v>
      </c>
      <c r="N1456">
        <v>1</v>
      </c>
      <c r="O1456">
        <v>4</v>
      </c>
      <c r="P1456">
        <v>180560</v>
      </c>
      <c r="Q1456" t="s">
        <v>693</v>
      </c>
      <c r="R1456" t="s">
        <v>694</v>
      </c>
      <c r="S1456">
        <v>16.819900000000001</v>
      </c>
      <c r="T1456" t="s">
        <v>44</v>
      </c>
      <c r="U1456" t="s">
        <v>3278</v>
      </c>
      <c r="V1456" t="s">
        <v>3277</v>
      </c>
      <c r="W1456">
        <v>1.214E-3</v>
      </c>
      <c r="X1456" t="s">
        <v>2173</v>
      </c>
      <c r="Y1456" t="s">
        <v>44</v>
      </c>
    </row>
    <row r="1457" spans="1:25" x14ac:dyDescent="0.35">
      <c r="A1457" t="s">
        <v>3309</v>
      </c>
      <c r="B1457">
        <v>71421</v>
      </c>
      <c r="C1457" t="s">
        <v>564</v>
      </c>
      <c r="D1457" t="s">
        <v>2103</v>
      </c>
      <c r="E1457" t="s">
        <v>564</v>
      </c>
      <c r="F1457" t="s">
        <v>2118</v>
      </c>
      <c r="G1457">
        <v>480</v>
      </c>
      <c r="H1457">
        <v>71421</v>
      </c>
      <c r="I1457" t="s">
        <v>2068</v>
      </c>
      <c r="J1457">
        <v>0.01</v>
      </c>
      <c r="K1457">
        <v>1516800</v>
      </c>
      <c r="L1457">
        <v>0.5</v>
      </c>
      <c r="M1457" t="s">
        <v>44</v>
      </c>
      <c r="N1457">
        <v>1</v>
      </c>
      <c r="O1457">
        <v>4</v>
      </c>
      <c r="P1457">
        <v>207720</v>
      </c>
      <c r="Q1457" t="s">
        <v>693</v>
      </c>
      <c r="R1457" t="s">
        <v>694</v>
      </c>
      <c r="S1457">
        <v>16.82</v>
      </c>
      <c r="T1457" t="s">
        <v>44</v>
      </c>
      <c r="U1457" t="s">
        <v>3278</v>
      </c>
      <c r="V1457" t="s">
        <v>3277</v>
      </c>
      <c r="W1457">
        <v>1.369E-3</v>
      </c>
      <c r="X1457" t="s">
        <v>2173</v>
      </c>
      <c r="Y1457" t="s">
        <v>44</v>
      </c>
    </row>
    <row r="1458" spans="1:25" x14ac:dyDescent="0.35">
      <c r="A1458" t="s">
        <v>3308</v>
      </c>
      <c r="B1458">
        <v>71421</v>
      </c>
      <c r="C1458" t="s">
        <v>564</v>
      </c>
      <c r="D1458" t="s">
        <v>2103</v>
      </c>
      <c r="E1458" t="s">
        <v>564</v>
      </c>
      <c r="F1458" t="s">
        <v>2118</v>
      </c>
      <c r="G1458">
        <v>480</v>
      </c>
      <c r="H1458">
        <v>71421</v>
      </c>
      <c r="I1458" t="s">
        <v>2068</v>
      </c>
      <c r="J1458">
        <v>0.01</v>
      </c>
      <c r="K1458">
        <v>1499300</v>
      </c>
      <c r="L1458">
        <v>0.5</v>
      </c>
      <c r="M1458" t="s">
        <v>44</v>
      </c>
      <c r="N1458">
        <v>1</v>
      </c>
      <c r="O1458">
        <v>0</v>
      </c>
      <c r="P1458">
        <v>0</v>
      </c>
      <c r="Q1458" t="s">
        <v>693</v>
      </c>
      <c r="R1458" t="s">
        <v>694</v>
      </c>
      <c r="S1458">
        <v>16.876200000000001</v>
      </c>
      <c r="T1458" t="s">
        <v>44</v>
      </c>
      <c r="U1458" t="s">
        <v>3278</v>
      </c>
      <c r="V1458" t="s">
        <v>3277</v>
      </c>
      <c r="W1458">
        <v>0</v>
      </c>
      <c r="X1458" t="s">
        <v>2250</v>
      </c>
      <c r="Y1458" t="s">
        <v>44</v>
      </c>
    </row>
    <row r="1459" spans="1:25" x14ac:dyDescent="0.35">
      <c r="A1459" t="s">
        <v>3307</v>
      </c>
      <c r="B1459">
        <v>71421</v>
      </c>
      <c r="C1459" t="s">
        <v>564</v>
      </c>
      <c r="D1459" t="s">
        <v>2103</v>
      </c>
      <c r="E1459" t="s">
        <v>564</v>
      </c>
      <c r="F1459" t="s">
        <v>2118</v>
      </c>
      <c r="G1459">
        <v>480</v>
      </c>
      <c r="H1459">
        <v>71421</v>
      </c>
      <c r="I1459" t="s">
        <v>2068</v>
      </c>
      <c r="J1459">
        <v>0.01</v>
      </c>
      <c r="K1459">
        <v>1447000</v>
      </c>
      <c r="L1459">
        <v>0.5</v>
      </c>
      <c r="M1459" t="s">
        <v>44</v>
      </c>
      <c r="N1459">
        <v>1</v>
      </c>
      <c r="O1459">
        <v>0</v>
      </c>
      <c r="P1459">
        <v>0</v>
      </c>
      <c r="Q1459" t="s">
        <v>693</v>
      </c>
      <c r="R1459" t="s">
        <v>694</v>
      </c>
      <c r="S1459">
        <v>16.776700000000002</v>
      </c>
      <c r="T1459" t="s">
        <v>44</v>
      </c>
      <c r="U1459" t="s">
        <v>3278</v>
      </c>
      <c r="V1459" t="s">
        <v>3277</v>
      </c>
      <c r="W1459">
        <v>0</v>
      </c>
      <c r="X1459" t="s">
        <v>2250</v>
      </c>
      <c r="Y1459" t="s">
        <v>44</v>
      </c>
    </row>
    <row r="1460" spans="1:25" x14ac:dyDescent="0.35">
      <c r="A1460" t="s">
        <v>3306</v>
      </c>
      <c r="B1460">
        <v>71421</v>
      </c>
      <c r="C1460" t="s">
        <v>564</v>
      </c>
      <c r="D1460" t="s">
        <v>2103</v>
      </c>
      <c r="E1460" t="s">
        <v>564</v>
      </c>
      <c r="F1460" t="s">
        <v>2118</v>
      </c>
      <c r="G1460">
        <v>480</v>
      </c>
      <c r="H1460">
        <v>71421</v>
      </c>
      <c r="I1460" t="s">
        <v>2068</v>
      </c>
      <c r="J1460">
        <v>0.01</v>
      </c>
      <c r="K1460">
        <v>1458500</v>
      </c>
      <c r="L1460">
        <v>0.5</v>
      </c>
      <c r="M1460" t="s">
        <v>44</v>
      </c>
      <c r="N1460">
        <v>1</v>
      </c>
      <c r="O1460">
        <v>0</v>
      </c>
      <c r="P1460">
        <v>0</v>
      </c>
      <c r="Q1460" t="s">
        <v>693</v>
      </c>
      <c r="R1460" t="s">
        <v>694</v>
      </c>
      <c r="S1460">
        <v>16.8933</v>
      </c>
      <c r="T1460" t="s">
        <v>44</v>
      </c>
      <c r="U1460" t="s">
        <v>3278</v>
      </c>
      <c r="V1460" t="s">
        <v>3277</v>
      </c>
      <c r="W1460">
        <v>0</v>
      </c>
      <c r="X1460" t="s">
        <v>2250</v>
      </c>
      <c r="Y1460" t="s">
        <v>44</v>
      </c>
    </row>
    <row r="1461" spans="1:25" x14ac:dyDescent="0.35">
      <c r="A1461" t="s">
        <v>3305</v>
      </c>
      <c r="B1461">
        <v>71421</v>
      </c>
      <c r="C1461" t="s">
        <v>564</v>
      </c>
      <c r="D1461" t="s">
        <v>2103</v>
      </c>
      <c r="E1461" t="s">
        <v>564</v>
      </c>
      <c r="F1461" t="s">
        <v>2180</v>
      </c>
      <c r="G1461">
        <v>480</v>
      </c>
      <c r="H1461">
        <v>71421</v>
      </c>
      <c r="I1461" t="s">
        <v>2068</v>
      </c>
      <c r="J1461">
        <v>0.01</v>
      </c>
      <c r="K1461">
        <v>1468400</v>
      </c>
      <c r="L1461">
        <v>0.5</v>
      </c>
      <c r="M1461" t="s">
        <v>44</v>
      </c>
      <c r="N1461">
        <v>1</v>
      </c>
      <c r="O1461">
        <v>0</v>
      </c>
      <c r="P1461">
        <v>0</v>
      </c>
      <c r="Q1461" t="s">
        <v>693</v>
      </c>
      <c r="R1461" t="s">
        <v>694</v>
      </c>
      <c r="S1461">
        <v>16.8718</v>
      </c>
      <c r="T1461" t="s">
        <v>44</v>
      </c>
      <c r="U1461" t="s">
        <v>3278</v>
      </c>
      <c r="V1461" t="s">
        <v>3277</v>
      </c>
      <c r="W1461">
        <v>0</v>
      </c>
      <c r="X1461" t="s">
        <v>2250</v>
      </c>
      <c r="Y1461" t="s">
        <v>44</v>
      </c>
    </row>
    <row r="1462" spans="1:25" x14ac:dyDescent="0.35">
      <c r="A1462" t="s">
        <v>3304</v>
      </c>
      <c r="B1462">
        <v>71421</v>
      </c>
      <c r="C1462" t="s">
        <v>564</v>
      </c>
      <c r="D1462" t="s">
        <v>2103</v>
      </c>
      <c r="E1462" t="s">
        <v>564</v>
      </c>
      <c r="F1462" t="s">
        <v>2180</v>
      </c>
      <c r="G1462">
        <v>480</v>
      </c>
      <c r="H1462">
        <v>71421</v>
      </c>
      <c r="I1462" t="s">
        <v>2068</v>
      </c>
      <c r="J1462">
        <v>0.01</v>
      </c>
      <c r="K1462">
        <v>1413900</v>
      </c>
      <c r="L1462">
        <v>0.5</v>
      </c>
      <c r="M1462" t="s">
        <v>44</v>
      </c>
      <c r="N1462">
        <v>1</v>
      </c>
      <c r="O1462">
        <v>0</v>
      </c>
      <c r="P1462">
        <v>0</v>
      </c>
      <c r="Q1462" t="s">
        <v>693</v>
      </c>
      <c r="R1462" t="s">
        <v>694</v>
      </c>
      <c r="S1462">
        <v>16.802600000000002</v>
      </c>
      <c r="T1462" t="s">
        <v>44</v>
      </c>
      <c r="U1462" t="s">
        <v>3278</v>
      </c>
      <c r="V1462" t="s">
        <v>3277</v>
      </c>
      <c r="W1462">
        <v>0</v>
      </c>
      <c r="X1462" t="s">
        <v>2250</v>
      </c>
      <c r="Y1462" t="s">
        <v>44</v>
      </c>
    </row>
    <row r="1463" spans="1:25" x14ac:dyDescent="0.35">
      <c r="A1463" t="s">
        <v>3303</v>
      </c>
      <c r="B1463">
        <v>71421</v>
      </c>
      <c r="C1463" t="s">
        <v>564</v>
      </c>
      <c r="D1463" t="s">
        <v>2103</v>
      </c>
      <c r="E1463" t="s">
        <v>564</v>
      </c>
      <c r="F1463" t="s">
        <v>2180</v>
      </c>
      <c r="G1463">
        <v>480</v>
      </c>
      <c r="H1463">
        <v>71421</v>
      </c>
      <c r="I1463" t="s">
        <v>2068</v>
      </c>
      <c r="J1463">
        <v>0.01</v>
      </c>
      <c r="K1463">
        <v>1421700</v>
      </c>
      <c r="L1463">
        <v>0.5</v>
      </c>
      <c r="M1463" t="s">
        <v>44</v>
      </c>
      <c r="N1463">
        <v>1</v>
      </c>
      <c r="O1463">
        <v>0</v>
      </c>
      <c r="P1463">
        <v>0</v>
      </c>
      <c r="Q1463" t="s">
        <v>693</v>
      </c>
      <c r="R1463" t="s">
        <v>694</v>
      </c>
      <c r="S1463">
        <v>16.819900000000001</v>
      </c>
      <c r="T1463" t="s">
        <v>44</v>
      </c>
      <c r="U1463" t="s">
        <v>3278</v>
      </c>
      <c r="V1463" t="s">
        <v>3277</v>
      </c>
      <c r="W1463">
        <v>0</v>
      </c>
      <c r="X1463" t="s">
        <v>2250</v>
      </c>
      <c r="Y1463" t="s">
        <v>44</v>
      </c>
    </row>
    <row r="1464" spans="1:25" x14ac:dyDescent="0.35">
      <c r="A1464" t="s">
        <v>3302</v>
      </c>
      <c r="B1464">
        <v>71421</v>
      </c>
      <c r="C1464" t="s">
        <v>564</v>
      </c>
      <c r="D1464" t="s">
        <v>2103</v>
      </c>
      <c r="E1464" t="s">
        <v>564</v>
      </c>
      <c r="F1464" t="s">
        <v>2118</v>
      </c>
      <c r="G1464">
        <v>480</v>
      </c>
      <c r="H1464">
        <v>71421</v>
      </c>
      <c r="I1464" t="s">
        <v>2068</v>
      </c>
      <c r="J1464">
        <v>0.01</v>
      </c>
      <c r="K1464">
        <v>1366000</v>
      </c>
      <c r="L1464">
        <v>0.5</v>
      </c>
      <c r="M1464" t="s">
        <v>44</v>
      </c>
      <c r="N1464">
        <v>1</v>
      </c>
      <c r="O1464">
        <v>0</v>
      </c>
      <c r="P1464">
        <v>0</v>
      </c>
      <c r="Q1464" t="s">
        <v>693</v>
      </c>
      <c r="R1464" t="s">
        <v>694</v>
      </c>
      <c r="S1464">
        <v>16.8675</v>
      </c>
      <c r="T1464" t="s">
        <v>44</v>
      </c>
      <c r="U1464" t="s">
        <v>3278</v>
      </c>
      <c r="V1464" t="s">
        <v>3277</v>
      </c>
      <c r="W1464">
        <v>0</v>
      </c>
      <c r="X1464" t="s">
        <v>2250</v>
      </c>
      <c r="Y1464" t="s">
        <v>44</v>
      </c>
    </row>
    <row r="1465" spans="1:25" x14ac:dyDescent="0.35">
      <c r="A1465" t="s">
        <v>3301</v>
      </c>
      <c r="B1465">
        <v>71421</v>
      </c>
      <c r="C1465" t="s">
        <v>564</v>
      </c>
      <c r="D1465" t="s">
        <v>2103</v>
      </c>
      <c r="E1465" t="s">
        <v>564</v>
      </c>
      <c r="F1465" t="s">
        <v>2118</v>
      </c>
      <c r="G1465">
        <v>480</v>
      </c>
      <c r="H1465">
        <v>71421</v>
      </c>
      <c r="I1465" t="s">
        <v>2068</v>
      </c>
      <c r="J1465">
        <v>0.01</v>
      </c>
      <c r="K1465">
        <v>1380100</v>
      </c>
      <c r="L1465">
        <v>0.5</v>
      </c>
      <c r="M1465" t="s">
        <v>44</v>
      </c>
      <c r="N1465">
        <v>1</v>
      </c>
      <c r="O1465">
        <v>0</v>
      </c>
      <c r="P1465">
        <v>0</v>
      </c>
      <c r="Q1465" t="s">
        <v>693</v>
      </c>
      <c r="R1465" t="s">
        <v>694</v>
      </c>
      <c r="S1465">
        <v>16.7897</v>
      </c>
      <c r="T1465" t="s">
        <v>44</v>
      </c>
      <c r="U1465" t="s">
        <v>3278</v>
      </c>
      <c r="V1465" t="s">
        <v>3277</v>
      </c>
      <c r="W1465">
        <v>0</v>
      </c>
      <c r="X1465" t="s">
        <v>2250</v>
      </c>
      <c r="Y1465" t="s">
        <v>44</v>
      </c>
    </row>
    <row r="1466" spans="1:25" x14ac:dyDescent="0.35">
      <c r="A1466" t="s">
        <v>3300</v>
      </c>
      <c r="B1466">
        <v>71421</v>
      </c>
      <c r="C1466" t="s">
        <v>564</v>
      </c>
      <c r="D1466" t="s">
        <v>2103</v>
      </c>
      <c r="E1466" t="s">
        <v>564</v>
      </c>
      <c r="F1466" t="s">
        <v>2118</v>
      </c>
      <c r="G1466">
        <v>480</v>
      </c>
      <c r="H1466">
        <v>71421</v>
      </c>
      <c r="I1466" t="s">
        <v>2068</v>
      </c>
      <c r="J1466">
        <v>0.01</v>
      </c>
      <c r="K1466">
        <v>1410000</v>
      </c>
      <c r="L1466">
        <v>0.5</v>
      </c>
      <c r="M1466" t="s">
        <v>44</v>
      </c>
      <c r="N1466">
        <v>1</v>
      </c>
      <c r="O1466">
        <v>0</v>
      </c>
      <c r="P1466">
        <v>0</v>
      </c>
      <c r="Q1466" t="s">
        <v>693</v>
      </c>
      <c r="R1466" t="s">
        <v>694</v>
      </c>
      <c r="S1466">
        <v>16.8674</v>
      </c>
      <c r="T1466" t="s">
        <v>44</v>
      </c>
      <c r="U1466" t="s">
        <v>3278</v>
      </c>
      <c r="V1466" t="s">
        <v>3277</v>
      </c>
      <c r="W1466">
        <v>0</v>
      </c>
      <c r="X1466" t="s">
        <v>2250</v>
      </c>
      <c r="Y1466" t="s">
        <v>44</v>
      </c>
    </row>
    <row r="1467" spans="1:25" x14ac:dyDescent="0.35">
      <c r="A1467" t="s">
        <v>3299</v>
      </c>
      <c r="B1467">
        <v>71421</v>
      </c>
      <c r="C1467" t="s">
        <v>564</v>
      </c>
      <c r="D1467" t="s">
        <v>2103</v>
      </c>
      <c r="E1467" t="s">
        <v>564</v>
      </c>
      <c r="F1467" t="s">
        <v>2118</v>
      </c>
      <c r="G1467">
        <v>480</v>
      </c>
      <c r="H1467">
        <v>71421</v>
      </c>
      <c r="I1467" t="s">
        <v>2068</v>
      </c>
      <c r="J1467">
        <v>0.01</v>
      </c>
      <c r="K1467">
        <v>1452700</v>
      </c>
      <c r="L1467">
        <v>0.5</v>
      </c>
      <c r="M1467" t="s">
        <v>44</v>
      </c>
      <c r="N1467">
        <v>1</v>
      </c>
      <c r="O1467">
        <v>0.25</v>
      </c>
      <c r="P1467">
        <v>0</v>
      </c>
      <c r="Q1467" t="s">
        <v>693</v>
      </c>
      <c r="R1467" t="s">
        <v>694</v>
      </c>
      <c r="S1467">
        <v>16.806999999999999</v>
      </c>
      <c r="T1467" t="s">
        <v>44</v>
      </c>
      <c r="U1467" t="s">
        <v>3278</v>
      </c>
      <c r="V1467" t="s">
        <v>3277</v>
      </c>
      <c r="W1467">
        <v>0</v>
      </c>
      <c r="X1467" t="s">
        <v>2250</v>
      </c>
      <c r="Y1467" t="s">
        <v>44</v>
      </c>
    </row>
    <row r="1468" spans="1:25" x14ac:dyDescent="0.35">
      <c r="A1468" t="s">
        <v>3298</v>
      </c>
      <c r="B1468">
        <v>71421</v>
      </c>
      <c r="C1468" t="s">
        <v>564</v>
      </c>
      <c r="D1468" t="s">
        <v>2103</v>
      </c>
      <c r="E1468" t="s">
        <v>564</v>
      </c>
      <c r="F1468" t="s">
        <v>2118</v>
      </c>
      <c r="G1468">
        <v>480</v>
      </c>
      <c r="H1468">
        <v>71421</v>
      </c>
      <c r="I1468" t="s">
        <v>2068</v>
      </c>
      <c r="J1468">
        <v>0.01</v>
      </c>
      <c r="K1468">
        <v>1438000</v>
      </c>
      <c r="L1468">
        <v>0.5</v>
      </c>
      <c r="M1468" t="s">
        <v>44</v>
      </c>
      <c r="N1468">
        <v>1</v>
      </c>
      <c r="O1468">
        <v>0.25</v>
      </c>
      <c r="P1468">
        <v>0</v>
      </c>
      <c r="Q1468" t="s">
        <v>693</v>
      </c>
      <c r="R1468" t="s">
        <v>694</v>
      </c>
      <c r="S1468">
        <v>16.807099999999998</v>
      </c>
      <c r="T1468" t="s">
        <v>44</v>
      </c>
      <c r="U1468" t="s">
        <v>3278</v>
      </c>
      <c r="V1468" t="s">
        <v>3277</v>
      </c>
      <c r="W1468">
        <v>0</v>
      </c>
      <c r="X1468" t="s">
        <v>2250</v>
      </c>
      <c r="Y1468" t="s">
        <v>44</v>
      </c>
    </row>
    <row r="1469" spans="1:25" x14ac:dyDescent="0.35">
      <c r="A1469" t="s">
        <v>3297</v>
      </c>
      <c r="B1469">
        <v>71421</v>
      </c>
      <c r="C1469" t="s">
        <v>564</v>
      </c>
      <c r="D1469" t="s">
        <v>2103</v>
      </c>
      <c r="E1469" t="s">
        <v>564</v>
      </c>
      <c r="F1469" t="s">
        <v>2118</v>
      </c>
      <c r="G1469">
        <v>480</v>
      </c>
      <c r="H1469">
        <v>71421</v>
      </c>
      <c r="I1469" t="s">
        <v>2068</v>
      </c>
      <c r="J1469">
        <v>0.01</v>
      </c>
      <c r="K1469">
        <v>1513300</v>
      </c>
      <c r="L1469">
        <v>0.5</v>
      </c>
      <c r="M1469" t="s">
        <v>44</v>
      </c>
      <c r="N1469">
        <v>1</v>
      </c>
      <c r="O1469">
        <v>0.25</v>
      </c>
      <c r="P1469">
        <v>0</v>
      </c>
      <c r="Q1469" t="s">
        <v>693</v>
      </c>
      <c r="R1469" t="s">
        <v>694</v>
      </c>
      <c r="S1469">
        <v>16.828499999999998</v>
      </c>
      <c r="T1469" t="s">
        <v>44</v>
      </c>
      <c r="U1469" t="s">
        <v>3278</v>
      </c>
      <c r="V1469" t="s">
        <v>3277</v>
      </c>
      <c r="W1469">
        <v>0</v>
      </c>
      <c r="X1469" t="s">
        <v>2250</v>
      </c>
      <c r="Y1469" t="s">
        <v>44</v>
      </c>
    </row>
    <row r="1470" spans="1:25" x14ac:dyDescent="0.35">
      <c r="A1470" t="s">
        <v>3296</v>
      </c>
      <c r="B1470">
        <v>71421</v>
      </c>
      <c r="C1470" t="s">
        <v>564</v>
      </c>
      <c r="D1470" t="s">
        <v>2103</v>
      </c>
      <c r="E1470" t="s">
        <v>564</v>
      </c>
      <c r="F1470" t="s">
        <v>2118</v>
      </c>
      <c r="G1470">
        <v>480</v>
      </c>
      <c r="H1470">
        <v>71421</v>
      </c>
      <c r="I1470" t="s">
        <v>2068</v>
      </c>
      <c r="J1470">
        <v>0.01</v>
      </c>
      <c r="K1470">
        <v>1469500</v>
      </c>
      <c r="L1470">
        <v>0.5</v>
      </c>
      <c r="M1470" t="s">
        <v>44</v>
      </c>
      <c r="N1470">
        <v>1</v>
      </c>
      <c r="O1470">
        <v>0.5</v>
      </c>
      <c r="P1470">
        <v>0</v>
      </c>
      <c r="Q1470" t="s">
        <v>693</v>
      </c>
      <c r="R1470" t="s">
        <v>694</v>
      </c>
      <c r="S1470">
        <v>16.819900000000001</v>
      </c>
      <c r="T1470" t="s">
        <v>44</v>
      </c>
      <c r="U1470" t="s">
        <v>3278</v>
      </c>
      <c r="V1470" t="s">
        <v>3277</v>
      </c>
      <c r="W1470">
        <v>0</v>
      </c>
      <c r="X1470" t="s">
        <v>2250</v>
      </c>
      <c r="Y1470" t="s">
        <v>44</v>
      </c>
    </row>
    <row r="1471" spans="1:25" x14ac:dyDescent="0.35">
      <c r="A1471" t="s">
        <v>3295</v>
      </c>
      <c r="B1471">
        <v>71421</v>
      </c>
      <c r="C1471" t="s">
        <v>564</v>
      </c>
      <c r="D1471" t="s">
        <v>2103</v>
      </c>
      <c r="E1471" t="s">
        <v>564</v>
      </c>
      <c r="F1471" t="s">
        <v>2118</v>
      </c>
      <c r="G1471">
        <v>480</v>
      </c>
      <c r="H1471">
        <v>71421</v>
      </c>
      <c r="I1471" t="s">
        <v>2068</v>
      </c>
      <c r="J1471">
        <v>0.01</v>
      </c>
      <c r="K1471">
        <v>1474600</v>
      </c>
      <c r="L1471">
        <v>0.5</v>
      </c>
      <c r="M1471" t="s">
        <v>44</v>
      </c>
      <c r="N1471">
        <v>1</v>
      </c>
      <c r="O1471">
        <v>0.5</v>
      </c>
      <c r="P1471">
        <v>0</v>
      </c>
      <c r="Q1471" t="s">
        <v>693</v>
      </c>
      <c r="R1471" t="s">
        <v>694</v>
      </c>
      <c r="S1471">
        <v>16.8415</v>
      </c>
      <c r="T1471" t="s">
        <v>44</v>
      </c>
      <c r="U1471" t="s">
        <v>3278</v>
      </c>
      <c r="V1471" t="s">
        <v>3277</v>
      </c>
      <c r="W1471">
        <v>0</v>
      </c>
      <c r="X1471" t="s">
        <v>2250</v>
      </c>
      <c r="Y1471" t="s">
        <v>44</v>
      </c>
    </row>
    <row r="1472" spans="1:25" x14ac:dyDescent="0.35">
      <c r="A1472" t="s">
        <v>3294</v>
      </c>
      <c r="B1472">
        <v>71421</v>
      </c>
      <c r="C1472" t="s">
        <v>564</v>
      </c>
      <c r="D1472" t="s">
        <v>2103</v>
      </c>
      <c r="E1472" t="s">
        <v>564</v>
      </c>
      <c r="F1472" t="s">
        <v>2118</v>
      </c>
      <c r="G1472">
        <v>480</v>
      </c>
      <c r="H1472">
        <v>71421</v>
      </c>
      <c r="I1472" t="s">
        <v>2068</v>
      </c>
      <c r="J1472">
        <v>0.01</v>
      </c>
      <c r="K1472">
        <v>1739800</v>
      </c>
      <c r="L1472">
        <v>0.5</v>
      </c>
      <c r="M1472" t="s">
        <v>44</v>
      </c>
      <c r="N1472">
        <v>1</v>
      </c>
      <c r="O1472">
        <v>0.5</v>
      </c>
      <c r="P1472">
        <v>0</v>
      </c>
      <c r="Q1472" t="s">
        <v>693</v>
      </c>
      <c r="R1472" t="s">
        <v>694</v>
      </c>
      <c r="S1472">
        <v>16.863099999999999</v>
      </c>
      <c r="T1472" t="s">
        <v>44</v>
      </c>
      <c r="U1472" t="s">
        <v>3278</v>
      </c>
      <c r="V1472" t="s">
        <v>3277</v>
      </c>
      <c r="W1472">
        <v>0</v>
      </c>
      <c r="X1472" t="s">
        <v>2250</v>
      </c>
      <c r="Y1472" t="s">
        <v>44</v>
      </c>
    </row>
    <row r="1473" spans="1:25" x14ac:dyDescent="0.35">
      <c r="A1473" t="s">
        <v>3293</v>
      </c>
      <c r="B1473">
        <v>71421</v>
      </c>
      <c r="C1473" t="s">
        <v>564</v>
      </c>
      <c r="D1473" t="s">
        <v>2103</v>
      </c>
      <c r="E1473" t="s">
        <v>564</v>
      </c>
      <c r="F1473" t="s">
        <v>2118</v>
      </c>
      <c r="G1473">
        <v>480</v>
      </c>
      <c r="H1473">
        <v>71421</v>
      </c>
      <c r="I1473" t="s">
        <v>2068</v>
      </c>
      <c r="J1473">
        <v>0.01</v>
      </c>
      <c r="K1473">
        <v>1479900</v>
      </c>
      <c r="L1473">
        <v>0.5</v>
      </c>
      <c r="M1473" t="s">
        <v>44</v>
      </c>
      <c r="N1473">
        <v>1</v>
      </c>
      <c r="O1473">
        <v>1</v>
      </c>
      <c r="P1473">
        <v>0</v>
      </c>
      <c r="Q1473" t="s">
        <v>693</v>
      </c>
      <c r="R1473" t="s">
        <v>694</v>
      </c>
      <c r="S1473">
        <v>16.884799999999998</v>
      </c>
      <c r="T1473" t="s">
        <v>44</v>
      </c>
      <c r="U1473" t="s">
        <v>3278</v>
      </c>
      <c r="V1473" t="s">
        <v>3277</v>
      </c>
      <c r="W1473">
        <v>0</v>
      </c>
      <c r="X1473" t="s">
        <v>2250</v>
      </c>
      <c r="Y1473" t="s">
        <v>44</v>
      </c>
    </row>
    <row r="1474" spans="1:25" x14ac:dyDescent="0.35">
      <c r="A1474" t="s">
        <v>3292</v>
      </c>
      <c r="B1474">
        <v>71421</v>
      </c>
      <c r="C1474" t="s">
        <v>564</v>
      </c>
      <c r="D1474" t="s">
        <v>2103</v>
      </c>
      <c r="E1474" t="s">
        <v>564</v>
      </c>
      <c r="F1474" t="s">
        <v>2118</v>
      </c>
      <c r="G1474">
        <v>480</v>
      </c>
      <c r="H1474">
        <v>71421</v>
      </c>
      <c r="I1474" t="s">
        <v>2068</v>
      </c>
      <c r="J1474">
        <v>0.01</v>
      </c>
      <c r="K1474">
        <v>1531200</v>
      </c>
      <c r="L1474">
        <v>0.5</v>
      </c>
      <c r="M1474" t="s">
        <v>44</v>
      </c>
      <c r="N1474">
        <v>1</v>
      </c>
      <c r="O1474">
        <v>1</v>
      </c>
      <c r="P1474">
        <v>0</v>
      </c>
      <c r="Q1474" t="s">
        <v>693</v>
      </c>
      <c r="R1474" t="s">
        <v>694</v>
      </c>
      <c r="S1474">
        <v>16.854399999999998</v>
      </c>
      <c r="T1474" t="s">
        <v>44</v>
      </c>
      <c r="U1474" t="s">
        <v>3278</v>
      </c>
      <c r="V1474" t="s">
        <v>3277</v>
      </c>
      <c r="W1474">
        <v>0</v>
      </c>
      <c r="X1474" t="s">
        <v>2250</v>
      </c>
      <c r="Y1474" t="s">
        <v>44</v>
      </c>
    </row>
    <row r="1475" spans="1:25" x14ac:dyDescent="0.35">
      <c r="A1475" t="s">
        <v>3291</v>
      </c>
      <c r="B1475">
        <v>71421</v>
      </c>
      <c r="C1475" t="s">
        <v>564</v>
      </c>
      <c r="D1475" t="s">
        <v>2103</v>
      </c>
      <c r="E1475" t="s">
        <v>564</v>
      </c>
      <c r="F1475" t="s">
        <v>2118</v>
      </c>
      <c r="G1475">
        <v>480</v>
      </c>
      <c r="H1475">
        <v>71421</v>
      </c>
      <c r="I1475" t="s">
        <v>2068</v>
      </c>
      <c r="J1475">
        <v>0.01</v>
      </c>
      <c r="K1475">
        <v>1494500</v>
      </c>
      <c r="L1475">
        <v>0.5</v>
      </c>
      <c r="M1475" t="s">
        <v>44</v>
      </c>
      <c r="N1475">
        <v>1</v>
      </c>
      <c r="O1475">
        <v>1</v>
      </c>
      <c r="P1475">
        <v>0</v>
      </c>
      <c r="Q1475" t="s">
        <v>693</v>
      </c>
      <c r="R1475" t="s">
        <v>694</v>
      </c>
      <c r="S1475">
        <v>16.785399999999999</v>
      </c>
      <c r="T1475" t="s">
        <v>44</v>
      </c>
      <c r="U1475" t="s">
        <v>3278</v>
      </c>
      <c r="V1475" t="s">
        <v>3277</v>
      </c>
      <c r="W1475">
        <v>0</v>
      </c>
      <c r="X1475" t="s">
        <v>2250</v>
      </c>
      <c r="Y1475" t="s">
        <v>44</v>
      </c>
    </row>
    <row r="1476" spans="1:25" x14ac:dyDescent="0.35">
      <c r="A1476" t="s">
        <v>3290</v>
      </c>
      <c r="B1476">
        <v>71421</v>
      </c>
      <c r="C1476" t="s">
        <v>564</v>
      </c>
      <c r="D1476" t="s">
        <v>2103</v>
      </c>
      <c r="E1476" t="s">
        <v>564</v>
      </c>
      <c r="F1476" t="s">
        <v>2118</v>
      </c>
      <c r="G1476">
        <v>480</v>
      </c>
      <c r="H1476">
        <v>71421</v>
      </c>
      <c r="I1476" t="s">
        <v>2068</v>
      </c>
      <c r="J1476">
        <v>0.01</v>
      </c>
      <c r="K1476">
        <v>1468900</v>
      </c>
      <c r="L1476">
        <v>0.5</v>
      </c>
      <c r="M1476" t="s">
        <v>44</v>
      </c>
      <c r="N1476">
        <v>1</v>
      </c>
      <c r="O1476">
        <v>2</v>
      </c>
      <c r="P1476">
        <v>0</v>
      </c>
      <c r="Q1476" t="s">
        <v>693</v>
      </c>
      <c r="R1476" t="s">
        <v>694</v>
      </c>
      <c r="S1476">
        <v>16.832799999999999</v>
      </c>
      <c r="T1476" t="s">
        <v>44</v>
      </c>
      <c r="U1476" t="s">
        <v>3278</v>
      </c>
      <c r="V1476" t="s">
        <v>3277</v>
      </c>
      <c r="W1476">
        <v>0</v>
      </c>
      <c r="X1476" t="s">
        <v>2250</v>
      </c>
      <c r="Y1476" t="s">
        <v>44</v>
      </c>
    </row>
    <row r="1477" spans="1:25" x14ac:dyDescent="0.35">
      <c r="A1477" t="s">
        <v>3289</v>
      </c>
      <c r="B1477">
        <v>71421</v>
      </c>
      <c r="C1477" t="s">
        <v>564</v>
      </c>
      <c r="D1477" t="s">
        <v>2103</v>
      </c>
      <c r="E1477" t="s">
        <v>564</v>
      </c>
      <c r="F1477" t="s">
        <v>2118</v>
      </c>
      <c r="G1477">
        <v>480</v>
      </c>
      <c r="H1477">
        <v>71421</v>
      </c>
      <c r="I1477" t="s">
        <v>2068</v>
      </c>
      <c r="J1477">
        <v>0.01</v>
      </c>
      <c r="K1477">
        <v>1463700</v>
      </c>
      <c r="L1477">
        <v>0.5</v>
      </c>
      <c r="M1477" t="s">
        <v>44</v>
      </c>
      <c r="N1477">
        <v>1</v>
      </c>
      <c r="O1477">
        <v>2</v>
      </c>
      <c r="P1477">
        <v>0</v>
      </c>
      <c r="Q1477" t="s">
        <v>693</v>
      </c>
      <c r="R1477" t="s">
        <v>694</v>
      </c>
      <c r="S1477">
        <v>16.8156</v>
      </c>
      <c r="T1477" t="s">
        <v>44</v>
      </c>
      <c r="U1477" t="s">
        <v>3278</v>
      </c>
      <c r="V1477" t="s">
        <v>3277</v>
      </c>
      <c r="W1477">
        <v>0</v>
      </c>
      <c r="X1477" t="s">
        <v>2250</v>
      </c>
      <c r="Y1477" t="s">
        <v>44</v>
      </c>
    </row>
    <row r="1478" spans="1:25" x14ac:dyDescent="0.35">
      <c r="A1478" t="s">
        <v>3288</v>
      </c>
      <c r="B1478">
        <v>71421</v>
      </c>
      <c r="C1478" t="s">
        <v>564</v>
      </c>
      <c r="D1478" t="s">
        <v>2103</v>
      </c>
      <c r="E1478" t="s">
        <v>564</v>
      </c>
      <c r="F1478" t="s">
        <v>2118</v>
      </c>
      <c r="G1478">
        <v>480</v>
      </c>
      <c r="H1478">
        <v>71421</v>
      </c>
      <c r="I1478" t="s">
        <v>2068</v>
      </c>
      <c r="J1478">
        <v>0.01</v>
      </c>
      <c r="K1478">
        <v>1500200</v>
      </c>
      <c r="L1478">
        <v>0.5</v>
      </c>
      <c r="M1478" t="s">
        <v>44</v>
      </c>
      <c r="N1478">
        <v>1</v>
      </c>
      <c r="O1478">
        <v>2</v>
      </c>
      <c r="P1478">
        <v>0</v>
      </c>
      <c r="Q1478" t="s">
        <v>693</v>
      </c>
      <c r="R1478" t="s">
        <v>694</v>
      </c>
      <c r="S1478">
        <v>16.936399999999999</v>
      </c>
      <c r="T1478" t="s">
        <v>44</v>
      </c>
      <c r="U1478" t="s">
        <v>3278</v>
      </c>
      <c r="V1478" t="s">
        <v>3277</v>
      </c>
      <c r="W1478">
        <v>0</v>
      </c>
      <c r="X1478" t="s">
        <v>2250</v>
      </c>
      <c r="Y1478" t="s">
        <v>44</v>
      </c>
    </row>
    <row r="1479" spans="1:25" x14ac:dyDescent="0.35">
      <c r="A1479" t="s">
        <v>3287</v>
      </c>
      <c r="B1479">
        <v>71421</v>
      </c>
      <c r="C1479" t="s">
        <v>564</v>
      </c>
      <c r="D1479" t="s">
        <v>2103</v>
      </c>
      <c r="E1479" t="s">
        <v>564</v>
      </c>
      <c r="F1479" t="s">
        <v>2118</v>
      </c>
      <c r="G1479">
        <v>480</v>
      </c>
      <c r="H1479">
        <v>71421</v>
      </c>
      <c r="I1479" t="s">
        <v>2068</v>
      </c>
      <c r="J1479">
        <v>0.01</v>
      </c>
      <c r="K1479">
        <v>1546300</v>
      </c>
      <c r="L1479">
        <v>0.5</v>
      </c>
      <c r="M1479" t="s">
        <v>44</v>
      </c>
      <c r="N1479">
        <v>1</v>
      </c>
      <c r="O1479">
        <v>4</v>
      </c>
      <c r="P1479">
        <v>0</v>
      </c>
      <c r="Q1479" t="s">
        <v>693</v>
      </c>
      <c r="R1479" t="s">
        <v>694</v>
      </c>
      <c r="S1479">
        <v>16.884699999999999</v>
      </c>
      <c r="T1479" t="s">
        <v>44</v>
      </c>
      <c r="U1479" t="s">
        <v>3278</v>
      </c>
      <c r="V1479" t="s">
        <v>3277</v>
      </c>
      <c r="W1479">
        <v>0</v>
      </c>
      <c r="X1479" t="s">
        <v>2250</v>
      </c>
      <c r="Y1479" t="s">
        <v>44</v>
      </c>
    </row>
    <row r="1480" spans="1:25" x14ac:dyDescent="0.35">
      <c r="A1480" t="s">
        <v>3286</v>
      </c>
      <c r="B1480">
        <v>71421</v>
      </c>
      <c r="C1480" t="s">
        <v>564</v>
      </c>
      <c r="D1480" t="s">
        <v>2103</v>
      </c>
      <c r="E1480" t="s">
        <v>564</v>
      </c>
      <c r="F1480" t="s">
        <v>2118</v>
      </c>
      <c r="G1480">
        <v>480</v>
      </c>
      <c r="H1480">
        <v>71421</v>
      </c>
      <c r="I1480" t="s">
        <v>2068</v>
      </c>
      <c r="J1480">
        <v>0.01</v>
      </c>
      <c r="K1480">
        <v>1650200</v>
      </c>
      <c r="L1480">
        <v>0.5</v>
      </c>
      <c r="M1480" t="s">
        <v>44</v>
      </c>
      <c r="N1480">
        <v>1</v>
      </c>
      <c r="O1480">
        <v>4</v>
      </c>
      <c r="P1480">
        <v>0</v>
      </c>
      <c r="Q1480" t="s">
        <v>693</v>
      </c>
      <c r="R1480" t="s">
        <v>694</v>
      </c>
      <c r="S1480">
        <v>16.824200000000001</v>
      </c>
      <c r="T1480" t="s">
        <v>44</v>
      </c>
      <c r="U1480" t="s">
        <v>3278</v>
      </c>
      <c r="V1480" t="s">
        <v>3277</v>
      </c>
      <c r="W1480">
        <v>0</v>
      </c>
      <c r="X1480" t="s">
        <v>2250</v>
      </c>
      <c r="Y1480" t="s">
        <v>44</v>
      </c>
    </row>
    <row r="1481" spans="1:25" x14ac:dyDescent="0.35">
      <c r="A1481" t="s">
        <v>3285</v>
      </c>
      <c r="B1481">
        <v>71421</v>
      </c>
      <c r="C1481" t="s">
        <v>564</v>
      </c>
      <c r="D1481" t="s">
        <v>2103</v>
      </c>
      <c r="E1481" t="s">
        <v>564</v>
      </c>
      <c r="F1481" t="s">
        <v>2118</v>
      </c>
      <c r="G1481">
        <v>480</v>
      </c>
      <c r="H1481">
        <v>71421</v>
      </c>
      <c r="I1481" t="s">
        <v>2068</v>
      </c>
      <c r="J1481">
        <v>0.01</v>
      </c>
      <c r="K1481">
        <v>1576300</v>
      </c>
      <c r="L1481">
        <v>0.5</v>
      </c>
      <c r="M1481" t="s">
        <v>44</v>
      </c>
      <c r="N1481">
        <v>1</v>
      </c>
      <c r="O1481">
        <v>4</v>
      </c>
      <c r="P1481">
        <v>0</v>
      </c>
      <c r="Q1481" t="s">
        <v>693</v>
      </c>
      <c r="R1481" t="s">
        <v>694</v>
      </c>
      <c r="S1481">
        <v>17.566700000000001</v>
      </c>
      <c r="T1481" t="s">
        <v>44</v>
      </c>
      <c r="U1481" t="s">
        <v>3278</v>
      </c>
      <c r="V1481" t="s">
        <v>3277</v>
      </c>
      <c r="W1481">
        <v>0</v>
      </c>
      <c r="X1481" t="s">
        <v>2250</v>
      </c>
      <c r="Y1481" t="s">
        <v>44</v>
      </c>
    </row>
    <row r="1482" spans="1:25" x14ac:dyDescent="0.35">
      <c r="A1482" t="s">
        <v>3284</v>
      </c>
      <c r="B1482">
        <v>71421</v>
      </c>
      <c r="C1482" t="s">
        <v>564</v>
      </c>
      <c r="D1482" t="s">
        <v>2103</v>
      </c>
      <c r="E1482" t="s">
        <v>564</v>
      </c>
      <c r="F1482" t="s">
        <v>2180</v>
      </c>
      <c r="G1482">
        <v>480</v>
      </c>
      <c r="H1482">
        <v>71421</v>
      </c>
      <c r="I1482" t="s">
        <v>2068</v>
      </c>
      <c r="J1482">
        <v>0.01</v>
      </c>
      <c r="K1482">
        <v>1590000</v>
      </c>
      <c r="L1482">
        <v>0.5</v>
      </c>
      <c r="M1482" t="s">
        <v>44</v>
      </c>
      <c r="N1482">
        <v>1</v>
      </c>
      <c r="O1482">
        <v>4</v>
      </c>
      <c r="P1482">
        <v>0</v>
      </c>
      <c r="Q1482" t="s">
        <v>693</v>
      </c>
      <c r="R1482" t="s">
        <v>694</v>
      </c>
      <c r="S1482">
        <v>16.850200000000001</v>
      </c>
      <c r="T1482" t="s">
        <v>44</v>
      </c>
      <c r="U1482" t="s">
        <v>3278</v>
      </c>
      <c r="V1482" t="s">
        <v>3277</v>
      </c>
      <c r="W1482">
        <v>0</v>
      </c>
      <c r="X1482" t="s">
        <v>2250</v>
      </c>
      <c r="Y1482" t="s">
        <v>44</v>
      </c>
    </row>
    <row r="1483" spans="1:25" x14ac:dyDescent="0.35">
      <c r="A1483" t="s">
        <v>3283</v>
      </c>
      <c r="B1483">
        <v>71421</v>
      </c>
      <c r="C1483" t="s">
        <v>564</v>
      </c>
      <c r="D1483" t="s">
        <v>2103</v>
      </c>
      <c r="E1483" t="s">
        <v>564</v>
      </c>
      <c r="F1483" t="s">
        <v>2180</v>
      </c>
      <c r="G1483">
        <v>480</v>
      </c>
      <c r="H1483">
        <v>71421</v>
      </c>
      <c r="I1483" t="s">
        <v>2068</v>
      </c>
      <c r="J1483">
        <v>0.01</v>
      </c>
      <c r="K1483">
        <v>1535900</v>
      </c>
      <c r="L1483">
        <v>0.5</v>
      </c>
      <c r="M1483" t="s">
        <v>44</v>
      </c>
      <c r="N1483">
        <v>1</v>
      </c>
      <c r="O1483">
        <v>4</v>
      </c>
      <c r="P1483">
        <v>0</v>
      </c>
      <c r="Q1483" t="s">
        <v>693</v>
      </c>
      <c r="R1483" t="s">
        <v>694</v>
      </c>
      <c r="S1483">
        <v>16.573799999999999</v>
      </c>
      <c r="T1483" t="s">
        <v>44</v>
      </c>
      <c r="U1483" t="s">
        <v>3278</v>
      </c>
      <c r="V1483" t="s">
        <v>3277</v>
      </c>
      <c r="W1483">
        <v>0</v>
      </c>
      <c r="X1483" t="s">
        <v>2250</v>
      </c>
      <c r="Y1483" t="s">
        <v>44</v>
      </c>
    </row>
    <row r="1484" spans="1:25" x14ac:dyDescent="0.35">
      <c r="A1484" t="s">
        <v>3282</v>
      </c>
      <c r="B1484">
        <v>71421</v>
      </c>
      <c r="C1484" t="s">
        <v>564</v>
      </c>
      <c r="D1484" t="s">
        <v>2103</v>
      </c>
      <c r="E1484" t="s">
        <v>564</v>
      </c>
      <c r="F1484" t="s">
        <v>2180</v>
      </c>
      <c r="G1484">
        <v>480</v>
      </c>
      <c r="H1484">
        <v>71421</v>
      </c>
      <c r="I1484" t="s">
        <v>2068</v>
      </c>
      <c r="J1484">
        <v>0.01</v>
      </c>
      <c r="K1484">
        <v>1560500</v>
      </c>
      <c r="L1484">
        <v>0.5</v>
      </c>
      <c r="M1484" t="s">
        <v>44</v>
      </c>
      <c r="N1484">
        <v>1</v>
      </c>
      <c r="O1484">
        <v>4</v>
      </c>
      <c r="P1484">
        <v>0</v>
      </c>
      <c r="Q1484" t="s">
        <v>693</v>
      </c>
      <c r="R1484" t="s">
        <v>694</v>
      </c>
      <c r="S1484">
        <v>16.7681</v>
      </c>
      <c r="T1484" t="s">
        <v>44</v>
      </c>
      <c r="U1484" t="s">
        <v>3278</v>
      </c>
      <c r="V1484" t="s">
        <v>3277</v>
      </c>
      <c r="W1484">
        <v>0</v>
      </c>
      <c r="X1484" t="s">
        <v>2250</v>
      </c>
      <c r="Y1484" t="s">
        <v>44</v>
      </c>
    </row>
    <row r="1485" spans="1:25" x14ac:dyDescent="0.35">
      <c r="A1485" t="s">
        <v>3281</v>
      </c>
      <c r="B1485">
        <v>71421</v>
      </c>
      <c r="C1485" t="s">
        <v>564</v>
      </c>
      <c r="D1485" t="s">
        <v>2103</v>
      </c>
      <c r="E1485" t="s">
        <v>564</v>
      </c>
      <c r="F1485" t="s">
        <v>2118</v>
      </c>
      <c r="G1485">
        <v>480</v>
      </c>
      <c r="H1485">
        <v>71421</v>
      </c>
      <c r="I1485" t="s">
        <v>2068</v>
      </c>
      <c r="J1485">
        <v>0.01</v>
      </c>
      <c r="K1485">
        <v>1548400</v>
      </c>
      <c r="L1485">
        <v>0.5</v>
      </c>
      <c r="M1485" t="s">
        <v>44</v>
      </c>
      <c r="N1485">
        <v>1</v>
      </c>
      <c r="O1485">
        <v>4</v>
      </c>
      <c r="P1485">
        <v>0</v>
      </c>
      <c r="Q1485" t="s">
        <v>693</v>
      </c>
      <c r="R1485" t="s">
        <v>694</v>
      </c>
      <c r="S1485">
        <v>16.832799999999999</v>
      </c>
      <c r="T1485" t="s">
        <v>44</v>
      </c>
      <c r="U1485" t="s">
        <v>3278</v>
      </c>
      <c r="V1485" t="s">
        <v>3277</v>
      </c>
      <c r="W1485">
        <v>0</v>
      </c>
      <c r="X1485" t="s">
        <v>2250</v>
      </c>
      <c r="Y1485" t="s">
        <v>44</v>
      </c>
    </row>
    <row r="1486" spans="1:25" x14ac:dyDescent="0.35">
      <c r="A1486" t="s">
        <v>3280</v>
      </c>
      <c r="B1486">
        <v>71421</v>
      </c>
      <c r="C1486" t="s">
        <v>564</v>
      </c>
      <c r="D1486" t="s">
        <v>2103</v>
      </c>
      <c r="E1486" t="s">
        <v>564</v>
      </c>
      <c r="F1486" t="s">
        <v>2118</v>
      </c>
      <c r="G1486">
        <v>480</v>
      </c>
      <c r="H1486">
        <v>71421</v>
      </c>
      <c r="I1486" t="s">
        <v>2068</v>
      </c>
      <c r="J1486">
        <v>0.01</v>
      </c>
      <c r="K1486">
        <v>1544600</v>
      </c>
      <c r="L1486">
        <v>0.5</v>
      </c>
      <c r="M1486" t="s">
        <v>44</v>
      </c>
      <c r="N1486">
        <v>1</v>
      </c>
      <c r="O1486">
        <v>4</v>
      </c>
      <c r="P1486">
        <v>0</v>
      </c>
      <c r="Q1486" t="s">
        <v>693</v>
      </c>
      <c r="R1486" t="s">
        <v>694</v>
      </c>
      <c r="S1486">
        <v>16.828600000000002</v>
      </c>
      <c r="T1486" t="s">
        <v>44</v>
      </c>
      <c r="U1486" t="s">
        <v>3278</v>
      </c>
      <c r="V1486" t="s">
        <v>3277</v>
      </c>
      <c r="W1486">
        <v>0</v>
      </c>
      <c r="X1486" t="s">
        <v>2250</v>
      </c>
      <c r="Y1486" t="s">
        <v>44</v>
      </c>
    </row>
    <row r="1487" spans="1:25" x14ac:dyDescent="0.35">
      <c r="A1487" t="s">
        <v>3279</v>
      </c>
      <c r="B1487">
        <v>71421</v>
      </c>
      <c r="C1487" t="s">
        <v>564</v>
      </c>
      <c r="D1487" t="s">
        <v>2103</v>
      </c>
      <c r="E1487" t="s">
        <v>564</v>
      </c>
      <c r="F1487" t="s">
        <v>2118</v>
      </c>
      <c r="G1487">
        <v>480</v>
      </c>
      <c r="H1487">
        <v>71421</v>
      </c>
      <c r="I1487" t="s">
        <v>2068</v>
      </c>
      <c r="J1487">
        <v>0.01</v>
      </c>
      <c r="K1487">
        <v>1513000</v>
      </c>
      <c r="L1487">
        <v>0.5</v>
      </c>
      <c r="M1487" t="s">
        <v>44</v>
      </c>
      <c r="N1487">
        <v>1</v>
      </c>
      <c r="O1487">
        <v>4</v>
      </c>
      <c r="P1487">
        <v>0</v>
      </c>
      <c r="Q1487" t="s">
        <v>693</v>
      </c>
      <c r="R1487" t="s">
        <v>694</v>
      </c>
      <c r="S1487">
        <v>16.1249</v>
      </c>
      <c r="T1487" t="s">
        <v>44</v>
      </c>
      <c r="U1487" t="s">
        <v>3278</v>
      </c>
      <c r="V1487" t="s">
        <v>3277</v>
      </c>
      <c r="W1487">
        <v>0</v>
      </c>
      <c r="X1487" t="s">
        <v>2250</v>
      </c>
      <c r="Y1487" t="s">
        <v>44</v>
      </c>
    </row>
    <row r="1488" spans="1:25" x14ac:dyDescent="0.35">
      <c r="A1488" t="s">
        <v>3274</v>
      </c>
      <c r="B1488">
        <v>110421</v>
      </c>
      <c r="C1488" t="s">
        <v>564</v>
      </c>
      <c r="D1488" t="s">
        <v>2103</v>
      </c>
      <c r="E1488" t="s">
        <v>564</v>
      </c>
      <c r="F1488" t="s">
        <v>692</v>
      </c>
      <c r="G1488">
        <v>240</v>
      </c>
      <c r="H1488">
        <v>110421</v>
      </c>
      <c r="I1488" t="s">
        <v>2068</v>
      </c>
      <c r="J1488">
        <v>0.01</v>
      </c>
      <c r="K1488">
        <v>1350200</v>
      </c>
      <c r="L1488">
        <v>0.5</v>
      </c>
      <c r="M1488">
        <v>5</v>
      </c>
      <c r="N1488">
        <v>1</v>
      </c>
      <c r="O1488" t="s">
        <v>44</v>
      </c>
      <c r="P1488">
        <v>1368200</v>
      </c>
      <c r="Q1488" t="s">
        <v>693</v>
      </c>
      <c r="R1488" t="s">
        <v>694</v>
      </c>
      <c r="S1488">
        <v>18.950399999999998</v>
      </c>
      <c r="T1488" t="s">
        <v>44</v>
      </c>
      <c r="U1488" t="s">
        <v>3049</v>
      </c>
      <c r="V1488" t="s">
        <v>698</v>
      </c>
      <c r="W1488">
        <v>1.013E-2</v>
      </c>
      <c r="X1488" t="s">
        <v>703</v>
      </c>
      <c r="Y1488" t="s">
        <v>3865</v>
      </c>
    </row>
    <row r="1489" spans="1:25" x14ac:dyDescent="0.35">
      <c r="A1489" t="s">
        <v>3262</v>
      </c>
      <c r="B1489">
        <v>110421</v>
      </c>
      <c r="C1489" t="s">
        <v>564</v>
      </c>
      <c r="D1489" t="s">
        <v>2103</v>
      </c>
      <c r="E1489" t="s">
        <v>564</v>
      </c>
      <c r="F1489" t="s">
        <v>692</v>
      </c>
      <c r="G1489">
        <v>240</v>
      </c>
      <c r="H1489">
        <v>110421</v>
      </c>
      <c r="I1489" t="s">
        <v>2068</v>
      </c>
      <c r="J1489">
        <v>0.01</v>
      </c>
      <c r="K1489">
        <v>1393100</v>
      </c>
      <c r="L1489">
        <v>0.5</v>
      </c>
      <c r="M1489">
        <v>3.5</v>
      </c>
      <c r="N1489">
        <v>1</v>
      </c>
      <c r="O1489" t="s">
        <v>44</v>
      </c>
      <c r="P1489">
        <v>958400</v>
      </c>
      <c r="Q1489" t="s">
        <v>693</v>
      </c>
      <c r="R1489" t="s">
        <v>694</v>
      </c>
      <c r="S1489">
        <v>18.950399999999998</v>
      </c>
      <c r="T1489" t="s">
        <v>44</v>
      </c>
      <c r="U1489" t="s">
        <v>3049</v>
      </c>
      <c r="V1489" t="s">
        <v>698</v>
      </c>
      <c r="W1489">
        <v>6.8799999999999998E-3</v>
      </c>
      <c r="X1489" t="s">
        <v>703</v>
      </c>
      <c r="Y1489" t="s">
        <v>3865</v>
      </c>
    </row>
    <row r="1490" spans="1:25" x14ac:dyDescent="0.35">
      <c r="A1490" t="s">
        <v>3270</v>
      </c>
      <c r="B1490">
        <v>110421</v>
      </c>
      <c r="C1490" t="s">
        <v>564</v>
      </c>
      <c r="D1490" t="s">
        <v>2103</v>
      </c>
      <c r="E1490" t="s">
        <v>564</v>
      </c>
      <c r="F1490" t="s">
        <v>692</v>
      </c>
      <c r="G1490">
        <v>240</v>
      </c>
      <c r="H1490">
        <v>110421</v>
      </c>
      <c r="I1490" t="s">
        <v>2068</v>
      </c>
      <c r="J1490">
        <v>0.01</v>
      </c>
      <c r="K1490">
        <v>1388600</v>
      </c>
      <c r="L1490">
        <v>0.5</v>
      </c>
      <c r="M1490">
        <v>2.5</v>
      </c>
      <c r="N1490">
        <v>1</v>
      </c>
      <c r="O1490" t="s">
        <v>44</v>
      </c>
      <c r="P1490">
        <v>731400</v>
      </c>
      <c r="Q1490" t="s">
        <v>693</v>
      </c>
      <c r="R1490" t="s">
        <v>694</v>
      </c>
      <c r="S1490">
        <v>18.950399999999998</v>
      </c>
      <c r="T1490" t="s">
        <v>44</v>
      </c>
      <c r="U1490" t="s">
        <v>3049</v>
      </c>
      <c r="V1490" t="s">
        <v>698</v>
      </c>
      <c r="W1490">
        <v>5.267E-3</v>
      </c>
      <c r="X1490" t="s">
        <v>703</v>
      </c>
      <c r="Y1490" t="s">
        <v>3865</v>
      </c>
    </row>
    <row r="1491" spans="1:25" x14ac:dyDescent="0.35">
      <c r="A1491" t="s">
        <v>3264</v>
      </c>
      <c r="B1491">
        <v>110421</v>
      </c>
      <c r="C1491" t="s">
        <v>564</v>
      </c>
      <c r="D1491" t="s">
        <v>2103</v>
      </c>
      <c r="E1491" t="s">
        <v>564</v>
      </c>
      <c r="F1491" t="s">
        <v>692</v>
      </c>
      <c r="G1491">
        <v>240</v>
      </c>
      <c r="H1491">
        <v>110421</v>
      </c>
      <c r="I1491" t="s">
        <v>2068</v>
      </c>
      <c r="J1491">
        <v>0.01</v>
      </c>
      <c r="K1491">
        <v>1376800</v>
      </c>
      <c r="L1491">
        <v>0.5</v>
      </c>
      <c r="M1491">
        <v>1.5</v>
      </c>
      <c r="N1491">
        <v>1</v>
      </c>
      <c r="O1491" t="s">
        <v>44</v>
      </c>
      <c r="P1491">
        <v>459920</v>
      </c>
      <c r="Q1491" t="s">
        <v>693</v>
      </c>
      <c r="R1491" t="s">
        <v>694</v>
      </c>
      <c r="S1491">
        <v>18.950399999999998</v>
      </c>
      <c r="T1491" t="s">
        <v>44</v>
      </c>
      <c r="U1491" t="s">
        <v>3049</v>
      </c>
      <c r="V1491" t="s">
        <v>698</v>
      </c>
      <c r="W1491">
        <v>3.3400000000000001E-3</v>
      </c>
      <c r="X1491" t="s">
        <v>703</v>
      </c>
      <c r="Y1491" t="s">
        <v>3865</v>
      </c>
    </row>
    <row r="1492" spans="1:25" x14ac:dyDescent="0.35">
      <c r="A1492" t="s">
        <v>3260</v>
      </c>
      <c r="B1492">
        <v>110421</v>
      </c>
      <c r="C1492" t="s">
        <v>564</v>
      </c>
      <c r="D1492" t="s">
        <v>2103</v>
      </c>
      <c r="E1492" t="s">
        <v>564</v>
      </c>
      <c r="F1492" t="s">
        <v>692</v>
      </c>
      <c r="G1492">
        <v>240</v>
      </c>
      <c r="H1492">
        <v>110421</v>
      </c>
      <c r="I1492" t="s">
        <v>2068</v>
      </c>
      <c r="J1492">
        <v>0.01</v>
      </c>
      <c r="K1492">
        <v>1372800</v>
      </c>
      <c r="L1492">
        <v>0.5</v>
      </c>
      <c r="M1492">
        <v>0.8</v>
      </c>
      <c r="N1492">
        <v>1</v>
      </c>
      <c r="O1492" t="s">
        <v>44</v>
      </c>
      <c r="P1492">
        <v>258060</v>
      </c>
      <c r="Q1492" t="s">
        <v>693</v>
      </c>
      <c r="R1492" t="s">
        <v>694</v>
      </c>
      <c r="S1492">
        <v>18.950399999999998</v>
      </c>
      <c r="T1492" t="s">
        <v>44</v>
      </c>
      <c r="U1492" t="s">
        <v>3049</v>
      </c>
      <c r="V1492" t="s">
        <v>698</v>
      </c>
      <c r="W1492">
        <v>1.8799999999999999E-3</v>
      </c>
      <c r="X1492" t="s">
        <v>703</v>
      </c>
      <c r="Y1492" t="s">
        <v>3865</v>
      </c>
    </row>
    <row r="1493" spans="1:25" x14ac:dyDescent="0.35">
      <c r="A1493" t="s">
        <v>3268</v>
      </c>
      <c r="B1493">
        <v>110421</v>
      </c>
      <c r="C1493" t="s">
        <v>564</v>
      </c>
      <c r="D1493" t="s">
        <v>2103</v>
      </c>
      <c r="E1493" t="s">
        <v>564</v>
      </c>
      <c r="F1493" t="s">
        <v>692</v>
      </c>
      <c r="G1493">
        <v>240</v>
      </c>
      <c r="H1493">
        <v>110421</v>
      </c>
      <c r="I1493" t="s">
        <v>2068</v>
      </c>
      <c r="J1493">
        <v>0.01</v>
      </c>
      <c r="K1493">
        <v>1379800</v>
      </c>
      <c r="L1493">
        <v>0.5</v>
      </c>
      <c r="M1493">
        <v>0.5</v>
      </c>
      <c r="N1493">
        <v>1</v>
      </c>
      <c r="O1493" t="s">
        <v>44</v>
      </c>
      <c r="P1493">
        <v>148930</v>
      </c>
      <c r="Q1493" t="s">
        <v>693</v>
      </c>
      <c r="R1493" t="s">
        <v>694</v>
      </c>
      <c r="S1493">
        <v>18.950399999999998</v>
      </c>
      <c r="T1493" t="s">
        <v>44</v>
      </c>
      <c r="U1493" t="s">
        <v>3049</v>
      </c>
      <c r="V1493" t="s">
        <v>698</v>
      </c>
      <c r="W1493">
        <v>1.0790000000000001E-3</v>
      </c>
      <c r="X1493" t="s">
        <v>703</v>
      </c>
      <c r="Y1493" t="s">
        <v>3865</v>
      </c>
    </row>
    <row r="1494" spans="1:25" x14ac:dyDescent="0.35">
      <c r="A1494" t="s">
        <v>3267</v>
      </c>
      <c r="B1494">
        <v>110421</v>
      </c>
      <c r="C1494" t="s">
        <v>564</v>
      </c>
      <c r="D1494" t="s">
        <v>2103</v>
      </c>
      <c r="E1494" t="s">
        <v>564</v>
      </c>
      <c r="F1494" t="s">
        <v>692</v>
      </c>
      <c r="G1494">
        <v>240</v>
      </c>
      <c r="H1494">
        <v>110421</v>
      </c>
      <c r="I1494" t="s">
        <v>2068</v>
      </c>
      <c r="J1494">
        <v>0.01</v>
      </c>
      <c r="K1494">
        <v>1303300</v>
      </c>
      <c r="L1494">
        <v>0.5</v>
      </c>
      <c r="M1494">
        <v>0.35</v>
      </c>
      <c r="N1494">
        <v>1</v>
      </c>
      <c r="O1494" t="s">
        <v>44</v>
      </c>
      <c r="P1494">
        <v>119050</v>
      </c>
      <c r="Q1494" t="s">
        <v>693</v>
      </c>
      <c r="R1494" t="s">
        <v>694</v>
      </c>
      <c r="S1494">
        <v>18.950399999999998</v>
      </c>
      <c r="T1494" t="s">
        <v>44</v>
      </c>
      <c r="U1494" t="s">
        <v>3049</v>
      </c>
      <c r="V1494" t="s">
        <v>698</v>
      </c>
      <c r="W1494">
        <v>9.1350000000000003E-4</v>
      </c>
      <c r="X1494" t="s">
        <v>703</v>
      </c>
      <c r="Y1494" t="s">
        <v>3865</v>
      </c>
    </row>
    <row r="1495" spans="1:25" x14ac:dyDescent="0.35">
      <c r="A1495" t="s">
        <v>3263</v>
      </c>
      <c r="B1495">
        <v>110421</v>
      </c>
      <c r="C1495" t="s">
        <v>564</v>
      </c>
      <c r="D1495" t="s">
        <v>2103</v>
      </c>
      <c r="E1495" t="s">
        <v>564</v>
      </c>
      <c r="F1495" t="s">
        <v>692</v>
      </c>
      <c r="G1495">
        <v>240</v>
      </c>
      <c r="H1495">
        <v>110421</v>
      </c>
      <c r="I1495" t="s">
        <v>2068</v>
      </c>
      <c r="J1495">
        <v>0.01</v>
      </c>
      <c r="K1495">
        <v>1411300</v>
      </c>
      <c r="L1495">
        <v>0.5</v>
      </c>
      <c r="M1495">
        <v>0.2</v>
      </c>
      <c r="N1495">
        <v>1</v>
      </c>
      <c r="O1495" t="s">
        <v>44</v>
      </c>
      <c r="P1495">
        <v>70480</v>
      </c>
      <c r="Q1495" t="s">
        <v>693</v>
      </c>
      <c r="R1495" t="s">
        <v>694</v>
      </c>
      <c r="S1495">
        <v>18.950399999999998</v>
      </c>
      <c r="T1495" t="s">
        <v>44</v>
      </c>
      <c r="U1495" t="s">
        <v>3049</v>
      </c>
      <c r="V1495" t="s">
        <v>698</v>
      </c>
      <c r="W1495">
        <v>4.994E-4</v>
      </c>
      <c r="X1495" t="s">
        <v>703</v>
      </c>
      <c r="Y1495" t="s">
        <v>3865</v>
      </c>
    </row>
    <row r="1496" spans="1:25" x14ac:dyDescent="0.35">
      <c r="A1496" t="s">
        <v>3265</v>
      </c>
      <c r="B1496">
        <v>110421</v>
      </c>
      <c r="C1496" t="s">
        <v>564</v>
      </c>
      <c r="D1496" t="s">
        <v>2103</v>
      </c>
      <c r="E1496" t="s">
        <v>564</v>
      </c>
      <c r="F1496" t="s">
        <v>692</v>
      </c>
      <c r="G1496">
        <v>240</v>
      </c>
      <c r="H1496">
        <v>110421</v>
      </c>
      <c r="I1496" t="s">
        <v>2068</v>
      </c>
      <c r="J1496">
        <v>0.01</v>
      </c>
      <c r="K1496">
        <v>1426100</v>
      </c>
      <c r="L1496">
        <v>0.5</v>
      </c>
      <c r="M1496">
        <v>0.125</v>
      </c>
      <c r="N1496">
        <v>1</v>
      </c>
      <c r="O1496" t="s">
        <v>44</v>
      </c>
      <c r="P1496">
        <v>50929</v>
      </c>
      <c r="Q1496" t="s">
        <v>693</v>
      </c>
      <c r="R1496" t="s">
        <v>694</v>
      </c>
      <c r="S1496">
        <v>18.950399999999998</v>
      </c>
      <c r="T1496" t="s">
        <v>44</v>
      </c>
      <c r="U1496" t="s">
        <v>3049</v>
      </c>
      <c r="V1496" t="s">
        <v>698</v>
      </c>
      <c r="W1496">
        <v>3.5710000000000001E-4</v>
      </c>
      <c r="X1496" t="s">
        <v>703</v>
      </c>
      <c r="Y1496" t="s">
        <v>3865</v>
      </c>
    </row>
    <row r="1497" spans="1:25" x14ac:dyDescent="0.35">
      <c r="A1497" t="s">
        <v>3261</v>
      </c>
      <c r="B1497">
        <v>110421</v>
      </c>
      <c r="C1497" t="s">
        <v>564</v>
      </c>
      <c r="D1497" t="s">
        <v>2103</v>
      </c>
      <c r="E1497" t="s">
        <v>564</v>
      </c>
      <c r="F1497" t="s">
        <v>692</v>
      </c>
      <c r="G1497">
        <v>240</v>
      </c>
      <c r="H1497">
        <v>110421</v>
      </c>
      <c r="I1497" t="s">
        <v>2068</v>
      </c>
      <c r="J1497">
        <v>0.01</v>
      </c>
      <c r="K1497">
        <v>1404100</v>
      </c>
      <c r="L1497">
        <v>0.5</v>
      </c>
      <c r="M1497">
        <v>0.08</v>
      </c>
      <c r="N1497">
        <v>1</v>
      </c>
      <c r="O1497" t="s">
        <v>44</v>
      </c>
      <c r="P1497">
        <v>38046</v>
      </c>
      <c r="Q1497" t="s">
        <v>693</v>
      </c>
      <c r="R1497" t="s">
        <v>694</v>
      </c>
      <c r="S1497">
        <v>18.936900000000001</v>
      </c>
      <c r="T1497" t="s">
        <v>44</v>
      </c>
      <c r="U1497" t="s">
        <v>3049</v>
      </c>
      <c r="V1497" t="s">
        <v>698</v>
      </c>
      <c r="W1497">
        <v>2.7099999999999997E-4</v>
      </c>
      <c r="X1497" t="s">
        <v>703</v>
      </c>
      <c r="Y1497" t="s">
        <v>3865</v>
      </c>
    </row>
    <row r="1498" spans="1:25" x14ac:dyDescent="0.35">
      <c r="A1498" t="s">
        <v>3259</v>
      </c>
      <c r="B1498">
        <v>110421</v>
      </c>
      <c r="C1498" t="s">
        <v>564</v>
      </c>
      <c r="D1498" t="s">
        <v>2103</v>
      </c>
      <c r="E1498" t="s">
        <v>564</v>
      </c>
      <c r="F1498" t="s">
        <v>692</v>
      </c>
      <c r="G1498">
        <v>240</v>
      </c>
      <c r="H1498">
        <v>110421</v>
      </c>
      <c r="I1498" t="s">
        <v>2068</v>
      </c>
      <c r="J1498">
        <v>0.01</v>
      </c>
      <c r="K1498">
        <v>1400600</v>
      </c>
      <c r="L1498">
        <v>0.5</v>
      </c>
      <c r="M1498">
        <v>0.05</v>
      </c>
      <c r="N1498">
        <v>1</v>
      </c>
      <c r="O1498" t="s">
        <v>44</v>
      </c>
      <c r="P1498">
        <v>30554</v>
      </c>
      <c r="Q1498" t="s">
        <v>693</v>
      </c>
      <c r="R1498" t="s">
        <v>694</v>
      </c>
      <c r="S1498">
        <v>18.950399999999998</v>
      </c>
      <c r="T1498" t="s">
        <v>44</v>
      </c>
      <c r="U1498" t="s">
        <v>3049</v>
      </c>
      <c r="V1498" t="s">
        <v>698</v>
      </c>
      <c r="W1498">
        <v>2.1809999999999999E-4</v>
      </c>
      <c r="X1498" t="s">
        <v>703</v>
      </c>
      <c r="Y1498" t="s">
        <v>3865</v>
      </c>
    </row>
    <row r="1499" spans="1:25" x14ac:dyDescent="0.35">
      <c r="A1499" t="s">
        <v>3266</v>
      </c>
      <c r="B1499">
        <v>110421</v>
      </c>
      <c r="C1499" t="s">
        <v>564</v>
      </c>
      <c r="D1499" t="s">
        <v>2103</v>
      </c>
      <c r="E1499" t="s">
        <v>564</v>
      </c>
      <c r="F1499" t="s">
        <v>692</v>
      </c>
      <c r="G1499">
        <v>240</v>
      </c>
      <c r="H1499">
        <v>110421</v>
      </c>
      <c r="I1499" t="s">
        <v>2068</v>
      </c>
      <c r="J1499">
        <v>0.01</v>
      </c>
      <c r="K1499">
        <v>1438900</v>
      </c>
      <c r="L1499">
        <v>0.5</v>
      </c>
      <c r="M1499">
        <v>0.03</v>
      </c>
      <c r="N1499">
        <v>1</v>
      </c>
      <c r="O1499" t="s">
        <v>44</v>
      </c>
      <c r="P1499">
        <v>28011</v>
      </c>
      <c r="Q1499" t="s">
        <v>693</v>
      </c>
      <c r="R1499" t="s">
        <v>694</v>
      </c>
      <c r="S1499">
        <v>18.950399999999998</v>
      </c>
      <c r="T1499" t="s">
        <v>44</v>
      </c>
      <c r="U1499" t="s">
        <v>3049</v>
      </c>
      <c r="V1499" t="s">
        <v>698</v>
      </c>
      <c r="W1499">
        <v>1.9469999999999999E-4</v>
      </c>
      <c r="X1499" t="s">
        <v>703</v>
      </c>
      <c r="Y1499" t="s">
        <v>3865</v>
      </c>
    </row>
    <row r="1500" spans="1:25" x14ac:dyDescent="0.35">
      <c r="A1500" t="s">
        <v>3269</v>
      </c>
      <c r="B1500">
        <v>110421</v>
      </c>
      <c r="C1500" t="s">
        <v>564</v>
      </c>
      <c r="D1500" t="s">
        <v>2103</v>
      </c>
      <c r="E1500" t="s">
        <v>564</v>
      </c>
      <c r="F1500" t="s">
        <v>692</v>
      </c>
      <c r="G1500">
        <v>240</v>
      </c>
      <c r="H1500">
        <v>110421</v>
      </c>
      <c r="I1500" t="s">
        <v>2068</v>
      </c>
      <c r="J1500">
        <v>0.01</v>
      </c>
      <c r="K1500">
        <v>1380800</v>
      </c>
      <c r="L1500">
        <v>0.5</v>
      </c>
      <c r="M1500">
        <v>0.02</v>
      </c>
      <c r="N1500">
        <v>1</v>
      </c>
      <c r="O1500" t="s">
        <v>44</v>
      </c>
      <c r="P1500">
        <v>23727</v>
      </c>
      <c r="Q1500" t="s">
        <v>693</v>
      </c>
      <c r="R1500" t="s">
        <v>694</v>
      </c>
      <c r="S1500">
        <v>18.950399999999998</v>
      </c>
      <c r="T1500" t="s">
        <v>44</v>
      </c>
      <c r="U1500" t="s">
        <v>3049</v>
      </c>
      <c r="V1500" t="s">
        <v>698</v>
      </c>
      <c r="W1500">
        <v>1.718E-4</v>
      </c>
      <c r="X1500" t="s">
        <v>703</v>
      </c>
      <c r="Y1500" t="s">
        <v>3865</v>
      </c>
    </row>
    <row r="1501" spans="1:25" x14ac:dyDescent="0.35">
      <c r="A1501" t="s">
        <v>3276</v>
      </c>
      <c r="B1501">
        <v>110421</v>
      </c>
      <c r="C1501" t="s">
        <v>564</v>
      </c>
      <c r="D1501" t="s">
        <v>2103</v>
      </c>
      <c r="E1501" t="s">
        <v>564</v>
      </c>
      <c r="F1501" t="s">
        <v>692</v>
      </c>
      <c r="G1501">
        <v>240</v>
      </c>
      <c r="H1501">
        <v>110421</v>
      </c>
      <c r="I1501" t="s">
        <v>2068</v>
      </c>
      <c r="J1501">
        <v>0.01</v>
      </c>
      <c r="K1501">
        <v>1433200</v>
      </c>
      <c r="L1501">
        <v>0.5</v>
      </c>
      <c r="M1501">
        <v>1.2E-2</v>
      </c>
      <c r="N1501">
        <v>1</v>
      </c>
      <c r="O1501" t="s">
        <v>44</v>
      </c>
      <c r="P1501">
        <v>19271</v>
      </c>
      <c r="Q1501" t="s">
        <v>693</v>
      </c>
      <c r="R1501" t="s">
        <v>694</v>
      </c>
      <c r="S1501">
        <v>18.937000000000001</v>
      </c>
      <c r="T1501" t="s">
        <v>44</v>
      </c>
      <c r="U1501" t="s">
        <v>3049</v>
      </c>
      <c r="V1501" t="s">
        <v>698</v>
      </c>
      <c r="W1501">
        <v>1.3449999999999999E-4</v>
      </c>
      <c r="X1501" t="s">
        <v>703</v>
      </c>
      <c r="Y1501" t="s">
        <v>3865</v>
      </c>
    </row>
    <row r="1502" spans="1:25" x14ac:dyDescent="0.35">
      <c r="A1502" t="s">
        <v>3275</v>
      </c>
      <c r="B1502">
        <v>110421</v>
      </c>
      <c r="C1502" t="s">
        <v>564</v>
      </c>
      <c r="D1502" t="s">
        <v>2103</v>
      </c>
      <c r="E1502" t="s">
        <v>564</v>
      </c>
      <c r="F1502" t="s">
        <v>692</v>
      </c>
      <c r="G1502">
        <v>240</v>
      </c>
      <c r="H1502">
        <v>110421</v>
      </c>
      <c r="I1502" t="s">
        <v>2068</v>
      </c>
      <c r="J1502">
        <v>0.01</v>
      </c>
      <c r="K1502">
        <v>1435000</v>
      </c>
      <c r="L1502">
        <v>0.5</v>
      </c>
      <c r="M1502">
        <v>7.0000000000000001E-3</v>
      </c>
      <c r="N1502">
        <v>1</v>
      </c>
      <c r="O1502" t="s">
        <v>44</v>
      </c>
      <c r="P1502">
        <v>14524</v>
      </c>
      <c r="Q1502" t="s">
        <v>693</v>
      </c>
      <c r="R1502" t="s">
        <v>694</v>
      </c>
      <c r="S1502">
        <v>18.950399999999998</v>
      </c>
      <c r="T1502" t="s">
        <v>44</v>
      </c>
      <c r="U1502" t="s">
        <v>3049</v>
      </c>
      <c r="V1502" t="s">
        <v>698</v>
      </c>
      <c r="W1502">
        <v>1.0119999999999999E-4</v>
      </c>
      <c r="X1502" t="s">
        <v>703</v>
      </c>
      <c r="Y1502" t="s">
        <v>3865</v>
      </c>
    </row>
    <row r="1503" spans="1:25" x14ac:dyDescent="0.35">
      <c r="A1503" t="s">
        <v>2242</v>
      </c>
      <c r="B1503">
        <v>110421</v>
      </c>
      <c r="C1503" t="s">
        <v>564</v>
      </c>
      <c r="D1503" t="s">
        <v>2103</v>
      </c>
      <c r="E1503" t="s">
        <v>564</v>
      </c>
      <c r="F1503" t="s">
        <v>2115</v>
      </c>
      <c r="G1503">
        <v>480</v>
      </c>
      <c r="H1503">
        <v>110421</v>
      </c>
      <c r="I1503" t="s">
        <v>2068</v>
      </c>
      <c r="J1503">
        <v>0.01</v>
      </c>
      <c r="K1503">
        <v>2848600</v>
      </c>
      <c r="L1503">
        <v>0.5</v>
      </c>
      <c r="M1503" t="s">
        <v>44</v>
      </c>
      <c r="N1503">
        <v>1</v>
      </c>
      <c r="O1503" t="s">
        <v>44</v>
      </c>
      <c r="P1503">
        <v>63482</v>
      </c>
      <c r="Q1503" t="s">
        <v>693</v>
      </c>
      <c r="R1503" t="s">
        <v>694</v>
      </c>
      <c r="S1503">
        <v>18.950399999999998</v>
      </c>
      <c r="T1503" t="s">
        <v>44</v>
      </c>
      <c r="U1503" t="s">
        <v>3049</v>
      </c>
      <c r="V1503" t="s">
        <v>698</v>
      </c>
      <c r="W1503">
        <v>2.229E-4</v>
      </c>
      <c r="X1503" t="s">
        <v>703</v>
      </c>
      <c r="Y1503" t="s">
        <v>3865</v>
      </c>
    </row>
    <row r="1504" spans="1:25" x14ac:dyDescent="0.35">
      <c r="A1504" t="s">
        <v>2242</v>
      </c>
      <c r="B1504">
        <v>110421</v>
      </c>
      <c r="C1504" t="s">
        <v>564</v>
      </c>
      <c r="D1504" t="s">
        <v>2103</v>
      </c>
      <c r="E1504" t="s">
        <v>564</v>
      </c>
      <c r="F1504" t="s">
        <v>2115</v>
      </c>
      <c r="G1504">
        <v>480</v>
      </c>
      <c r="H1504">
        <v>110421</v>
      </c>
      <c r="I1504" t="s">
        <v>2068</v>
      </c>
      <c r="J1504">
        <v>0.01</v>
      </c>
      <c r="K1504">
        <v>1353000</v>
      </c>
      <c r="L1504">
        <v>0.5</v>
      </c>
      <c r="M1504" t="s">
        <v>44</v>
      </c>
      <c r="N1504">
        <v>1</v>
      </c>
      <c r="O1504" t="s">
        <v>44</v>
      </c>
      <c r="P1504">
        <v>16283</v>
      </c>
      <c r="Q1504" t="s">
        <v>693</v>
      </c>
      <c r="R1504" t="s">
        <v>694</v>
      </c>
      <c r="S1504">
        <v>18.937000000000001</v>
      </c>
      <c r="T1504" t="s">
        <v>44</v>
      </c>
      <c r="U1504" t="s">
        <v>3049</v>
      </c>
      <c r="V1504" t="s">
        <v>698</v>
      </c>
      <c r="W1504">
        <v>1.203E-4</v>
      </c>
      <c r="X1504" t="s">
        <v>703</v>
      </c>
      <c r="Y1504" t="s">
        <v>3865</v>
      </c>
    </row>
    <row r="1505" spans="1:25" x14ac:dyDescent="0.35">
      <c r="A1505" t="s">
        <v>2242</v>
      </c>
      <c r="B1505">
        <v>110421</v>
      </c>
      <c r="C1505" t="s">
        <v>564</v>
      </c>
      <c r="D1505" t="s">
        <v>2103</v>
      </c>
      <c r="E1505" t="s">
        <v>564</v>
      </c>
      <c r="F1505" t="s">
        <v>2115</v>
      </c>
      <c r="G1505">
        <v>480</v>
      </c>
      <c r="H1505">
        <v>110421</v>
      </c>
      <c r="I1505" t="s">
        <v>2068</v>
      </c>
      <c r="J1505">
        <v>0.01</v>
      </c>
      <c r="K1505">
        <v>1442000</v>
      </c>
      <c r="L1505">
        <v>0.5</v>
      </c>
      <c r="M1505" t="s">
        <v>44</v>
      </c>
      <c r="N1505">
        <v>1</v>
      </c>
      <c r="O1505" t="s">
        <v>44</v>
      </c>
      <c r="P1505">
        <v>19504</v>
      </c>
      <c r="Q1505" t="s">
        <v>693</v>
      </c>
      <c r="R1505" t="s">
        <v>694</v>
      </c>
      <c r="S1505">
        <v>18.950399999999998</v>
      </c>
      <c r="T1505" t="s">
        <v>44</v>
      </c>
      <c r="U1505" t="s">
        <v>3049</v>
      </c>
      <c r="V1505" t="s">
        <v>698</v>
      </c>
      <c r="W1505">
        <v>1.3530000000000001E-4</v>
      </c>
      <c r="X1505" t="s">
        <v>703</v>
      </c>
      <c r="Y1505" t="s">
        <v>3865</v>
      </c>
    </row>
    <row r="1506" spans="1:25" x14ac:dyDescent="0.35">
      <c r="A1506" t="s">
        <v>2242</v>
      </c>
      <c r="B1506">
        <v>110421</v>
      </c>
      <c r="C1506" t="s">
        <v>564</v>
      </c>
      <c r="D1506" t="s">
        <v>2103</v>
      </c>
      <c r="E1506" t="s">
        <v>564</v>
      </c>
      <c r="F1506" t="s">
        <v>2115</v>
      </c>
      <c r="G1506">
        <v>480</v>
      </c>
      <c r="H1506">
        <v>110421</v>
      </c>
      <c r="I1506" t="s">
        <v>2068</v>
      </c>
      <c r="J1506">
        <v>0.01</v>
      </c>
      <c r="K1506">
        <v>2002500</v>
      </c>
      <c r="L1506">
        <v>0.5</v>
      </c>
      <c r="M1506" t="s">
        <v>44</v>
      </c>
      <c r="N1506">
        <v>1</v>
      </c>
      <c r="O1506" t="s">
        <v>44</v>
      </c>
      <c r="P1506">
        <v>34779</v>
      </c>
      <c r="Q1506" t="s">
        <v>693</v>
      </c>
      <c r="R1506" t="s">
        <v>694</v>
      </c>
      <c r="S1506">
        <v>18.923500000000001</v>
      </c>
      <c r="T1506" t="s">
        <v>44</v>
      </c>
      <c r="U1506" t="s">
        <v>3049</v>
      </c>
      <c r="V1506" t="s">
        <v>698</v>
      </c>
      <c r="W1506">
        <v>1.7369999999999999E-4</v>
      </c>
      <c r="X1506" t="s">
        <v>703</v>
      </c>
      <c r="Y1506" t="s">
        <v>3865</v>
      </c>
    </row>
    <row r="1507" spans="1:25" x14ac:dyDescent="0.35">
      <c r="A1507" t="s">
        <v>2242</v>
      </c>
      <c r="B1507">
        <v>110421</v>
      </c>
      <c r="C1507" t="s">
        <v>564</v>
      </c>
      <c r="D1507" t="s">
        <v>2103</v>
      </c>
      <c r="E1507" t="s">
        <v>564</v>
      </c>
      <c r="F1507" t="s">
        <v>2115</v>
      </c>
      <c r="G1507">
        <v>480</v>
      </c>
      <c r="H1507">
        <v>110421</v>
      </c>
      <c r="I1507" t="s">
        <v>2068</v>
      </c>
      <c r="J1507">
        <v>0.01</v>
      </c>
      <c r="K1507">
        <v>2170200</v>
      </c>
      <c r="L1507">
        <v>0.5</v>
      </c>
      <c r="M1507" t="s">
        <v>44</v>
      </c>
      <c r="N1507">
        <v>1</v>
      </c>
      <c r="O1507" t="s">
        <v>44</v>
      </c>
      <c r="P1507">
        <v>46121</v>
      </c>
      <c r="Q1507" t="s">
        <v>693</v>
      </c>
      <c r="R1507" t="s">
        <v>694</v>
      </c>
      <c r="S1507">
        <v>18.923500000000001</v>
      </c>
      <c r="T1507" t="s">
        <v>44</v>
      </c>
      <c r="U1507" t="s">
        <v>3049</v>
      </c>
      <c r="V1507" t="s">
        <v>698</v>
      </c>
      <c r="W1507">
        <v>2.1249999999999999E-4</v>
      </c>
      <c r="X1507" t="s">
        <v>703</v>
      </c>
      <c r="Y1507" t="s">
        <v>3865</v>
      </c>
    </row>
    <row r="1508" spans="1:25" x14ac:dyDescent="0.35">
      <c r="A1508" t="s">
        <v>3274</v>
      </c>
      <c r="B1508">
        <v>110421</v>
      </c>
      <c r="C1508" t="s">
        <v>564</v>
      </c>
      <c r="D1508" t="s">
        <v>2103</v>
      </c>
      <c r="E1508" t="s">
        <v>564</v>
      </c>
      <c r="F1508" t="s">
        <v>692</v>
      </c>
      <c r="G1508">
        <v>240</v>
      </c>
      <c r="H1508">
        <v>110421</v>
      </c>
      <c r="I1508" t="s">
        <v>2068</v>
      </c>
      <c r="J1508">
        <v>0.01</v>
      </c>
      <c r="K1508">
        <v>1381400</v>
      </c>
      <c r="L1508">
        <v>0.5</v>
      </c>
      <c r="M1508">
        <v>5</v>
      </c>
      <c r="N1508">
        <v>1</v>
      </c>
      <c r="O1508" t="s">
        <v>44</v>
      </c>
      <c r="P1508">
        <v>1193300</v>
      </c>
      <c r="Q1508" t="s">
        <v>693</v>
      </c>
      <c r="R1508" t="s">
        <v>694</v>
      </c>
      <c r="S1508">
        <v>18.950399999999998</v>
      </c>
      <c r="T1508" t="s">
        <v>44</v>
      </c>
      <c r="U1508" t="s">
        <v>3049</v>
      </c>
      <c r="V1508" t="s">
        <v>698</v>
      </c>
      <c r="W1508">
        <v>8.6379999999999998E-3</v>
      </c>
      <c r="X1508" t="s">
        <v>703</v>
      </c>
      <c r="Y1508" t="s">
        <v>3865</v>
      </c>
    </row>
    <row r="1509" spans="1:25" x14ac:dyDescent="0.35">
      <c r="A1509" t="s">
        <v>3274</v>
      </c>
      <c r="B1509">
        <v>110421</v>
      </c>
      <c r="C1509" t="s">
        <v>564</v>
      </c>
      <c r="D1509" t="s">
        <v>2103</v>
      </c>
      <c r="E1509" t="s">
        <v>564</v>
      </c>
      <c r="F1509" t="s">
        <v>692</v>
      </c>
      <c r="G1509">
        <v>240</v>
      </c>
      <c r="H1509">
        <v>110421</v>
      </c>
      <c r="I1509" t="s">
        <v>2068</v>
      </c>
      <c r="J1509">
        <v>0.01</v>
      </c>
      <c r="K1509">
        <v>1350600</v>
      </c>
      <c r="L1509">
        <v>0.5</v>
      </c>
      <c r="M1509">
        <v>5</v>
      </c>
      <c r="N1509">
        <v>1</v>
      </c>
      <c r="O1509" t="s">
        <v>44</v>
      </c>
      <c r="P1509">
        <v>1386300</v>
      </c>
      <c r="Q1509" t="s">
        <v>693</v>
      </c>
      <c r="R1509" t="s">
        <v>694</v>
      </c>
      <c r="S1509">
        <v>18.950399999999998</v>
      </c>
      <c r="T1509" t="s">
        <v>44</v>
      </c>
      <c r="U1509" t="s">
        <v>3049</v>
      </c>
      <c r="V1509" t="s">
        <v>698</v>
      </c>
      <c r="W1509">
        <v>1.026E-2</v>
      </c>
      <c r="X1509" t="s">
        <v>703</v>
      </c>
      <c r="Y1509" t="s">
        <v>3865</v>
      </c>
    </row>
    <row r="1510" spans="1:25" x14ac:dyDescent="0.35">
      <c r="A1510" t="s">
        <v>3274</v>
      </c>
      <c r="B1510">
        <v>110421</v>
      </c>
      <c r="C1510" t="s">
        <v>564</v>
      </c>
      <c r="D1510" t="s">
        <v>2103</v>
      </c>
      <c r="E1510" t="s">
        <v>564</v>
      </c>
      <c r="F1510" t="s">
        <v>692</v>
      </c>
      <c r="G1510">
        <v>240</v>
      </c>
      <c r="H1510">
        <v>110421</v>
      </c>
      <c r="I1510" t="s">
        <v>2068</v>
      </c>
      <c r="J1510">
        <v>0.01</v>
      </c>
      <c r="K1510">
        <v>1344900</v>
      </c>
      <c r="L1510">
        <v>0.5</v>
      </c>
      <c r="M1510">
        <v>5</v>
      </c>
      <c r="N1510">
        <v>1</v>
      </c>
      <c r="O1510" t="s">
        <v>44</v>
      </c>
      <c r="P1510">
        <v>1325300</v>
      </c>
      <c r="Q1510" t="s">
        <v>693</v>
      </c>
      <c r="R1510" t="s">
        <v>694</v>
      </c>
      <c r="S1510">
        <v>18.950399999999998</v>
      </c>
      <c r="T1510" t="s">
        <v>44</v>
      </c>
      <c r="U1510" t="s">
        <v>3049</v>
      </c>
      <c r="V1510" t="s">
        <v>698</v>
      </c>
      <c r="W1510">
        <v>9.8539999999999999E-3</v>
      </c>
      <c r="X1510" t="s">
        <v>703</v>
      </c>
      <c r="Y1510" t="s">
        <v>3865</v>
      </c>
    </row>
    <row r="1511" spans="1:25" x14ac:dyDescent="0.35">
      <c r="A1511" t="s">
        <v>3274</v>
      </c>
      <c r="B1511">
        <v>110421</v>
      </c>
      <c r="C1511" t="s">
        <v>564</v>
      </c>
      <c r="D1511" t="s">
        <v>2103</v>
      </c>
      <c r="E1511" t="s">
        <v>564</v>
      </c>
      <c r="F1511" t="s">
        <v>692</v>
      </c>
      <c r="G1511">
        <v>240</v>
      </c>
      <c r="H1511">
        <v>110421</v>
      </c>
      <c r="I1511" t="s">
        <v>2068</v>
      </c>
      <c r="J1511">
        <v>0.01</v>
      </c>
      <c r="K1511">
        <v>1350300</v>
      </c>
      <c r="L1511">
        <v>0.5</v>
      </c>
      <c r="M1511">
        <v>5</v>
      </c>
      <c r="N1511">
        <v>1</v>
      </c>
      <c r="O1511" t="s">
        <v>44</v>
      </c>
      <c r="P1511">
        <v>1319300</v>
      </c>
      <c r="Q1511" t="s">
        <v>693</v>
      </c>
      <c r="R1511" t="s">
        <v>694</v>
      </c>
      <c r="S1511">
        <v>18.950399999999998</v>
      </c>
      <c r="T1511" t="s">
        <v>44</v>
      </c>
      <c r="U1511" t="s">
        <v>3049</v>
      </c>
      <c r="V1511" t="s">
        <v>698</v>
      </c>
      <c r="W1511">
        <v>9.7699999999999992E-3</v>
      </c>
      <c r="X1511" t="s">
        <v>703</v>
      </c>
      <c r="Y1511" t="s">
        <v>3865</v>
      </c>
    </row>
    <row r="1512" spans="1:25" x14ac:dyDescent="0.35">
      <c r="A1512" t="s">
        <v>3273</v>
      </c>
      <c r="B1512">
        <v>110421</v>
      </c>
      <c r="C1512" t="s">
        <v>564</v>
      </c>
      <c r="D1512" t="s">
        <v>2103</v>
      </c>
      <c r="E1512" t="s">
        <v>564</v>
      </c>
      <c r="F1512" t="s">
        <v>692</v>
      </c>
      <c r="G1512">
        <v>240</v>
      </c>
      <c r="H1512">
        <v>110421</v>
      </c>
      <c r="I1512" t="s">
        <v>2068</v>
      </c>
      <c r="J1512">
        <v>0.01</v>
      </c>
      <c r="K1512">
        <v>1500700</v>
      </c>
      <c r="L1512">
        <v>0.5</v>
      </c>
      <c r="M1512">
        <v>0.8</v>
      </c>
      <c r="N1512">
        <v>1</v>
      </c>
      <c r="O1512" t="s">
        <v>44</v>
      </c>
      <c r="P1512">
        <v>247670</v>
      </c>
      <c r="Q1512" t="s">
        <v>693</v>
      </c>
      <c r="R1512" t="s">
        <v>694</v>
      </c>
      <c r="S1512">
        <v>18.950399999999998</v>
      </c>
      <c r="T1512" t="s">
        <v>44</v>
      </c>
      <c r="U1512" t="s">
        <v>3049</v>
      </c>
      <c r="V1512" t="s">
        <v>698</v>
      </c>
      <c r="W1512">
        <v>1.65E-3</v>
      </c>
      <c r="X1512" t="s">
        <v>2236</v>
      </c>
      <c r="Y1512" t="s">
        <v>44</v>
      </c>
    </row>
    <row r="1513" spans="1:25" x14ac:dyDescent="0.35">
      <c r="A1513" t="s">
        <v>3272</v>
      </c>
      <c r="B1513">
        <v>110421</v>
      </c>
      <c r="C1513" t="s">
        <v>564</v>
      </c>
      <c r="D1513" t="s">
        <v>2103</v>
      </c>
      <c r="E1513" t="s">
        <v>564</v>
      </c>
      <c r="F1513" t="s">
        <v>692</v>
      </c>
      <c r="G1513">
        <v>240</v>
      </c>
      <c r="H1513">
        <v>110421</v>
      </c>
      <c r="I1513" t="s">
        <v>2068</v>
      </c>
      <c r="J1513">
        <v>0.01</v>
      </c>
      <c r="K1513">
        <v>1490200</v>
      </c>
      <c r="L1513">
        <v>0.5</v>
      </c>
      <c r="M1513">
        <v>0.05</v>
      </c>
      <c r="N1513">
        <v>1</v>
      </c>
      <c r="O1513" t="s">
        <v>44</v>
      </c>
      <c r="P1513">
        <v>22436</v>
      </c>
      <c r="Q1513" t="s">
        <v>693</v>
      </c>
      <c r="R1513" t="s">
        <v>694</v>
      </c>
      <c r="S1513">
        <v>18.950399999999998</v>
      </c>
      <c r="T1513" t="s">
        <v>44</v>
      </c>
      <c r="U1513" t="s">
        <v>3049</v>
      </c>
      <c r="V1513" t="s">
        <v>698</v>
      </c>
      <c r="W1513">
        <v>1.506E-4</v>
      </c>
      <c r="X1513" t="s">
        <v>2236</v>
      </c>
      <c r="Y1513" t="s">
        <v>44</v>
      </c>
    </row>
    <row r="1514" spans="1:25" x14ac:dyDescent="0.35">
      <c r="A1514" t="s">
        <v>3265</v>
      </c>
      <c r="B1514">
        <v>110421</v>
      </c>
      <c r="C1514" t="s">
        <v>564</v>
      </c>
      <c r="D1514" t="s">
        <v>2103</v>
      </c>
      <c r="E1514" t="s">
        <v>564</v>
      </c>
      <c r="F1514" t="s">
        <v>692</v>
      </c>
      <c r="G1514">
        <v>240</v>
      </c>
      <c r="H1514">
        <v>110421</v>
      </c>
      <c r="I1514" t="s">
        <v>2068</v>
      </c>
      <c r="J1514">
        <v>0.01</v>
      </c>
      <c r="K1514">
        <v>1426200</v>
      </c>
      <c r="L1514">
        <v>0.5</v>
      </c>
      <c r="M1514">
        <v>0.125</v>
      </c>
      <c r="N1514">
        <v>1</v>
      </c>
      <c r="O1514" t="s">
        <v>44</v>
      </c>
      <c r="P1514">
        <v>53017</v>
      </c>
      <c r="Q1514" t="s">
        <v>693</v>
      </c>
      <c r="R1514" t="s">
        <v>694</v>
      </c>
      <c r="S1514">
        <v>18.950399999999998</v>
      </c>
      <c r="T1514" t="s">
        <v>44</v>
      </c>
      <c r="U1514" t="s">
        <v>3049</v>
      </c>
      <c r="V1514" t="s">
        <v>698</v>
      </c>
      <c r="W1514">
        <v>3.7169999999999998E-4</v>
      </c>
      <c r="X1514" t="s">
        <v>703</v>
      </c>
      <c r="Y1514" t="s">
        <v>3865</v>
      </c>
    </row>
    <row r="1515" spans="1:25" x14ac:dyDescent="0.35">
      <c r="A1515" t="s">
        <v>3271</v>
      </c>
      <c r="B1515">
        <v>110421</v>
      </c>
      <c r="C1515" t="s">
        <v>564</v>
      </c>
      <c r="D1515" t="s">
        <v>2103</v>
      </c>
      <c r="E1515" t="s">
        <v>564</v>
      </c>
      <c r="F1515" t="s">
        <v>692</v>
      </c>
      <c r="G1515">
        <v>240</v>
      </c>
      <c r="H1515">
        <v>110421</v>
      </c>
      <c r="I1515" t="s">
        <v>2068</v>
      </c>
      <c r="J1515">
        <v>0.01</v>
      </c>
      <c r="K1515">
        <v>1417300</v>
      </c>
      <c r="L1515">
        <v>0.5</v>
      </c>
      <c r="M1515">
        <v>0.2</v>
      </c>
      <c r="N1515">
        <v>1</v>
      </c>
      <c r="O1515" t="s">
        <v>44</v>
      </c>
      <c r="P1515">
        <v>78311</v>
      </c>
      <c r="Q1515" t="s">
        <v>693</v>
      </c>
      <c r="R1515" t="s">
        <v>694</v>
      </c>
      <c r="S1515">
        <v>18.950399999999998</v>
      </c>
      <c r="T1515" t="s">
        <v>44</v>
      </c>
      <c r="U1515" t="s">
        <v>3049</v>
      </c>
      <c r="V1515" t="s">
        <v>698</v>
      </c>
      <c r="W1515">
        <v>5.5250000000000004E-4</v>
      </c>
      <c r="X1515" t="s">
        <v>2236</v>
      </c>
      <c r="Y1515" t="s">
        <v>44</v>
      </c>
    </row>
    <row r="1516" spans="1:25" x14ac:dyDescent="0.35">
      <c r="A1516" t="s">
        <v>3260</v>
      </c>
      <c r="B1516">
        <v>110421</v>
      </c>
      <c r="C1516" t="s">
        <v>564</v>
      </c>
      <c r="D1516" t="s">
        <v>2103</v>
      </c>
      <c r="E1516" t="s">
        <v>564</v>
      </c>
      <c r="F1516" t="s">
        <v>692</v>
      </c>
      <c r="G1516">
        <v>240</v>
      </c>
      <c r="H1516">
        <v>110421</v>
      </c>
      <c r="I1516" t="s">
        <v>2068</v>
      </c>
      <c r="J1516">
        <v>0.01</v>
      </c>
      <c r="K1516">
        <v>1373400</v>
      </c>
      <c r="L1516">
        <v>0.5</v>
      </c>
      <c r="M1516">
        <v>0.8</v>
      </c>
      <c r="N1516">
        <v>1</v>
      </c>
      <c r="O1516" t="s">
        <v>44</v>
      </c>
      <c r="P1516">
        <v>248060</v>
      </c>
      <c r="Q1516" t="s">
        <v>693</v>
      </c>
      <c r="R1516" t="s">
        <v>694</v>
      </c>
      <c r="S1516">
        <v>18.950399999999998</v>
      </c>
      <c r="T1516" t="s">
        <v>44</v>
      </c>
      <c r="U1516" t="s">
        <v>3049</v>
      </c>
      <c r="V1516" t="s">
        <v>698</v>
      </c>
      <c r="W1516">
        <v>1.8060000000000001E-3</v>
      </c>
      <c r="X1516" t="s">
        <v>703</v>
      </c>
      <c r="Y1516" t="s">
        <v>3865</v>
      </c>
    </row>
    <row r="1517" spans="1:25" x14ac:dyDescent="0.35">
      <c r="A1517" t="s">
        <v>3266</v>
      </c>
      <c r="B1517">
        <v>110421</v>
      </c>
      <c r="C1517" t="s">
        <v>564</v>
      </c>
      <c r="D1517" t="s">
        <v>2103</v>
      </c>
      <c r="E1517" t="s">
        <v>564</v>
      </c>
      <c r="F1517" t="s">
        <v>692</v>
      </c>
      <c r="G1517">
        <v>240</v>
      </c>
      <c r="H1517">
        <v>110421</v>
      </c>
      <c r="I1517" t="s">
        <v>2068</v>
      </c>
      <c r="J1517">
        <v>0.01</v>
      </c>
      <c r="K1517">
        <v>1445800</v>
      </c>
      <c r="L1517">
        <v>0.5</v>
      </c>
      <c r="M1517">
        <v>0.03</v>
      </c>
      <c r="N1517">
        <v>1</v>
      </c>
      <c r="O1517" t="s">
        <v>44</v>
      </c>
      <c r="P1517">
        <v>25172</v>
      </c>
      <c r="Q1517" t="s">
        <v>693</v>
      </c>
      <c r="R1517" t="s">
        <v>694</v>
      </c>
      <c r="S1517">
        <v>18.936900000000001</v>
      </c>
      <c r="T1517" t="s">
        <v>44</v>
      </c>
      <c r="U1517" t="s">
        <v>3049</v>
      </c>
      <c r="V1517" t="s">
        <v>698</v>
      </c>
      <c r="W1517">
        <v>1.741E-4</v>
      </c>
      <c r="X1517" t="s">
        <v>703</v>
      </c>
      <c r="Y1517" t="s">
        <v>3865</v>
      </c>
    </row>
    <row r="1518" spans="1:25" x14ac:dyDescent="0.35">
      <c r="A1518" t="s">
        <v>3270</v>
      </c>
      <c r="B1518">
        <v>110421</v>
      </c>
      <c r="C1518" t="s">
        <v>564</v>
      </c>
      <c r="D1518" t="s">
        <v>2103</v>
      </c>
      <c r="E1518" t="s">
        <v>564</v>
      </c>
      <c r="F1518" t="s">
        <v>692</v>
      </c>
      <c r="G1518">
        <v>240</v>
      </c>
      <c r="H1518">
        <v>110421</v>
      </c>
      <c r="I1518" t="s">
        <v>2068</v>
      </c>
      <c r="J1518">
        <v>0.01</v>
      </c>
      <c r="K1518">
        <v>1422800</v>
      </c>
      <c r="L1518">
        <v>0.5</v>
      </c>
      <c r="M1518">
        <v>2.5</v>
      </c>
      <c r="N1518">
        <v>1</v>
      </c>
      <c r="O1518" t="s">
        <v>44</v>
      </c>
      <c r="P1518">
        <v>755660</v>
      </c>
      <c r="Q1518" t="s">
        <v>693</v>
      </c>
      <c r="R1518" t="s">
        <v>694</v>
      </c>
      <c r="S1518">
        <v>18.937000000000001</v>
      </c>
      <c r="T1518" t="s">
        <v>44</v>
      </c>
      <c r="U1518" t="s">
        <v>3049</v>
      </c>
      <c r="V1518" t="s">
        <v>698</v>
      </c>
      <c r="W1518">
        <v>5.3109999999999997E-3</v>
      </c>
      <c r="X1518" t="s">
        <v>703</v>
      </c>
      <c r="Y1518" t="s">
        <v>3865</v>
      </c>
    </row>
    <row r="1519" spans="1:25" x14ac:dyDescent="0.35">
      <c r="A1519" t="s">
        <v>3269</v>
      </c>
      <c r="B1519">
        <v>110421</v>
      </c>
      <c r="C1519" t="s">
        <v>564</v>
      </c>
      <c r="D1519" t="s">
        <v>2103</v>
      </c>
      <c r="E1519" t="s">
        <v>564</v>
      </c>
      <c r="F1519" t="s">
        <v>692</v>
      </c>
      <c r="G1519">
        <v>240</v>
      </c>
      <c r="H1519">
        <v>110421</v>
      </c>
      <c r="I1519" t="s">
        <v>2068</v>
      </c>
      <c r="J1519">
        <v>0.01</v>
      </c>
      <c r="K1519">
        <v>1536600</v>
      </c>
      <c r="L1519">
        <v>0.5</v>
      </c>
      <c r="M1519">
        <v>0.02</v>
      </c>
      <c r="N1519">
        <v>1</v>
      </c>
      <c r="O1519" t="s">
        <v>44</v>
      </c>
      <c r="P1519">
        <v>24802</v>
      </c>
      <c r="Q1519" t="s">
        <v>693</v>
      </c>
      <c r="R1519" t="s">
        <v>694</v>
      </c>
      <c r="S1519">
        <v>18.950399999999998</v>
      </c>
      <c r="T1519" t="s">
        <v>44</v>
      </c>
      <c r="U1519" t="s">
        <v>3049</v>
      </c>
      <c r="V1519" t="s">
        <v>698</v>
      </c>
      <c r="W1519">
        <v>1.6139999999999999E-4</v>
      </c>
      <c r="X1519" t="s">
        <v>703</v>
      </c>
      <c r="Y1519" t="s">
        <v>3865</v>
      </c>
    </row>
    <row r="1520" spans="1:25" x14ac:dyDescent="0.35">
      <c r="A1520" t="s">
        <v>3261</v>
      </c>
      <c r="B1520">
        <v>110421</v>
      </c>
      <c r="C1520" t="s">
        <v>564</v>
      </c>
      <c r="D1520" t="s">
        <v>2103</v>
      </c>
      <c r="E1520" t="s">
        <v>564</v>
      </c>
      <c r="F1520" t="s">
        <v>692</v>
      </c>
      <c r="G1520">
        <v>240</v>
      </c>
      <c r="H1520">
        <v>110421</v>
      </c>
      <c r="I1520" t="s">
        <v>2068</v>
      </c>
      <c r="J1520">
        <v>0.01</v>
      </c>
      <c r="K1520">
        <v>1519500</v>
      </c>
      <c r="L1520">
        <v>0.5</v>
      </c>
      <c r="M1520">
        <v>0.08</v>
      </c>
      <c r="N1520">
        <v>1</v>
      </c>
      <c r="O1520" t="s">
        <v>44</v>
      </c>
      <c r="P1520">
        <v>42202</v>
      </c>
      <c r="Q1520" t="s">
        <v>693</v>
      </c>
      <c r="R1520" t="s">
        <v>694</v>
      </c>
      <c r="S1520">
        <v>18.937000000000001</v>
      </c>
      <c r="T1520" t="s">
        <v>44</v>
      </c>
      <c r="U1520" t="s">
        <v>3049</v>
      </c>
      <c r="V1520" t="s">
        <v>698</v>
      </c>
      <c r="W1520">
        <v>2.7769999999999997E-4</v>
      </c>
      <c r="X1520" t="s">
        <v>703</v>
      </c>
      <c r="Y1520" t="s">
        <v>3865</v>
      </c>
    </row>
    <row r="1521" spans="1:25" x14ac:dyDescent="0.35">
      <c r="A1521" t="s">
        <v>3268</v>
      </c>
      <c r="B1521">
        <v>110421</v>
      </c>
      <c r="C1521" t="s">
        <v>564</v>
      </c>
      <c r="D1521" t="s">
        <v>2103</v>
      </c>
      <c r="E1521" t="s">
        <v>564</v>
      </c>
      <c r="F1521" t="s">
        <v>692</v>
      </c>
      <c r="G1521">
        <v>240</v>
      </c>
      <c r="H1521">
        <v>110421</v>
      </c>
      <c r="I1521" t="s">
        <v>2068</v>
      </c>
      <c r="J1521">
        <v>0.01</v>
      </c>
      <c r="K1521">
        <v>1693200</v>
      </c>
      <c r="L1521">
        <v>0.5</v>
      </c>
      <c r="M1521">
        <v>0.5</v>
      </c>
      <c r="N1521">
        <v>1</v>
      </c>
      <c r="O1521" t="s">
        <v>44</v>
      </c>
      <c r="P1521">
        <v>163590</v>
      </c>
      <c r="Q1521" t="s">
        <v>693</v>
      </c>
      <c r="R1521" t="s">
        <v>694</v>
      </c>
      <c r="S1521">
        <v>18.937000000000001</v>
      </c>
      <c r="T1521" t="s">
        <v>44</v>
      </c>
      <c r="U1521" t="s">
        <v>3049</v>
      </c>
      <c r="V1521" t="s">
        <v>698</v>
      </c>
      <c r="W1521">
        <v>9.6619999999999996E-4</v>
      </c>
      <c r="X1521" t="s">
        <v>703</v>
      </c>
      <c r="Y1521" t="s">
        <v>3865</v>
      </c>
    </row>
    <row r="1522" spans="1:25" x14ac:dyDescent="0.35">
      <c r="A1522" t="s">
        <v>3259</v>
      </c>
      <c r="B1522">
        <v>110421</v>
      </c>
      <c r="C1522" t="s">
        <v>564</v>
      </c>
      <c r="D1522" t="s">
        <v>2103</v>
      </c>
      <c r="E1522" t="s">
        <v>564</v>
      </c>
      <c r="F1522" t="s">
        <v>692</v>
      </c>
      <c r="G1522">
        <v>240</v>
      </c>
      <c r="H1522">
        <v>110421</v>
      </c>
      <c r="I1522" t="s">
        <v>2068</v>
      </c>
      <c r="J1522">
        <v>0.01</v>
      </c>
      <c r="K1522">
        <v>1616700</v>
      </c>
      <c r="L1522">
        <v>0.5</v>
      </c>
      <c r="M1522">
        <v>0.05</v>
      </c>
      <c r="N1522">
        <v>1</v>
      </c>
      <c r="O1522" t="s">
        <v>44</v>
      </c>
      <c r="P1522">
        <v>51812</v>
      </c>
      <c r="Q1522" t="s">
        <v>693</v>
      </c>
      <c r="R1522" t="s">
        <v>694</v>
      </c>
      <c r="S1522">
        <v>18.937000000000001</v>
      </c>
      <c r="T1522" t="s">
        <v>44</v>
      </c>
      <c r="U1522" t="s">
        <v>3049</v>
      </c>
      <c r="V1522" t="s">
        <v>698</v>
      </c>
      <c r="W1522">
        <v>3.2049999999999998E-4</v>
      </c>
      <c r="X1522" t="s">
        <v>703</v>
      </c>
      <c r="Y1522" t="s">
        <v>3865</v>
      </c>
    </row>
    <row r="1523" spans="1:25" x14ac:dyDescent="0.35">
      <c r="A1523" t="s">
        <v>3263</v>
      </c>
      <c r="B1523">
        <v>110421</v>
      </c>
      <c r="C1523" t="s">
        <v>564</v>
      </c>
      <c r="D1523" t="s">
        <v>2103</v>
      </c>
      <c r="E1523" t="s">
        <v>564</v>
      </c>
      <c r="F1523" t="s">
        <v>692</v>
      </c>
      <c r="G1523">
        <v>240</v>
      </c>
      <c r="H1523">
        <v>110421</v>
      </c>
      <c r="I1523" t="s">
        <v>2068</v>
      </c>
      <c r="J1523">
        <v>0.01</v>
      </c>
      <c r="K1523">
        <v>1603800</v>
      </c>
      <c r="L1523">
        <v>0.5</v>
      </c>
      <c r="M1523">
        <v>0.2</v>
      </c>
      <c r="N1523">
        <v>1</v>
      </c>
      <c r="O1523" t="s">
        <v>44</v>
      </c>
      <c r="P1523">
        <v>75129</v>
      </c>
      <c r="Q1523" t="s">
        <v>693</v>
      </c>
      <c r="R1523" t="s">
        <v>694</v>
      </c>
      <c r="S1523">
        <v>18.937000000000001</v>
      </c>
      <c r="T1523" t="s">
        <v>44</v>
      </c>
      <c r="U1523" t="s">
        <v>3049</v>
      </c>
      <c r="V1523" t="s">
        <v>698</v>
      </c>
      <c r="W1523">
        <v>4.684E-4</v>
      </c>
      <c r="X1523" t="s">
        <v>703</v>
      </c>
      <c r="Y1523" t="s">
        <v>3865</v>
      </c>
    </row>
    <row r="1524" spans="1:25" x14ac:dyDescent="0.35">
      <c r="A1524" t="s">
        <v>3264</v>
      </c>
      <c r="B1524">
        <v>110421</v>
      </c>
      <c r="C1524" t="s">
        <v>564</v>
      </c>
      <c r="D1524" t="s">
        <v>2103</v>
      </c>
      <c r="E1524" t="s">
        <v>564</v>
      </c>
      <c r="F1524" t="s">
        <v>692</v>
      </c>
      <c r="G1524">
        <v>240</v>
      </c>
      <c r="H1524">
        <v>110421</v>
      </c>
      <c r="I1524" t="s">
        <v>2068</v>
      </c>
      <c r="J1524">
        <v>0.01</v>
      </c>
      <c r="K1524">
        <v>1610500</v>
      </c>
      <c r="L1524">
        <v>0.5</v>
      </c>
      <c r="M1524">
        <v>1.5</v>
      </c>
      <c r="N1524">
        <v>1</v>
      </c>
      <c r="O1524" t="s">
        <v>44</v>
      </c>
      <c r="P1524">
        <v>504430</v>
      </c>
      <c r="Q1524" t="s">
        <v>693</v>
      </c>
      <c r="R1524" t="s">
        <v>694</v>
      </c>
      <c r="S1524">
        <v>18.937000000000001</v>
      </c>
      <c r="T1524" t="s">
        <v>44</v>
      </c>
      <c r="U1524" t="s">
        <v>3049</v>
      </c>
      <c r="V1524" t="s">
        <v>698</v>
      </c>
      <c r="W1524">
        <v>3.1319999999999998E-3</v>
      </c>
      <c r="X1524" t="s">
        <v>703</v>
      </c>
      <c r="Y1524" t="s">
        <v>3865</v>
      </c>
    </row>
    <row r="1525" spans="1:25" x14ac:dyDescent="0.35">
      <c r="A1525" t="s">
        <v>3260</v>
      </c>
      <c r="B1525">
        <v>110421</v>
      </c>
      <c r="C1525" t="s">
        <v>564</v>
      </c>
      <c r="D1525" t="s">
        <v>2103</v>
      </c>
      <c r="E1525" t="s">
        <v>564</v>
      </c>
      <c r="F1525" t="s">
        <v>692</v>
      </c>
      <c r="G1525">
        <v>240</v>
      </c>
      <c r="H1525">
        <v>110421</v>
      </c>
      <c r="I1525" t="s">
        <v>2068</v>
      </c>
      <c r="J1525">
        <v>0.01</v>
      </c>
      <c r="K1525">
        <v>1619200</v>
      </c>
      <c r="L1525">
        <v>0.5</v>
      </c>
      <c r="M1525">
        <v>0.8</v>
      </c>
      <c r="N1525">
        <v>1</v>
      </c>
      <c r="O1525" t="s">
        <v>44</v>
      </c>
      <c r="P1525">
        <v>299420</v>
      </c>
      <c r="Q1525" t="s">
        <v>693</v>
      </c>
      <c r="R1525" t="s">
        <v>694</v>
      </c>
      <c r="S1525">
        <v>18.936900000000001</v>
      </c>
      <c r="T1525" t="s">
        <v>44</v>
      </c>
      <c r="U1525" t="s">
        <v>3049</v>
      </c>
      <c r="V1525" t="s">
        <v>698</v>
      </c>
      <c r="W1525">
        <v>1.8489999999999999E-3</v>
      </c>
      <c r="X1525" t="s">
        <v>703</v>
      </c>
      <c r="Y1525" t="s">
        <v>3865</v>
      </c>
    </row>
    <row r="1526" spans="1:25" x14ac:dyDescent="0.35">
      <c r="A1526" t="s">
        <v>3259</v>
      </c>
      <c r="B1526">
        <v>110421</v>
      </c>
      <c r="C1526" t="s">
        <v>564</v>
      </c>
      <c r="D1526" t="s">
        <v>2103</v>
      </c>
      <c r="E1526" t="s">
        <v>564</v>
      </c>
      <c r="F1526" t="s">
        <v>692</v>
      </c>
      <c r="G1526">
        <v>240</v>
      </c>
      <c r="H1526">
        <v>110421</v>
      </c>
      <c r="I1526" t="s">
        <v>2068</v>
      </c>
      <c r="J1526">
        <v>0.01</v>
      </c>
      <c r="K1526">
        <v>1590000</v>
      </c>
      <c r="L1526">
        <v>0.5</v>
      </c>
      <c r="M1526">
        <v>0.05</v>
      </c>
      <c r="N1526">
        <v>1</v>
      </c>
      <c r="O1526" t="s">
        <v>44</v>
      </c>
      <c r="P1526">
        <v>57661</v>
      </c>
      <c r="Q1526" t="s">
        <v>693</v>
      </c>
      <c r="R1526" t="s">
        <v>694</v>
      </c>
      <c r="S1526">
        <v>18.937000000000001</v>
      </c>
      <c r="T1526" t="s">
        <v>44</v>
      </c>
      <c r="U1526" t="s">
        <v>3049</v>
      </c>
      <c r="V1526" t="s">
        <v>698</v>
      </c>
      <c r="W1526">
        <v>3.6259999999999998E-4</v>
      </c>
      <c r="X1526" t="s">
        <v>703</v>
      </c>
      <c r="Y1526" t="s">
        <v>3865</v>
      </c>
    </row>
    <row r="1527" spans="1:25" x14ac:dyDescent="0.35">
      <c r="A1527" t="s">
        <v>3267</v>
      </c>
      <c r="B1527">
        <v>110421</v>
      </c>
      <c r="C1527" t="s">
        <v>564</v>
      </c>
      <c r="D1527" t="s">
        <v>2103</v>
      </c>
      <c r="E1527" t="s">
        <v>564</v>
      </c>
      <c r="F1527" t="s">
        <v>692</v>
      </c>
      <c r="G1527">
        <v>240</v>
      </c>
      <c r="H1527">
        <v>110421</v>
      </c>
      <c r="I1527" t="s">
        <v>2068</v>
      </c>
      <c r="J1527">
        <v>0.01</v>
      </c>
      <c r="K1527">
        <v>1438600</v>
      </c>
      <c r="L1527">
        <v>0.5</v>
      </c>
      <c r="M1527">
        <v>0.35</v>
      </c>
      <c r="N1527">
        <v>1</v>
      </c>
      <c r="O1527" t="s">
        <v>44</v>
      </c>
      <c r="P1527">
        <v>132350</v>
      </c>
      <c r="Q1527" t="s">
        <v>693</v>
      </c>
      <c r="R1527" t="s">
        <v>694</v>
      </c>
      <c r="S1527">
        <v>18.937000000000001</v>
      </c>
      <c r="T1527" t="s">
        <v>44</v>
      </c>
      <c r="U1527" t="s">
        <v>3049</v>
      </c>
      <c r="V1527" t="s">
        <v>698</v>
      </c>
      <c r="W1527">
        <v>9.2000000000000003E-4</v>
      </c>
      <c r="X1527" t="s">
        <v>703</v>
      </c>
      <c r="Y1527" t="s">
        <v>3865</v>
      </c>
    </row>
    <row r="1528" spans="1:25" x14ac:dyDescent="0.35">
      <c r="A1528" t="s">
        <v>3266</v>
      </c>
      <c r="B1528">
        <v>110421</v>
      </c>
      <c r="C1528" t="s">
        <v>564</v>
      </c>
      <c r="D1528" t="s">
        <v>2103</v>
      </c>
      <c r="E1528" t="s">
        <v>564</v>
      </c>
      <c r="F1528" t="s">
        <v>692</v>
      </c>
      <c r="G1528">
        <v>240</v>
      </c>
      <c r="H1528">
        <v>110421</v>
      </c>
      <c r="I1528" t="s">
        <v>2068</v>
      </c>
      <c r="J1528">
        <v>0.01</v>
      </c>
      <c r="K1528">
        <v>1530800</v>
      </c>
      <c r="L1528">
        <v>0.5</v>
      </c>
      <c r="M1528">
        <v>0.03</v>
      </c>
      <c r="N1528">
        <v>1</v>
      </c>
      <c r="O1528" t="s">
        <v>44</v>
      </c>
      <c r="P1528">
        <v>43400</v>
      </c>
      <c r="Q1528" t="s">
        <v>693</v>
      </c>
      <c r="R1528" t="s">
        <v>694</v>
      </c>
      <c r="S1528">
        <v>18.937000000000001</v>
      </c>
      <c r="T1528" t="s">
        <v>44</v>
      </c>
      <c r="U1528" t="s">
        <v>3049</v>
      </c>
      <c r="V1528" t="s">
        <v>698</v>
      </c>
      <c r="W1528">
        <v>2.8350000000000001E-4</v>
      </c>
      <c r="X1528" t="s">
        <v>703</v>
      </c>
      <c r="Y1528" t="s">
        <v>3865</v>
      </c>
    </row>
    <row r="1529" spans="1:25" x14ac:dyDescent="0.35">
      <c r="A1529" t="s">
        <v>3265</v>
      </c>
      <c r="B1529">
        <v>110421</v>
      </c>
      <c r="C1529" t="s">
        <v>564</v>
      </c>
      <c r="D1529" t="s">
        <v>2103</v>
      </c>
      <c r="E1529" t="s">
        <v>564</v>
      </c>
      <c r="F1529" t="s">
        <v>692</v>
      </c>
      <c r="G1529">
        <v>240</v>
      </c>
      <c r="H1529">
        <v>110421</v>
      </c>
      <c r="I1529" t="s">
        <v>2068</v>
      </c>
      <c r="J1529">
        <v>0.01</v>
      </c>
      <c r="K1529">
        <v>1534000</v>
      </c>
      <c r="L1529">
        <v>0.5</v>
      </c>
      <c r="M1529">
        <v>0.125</v>
      </c>
      <c r="N1529">
        <v>1</v>
      </c>
      <c r="O1529" t="s">
        <v>44</v>
      </c>
      <c r="P1529">
        <v>65325</v>
      </c>
      <c r="Q1529" t="s">
        <v>693</v>
      </c>
      <c r="R1529" t="s">
        <v>694</v>
      </c>
      <c r="S1529">
        <v>18.937000000000001</v>
      </c>
      <c r="T1529" t="s">
        <v>44</v>
      </c>
      <c r="U1529" t="s">
        <v>3049</v>
      </c>
      <c r="V1529" t="s">
        <v>698</v>
      </c>
      <c r="W1529">
        <v>4.258E-4</v>
      </c>
      <c r="X1529" t="s">
        <v>703</v>
      </c>
      <c r="Y1529" t="s">
        <v>3865</v>
      </c>
    </row>
    <row r="1530" spans="1:25" x14ac:dyDescent="0.35">
      <c r="A1530" t="s">
        <v>3264</v>
      </c>
      <c r="B1530">
        <v>110421</v>
      </c>
      <c r="C1530" t="s">
        <v>564</v>
      </c>
      <c r="D1530" t="s">
        <v>2103</v>
      </c>
      <c r="E1530" t="s">
        <v>564</v>
      </c>
      <c r="F1530" t="s">
        <v>692</v>
      </c>
      <c r="G1530">
        <v>240</v>
      </c>
      <c r="H1530">
        <v>110421</v>
      </c>
      <c r="I1530" t="s">
        <v>2068</v>
      </c>
      <c r="J1530">
        <v>0.01</v>
      </c>
      <c r="K1530">
        <v>1471000</v>
      </c>
      <c r="L1530">
        <v>0.5</v>
      </c>
      <c r="M1530">
        <v>1.5</v>
      </c>
      <c r="N1530">
        <v>1</v>
      </c>
      <c r="O1530" t="s">
        <v>44</v>
      </c>
      <c r="P1530">
        <v>461770</v>
      </c>
      <c r="Q1530" t="s">
        <v>693</v>
      </c>
      <c r="R1530" t="s">
        <v>694</v>
      </c>
      <c r="S1530">
        <v>18.937000000000001</v>
      </c>
      <c r="T1530" t="s">
        <v>44</v>
      </c>
      <c r="U1530" t="s">
        <v>3049</v>
      </c>
      <c r="V1530" t="s">
        <v>698</v>
      </c>
      <c r="W1530">
        <v>3.1389999999999999E-3</v>
      </c>
      <c r="X1530" t="s">
        <v>703</v>
      </c>
      <c r="Y1530" t="s">
        <v>3865</v>
      </c>
    </row>
    <row r="1531" spans="1:25" x14ac:dyDescent="0.35">
      <c r="A1531" t="s">
        <v>3263</v>
      </c>
      <c r="B1531">
        <v>110421</v>
      </c>
      <c r="C1531" t="s">
        <v>564</v>
      </c>
      <c r="D1531" t="s">
        <v>2103</v>
      </c>
      <c r="E1531" t="s">
        <v>564</v>
      </c>
      <c r="F1531" t="s">
        <v>692</v>
      </c>
      <c r="G1531">
        <v>240</v>
      </c>
      <c r="H1531">
        <v>110421</v>
      </c>
      <c r="I1531" t="s">
        <v>2068</v>
      </c>
      <c r="J1531">
        <v>0.01</v>
      </c>
      <c r="K1531">
        <v>1649900</v>
      </c>
      <c r="L1531">
        <v>0.5</v>
      </c>
      <c r="M1531">
        <v>0.2</v>
      </c>
      <c r="N1531">
        <v>1</v>
      </c>
      <c r="O1531" t="s">
        <v>44</v>
      </c>
      <c r="P1531">
        <v>85693</v>
      </c>
      <c r="Q1531" t="s">
        <v>693</v>
      </c>
      <c r="R1531" t="s">
        <v>694</v>
      </c>
      <c r="S1531">
        <v>18.937000000000001</v>
      </c>
      <c r="T1531" t="s">
        <v>44</v>
      </c>
      <c r="U1531" t="s">
        <v>3049</v>
      </c>
      <c r="V1531" t="s">
        <v>698</v>
      </c>
      <c r="W1531">
        <v>5.1940000000000005E-4</v>
      </c>
      <c r="X1531" t="s">
        <v>703</v>
      </c>
      <c r="Y1531" t="s">
        <v>3865</v>
      </c>
    </row>
    <row r="1532" spans="1:25" x14ac:dyDescent="0.35">
      <c r="A1532" t="s">
        <v>3262</v>
      </c>
      <c r="B1532">
        <v>110421</v>
      </c>
      <c r="C1532" t="s">
        <v>564</v>
      </c>
      <c r="D1532" t="s">
        <v>2103</v>
      </c>
      <c r="E1532" t="s">
        <v>564</v>
      </c>
      <c r="F1532" t="s">
        <v>692</v>
      </c>
      <c r="G1532">
        <v>240</v>
      </c>
      <c r="H1532">
        <v>110421</v>
      </c>
      <c r="I1532" t="s">
        <v>2068</v>
      </c>
      <c r="J1532">
        <v>0.01</v>
      </c>
      <c r="K1532">
        <v>1498600</v>
      </c>
      <c r="L1532">
        <v>0.5</v>
      </c>
      <c r="M1532">
        <v>3.5</v>
      </c>
      <c r="N1532">
        <v>1</v>
      </c>
      <c r="O1532" t="s">
        <v>44</v>
      </c>
      <c r="P1532">
        <v>1004200</v>
      </c>
      <c r="Q1532" t="s">
        <v>693</v>
      </c>
      <c r="R1532" t="s">
        <v>694</v>
      </c>
      <c r="S1532">
        <v>18.937000000000001</v>
      </c>
      <c r="T1532" t="s">
        <v>44</v>
      </c>
      <c r="U1532" t="s">
        <v>3049</v>
      </c>
      <c r="V1532" t="s">
        <v>698</v>
      </c>
      <c r="W1532">
        <v>6.7010000000000004E-3</v>
      </c>
      <c r="X1532" t="s">
        <v>703</v>
      </c>
      <c r="Y1532" t="s">
        <v>3865</v>
      </c>
    </row>
    <row r="1533" spans="1:25" x14ac:dyDescent="0.35">
      <c r="A1533" t="s">
        <v>3261</v>
      </c>
      <c r="B1533">
        <v>110421</v>
      </c>
      <c r="C1533" t="s">
        <v>564</v>
      </c>
      <c r="D1533" t="s">
        <v>2103</v>
      </c>
      <c r="E1533" t="s">
        <v>564</v>
      </c>
      <c r="F1533" t="s">
        <v>692</v>
      </c>
      <c r="G1533">
        <v>240</v>
      </c>
      <c r="H1533">
        <v>110421</v>
      </c>
      <c r="I1533" t="s">
        <v>2068</v>
      </c>
      <c r="J1533">
        <v>0.01</v>
      </c>
      <c r="K1533">
        <v>1550600</v>
      </c>
      <c r="L1533">
        <v>0.5</v>
      </c>
      <c r="M1533">
        <v>0.08</v>
      </c>
      <c r="N1533">
        <v>1</v>
      </c>
      <c r="O1533" t="s">
        <v>44</v>
      </c>
      <c r="P1533">
        <v>51397</v>
      </c>
      <c r="Q1533" t="s">
        <v>693</v>
      </c>
      <c r="R1533" t="s">
        <v>694</v>
      </c>
      <c r="S1533">
        <v>18.937000000000001</v>
      </c>
      <c r="T1533" t="s">
        <v>44</v>
      </c>
      <c r="U1533" t="s">
        <v>3049</v>
      </c>
      <c r="V1533" t="s">
        <v>698</v>
      </c>
      <c r="W1533">
        <v>3.3149999999999998E-4</v>
      </c>
      <c r="X1533" t="s">
        <v>703</v>
      </c>
      <c r="Y1533" t="s">
        <v>3865</v>
      </c>
    </row>
    <row r="1534" spans="1:25" x14ac:dyDescent="0.35">
      <c r="A1534" t="s">
        <v>3259</v>
      </c>
      <c r="B1534">
        <v>110421</v>
      </c>
      <c r="C1534" t="s">
        <v>564</v>
      </c>
      <c r="D1534" t="s">
        <v>2103</v>
      </c>
      <c r="E1534" t="s">
        <v>564</v>
      </c>
      <c r="F1534" t="s">
        <v>692</v>
      </c>
      <c r="G1534">
        <v>240</v>
      </c>
      <c r="H1534">
        <v>110421</v>
      </c>
      <c r="I1534" t="s">
        <v>2068</v>
      </c>
      <c r="J1534">
        <v>0.01</v>
      </c>
      <c r="K1534">
        <v>1585000</v>
      </c>
      <c r="L1534">
        <v>0.5</v>
      </c>
      <c r="M1534">
        <v>0.05</v>
      </c>
      <c r="N1534">
        <v>1</v>
      </c>
      <c r="O1534" t="s">
        <v>44</v>
      </c>
      <c r="P1534">
        <v>64162</v>
      </c>
      <c r="Q1534" t="s">
        <v>693</v>
      </c>
      <c r="R1534" t="s">
        <v>694</v>
      </c>
      <c r="S1534">
        <v>18.937000000000001</v>
      </c>
      <c r="T1534" t="s">
        <v>44</v>
      </c>
      <c r="U1534" t="s">
        <v>3049</v>
      </c>
      <c r="V1534" t="s">
        <v>698</v>
      </c>
      <c r="W1534">
        <v>4.0479999999999997E-4</v>
      </c>
      <c r="X1534" t="s">
        <v>703</v>
      </c>
      <c r="Y1534" t="s">
        <v>3865</v>
      </c>
    </row>
    <row r="1535" spans="1:25" x14ac:dyDescent="0.35">
      <c r="A1535" t="s">
        <v>3260</v>
      </c>
      <c r="B1535">
        <v>110421</v>
      </c>
      <c r="C1535" t="s">
        <v>564</v>
      </c>
      <c r="D1535" t="s">
        <v>2103</v>
      </c>
      <c r="E1535" t="s">
        <v>564</v>
      </c>
      <c r="F1535" t="s">
        <v>692</v>
      </c>
      <c r="G1535">
        <v>240</v>
      </c>
      <c r="H1535">
        <v>110421</v>
      </c>
      <c r="I1535" t="s">
        <v>2068</v>
      </c>
      <c r="J1535">
        <v>0.01</v>
      </c>
      <c r="K1535">
        <v>1467100</v>
      </c>
      <c r="L1535">
        <v>0.5</v>
      </c>
      <c r="M1535">
        <v>0.8</v>
      </c>
      <c r="N1535">
        <v>1</v>
      </c>
      <c r="O1535" t="s">
        <v>44</v>
      </c>
      <c r="P1535">
        <v>280650</v>
      </c>
      <c r="Q1535" t="s">
        <v>693</v>
      </c>
      <c r="R1535" t="s">
        <v>694</v>
      </c>
      <c r="S1535">
        <v>18.923500000000001</v>
      </c>
      <c r="T1535" t="s">
        <v>44</v>
      </c>
      <c r="U1535" t="s">
        <v>3049</v>
      </c>
      <c r="V1535" t="s">
        <v>698</v>
      </c>
      <c r="W1535">
        <v>1.913E-3</v>
      </c>
      <c r="X1535" t="s">
        <v>703</v>
      </c>
      <c r="Y1535" t="s">
        <v>3865</v>
      </c>
    </row>
    <row r="1536" spans="1:25" x14ac:dyDescent="0.35">
      <c r="A1536" t="s">
        <v>3259</v>
      </c>
      <c r="B1536">
        <v>110421</v>
      </c>
      <c r="C1536" t="s">
        <v>564</v>
      </c>
      <c r="D1536" t="s">
        <v>2103</v>
      </c>
      <c r="E1536" t="s">
        <v>564</v>
      </c>
      <c r="F1536" t="s">
        <v>692</v>
      </c>
      <c r="G1536">
        <v>240</v>
      </c>
      <c r="H1536">
        <v>110421</v>
      </c>
      <c r="I1536" t="s">
        <v>2068</v>
      </c>
      <c r="J1536">
        <v>0.01</v>
      </c>
      <c r="K1536">
        <v>1658700</v>
      </c>
      <c r="L1536">
        <v>0.5</v>
      </c>
      <c r="M1536">
        <v>0.05</v>
      </c>
      <c r="N1536">
        <v>1</v>
      </c>
      <c r="O1536" t="s">
        <v>44</v>
      </c>
      <c r="P1536">
        <v>62876</v>
      </c>
      <c r="Q1536" t="s">
        <v>693</v>
      </c>
      <c r="R1536" t="s">
        <v>694</v>
      </c>
      <c r="S1536">
        <v>18.923500000000001</v>
      </c>
      <c r="T1536" t="s">
        <v>44</v>
      </c>
      <c r="U1536" t="s">
        <v>3049</v>
      </c>
      <c r="V1536" t="s">
        <v>698</v>
      </c>
      <c r="W1536">
        <v>3.791E-4</v>
      </c>
      <c r="X1536" t="s">
        <v>703</v>
      </c>
      <c r="Y1536" t="s">
        <v>3865</v>
      </c>
    </row>
    <row r="1537" spans="1:25" x14ac:dyDescent="0.35">
      <c r="A1537" t="s">
        <v>3258</v>
      </c>
      <c r="B1537">
        <v>110421</v>
      </c>
      <c r="C1537" t="s">
        <v>564</v>
      </c>
      <c r="D1537" t="s">
        <v>2103</v>
      </c>
      <c r="E1537" t="s">
        <v>564</v>
      </c>
      <c r="F1537" t="s">
        <v>2118</v>
      </c>
      <c r="G1537">
        <v>480</v>
      </c>
      <c r="H1537">
        <v>110421</v>
      </c>
      <c r="I1537" t="s">
        <v>2068</v>
      </c>
      <c r="J1537">
        <v>0.01</v>
      </c>
      <c r="K1537">
        <v>1560800</v>
      </c>
      <c r="L1537">
        <v>0.5</v>
      </c>
      <c r="M1537" t="s">
        <v>44</v>
      </c>
      <c r="N1537">
        <v>1</v>
      </c>
      <c r="O1537">
        <v>0</v>
      </c>
      <c r="P1537">
        <v>9968.1</v>
      </c>
      <c r="Q1537" t="s">
        <v>693</v>
      </c>
      <c r="R1537" t="s">
        <v>694</v>
      </c>
      <c r="S1537">
        <v>18.950399999999998</v>
      </c>
      <c r="T1537" t="s">
        <v>44</v>
      </c>
      <c r="U1537" t="s">
        <v>3049</v>
      </c>
      <c r="V1537" t="s">
        <v>698</v>
      </c>
      <c r="W1537" s="145">
        <v>6.3869999999999997E-5</v>
      </c>
      <c r="X1537" t="s">
        <v>703</v>
      </c>
      <c r="Y1537" t="s">
        <v>3865</v>
      </c>
    </row>
    <row r="1538" spans="1:25" x14ac:dyDescent="0.35">
      <c r="A1538" t="s">
        <v>3257</v>
      </c>
      <c r="B1538">
        <v>110421</v>
      </c>
      <c r="C1538" t="s">
        <v>564</v>
      </c>
      <c r="D1538" t="s">
        <v>2103</v>
      </c>
      <c r="E1538" t="s">
        <v>564</v>
      </c>
      <c r="F1538" t="s">
        <v>2118</v>
      </c>
      <c r="G1538">
        <v>480</v>
      </c>
      <c r="H1538">
        <v>110421</v>
      </c>
      <c r="I1538" t="s">
        <v>2068</v>
      </c>
      <c r="J1538">
        <v>0.01</v>
      </c>
      <c r="K1538">
        <v>1496400</v>
      </c>
      <c r="L1538">
        <v>0.5</v>
      </c>
      <c r="M1538" t="s">
        <v>44</v>
      </c>
      <c r="N1538">
        <v>1</v>
      </c>
      <c r="O1538">
        <v>0</v>
      </c>
      <c r="P1538">
        <v>11794</v>
      </c>
      <c r="Q1538" t="s">
        <v>693</v>
      </c>
      <c r="R1538" t="s">
        <v>694</v>
      </c>
      <c r="S1538">
        <v>18.950399999999998</v>
      </c>
      <c r="T1538" t="s">
        <v>44</v>
      </c>
      <c r="U1538" t="s">
        <v>3049</v>
      </c>
      <c r="V1538" t="s">
        <v>698</v>
      </c>
      <c r="W1538" s="145">
        <v>7.8819999999999994E-5</v>
      </c>
      <c r="X1538" t="s">
        <v>703</v>
      </c>
      <c r="Y1538" t="s">
        <v>3865</v>
      </c>
    </row>
    <row r="1539" spans="1:25" x14ac:dyDescent="0.35">
      <c r="A1539" t="s">
        <v>3256</v>
      </c>
      <c r="B1539">
        <v>110421</v>
      </c>
      <c r="C1539" t="s">
        <v>564</v>
      </c>
      <c r="D1539" t="s">
        <v>2103</v>
      </c>
      <c r="E1539" t="s">
        <v>564</v>
      </c>
      <c r="F1539" t="s">
        <v>2118</v>
      </c>
      <c r="G1539">
        <v>480</v>
      </c>
      <c r="H1539">
        <v>110421</v>
      </c>
      <c r="I1539" t="s">
        <v>2068</v>
      </c>
      <c r="J1539">
        <v>0.01</v>
      </c>
      <c r="K1539">
        <v>1581100</v>
      </c>
      <c r="L1539">
        <v>0.5</v>
      </c>
      <c r="M1539" t="s">
        <v>44</v>
      </c>
      <c r="N1539">
        <v>1</v>
      </c>
      <c r="O1539">
        <v>0</v>
      </c>
      <c r="P1539">
        <v>11860</v>
      </c>
      <c r="Q1539" t="s">
        <v>693</v>
      </c>
      <c r="R1539" t="s">
        <v>694</v>
      </c>
      <c r="S1539">
        <v>18.950399999999998</v>
      </c>
      <c r="T1539" t="s">
        <v>44</v>
      </c>
      <c r="U1539" t="s">
        <v>3049</v>
      </c>
      <c r="V1539" t="s">
        <v>698</v>
      </c>
      <c r="W1539" s="145">
        <v>7.5010000000000002E-5</v>
      </c>
      <c r="X1539" t="s">
        <v>703</v>
      </c>
      <c r="Y1539" t="s">
        <v>3865</v>
      </c>
    </row>
    <row r="1540" spans="1:25" x14ac:dyDescent="0.35">
      <c r="A1540" t="s">
        <v>3255</v>
      </c>
      <c r="B1540">
        <v>110421</v>
      </c>
      <c r="C1540" t="s">
        <v>564</v>
      </c>
      <c r="D1540" t="s">
        <v>2103</v>
      </c>
      <c r="E1540" t="s">
        <v>564</v>
      </c>
      <c r="F1540" t="s">
        <v>2180</v>
      </c>
      <c r="G1540">
        <v>480</v>
      </c>
      <c r="H1540">
        <v>110421</v>
      </c>
      <c r="I1540" t="s">
        <v>2068</v>
      </c>
      <c r="J1540">
        <v>0.01</v>
      </c>
      <c r="K1540">
        <v>1510300</v>
      </c>
      <c r="L1540">
        <v>0.5</v>
      </c>
      <c r="M1540" t="s">
        <v>44</v>
      </c>
      <c r="N1540">
        <v>1</v>
      </c>
      <c r="O1540">
        <v>0</v>
      </c>
      <c r="P1540">
        <v>20699</v>
      </c>
      <c r="Q1540" t="s">
        <v>693</v>
      </c>
      <c r="R1540" t="s">
        <v>694</v>
      </c>
      <c r="S1540">
        <v>18.950399999999998</v>
      </c>
      <c r="T1540" t="s">
        <v>44</v>
      </c>
      <c r="U1540" t="s">
        <v>3049</v>
      </c>
      <c r="V1540" t="s">
        <v>698</v>
      </c>
      <c r="W1540">
        <v>1.371E-4</v>
      </c>
      <c r="X1540" t="s">
        <v>703</v>
      </c>
      <c r="Y1540" t="s">
        <v>3865</v>
      </c>
    </row>
    <row r="1541" spans="1:25" x14ac:dyDescent="0.35">
      <c r="A1541" t="s">
        <v>3254</v>
      </c>
      <c r="B1541">
        <v>110421</v>
      </c>
      <c r="C1541" t="s">
        <v>564</v>
      </c>
      <c r="D1541" t="s">
        <v>2103</v>
      </c>
      <c r="E1541" t="s">
        <v>564</v>
      </c>
      <c r="F1541" t="s">
        <v>2180</v>
      </c>
      <c r="G1541">
        <v>480</v>
      </c>
      <c r="H1541">
        <v>110421</v>
      </c>
      <c r="I1541" t="s">
        <v>2068</v>
      </c>
      <c r="J1541">
        <v>0.01</v>
      </c>
      <c r="K1541">
        <v>1450600</v>
      </c>
      <c r="L1541">
        <v>0.5</v>
      </c>
      <c r="M1541" t="s">
        <v>44</v>
      </c>
      <c r="N1541">
        <v>1</v>
      </c>
      <c r="O1541">
        <v>0</v>
      </c>
      <c r="P1541">
        <v>9716.5</v>
      </c>
      <c r="Q1541" t="s">
        <v>693</v>
      </c>
      <c r="R1541" t="s">
        <v>694</v>
      </c>
      <c r="S1541">
        <v>18.950399999999998</v>
      </c>
      <c r="T1541" t="s">
        <v>44</v>
      </c>
      <c r="U1541" t="s">
        <v>3049</v>
      </c>
      <c r="V1541" t="s">
        <v>698</v>
      </c>
      <c r="W1541" s="145">
        <v>6.6979999999999999E-5</v>
      </c>
      <c r="X1541" t="s">
        <v>703</v>
      </c>
      <c r="Y1541" t="s">
        <v>3865</v>
      </c>
    </row>
    <row r="1542" spans="1:25" x14ac:dyDescent="0.35">
      <c r="A1542" t="s">
        <v>3253</v>
      </c>
      <c r="B1542">
        <v>110421</v>
      </c>
      <c r="C1542" t="s">
        <v>564</v>
      </c>
      <c r="D1542" t="s">
        <v>2103</v>
      </c>
      <c r="E1542" t="s">
        <v>564</v>
      </c>
      <c r="F1542" t="s">
        <v>2180</v>
      </c>
      <c r="G1542">
        <v>480</v>
      </c>
      <c r="H1542">
        <v>110421</v>
      </c>
      <c r="I1542" t="s">
        <v>2068</v>
      </c>
      <c r="J1542">
        <v>0.01</v>
      </c>
      <c r="K1542">
        <v>1488200</v>
      </c>
      <c r="L1542">
        <v>0.5</v>
      </c>
      <c r="M1542" t="s">
        <v>44</v>
      </c>
      <c r="N1542">
        <v>1</v>
      </c>
      <c r="O1542">
        <v>0</v>
      </c>
      <c r="P1542">
        <v>21611</v>
      </c>
      <c r="Q1542" t="s">
        <v>693</v>
      </c>
      <c r="R1542" t="s">
        <v>694</v>
      </c>
      <c r="S1542">
        <v>18.950399999999998</v>
      </c>
      <c r="T1542" t="s">
        <v>44</v>
      </c>
      <c r="U1542" t="s">
        <v>3049</v>
      </c>
      <c r="V1542" t="s">
        <v>698</v>
      </c>
      <c r="W1542">
        <v>1.4520000000000001E-4</v>
      </c>
      <c r="X1542" t="s">
        <v>703</v>
      </c>
      <c r="Y1542" t="s">
        <v>3865</v>
      </c>
    </row>
    <row r="1543" spans="1:25" x14ac:dyDescent="0.35">
      <c r="A1543" t="s">
        <v>3252</v>
      </c>
      <c r="B1543">
        <v>110421</v>
      </c>
      <c r="C1543" t="s">
        <v>564</v>
      </c>
      <c r="D1543" t="s">
        <v>2103</v>
      </c>
      <c r="E1543" t="s">
        <v>564</v>
      </c>
      <c r="F1543" t="s">
        <v>2118</v>
      </c>
      <c r="G1543">
        <v>480</v>
      </c>
      <c r="H1543">
        <v>110421</v>
      </c>
      <c r="I1543" t="s">
        <v>2068</v>
      </c>
      <c r="J1543">
        <v>0.01</v>
      </c>
      <c r="K1543">
        <v>1563400</v>
      </c>
      <c r="L1543">
        <v>0.5</v>
      </c>
      <c r="M1543" t="s">
        <v>44</v>
      </c>
      <c r="N1543">
        <v>1</v>
      </c>
      <c r="O1543">
        <v>0</v>
      </c>
      <c r="P1543">
        <v>14798</v>
      </c>
      <c r="Q1543" t="s">
        <v>693</v>
      </c>
      <c r="R1543" t="s">
        <v>694</v>
      </c>
      <c r="S1543">
        <v>18.950399999999998</v>
      </c>
      <c r="T1543" t="s">
        <v>44</v>
      </c>
      <c r="U1543" t="s">
        <v>3049</v>
      </c>
      <c r="V1543" t="s">
        <v>698</v>
      </c>
      <c r="W1543" s="145">
        <v>9.4649999999999997E-5</v>
      </c>
      <c r="X1543" t="s">
        <v>2173</v>
      </c>
      <c r="Y1543" t="s">
        <v>44</v>
      </c>
    </row>
    <row r="1544" spans="1:25" x14ac:dyDescent="0.35">
      <c r="A1544" t="s">
        <v>3251</v>
      </c>
      <c r="B1544">
        <v>110421</v>
      </c>
      <c r="C1544" t="s">
        <v>564</v>
      </c>
      <c r="D1544" t="s">
        <v>2103</v>
      </c>
      <c r="E1544" t="s">
        <v>564</v>
      </c>
      <c r="F1544" t="s">
        <v>2118</v>
      </c>
      <c r="G1544">
        <v>480</v>
      </c>
      <c r="H1544">
        <v>110421</v>
      </c>
      <c r="I1544" t="s">
        <v>2068</v>
      </c>
      <c r="J1544">
        <v>0.01</v>
      </c>
      <c r="K1544">
        <v>1470500</v>
      </c>
      <c r="L1544">
        <v>0.5</v>
      </c>
      <c r="M1544" t="s">
        <v>44</v>
      </c>
      <c r="N1544">
        <v>1</v>
      </c>
      <c r="O1544">
        <v>0</v>
      </c>
      <c r="P1544">
        <v>10468</v>
      </c>
      <c r="Q1544" t="s">
        <v>693</v>
      </c>
      <c r="R1544" t="s">
        <v>694</v>
      </c>
      <c r="S1544">
        <v>18.950399999999998</v>
      </c>
      <c r="T1544" t="s">
        <v>44</v>
      </c>
      <c r="U1544" t="s">
        <v>3049</v>
      </c>
      <c r="V1544" t="s">
        <v>698</v>
      </c>
      <c r="W1544" s="145">
        <v>7.1190000000000001E-5</v>
      </c>
      <c r="X1544" t="s">
        <v>2173</v>
      </c>
      <c r="Y1544" t="s">
        <v>44</v>
      </c>
    </row>
    <row r="1545" spans="1:25" x14ac:dyDescent="0.35">
      <c r="A1545" t="s">
        <v>3250</v>
      </c>
      <c r="B1545">
        <v>110421</v>
      </c>
      <c r="C1545" t="s">
        <v>564</v>
      </c>
      <c r="D1545" t="s">
        <v>2103</v>
      </c>
      <c r="E1545" t="s">
        <v>564</v>
      </c>
      <c r="F1545" t="s">
        <v>2118</v>
      </c>
      <c r="G1545">
        <v>480</v>
      </c>
      <c r="H1545">
        <v>110421</v>
      </c>
      <c r="I1545" t="s">
        <v>2068</v>
      </c>
      <c r="J1545">
        <v>0.01</v>
      </c>
      <c r="K1545">
        <v>1494000</v>
      </c>
      <c r="L1545">
        <v>0.5</v>
      </c>
      <c r="M1545" t="s">
        <v>44</v>
      </c>
      <c r="N1545">
        <v>1</v>
      </c>
      <c r="O1545">
        <v>0.25</v>
      </c>
      <c r="P1545">
        <v>9409.2999999999993</v>
      </c>
      <c r="Q1545" t="s">
        <v>693</v>
      </c>
      <c r="R1545" t="s">
        <v>694</v>
      </c>
      <c r="S1545">
        <v>18.950399999999998</v>
      </c>
      <c r="T1545" t="s">
        <v>44</v>
      </c>
      <c r="U1545" t="s">
        <v>3049</v>
      </c>
      <c r="V1545" t="s">
        <v>698</v>
      </c>
      <c r="W1545" s="145">
        <v>6.2979999999999997E-5</v>
      </c>
      <c r="X1545" t="s">
        <v>703</v>
      </c>
      <c r="Y1545" t="s">
        <v>3865</v>
      </c>
    </row>
    <row r="1546" spans="1:25" x14ac:dyDescent="0.35">
      <c r="A1546" t="s">
        <v>3249</v>
      </c>
      <c r="B1546">
        <v>110421</v>
      </c>
      <c r="C1546" t="s">
        <v>564</v>
      </c>
      <c r="D1546" t="s">
        <v>2103</v>
      </c>
      <c r="E1546" t="s">
        <v>564</v>
      </c>
      <c r="F1546" t="s">
        <v>2118</v>
      </c>
      <c r="G1546">
        <v>480</v>
      </c>
      <c r="H1546">
        <v>110421</v>
      </c>
      <c r="I1546" t="s">
        <v>2068</v>
      </c>
      <c r="J1546">
        <v>0.01</v>
      </c>
      <c r="K1546">
        <v>1604300</v>
      </c>
      <c r="L1546">
        <v>0.5</v>
      </c>
      <c r="M1546" t="s">
        <v>44</v>
      </c>
      <c r="N1546">
        <v>1</v>
      </c>
      <c r="O1546">
        <v>0.25</v>
      </c>
      <c r="P1546">
        <v>16798</v>
      </c>
      <c r="Q1546" t="s">
        <v>693</v>
      </c>
      <c r="R1546" t="s">
        <v>694</v>
      </c>
      <c r="S1546">
        <v>18.950399999999998</v>
      </c>
      <c r="T1546" t="s">
        <v>44</v>
      </c>
      <c r="U1546" t="s">
        <v>3049</v>
      </c>
      <c r="V1546" t="s">
        <v>698</v>
      </c>
      <c r="W1546">
        <v>1.047E-4</v>
      </c>
      <c r="X1546" t="s">
        <v>703</v>
      </c>
      <c r="Y1546" t="s">
        <v>3865</v>
      </c>
    </row>
    <row r="1547" spans="1:25" x14ac:dyDescent="0.35">
      <c r="A1547" t="s">
        <v>3248</v>
      </c>
      <c r="B1547">
        <v>110421</v>
      </c>
      <c r="C1547" t="s">
        <v>564</v>
      </c>
      <c r="D1547" t="s">
        <v>2103</v>
      </c>
      <c r="E1547" t="s">
        <v>564</v>
      </c>
      <c r="F1547" t="s">
        <v>2118</v>
      </c>
      <c r="G1547">
        <v>480</v>
      </c>
      <c r="H1547">
        <v>110421</v>
      </c>
      <c r="I1547" t="s">
        <v>2068</v>
      </c>
      <c r="J1547">
        <v>0.01</v>
      </c>
      <c r="K1547">
        <v>1563100</v>
      </c>
      <c r="L1547">
        <v>0.5</v>
      </c>
      <c r="M1547" t="s">
        <v>44</v>
      </c>
      <c r="N1547">
        <v>1</v>
      </c>
      <c r="O1547">
        <v>0.25</v>
      </c>
      <c r="P1547">
        <v>13325</v>
      </c>
      <c r="Q1547" t="s">
        <v>693</v>
      </c>
      <c r="R1547" t="s">
        <v>694</v>
      </c>
      <c r="S1547">
        <v>18.950399999999998</v>
      </c>
      <c r="T1547" t="s">
        <v>44</v>
      </c>
      <c r="U1547" t="s">
        <v>3049</v>
      </c>
      <c r="V1547" t="s">
        <v>698</v>
      </c>
      <c r="W1547" s="145">
        <v>8.5249999999999999E-5</v>
      </c>
      <c r="X1547" t="s">
        <v>703</v>
      </c>
      <c r="Y1547" t="s">
        <v>3865</v>
      </c>
    </row>
    <row r="1548" spans="1:25" x14ac:dyDescent="0.35">
      <c r="A1548" t="s">
        <v>3247</v>
      </c>
      <c r="B1548">
        <v>110421</v>
      </c>
      <c r="C1548" t="s">
        <v>564</v>
      </c>
      <c r="D1548" t="s">
        <v>2103</v>
      </c>
      <c r="E1548" t="s">
        <v>564</v>
      </c>
      <c r="F1548" t="s">
        <v>2118</v>
      </c>
      <c r="G1548">
        <v>480</v>
      </c>
      <c r="H1548">
        <v>110421</v>
      </c>
      <c r="I1548" t="s">
        <v>2068</v>
      </c>
      <c r="J1548">
        <v>0.01</v>
      </c>
      <c r="K1548">
        <v>1511200</v>
      </c>
      <c r="L1548">
        <v>0.5</v>
      </c>
      <c r="M1548" t="s">
        <v>44</v>
      </c>
      <c r="N1548">
        <v>1</v>
      </c>
      <c r="O1548">
        <v>0.5</v>
      </c>
      <c r="P1548">
        <v>10960</v>
      </c>
      <c r="Q1548" t="s">
        <v>693</v>
      </c>
      <c r="R1548" t="s">
        <v>694</v>
      </c>
      <c r="S1548">
        <v>18.950399999999998</v>
      </c>
      <c r="T1548" t="s">
        <v>44</v>
      </c>
      <c r="U1548" t="s">
        <v>3049</v>
      </c>
      <c r="V1548" t="s">
        <v>698</v>
      </c>
      <c r="W1548" s="145">
        <v>7.2529999999999998E-5</v>
      </c>
      <c r="X1548" t="s">
        <v>703</v>
      </c>
      <c r="Y1548" t="s">
        <v>3865</v>
      </c>
    </row>
    <row r="1549" spans="1:25" x14ac:dyDescent="0.35">
      <c r="A1549" t="s">
        <v>3246</v>
      </c>
      <c r="B1549">
        <v>110421</v>
      </c>
      <c r="C1549" t="s">
        <v>564</v>
      </c>
      <c r="D1549" t="s">
        <v>2103</v>
      </c>
      <c r="E1549" t="s">
        <v>564</v>
      </c>
      <c r="F1549" t="s">
        <v>2118</v>
      </c>
      <c r="G1549">
        <v>480</v>
      </c>
      <c r="H1549">
        <v>110421</v>
      </c>
      <c r="I1549" t="s">
        <v>2068</v>
      </c>
      <c r="J1549">
        <v>0.01</v>
      </c>
      <c r="K1549">
        <v>1494400</v>
      </c>
      <c r="L1549">
        <v>0.5</v>
      </c>
      <c r="M1549" t="s">
        <v>44</v>
      </c>
      <c r="N1549">
        <v>1</v>
      </c>
      <c r="O1549">
        <v>0.5</v>
      </c>
      <c r="P1549">
        <v>9755.9</v>
      </c>
      <c r="Q1549" t="s">
        <v>693</v>
      </c>
      <c r="R1549" t="s">
        <v>694</v>
      </c>
      <c r="S1549">
        <v>18.937000000000001</v>
      </c>
      <c r="T1549" t="s">
        <v>44</v>
      </c>
      <c r="U1549" t="s">
        <v>3049</v>
      </c>
      <c r="V1549" t="s">
        <v>698</v>
      </c>
      <c r="W1549" s="145">
        <v>6.5279999999999998E-5</v>
      </c>
      <c r="X1549" t="s">
        <v>703</v>
      </c>
      <c r="Y1549" t="s">
        <v>3865</v>
      </c>
    </row>
    <row r="1550" spans="1:25" x14ac:dyDescent="0.35">
      <c r="A1550" t="s">
        <v>3245</v>
      </c>
      <c r="B1550">
        <v>110421</v>
      </c>
      <c r="C1550" t="s">
        <v>564</v>
      </c>
      <c r="D1550" t="s">
        <v>2103</v>
      </c>
      <c r="E1550" t="s">
        <v>564</v>
      </c>
      <c r="F1550" t="s">
        <v>2118</v>
      </c>
      <c r="G1550">
        <v>480</v>
      </c>
      <c r="H1550">
        <v>110421</v>
      </c>
      <c r="I1550" t="s">
        <v>2068</v>
      </c>
      <c r="J1550">
        <v>0.01</v>
      </c>
      <c r="K1550">
        <v>1487900</v>
      </c>
      <c r="L1550">
        <v>0.5</v>
      </c>
      <c r="M1550" t="s">
        <v>44</v>
      </c>
      <c r="N1550">
        <v>1</v>
      </c>
      <c r="O1550">
        <v>0.5</v>
      </c>
      <c r="P1550">
        <v>24011</v>
      </c>
      <c r="Q1550" t="s">
        <v>693</v>
      </c>
      <c r="R1550" t="s">
        <v>694</v>
      </c>
      <c r="S1550">
        <v>18.950399999999998</v>
      </c>
      <c r="T1550" t="s">
        <v>44</v>
      </c>
      <c r="U1550" t="s">
        <v>3049</v>
      </c>
      <c r="V1550" t="s">
        <v>698</v>
      </c>
      <c r="W1550">
        <v>1.6139999999999999E-4</v>
      </c>
      <c r="X1550" t="s">
        <v>703</v>
      </c>
      <c r="Y1550" t="s">
        <v>3865</v>
      </c>
    </row>
    <row r="1551" spans="1:25" x14ac:dyDescent="0.35">
      <c r="A1551" t="s">
        <v>3244</v>
      </c>
      <c r="B1551">
        <v>110421</v>
      </c>
      <c r="C1551" t="s">
        <v>564</v>
      </c>
      <c r="D1551" t="s">
        <v>2103</v>
      </c>
      <c r="E1551" t="s">
        <v>564</v>
      </c>
      <c r="F1551" t="s">
        <v>2118</v>
      </c>
      <c r="G1551">
        <v>480</v>
      </c>
      <c r="H1551">
        <v>110421</v>
      </c>
      <c r="I1551" t="s">
        <v>2068</v>
      </c>
      <c r="J1551">
        <v>0.01</v>
      </c>
      <c r="K1551">
        <v>1479800</v>
      </c>
      <c r="L1551">
        <v>0.5</v>
      </c>
      <c r="M1551" t="s">
        <v>44</v>
      </c>
      <c r="N1551">
        <v>1</v>
      </c>
      <c r="O1551">
        <v>1</v>
      </c>
      <c r="P1551">
        <v>9666.7999999999993</v>
      </c>
      <c r="Q1551" t="s">
        <v>693</v>
      </c>
      <c r="R1551" t="s">
        <v>694</v>
      </c>
      <c r="S1551">
        <v>18.950399999999998</v>
      </c>
      <c r="T1551" t="s">
        <v>44</v>
      </c>
      <c r="U1551" t="s">
        <v>3049</v>
      </c>
      <c r="V1551" t="s">
        <v>698</v>
      </c>
      <c r="W1551" s="145">
        <v>6.533E-5</v>
      </c>
      <c r="X1551" t="s">
        <v>703</v>
      </c>
      <c r="Y1551" t="s">
        <v>3865</v>
      </c>
    </row>
    <row r="1552" spans="1:25" x14ac:dyDescent="0.35">
      <c r="A1552" t="s">
        <v>3243</v>
      </c>
      <c r="B1552">
        <v>110421</v>
      </c>
      <c r="C1552" t="s">
        <v>564</v>
      </c>
      <c r="D1552" t="s">
        <v>2103</v>
      </c>
      <c r="E1552" t="s">
        <v>564</v>
      </c>
      <c r="F1552" t="s">
        <v>2118</v>
      </c>
      <c r="G1552">
        <v>480</v>
      </c>
      <c r="H1552">
        <v>110421</v>
      </c>
      <c r="I1552" t="s">
        <v>2068</v>
      </c>
      <c r="J1552">
        <v>0.01</v>
      </c>
      <c r="K1552">
        <v>1501300</v>
      </c>
      <c r="L1552">
        <v>0.5</v>
      </c>
      <c r="M1552" t="s">
        <v>44</v>
      </c>
      <c r="N1552">
        <v>1</v>
      </c>
      <c r="O1552">
        <v>1</v>
      </c>
      <c r="P1552">
        <v>11504</v>
      </c>
      <c r="Q1552" t="s">
        <v>693</v>
      </c>
      <c r="R1552" t="s">
        <v>694</v>
      </c>
      <c r="S1552">
        <v>18.950399999999998</v>
      </c>
      <c r="T1552" t="s">
        <v>44</v>
      </c>
      <c r="U1552" t="s">
        <v>3049</v>
      </c>
      <c r="V1552" t="s">
        <v>698</v>
      </c>
      <c r="W1552" s="145">
        <v>7.6630000000000003E-5</v>
      </c>
      <c r="X1552" t="s">
        <v>703</v>
      </c>
      <c r="Y1552" t="s">
        <v>3865</v>
      </c>
    </row>
    <row r="1553" spans="1:25" x14ac:dyDescent="0.35">
      <c r="A1553" t="s">
        <v>3242</v>
      </c>
      <c r="B1553">
        <v>110421</v>
      </c>
      <c r="C1553" t="s">
        <v>564</v>
      </c>
      <c r="D1553" t="s">
        <v>2103</v>
      </c>
      <c r="E1553" t="s">
        <v>564</v>
      </c>
      <c r="F1553" t="s">
        <v>2118</v>
      </c>
      <c r="G1553">
        <v>480</v>
      </c>
      <c r="H1553">
        <v>110421</v>
      </c>
      <c r="I1553" t="s">
        <v>2068</v>
      </c>
      <c r="J1553">
        <v>0.01</v>
      </c>
      <c r="K1553">
        <v>1473500</v>
      </c>
      <c r="L1553">
        <v>0.5</v>
      </c>
      <c r="M1553" t="s">
        <v>44</v>
      </c>
      <c r="N1553">
        <v>1</v>
      </c>
      <c r="O1553">
        <v>1</v>
      </c>
      <c r="P1553">
        <v>13155</v>
      </c>
      <c r="Q1553" t="s">
        <v>693</v>
      </c>
      <c r="R1553" t="s">
        <v>694</v>
      </c>
      <c r="S1553">
        <v>18.950399999999998</v>
      </c>
      <c r="T1553" t="s">
        <v>44</v>
      </c>
      <c r="U1553" t="s">
        <v>3049</v>
      </c>
      <c r="V1553" t="s">
        <v>698</v>
      </c>
      <c r="W1553" s="145">
        <v>8.9279999999999999E-5</v>
      </c>
      <c r="X1553" t="s">
        <v>703</v>
      </c>
      <c r="Y1553" t="s">
        <v>3865</v>
      </c>
    </row>
    <row r="1554" spans="1:25" x14ac:dyDescent="0.35">
      <c r="A1554" t="s">
        <v>3241</v>
      </c>
      <c r="B1554">
        <v>110421</v>
      </c>
      <c r="C1554" t="s">
        <v>564</v>
      </c>
      <c r="D1554" t="s">
        <v>2103</v>
      </c>
      <c r="E1554" t="s">
        <v>564</v>
      </c>
      <c r="F1554" t="s">
        <v>2118</v>
      </c>
      <c r="G1554">
        <v>480</v>
      </c>
      <c r="H1554">
        <v>110421</v>
      </c>
      <c r="I1554" t="s">
        <v>2068</v>
      </c>
      <c r="J1554">
        <v>0.01</v>
      </c>
      <c r="K1554">
        <v>1433000</v>
      </c>
      <c r="L1554">
        <v>0.5</v>
      </c>
      <c r="M1554" t="s">
        <v>44</v>
      </c>
      <c r="N1554">
        <v>1</v>
      </c>
      <c r="O1554">
        <v>2</v>
      </c>
      <c r="P1554">
        <v>9325.1</v>
      </c>
      <c r="Q1554" t="s">
        <v>693</v>
      </c>
      <c r="R1554" t="s">
        <v>694</v>
      </c>
      <c r="S1554">
        <v>18.950399999999998</v>
      </c>
      <c r="T1554" t="s">
        <v>44</v>
      </c>
      <c r="U1554" t="s">
        <v>3049</v>
      </c>
      <c r="V1554" t="s">
        <v>698</v>
      </c>
      <c r="W1554" s="145">
        <v>6.5069999999999999E-5</v>
      </c>
      <c r="X1554" t="s">
        <v>703</v>
      </c>
      <c r="Y1554" t="s">
        <v>3865</v>
      </c>
    </row>
    <row r="1555" spans="1:25" x14ac:dyDescent="0.35">
      <c r="A1555" t="s">
        <v>3240</v>
      </c>
      <c r="B1555">
        <v>110421</v>
      </c>
      <c r="C1555" t="s">
        <v>564</v>
      </c>
      <c r="D1555" t="s">
        <v>2103</v>
      </c>
      <c r="E1555" t="s">
        <v>564</v>
      </c>
      <c r="F1555" t="s">
        <v>2118</v>
      </c>
      <c r="G1555">
        <v>480</v>
      </c>
      <c r="H1555">
        <v>110421</v>
      </c>
      <c r="I1555" t="s">
        <v>2068</v>
      </c>
      <c r="J1555">
        <v>0.01</v>
      </c>
      <c r="K1555">
        <v>1437100</v>
      </c>
      <c r="L1555">
        <v>0.5</v>
      </c>
      <c r="M1555" t="s">
        <v>44</v>
      </c>
      <c r="N1555">
        <v>1</v>
      </c>
      <c r="O1555">
        <v>2</v>
      </c>
      <c r="P1555">
        <v>15522</v>
      </c>
      <c r="Q1555" t="s">
        <v>693</v>
      </c>
      <c r="R1555" t="s">
        <v>694</v>
      </c>
      <c r="S1555">
        <v>18.950399999999998</v>
      </c>
      <c r="T1555" t="s">
        <v>44</v>
      </c>
      <c r="U1555" t="s">
        <v>3049</v>
      </c>
      <c r="V1555" t="s">
        <v>698</v>
      </c>
      <c r="W1555">
        <v>1.08E-4</v>
      </c>
      <c r="X1555" t="s">
        <v>703</v>
      </c>
      <c r="Y1555" t="s">
        <v>3865</v>
      </c>
    </row>
    <row r="1556" spans="1:25" x14ac:dyDescent="0.35">
      <c r="A1556" t="s">
        <v>3239</v>
      </c>
      <c r="B1556">
        <v>110421</v>
      </c>
      <c r="C1556" t="s">
        <v>564</v>
      </c>
      <c r="D1556" t="s">
        <v>2103</v>
      </c>
      <c r="E1556" t="s">
        <v>564</v>
      </c>
      <c r="F1556" t="s">
        <v>2118</v>
      </c>
      <c r="G1556">
        <v>480</v>
      </c>
      <c r="H1556">
        <v>110421</v>
      </c>
      <c r="I1556" t="s">
        <v>2068</v>
      </c>
      <c r="J1556">
        <v>0.01</v>
      </c>
      <c r="K1556">
        <v>1455100</v>
      </c>
      <c r="L1556">
        <v>0.5</v>
      </c>
      <c r="M1556" t="s">
        <v>44</v>
      </c>
      <c r="N1556">
        <v>1</v>
      </c>
      <c r="O1556">
        <v>2</v>
      </c>
      <c r="P1556">
        <v>12672</v>
      </c>
      <c r="Q1556" t="s">
        <v>693</v>
      </c>
      <c r="R1556" t="s">
        <v>694</v>
      </c>
      <c r="S1556">
        <v>18.950399999999998</v>
      </c>
      <c r="T1556" t="s">
        <v>44</v>
      </c>
      <c r="U1556" t="s">
        <v>3049</v>
      </c>
      <c r="V1556" t="s">
        <v>698</v>
      </c>
      <c r="W1556" s="145">
        <v>8.7089999999999995E-5</v>
      </c>
      <c r="X1556" t="s">
        <v>703</v>
      </c>
      <c r="Y1556" t="s">
        <v>3865</v>
      </c>
    </row>
    <row r="1557" spans="1:25" x14ac:dyDescent="0.35">
      <c r="A1557" t="s">
        <v>3238</v>
      </c>
      <c r="B1557">
        <v>110421</v>
      </c>
      <c r="C1557" t="s">
        <v>564</v>
      </c>
      <c r="D1557" t="s">
        <v>2103</v>
      </c>
      <c r="E1557" t="s">
        <v>564</v>
      </c>
      <c r="F1557" t="s">
        <v>2118</v>
      </c>
      <c r="G1557">
        <v>480</v>
      </c>
      <c r="H1557">
        <v>110421</v>
      </c>
      <c r="I1557" t="s">
        <v>2068</v>
      </c>
      <c r="J1557">
        <v>0.01</v>
      </c>
      <c r="K1557">
        <v>1362500</v>
      </c>
      <c r="L1557">
        <v>0.5</v>
      </c>
      <c r="M1557" t="s">
        <v>44</v>
      </c>
      <c r="N1557">
        <v>1</v>
      </c>
      <c r="O1557">
        <v>4</v>
      </c>
      <c r="P1557">
        <v>12724</v>
      </c>
      <c r="Q1557" t="s">
        <v>693</v>
      </c>
      <c r="R1557" t="s">
        <v>694</v>
      </c>
      <c r="S1557">
        <v>18.950399999999998</v>
      </c>
      <c r="T1557" t="s">
        <v>44</v>
      </c>
      <c r="U1557" t="s">
        <v>3049</v>
      </c>
      <c r="V1557" t="s">
        <v>698</v>
      </c>
      <c r="W1557" s="145">
        <v>9.3389999999999999E-5</v>
      </c>
      <c r="X1557" t="s">
        <v>703</v>
      </c>
      <c r="Y1557" t="s">
        <v>3865</v>
      </c>
    </row>
    <row r="1558" spans="1:25" x14ac:dyDescent="0.35">
      <c r="A1558" t="s">
        <v>3237</v>
      </c>
      <c r="B1558">
        <v>110421</v>
      </c>
      <c r="C1558" t="s">
        <v>564</v>
      </c>
      <c r="D1558" t="s">
        <v>2103</v>
      </c>
      <c r="E1558" t="s">
        <v>564</v>
      </c>
      <c r="F1558" t="s">
        <v>2118</v>
      </c>
      <c r="G1558">
        <v>480</v>
      </c>
      <c r="H1558">
        <v>110421</v>
      </c>
      <c r="I1558" t="s">
        <v>2068</v>
      </c>
      <c r="J1558">
        <v>0.01</v>
      </c>
      <c r="K1558">
        <v>1423500</v>
      </c>
      <c r="L1558">
        <v>0.5</v>
      </c>
      <c r="M1558" t="s">
        <v>44</v>
      </c>
      <c r="N1558">
        <v>1</v>
      </c>
      <c r="O1558">
        <v>4</v>
      </c>
      <c r="P1558">
        <v>12930</v>
      </c>
      <c r="Q1558" t="s">
        <v>693</v>
      </c>
      <c r="R1558" t="s">
        <v>694</v>
      </c>
      <c r="S1558">
        <v>18.950399999999998</v>
      </c>
      <c r="T1558" t="s">
        <v>44</v>
      </c>
      <c r="U1558" t="s">
        <v>3049</v>
      </c>
      <c r="V1558" t="s">
        <v>698</v>
      </c>
      <c r="W1558" s="145">
        <v>9.0829999999999996E-5</v>
      </c>
      <c r="X1558" t="s">
        <v>703</v>
      </c>
      <c r="Y1558" t="s">
        <v>3865</v>
      </c>
    </row>
    <row r="1559" spans="1:25" x14ac:dyDescent="0.35">
      <c r="A1559" t="s">
        <v>3236</v>
      </c>
      <c r="B1559">
        <v>110421</v>
      </c>
      <c r="C1559" t="s">
        <v>564</v>
      </c>
      <c r="D1559" t="s">
        <v>2103</v>
      </c>
      <c r="E1559" t="s">
        <v>564</v>
      </c>
      <c r="F1559" t="s">
        <v>2118</v>
      </c>
      <c r="G1559">
        <v>480</v>
      </c>
      <c r="H1559">
        <v>110421</v>
      </c>
      <c r="I1559" t="s">
        <v>2068</v>
      </c>
      <c r="J1559">
        <v>0.01</v>
      </c>
      <c r="K1559">
        <v>1539700</v>
      </c>
      <c r="L1559">
        <v>0.5</v>
      </c>
      <c r="M1559" t="s">
        <v>44</v>
      </c>
      <c r="N1559">
        <v>1</v>
      </c>
      <c r="O1559">
        <v>4</v>
      </c>
      <c r="P1559">
        <v>15433</v>
      </c>
      <c r="Q1559" t="s">
        <v>693</v>
      </c>
      <c r="R1559" t="s">
        <v>694</v>
      </c>
      <c r="S1559">
        <v>18.950399999999998</v>
      </c>
      <c r="T1559" t="s">
        <v>44</v>
      </c>
      <c r="U1559" t="s">
        <v>3049</v>
      </c>
      <c r="V1559" t="s">
        <v>698</v>
      </c>
      <c r="W1559">
        <v>1.002E-4</v>
      </c>
      <c r="X1559" t="s">
        <v>703</v>
      </c>
      <c r="Y1559" t="s">
        <v>3865</v>
      </c>
    </row>
    <row r="1560" spans="1:25" x14ac:dyDescent="0.35">
      <c r="A1560" t="s">
        <v>3235</v>
      </c>
      <c r="B1560">
        <v>110421</v>
      </c>
      <c r="C1560" t="s">
        <v>564</v>
      </c>
      <c r="D1560" t="s">
        <v>2103</v>
      </c>
      <c r="E1560" t="s">
        <v>564</v>
      </c>
      <c r="F1560" t="s">
        <v>2180</v>
      </c>
      <c r="G1560">
        <v>480</v>
      </c>
      <c r="H1560">
        <v>110421</v>
      </c>
      <c r="I1560" t="s">
        <v>2068</v>
      </c>
      <c r="J1560">
        <v>0.01</v>
      </c>
      <c r="K1560">
        <v>1488700</v>
      </c>
      <c r="L1560">
        <v>0.5</v>
      </c>
      <c r="M1560" t="s">
        <v>44</v>
      </c>
      <c r="N1560">
        <v>1</v>
      </c>
      <c r="O1560">
        <v>4</v>
      </c>
      <c r="P1560">
        <v>18596</v>
      </c>
      <c r="Q1560" t="s">
        <v>693</v>
      </c>
      <c r="R1560" t="s">
        <v>694</v>
      </c>
      <c r="S1560">
        <v>18.950399999999998</v>
      </c>
      <c r="T1560" t="s">
        <v>44</v>
      </c>
      <c r="U1560" t="s">
        <v>3049</v>
      </c>
      <c r="V1560" t="s">
        <v>698</v>
      </c>
      <c r="W1560">
        <v>1.249E-4</v>
      </c>
      <c r="X1560" t="s">
        <v>703</v>
      </c>
      <c r="Y1560" t="s">
        <v>3865</v>
      </c>
    </row>
    <row r="1561" spans="1:25" x14ac:dyDescent="0.35">
      <c r="A1561" t="s">
        <v>3234</v>
      </c>
      <c r="B1561">
        <v>110421</v>
      </c>
      <c r="C1561" t="s">
        <v>564</v>
      </c>
      <c r="D1561" t="s">
        <v>2103</v>
      </c>
      <c r="E1561" t="s">
        <v>564</v>
      </c>
      <c r="F1561" t="s">
        <v>2180</v>
      </c>
      <c r="G1561">
        <v>480</v>
      </c>
      <c r="H1561">
        <v>110421</v>
      </c>
      <c r="I1561" t="s">
        <v>2068</v>
      </c>
      <c r="J1561">
        <v>0.01</v>
      </c>
      <c r="K1561">
        <v>1492000</v>
      </c>
      <c r="L1561">
        <v>0.5</v>
      </c>
      <c r="M1561" t="s">
        <v>44</v>
      </c>
      <c r="N1561">
        <v>1</v>
      </c>
      <c r="O1561">
        <v>4</v>
      </c>
      <c r="P1561">
        <v>12785</v>
      </c>
      <c r="Q1561" t="s">
        <v>693</v>
      </c>
      <c r="R1561" t="s">
        <v>694</v>
      </c>
      <c r="S1561">
        <v>18.950399999999998</v>
      </c>
      <c r="T1561" t="s">
        <v>44</v>
      </c>
      <c r="U1561" t="s">
        <v>3049</v>
      </c>
      <c r="V1561" t="s">
        <v>698</v>
      </c>
      <c r="W1561" s="145">
        <v>8.5690000000000001E-5</v>
      </c>
      <c r="X1561" t="s">
        <v>703</v>
      </c>
      <c r="Y1561" t="s">
        <v>3865</v>
      </c>
    </row>
    <row r="1562" spans="1:25" x14ac:dyDescent="0.35">
      <c r="A1562" t="s">
        <v>3233</v>
      </c>
      <c r="B1562">
        <v>110421</v>
      </c>
      <c r="C1562" t="s">
        <v>564</v>
      </c>
      <c r="D1562" t="s">
        <v>2103</v>
      </c>
      <c r="E1562" t="s">
        <v>564</v>
      </c>
      <c r="F1562" t="s">
        <v>2180</v>
      </c>
      <c r="G1562">
        <v>480</v>
      </c>
      <c r="H1562">
        <v>110421</v>
      </c>
      <c r="I1562" t="s">
        <v>2068</v>
      </c>
      <c r="J1562">
        <v>0.01</v>
      </c>
      <c r="K1562">
        <v>1506400</v>
      </c>
      <c r="L1562">
        <v>0.5</v>
      </c>
      <c r="M1562" t="s">
        <v>44</v>
      </c>
      <c r="N1562">
        <v>1</v>
      </c>
      <c r="O1562">
        <v>4</v>
      </c>
      <c r="P1562">
        <v>16272</v>
      </c>
      <c r="Q1562" t="s">
        <v>693</v>
      </c>
      <c r="R1562" t="s">
        <v>694</v>
      </c>
      <c r="S1562">
        <v>18.950399999999998</v>
      </c>
      <c r="T1562" t="s">
        <v>44</v>
      </c>
      <c r="U1562" t="s">
        <v>3049</v>
      </c>
      <c r="V1562" t="s">
        <v>698</v>
      </c>
      <c r="W1562">
        <v>1.08E-4</v>
      </c>
      <c r="X1562" t="s">
        <v>703</v>
      </c>
      <c r="Y1562" t="s">
        <v>3865</v>
      </c>
    </row>
    <row r="1563" spans="1:25" x14ac:dyDescent="0.35">
      <c r="A1563" t="s">
        <v>3232</v>
      </c>
      <c r="B1563">
        <v>110421</v>
      </c>
      <c r="C1563" t="s">
        <v>564</v>
      </c>
      <c r="D1563" t="s">
        <v>2103</v>
      </c>
      <c r="E1563" t="s">
        <v>564</v>
      </c>
      <c r="F1563" t="s">
        <v>2118</v>
      </c>
      <c r="G1563">
        <v>480</v>
      </c>
      <c r="H1563">
        <v>110421</v>
      </c>
      <c r="I1563" t="s">
        <v>2068</v>
      </c>
      <c r="J1563">
        <v>0.01</v>
      </c>
      <c r="K1563">
        <v>1440100</v>
      </c>
      <c r="L1563">
        <v>0.5</v>
      </c>
      <c r="M1563" t="s">
        <v>44</v>
      </c>
      <c r="N1563">
        <v>1</v>
      </c>
      <c r="O1563">
        <v>4</v>
      </c>
      <c r="P1563">
        <v>12336</v>
      </c>
      <c r="Q1563" t="s">
        <v>693</v>
      </c>
      <c r="R1563" t="s">
        <v>694</v>
      </c>
      <c r="S1563">
        <v>18.936900000000001</v>
      </c>
      <c r="T1563" t="s">
        <v>44</v>
      </c>
      <c r="U1563" t="s">
        <v>3049</v>
      </c>
      <c r="V1563" t="s">
        <v>698</v>
      </c>
      <c r="W1563" s="145">
        <v>8.5660000000000003E-5</v>
      </c>
      <c r="X1563" t="s">
        <v>2173</v>
      </c>
      <c r="Y1563" t="s">
        <v>44</v>
      </c>
    </row>
    <row r="1564" spans="1:25" x14ac:dyDescent="0.35">
      <c r="A1564" t="s">
        <v>3231</v>
      </c>
      <c r="B1564">
        <v>110421</v>
      </c>
      <c r="C1564" t="s">
        <v>564</v>
      </c>
      <c r="D1564" t="s">
        <v>2103</v>
      </c>
      <c r="E1564" t="s">
        <v>564</v>
      </c>
      <c r="F1564" t="s">
        <v>2118</v>
      </c>
      <c r="G1564">
        <v>480</v>
      </c>
      <c r="H1564">
        <v>110421</v>
      </c>
      <c r="I1564" t="s">
        <v>2068</v>
      </c>
      <c r="J1564">
        <v>0.01</v>
      </c>
      <c r="K1564">
        <v>1443100</v>
      </c>
      <c r="L1564">
        <v>0.5</v>
      </c>
      <c r="M1564" t="s">
        <v>44</v>
      </c>
      <c r="N1564">
        <v>1</v>
      </c>
      <c r="O1564">
        <v>4</v>
      </c>
      <c r="P1564">
        <v>10905</v>
      </c>
      <c r="Q1564" t="s">
        <v>693</v>
      </c>
      <c r="R1564" t="s">
        <v>694</v>
      </c>
      <c r="S1564">
        <v>18.950399999999998</v>
      </c>
      <c r="T1564" t="s">
        <v>44</v>
      </c>
      <c r="U1564" t="s">
        <v>3049</v>
      </c>
      <c r="V1564" t="s">
        <v>698</v>
      </c>
      <c r="W1564" s="145">
        <v>7.5569999999999996E-5</v>
      </c>
      <c r="X1564" t="s">
        <v>2173</v>
      </c>
      <c r="Y1564" t="s">
        <v>44</v>
      </c>
    </row>
    <row r="1565" spans="1:25" x14ac:dyDescent="0.35">
      <c r="A1565" t="s">
        <v>3230</v>
      </c>
      <c r="B1565">
        <v>110421</v>
      </c>
      <c r="C1565" t="s">
        <v>564</v>
      </c>
      <c r="D1565" t="s">
        <v>2103</v>
      </c>
      <c r="E1565" t="s">
        <v>564</v>
      </c>
      <c r="F1565" t="s">
        <v>2118</v>
      </c>
      <c r="G1565">
        <v>480</v>
      </c>
      <c r="H1565">
        <v>110421</v>
      </c>
      <c r="I1565" t="s">
        <v>2068</v>
      </c>
      <c r="J1565">
        <v>0.01</v>
      </c>
      <c r="K1565">
        <v>1443400</v>
      </c>
      <c r="L1565">
        <v>0.5</v>
      </c>
      <c r="M1565" t="s">
        <v>44</v>
      </c>
      <c r="N1565">
        <v>1</v>
      </c>
      <c r="O1565">
        <v>4</v>
      </c>
      <c r="P1565">
        <v>22634</v>
      </c>
      <c r="Q1565" t="s">
        <v>693</v>
      </c>
      <c r="R1565" t="s">
        <v>694</v>
      </c>
      <c r="S1565">
        <v>18.950399999999998</v>
      </c>
      <c r="T1565" t="s">
        <v>44</v>
      </c>
      <c r="U1565" t="s">
        <v>3049</v>
      </c>
      <c r="V1565" t="s">
        <v>698</v>
      </c>
      <c r="W1565">
        <v>1.5679999999999999E-4</v>
      </c>
      <c r="X1565" t="s">
        <v>2173</v>
      </c>
      <c r="Y1565" t="s">
        <v>44</v>
      </c>
    </row>
    <row r="1566" spans="1:25" x14ac:dyDescent="0.35">
      <c r="A1566" t="s">
        <v>3229</v>
      </c>
      <c r="B1566">
        <v>110421</v>
      </c>
      <c r="C1566" t="s">
        <v>564</v>
      </c>
      <c r="D1566" t="s">
        <v>2103</v>
      </c>
      <c r="E1566" t="s">
        <v>564</v>
      </c>
      <c r="F1566" t="s">
        <v>2118</v>
      </c>
      <c r="G1566">
        <v>480</v>
      </c>
      <c r="H1566">
        <v>110421</v>
      </c>
      <c r="I1566" t="s">
        <v>2068</v>
      </c>
      <c r="J1566">
        <v>0.01</v>
      </c>
      <c r="K1566">
        <v>1443100</v>
      </c>
      <c r="L1566">
        <v>0.5</v>
      </c>
      <c r="M1566" t="s">
        <v>44</v>
      </c>
      <c r="N1566">
        <v>1</v>
      </c>
      <c r="O1566">
        <v>0.25</v>
      </c>
      <c r="P1566">
        <v>12121</v>
      </c>
      <c r="Q1566" t="s">
        <v>693</v>
      </c>
      <c r="R1566" t="s">
        <v>694</v>
      </c>
      <c r="S1566">
        <v>18.937000000000001</v>
      </c>
      <c r="T1566" t="s">
        <v>44</v>
      </c>
      <c r="U1566" t="s">
        <v>3049</v>
      </c>
      <c r="V1566" t="s">
        <v>698</v>
      </c>
      <c r="W1566" s="145">
        <v>8.3990000000000001E-5</v>
      </c>
      <c r="X1566" t="s">
        <v>703</v>
      </c>
      <c r="Y1566" t="s">
        <v>3865</v>
      </c>
    </row>
    <row r="1567" spans="1:25" x14ac:dyDescent="0.35">
      <c r="A1567" t="s">
        <v>3228</v>
      </c>
      <c r="B1567">
        <v>110421</v>
      </c>
      <c r="C1567" t="s">
        <v>564</v>
      </c>
      <c r="D1567" t="s">
        <v>2103</v>
      </c>
      <c r="E1567" t="s">
        <v>564</v>
      </c>
      <c r="F1567" t="s">
        <v>2118</v>
      </c>
      <c r="G1567">
        <v>480</v>
      </c>
      <c r="H1567">
        <v>110421</v>
      </c>
      <c r="I1567" t="s">
        <v>2068</v>
      </c>
      <c r="J1567">
        <v>0.01</v>
      </c>
      <c r="K1567">
        <v>1395100</v>
      </c>
      <c r="L1567">
        <v>0.5</v>
      </c>
      <c r="M1567" t="s">
        <v>44</v>
      </c>
      <c r="N1567">
        <v>1</v>
      </c>
      <c r="O1567">
        <v>0.25</v>
      </c>
      <c r="P1567">
        <v>11214</v>
      </c>
      <c r="Q1567" t="s">
        <v>693</v>
      </c>
      <c r="R1567" t="s">
        <v>694</v>
      </c>
      <c r="S1567">
        <v>18.950399999999998</v>
      </c>
      <c r="T1567" t="s">
        <v>44</v>
      </c>
      <c r="U1567" t="s">
        <v>3049</v>
      </c>
      <c r="V1567" t="s">
        <v>698</v>
      </c>
      <c r="W1567" s="145">
        <v>8.038E-5</v>
      </c>
      <c r="X1567" t="s">
        <v>703</v>
      </c>
      <c r="Y1567" t="s">
        <v>3865</v>
      </c>
    </row>
    <row r="1568" spans="1:25" x14ac:dyDescent="0.35">
      <c r="A1568" t="s">
        <v>3227</v>
      </c>
      <c r="B1568">
        <v>110421</v>
      </c>
      <c r="C1568" t="s">
        <v>564</v>
      </c>
      <c r="D1568" t="s">
        <v>2103</v>
      </c>
      <c r="E1568" t="s">
        <v>564</v>
      </c>
      <c r="F1568" t="s">
        <v>2118</v>
      </c>
      <c r="G1568">
        <v>480</v>
      </c>
      <c r="H1568">
        <v>110421</v>
      </c>
      <c r="I1568" t="s">
        <v>2068</v>
      </c>
      <c r="J1568">
        <v>0.01</v>
      </c>
      <c r="K1568">
        <v>1476800</v>
      </c>
      <c r="L1568">
        <v>0.5</v>
      </c>
      <c r="M1568" t="s">
        <v>44</v>
      </c>
      <c r="N1568">
        <v>1</v>
      </c>
      <c r="O1568">
        <v>0.25</v>
      </c>
      <c r="P1568">
        <v>11234</v>
      </c>
      <c r="Q1568" t="s">
        <v>693</v>
      </c>
      <c r="R1568" t="s">
        <v>694</v>
      </c>
      <c r="S1568">
        <v>18.950399999999998</v>
      </c>
      <c r="T1568" t="s">
        <v>44</v>
      </c>
      <c r="U1568" t="s">
        <v>3049</v>
      </c>
      <c r="V1568" t="s">
        <v>698</v>
      </c>
      <c r="W1568" s="145">
        <v>7.6069999999999995E-5</v>
      </c>
      <c r="X1568" t="s">
        <v>703</v>
      </c>
      <c r="Y1568" t="s">
        <v>3865</v>
      </c>
    </row>
    <row r="1569" spans="1:25" x14ac:dyDescent="0.35">
      <c r="A1569" t="s">
        <v>3226</v>
      </c>
      <c r="B1569">
        <v>110421</v>
      </c>
      <c r="C1569" t="s">
        <v>564</v>
      </c>
      <c r="D1569" t="s">
        <v>2103</v>
      </c>
      <c r="E1569" t="s">
        <v>564</v>
      </c>
      <c r="F1569" t="s">
        <v>2118</v>
      </c>
      <c r="G1569">
        <v>480</v>
      </c>
      <c r="H1569">
        <v>110421</v>
      </c>
      <c r="I1569" t="s">
        <v>2068</v>
      </c>
      <c r="J1569">
        <v>0.01</v>
      </c>
      <c r="K1569">
        <v>1438700</v>
      </c>
      <c r="L1569">
        <v>0.5</v>
      </c>
      <c r="M1569" t="s">
        <v>44</v>
      </c>
      <c r="N1569">
        <v>1</v>
      </c>
      <c r="O1569">
        <v>0.5</v>
      </c>
      <c r="P1569">
        <v>13021</v>
      </c>
      <c r="Q1569" t="s">
        <v>693</v>
      </c>
      <c r="R1569" t="s">
        <v>694</v>
      </c>
      <c r="S1569">
        <v>18.950399999999998</v>
      </c>
      <c r="T1569" t="s">
        <v>44</v>
      </c>
      <c r="U1569" t="s">
        <v>3049</v>
      </c>
      <c r="V1569" t="s">
        <v>698</v>
      </c>
      <c r="W1569" s="145">
        <v>9.0509999999999999E-5</v>
      </c>
      <c r="X1569" t="s">
        <v>703</v>
      </c>
      <c r="Y1569" t="s">
        <v>3865</v>
      </c>
    </row>
    <row r="1570" spans="1:25" x14ac:dyDescent="0.35">
      <c r="A1570" t="s">
        <v>3225</v>
      </c>
      <c r="B1570">
        <v>110421</v>
      </c>
      <c r="C1570" t="s">
        <v>564</v>
      </c>
      <c r="D1570" t="s">
        <v>2103</v>
      </c>
      <c r="E1570" t="s">
        <v>564</v>
      </c>
      <c r="F1570" t="s">
        <v>2118</v>
      </c>
      <c r="G1570">
        <v>480</v>
      </c>
      <c r="H1570">
        <v>110421</v>
      </c>
      <c r="I1570" t="s">
        <v>2068</v>
      </c>
      <c r="J1570">
        <v>0.01</v>
      </c>
      <c r="K1570">
        <v>1473100</v>
      </c>
      <c r="L1570">
        <v>0.5</v>
      </c>
      <c r="M1570" t="s">
        <v>44</v>
      </c>
      <c r="N1570">
        <v>1</v>
      </c>
      <c r="O1570">
        <v>1</v>
      </c>
      <c r="P1570">
        <v>12609</v>
      </c>
      <c r="Q1570" t="s">
        <v>693</v>
      </c>
      <c r="R1570" t="s">
        <v>694</v>
      </c>
      <c r="S1570">
        <v>18.950399999999998</v>
      </c>
      <c r="T1570" t="s">
        <v>44</v>
      </c>
      <c r="U1570" t="s">
        <v>3049</v>
      </c>
      <c r="V1570" t="s">
        <v>698</v>
      </c>
      <c r="W1570" s="145">
        <v>8.5599999999999994E-5</v>
      </c>
      <c r="X1570" t="s">
        <v>703</v>
      </c>
      <c r="Y1570" t="s">
        <v>3865</v>
      </c>
    </row>
    <row r="1571" spans="1:25" x14ac:dyDescent="0.35">
      <c r="A1571" t="s">
        <v>3224</v>
      </c>
      <c r="B1571">
        <v>110421</v>
      </c>
      <c r="C1571" t="s">
        <v>564</v>
      </c>
      <c r="D1571" t="s">
        <v>2103</v>
      </c>
      <c r="E1571" t="s">
        <v>564</v>
      </c>
      <c r="F1571" t="s">
        <v>2118</v>
      </c>
      <c r="G1571">
        <v>480</v>
      </c>
      <c r="H1571">
        <v>110421</v>
      </c>
      <c r="I1571" t="s">
        <v>2068</v>
      </c>
      <c r="J1571">
        <v>0.01</v>
      </c>
      <c r="K1571">
        <v>1419500</v>
      </c>
      <c r="L1571">
        <v>0.5</v>
      </c>
      <c r="M1571" t="s">
        <v>44</v>
      </c>
      <c r="N1571">
        <v>1</v>
      </c>
      <c r="O1571">
        <v>0.5</v>
      </c>
      <c r="P1571">
        <v>12490</v>
      </c>
      <c r="Q1571" t="s">
        <v>693</v>
      </c>
      <c r="R1571" t="s">
        <v>694</v>
      </c>
      <c r="S1571">
        <v>18.950399999999998</v>
      </c>
      <c r="T1571" t="s">
        <v>44</v>
      </c>
      <c r="U1571" t="s">
        <v>3049</v>
      </c>
      <c r="V1571" t="s">
        <v>698</v>
      </c>
      <c r="W1571" s="145">
        <v>8.7990000000000003E-5</v>
      </c>
      <c r="X1571" t="s">
        <v>703</v>
      </c>
      <c r="Y1571" t="s">
        <v>3865</v>
      </c>
    </row>
    <row r="1572" spans="1:25" x14ac:dyDescent="0.35">
      <c r="A1572" t="s">
        <v>3223</v>
      </c>
      <c r="B1572">
        <v>110421</v>
      </c>
      <c r="C1572" t="s">
        <v>564</v>
      </c>
      <c r="D1572" t="s">
        <v>2103</v>
      </c>
      <c r="E1572" t="s">
        <v>564</v>
      </c>
      <c r="F1572" t="s">
        <v>2118</v>
      </c>
      <c r="G1572">
        <v>480</v>
      </c>
      <c r="H1572">
        <v>110421</v>
      </c>
      <c r="I1572" t="s">
        <v>2068</v>
      </c>
      <c r="J1572">
        <v>0.01</v>
      </c>
      <c r="K1572">
        <v>1444000</v>
      </c>
      <c r="L1572">
        <v>0.5</v>
      </c>
      <c r="M1572" t="s">
        <v>44</v>
      </c>
      <c r="N1572">
        <v>1</v>
      </c>
      <c r="O1572">
        <v>0.5</v>
      </c>
      <c r="P1572">
        <v>13114</v>
      </c>
      <c r="Q1572" t="s">
        <v>693</v>
      </c>
      <c r="R1572" t="s">
        <v>694</v>
      </c>
      <c r="S1572">
        <v>18.950399999999998</v>
      </c>
      <c r="T1572" t="s">
        <v>44</v>
      </c>
      <c r="U1572" t="s">
        <v>3049</v>
      </c>
      <c r="V1572" t="s">
        <v>698</v>
      </c>
      <c r="W1572" s="145">
        <v>9.0820000000000001E-5</v>
      </c>
      <c r="X1572" t="s">
        <v>703</v>
      </c>
      <c r="Y1572" t="s">
        <v>3865</v>
      </c>
    </row>
    <row r="1573" spans="1:25" x14ac:dyDescent="0.35">
      <c r="A1573" t="s">
        <v>3222</v>
      </c>
      <c r="B1573">
        <v>110421</v>
      </c>
      <c r="C1573" t="s">
        <v>564</v>
      </c>
      <c r="D1573" t="s">
        <v>2103</v>
      </c>
      <c r="E1573" t="s">
        <v>564</v>
      </c>
      <c r="F1573" t="s">
        <v>2118</v>
      </c>
      <c r="G1573">
        <v>480</v>
      </c>
      <c r="H1573">
        <v>110421</v>
      </c>
      <c r="I1573" t="s">
        <v>2068</v>
      </c>
      <c r="J1573">
        <v>0.01</v>
      </c>
      <c r="K1573">
        <v>1469200</v>
      </c>
      <c r="L1573">
        <v>0.5</v>
      </c>
      <c r="M1573" t="s">
        <v>44</v>
      </c>
      <c r="N1573">
        <v>1</v>
      </c>
      <c r="O1573">
        <v>1</v>
      </c>
      <c r="P1573">
        <v>16704</v>
      </c>
      <c r="Q1573" t="s">
        <v>693</v>
      </c>
      <c r="R1573" t="s">
        <v>694</v>
      </c>
      <c r="S1573">
        <v>18.950399999999998</v>
      </c>
      <c r="T1573" t="s">
        <v>44</v>
      </c>
      <c r="U1573" t="s">
        <v>3049</v>
      </c>
      <c r="V1573" t="s">
        <v>698</v>
      </c>
      <c r="W1573">
        <v>1.137E-4</v>
      </c>
      <c r="X1573" t="s">
        <v>703</v>
      </c>
      <c r="Y1573" t="s">
        <v>3865</v>
      </c>
    </row>
    <row r="1574" spans="1:25" x14ac:dyDescent="0.35">
      <c r="A1574" t="s">
        <v>3221</v>
      </c>
      <c r="B1574">
        <v>110421</v>
      </c>
      <c r="C1574" t="s">
        <v>564</v>
      </c>
      <c r="D1574" t="s">
        <v>2103</v>
      </c>
      <c r="E1574" t="s">
        <v>564</v>
      </c>
      <c r="F1574" t="s">
        <v>2118</v>
      </c>
      <c r="G1574">
        <v>480</v>
      </c>
      <c r="H1574">
        <v>110421</v>
      </c>
      <c r="I1574" t="s">
        <v>2068</v>
      </c>
      <c r="J1574">
        <v>0.01</v>
      </c>
      <c r="K1574">
        <v>1447300</v>
      </c>
      <c r="L1574">
        <v>0.5</v>
      </c>
      <c r="M1574" t="s">
        <v>44</v>
      </c>
      <c r="N1574">
        <v>1</v>
      </c>
      <c r="O1574">
        <v>1</v>
      </c>
      <c r="P1574">
        <v>14791</v>
      </c>
      <c r="Q1574" t="s">
        <v>693</v>
      </c>
      <c r="R1574" t="s">
        <v>694</v>
      </c>
      <c r="S1574">
        <v>18.937000000000001</v>
      </c>
      <c r="T1574" t="s">
        <v>44</v>
      </c>
      <c r="U1574" t="s">
        <v>3049</v>
      </c>
      <c r="V1574" t="s">
        <v>698</v>
      </c>
      <c r="W1574">
        <v>1.022E-4</v>
      </c>
      <c r="X1574" t="s">
        <v>703</v>
      </c>
      <c r="Y1574" t="s">
        <v>3865</v>
      </c>
    </row>
    <row r="1575" spans="1:25" x14ac:dyDescent="0.35">
      <c r="A1575" t="s">
        <v>3220</v>
      </c>
      <c r="B1575">
        <v>110421</v>
      </c>
      <c r="C1575" t="s">
        <v>564</v>
      </c>
      <c r="D1575" t="s">
        <v>2103</v>
      </c>
      <c r="E1575" t="s">
        <v>564</v>
      </c>
      <c r="F1575" t="s">
        <v>2118</v>
      </c>
      <c r="G1575">
        <v>480</v>
      </c>
      <c r="H1575">
        <v>110421</v>
      </c>
      <c r="I1575" t="s">
        <v>2068</v>
      </c>
      <c r="J1575">
        <v>0.01</v>
      </c>
      <c r="K1575">
        <v>1682600</v>
      </c>
      <c r="L1575">
        <v>0.5</v>
      </c>
      <c r="M1575" t="s">
        <v>44</v>
      </c>
      <c r="N1575">
        <v>1</v>
      </c>
      <c r="O1575">
        <v>2</v>
      </c>
      <c r="P1575">
        <v>10771</v>
      </c>
      <c r="Q1575" t="s">
        <v>693</v>
      </c>
      <c r="R1575" t="s">
        <v>694</v>
      </c>
      <c r="S1575">
        <v>18.937000000000001</v>
      </c>
      <c r="T1575" t="s">
        <v>44</v>
      </c>
      <c r="U1575" t="s">
        <v>3049</v>
      </c>
      <c r="V1575" t="s">
        <v>698</v>
      </c>
      <c r="W1575" s="145">
        <v>6.4010000000000005E-5</v>
      </c>
      <c r="X1575" t="s">
        <v>703</v>
      </c>
      <c r="Y1575" t="s">
        <v>3865</v>
      </c>
    </row>
    <row r="1576" spans="1:25" x14ac:dyDescent="0.35">
      <c r="A1576" t="s">
        <v>3219</v>
      </c>
      <c r="B1576">
        <v>110421</v>
      </c>
      <c r="C1576" t="s">
        <v>564</v>
      </c>
      <c r="D1576" t="s">
        <v>2103</v>
      </c>
      <c r="E1576" t="s">
        <v>564</v>
      </c>
      <c r="F1576" t="s">
        <v>2118</v>
      </c>
      <c r="G1576">
        <v>480</v>
      </c>
      <c r="H1576">
        <v>110421</v>
      </c>
      <c r="I1576" t="s">
        <v>2068</v>
      </c>
      <c r="J1576">
        <v>0.01</v>
      </c>
      <c r="K1576">
        <v>1403700</v>
      </c>
      <c r="L1576">
        <v>0.5</v>
      </c>
      <c r="M1576" t="s">
        <v>44</v>
      </c>
      <c r="N1576">
        <v>1</v>
      </c>
      <c r="O1576">
        <v>2</v>
      </c>
      <c r="P1576">
        <v>14556</v>
      </c>
      <c r="Q1576" t="s">
        <v>693</v>
      </c>
      <c r="R1576" t="s">
        <v>694</v>
      </c>
      <c r="S1576">
        <v>18.950399999999998</v>
      </c>
      <c r="T1576" t="s">
        <v>44</v>
      </c>
      <c r="U1576" t="s">
        <v>3049</v>
      </c>
      <c r="V1576" t="s">
        <v>698</v>
      </c>
      <c r="W1576">
        <v>1.037E-4</v>
      </c>
      <c r="X1576" t="s">
        <v>703</v>
      </c>
      <c r="Y1576" t="s">
        <v>3865</v>
      </c>
    </row>
    <row r="1577" spans="1:25" x14ac:dyDescent="0.35">
      <c r="A1577" t="s">
        <v>3218</v>
      </c>
      <c r="B1577">
        <v>110421</v>
      </c>
      <c r="C1577" t="s">
        <v>564</v>
      </c>
      <c r="D1577" t="s">
        <v>2103</v>
      </c>
      <c r="E1577" t="s">
        <v>564</v>
      </c>
      <c r="F1577" t="s">
        <v>2118</v>
      </c>
      <c r="G1577">
        <v>480</v>
      </c>
      <c r="H1577">
        <v>110421</v>
      </c>
      <c r="I1577" t="s">
        <v>2068</v>
      </c>
      <c r="J1577">
        <v>0.01</v>
      </c>
      <c r="K1577">
        <v>1360900</v>
      </c>
      <c r="L1577">
        <v>0.5</v>
      </c>
      <c r="M1577" t="s">
        <v>44</v>
      </c>
      <c r="N1577">
        <v>1</v>
      </c>
      <c r="O1577">
        <v>2</v>
      </c>
      <c r="P1577">
        <v>24182</v>
      </c>
      <c r="Q1577" t="s">
        <v>693</v>
      </c>
      <c r="R1577" t="s">
        <v>694</v>
      </c>
      <c r="S1577">
        <v>18.937000000000001</v>
      </c>
      <c r="T1577" t="s">
        <v>44</v>
      </c>
      <c r="U1577" t="s">
        <v>3049</v>
      </c>
      <c r="V1577" t="s">
        <v>698</v>
      </c>
      <c r="W1577">
        <v>1.7770000000000001E-4</v>
      </c>
      <c r="X1577" t="s">
        <v>703</v>
      </c>
      <c r="Y1577" t="s">
        <v>3865</v>
      </c>
    </row>
    <row r="1578" spans="1:25" x14ac:dyDescent="0.35">
      <c r="A1578" t="s">
        <v>3217</v>
      </c>
      <c r="B1578">
        <v>110421</v>
      </c>
      <c r="C1578" t="s">
        <v>564</v>
      </c>
      <c r="D1578" t="s">
        <v>2103</v>
      </c>
      <c r="E1578" t="s">
        <v>564</v>
      </c>
      <c r="F1578" t="s">
        <v>2118</v>
      </c>
      <c r="G1578">
        <v>480</v>
      </c>
      <c r="H1578">
        <v>110421</v>
      </c>
      <c r="I1578" t="s">
        <v>2068</v>
      </c>
      <c r="J1578">
        <v>0.01</v>
      </c>
      <c r="K1578">
        <v>1449700</v>
      </c>
      <c r="L1578">
        <v>0.5</v>
      </c>
      <c r="M1578" t="s">
        <v>44</v>
      </c>
      <c r="N1578">
        <v>1</v>
      </c>
      <c r="O1578">
        <v>0</v>
      </c>
      <c r="P1578">
        <v>13612</v>
      </c>
      <c r="Q1578" t="s">
        <v>693</v>
      </c>
      <c r="R1578" t="s">
        <v>694</v>
      </c>
      <c r="S1578">
        <v>18.950399999999998</v>
      </c>
      <c r="T1578" t="s">
        <v>44</v>
      </c>
      <c r="U1578" t="s">
        <v>3049</v>
      </c>
      <c r="V1578" t="s">
        <v>698</v>
      </c>
      <c r="W1578" s="145">
        <v>9.3900000000000006E-5</v>
      </c>
      <c r="X1578" t="s">
        <v>703</v>
      </c>
      <c r="Y1578" t="s">
        <v>3865</v>
      </c>
    </row>
    <row r="1579" spans="1:25" x14ac:dyDescent="0.35">
      <c r="A1579" t="s">
        <v>3216</v>
      </c>
      <c r="B1579">
        <v>110421</v>
      </c>
      <c r="C1579" t="s">
        <v>564</v>
      </c>
      <c r="D1579" t="s">
        <v>2103</v>
      </c>
      <c r="E1579" t="s">
        <v>564</v>
      </c>
      <c r="F1579" t="s">
        <v>2118</v>
      </c>
      <c r="G1579">
        <v>480</v>
      </c>
      <c r="H1579">
        <v>110421</v>
      </c>
      <c r="I1579" t="s">
        <v>2068</v>
      </c>
      <c r="J1579">
        <v>0.01</v>
      </c>
      <c r="K1579">
        <v>1553500</v>
      </c>
      <c r="L1579">
        <v>0.5</v>
      </c>
      <c r="M1579" t="s">
        <v>44</v>
      </c>
      <c r="N1579">
        <v>1</v>
      </c>
      <c r="O1579">
        <v>0</v>
      </c>
      <c r="P1579">
        <v>16426</v>
      </c>
      <c r="Q1579" t="s">
        <v>693</v>
      </c>
      <c r="R1579" t="s">
        <v>694</v>
      </c>
      <c r="S1579">
        <v>18.936900000000001</v>
      </c>
      <c r="T1579" t="s">
        <v>44</v>
      </c>
      <c r="U1579" t="s">
        <v>3049</v>
      </c>
      <c r="V1579" t="s">
        <v>698</v>
      </c>
      <c r="W1579">
        <v>1.0569999999999999E-4</v>
      </c>
      <c r="X1579" t="s">
        <v>703</v>
      </c>
      <c r="Y1579" t="s">
        <v>3865</v>
      </c>
    </row>
    <row r="1580" spans="1:25" x14ac:dyDescent="0.35">
      <c r="A1580" t="s">
        <v>3215</v>
      </c>
      <c r="B1580">
        <v>110421</v>
      </c>
      <c r="C1580" t="s">
        <v>564</v>
      </c>
      <c r="D1580" t="s">
        <v>2103</v>
      </c>
      <c r="E1580" t="s">
        <v>564</v>
      </c>
      <c r="F1580" t="s">
        <v>2118</v>
      </c>
      <c r="G1580">
        <v>480</v>
      </c>
      <c r="H1580">
        <v>110421</v>
      </c>
      <c r="I1580" t="s">
        <v>2068</v>
      </c>
      <c r="J1580">
        <v>0.01</v>
      </c>
      <c r="K1580">
        <v>1438800</v>
      </c>
      <c r="L1580">
        <v>0.5</v>
      </c>
      <c r="M1580" t="s">
        <v>44</v>
      </c>
      <c r="N1580">
        <v>1</v>
      </c>
      <c r="O1580">
        <v>0</v>
      </c>
      <c r="P1580">
        <v>14358</v>
      </c>
      <c r="Q1580" t="s">
        <v>693</v>
      </c>
      <c r="R1580" t="s">
        <v>694</v>
      </c>
      <c r="S1580">
        <v>18.937000000000001</v>
      </c>
      <c r="T1580" t="s">
        <v>44</v>
      </c>
      <c r="U1580" t="s">
        <v>3049</v>
      </c>
      <c r="V1580" t="s">
        <v>698</v>
      </c>
      <c r="W1580" s="145">
        <v>9.9790000000000005E-5</v>
      </c>
      <c r="X1580" t="s">
        <v>703</v>
      </c>
      <c r="Y1580" t="s">
        <v>3865</v>
      </c>
    </row>
    <row r="1581" spans="1:25" x14ac:dyDescent="0.35">
      <c r="A1581" t="s">
        <v>3214</v>
      </c>
      <c r="B1581">
        <v>110421</v>
      </c>
      <c r="C1581" t="s">
        <v>564</v>
      </c>
      <c r="D1581" t="s">
        <v>2103</v>
      </c>
      <c r="E1581" t="s">
        <v>564</v>
      </c>
      <c r="F1581" t="s">
        <v>2180</v>
      </c>
      <c r="G1581">
        <v>480</v>
      </c>
      <c r="H1581">
        <v>110421</v>
      </c>
      <c r="I1581" t="s">
        <v>2068</v>
      </c>
      <c r="J1581">
        <v>0.01</v>
      </c>
      <c r="K1581">
        <v>1523700</v>
      </c>
      <c r="L1581">
        <v>0.5</v>
      </c>
      <c r="M1581" t="s">
        <v>44</v>
      </c>
      <c r="N1581">
        <v>1</v>
      </c>
      <c r="O1581">
        <v>0</v>
      </c>
      <c r="P1581">
        <v>11502</v>
      </c>
      <c r="Q1581" t="s">
        <v>693</v>
      </c>
      <c r="R1581" t="s">
        <v>694</v>
      </c>
      <c r="S1581">
        <v>18.937000000000001</v>
      </c>
      <c r="T1581" t="s">
        <v>44</v>
      </c>
      <c r="U1581" t="s">
        <v>3049</v>
      </c>
      <c r="V1581" t="s">
        <v>698</v>
      </c>
      <c r="W1581" s="145">
        <v>7.5489999999999997E-5</v>
      </c>
      <c r="X1581" t="s">
        <v>703</v>
      </c>
      <c r="Y1581" t="s">
        <v>3865</v>
      </c>
    </row>
    <row r="1582" spans="1:25" x14ac:dyDescent="0.35">
      <c r="A1582" t="s">
        <v>3213</v>
      </c>
      <c r="B1582">
        <v>110421</v>
      </c>
      <c r="C1582" t="s">
        <v>564</v>
      </c>
      <c r="D1582" t="s">
        <v>2103</v>
      </c>
      <c r="E1582" t="s">
        <v>564</v>
      </c>
      <c r="F1582" t="s">
        <v>2180</v>
      </c>
      <c r="G1582">
        <v>480</v>
      </c>
      <c r="H1582">
        <v>110421</v>
      </c>
      <c r="I1582" t="s">
        <v>2068</v>
      </c>
      <c r="J1582">
        <v>0.01</v>
      </c>
      <c r="K1582">
        <v>1480600</v>
      </c>
      <c r="L1582">
        <v>0.5</v>
      </c>
      <c r="M1582" t="s">
        <v>44</v>
      </c>
      <c r="N1582">
        <v>1</v>
      </c>
      <c r="O1582">
        <v>0</v>
      </c>
      <c r="P1582">
        <v>11444</v>
      </c>
      <c r="Q1582" t="s">
        <v>693</v>
      </c>
      <c r="R1582" t="s">
        <v>694</v>
      </c>
      <c r="S1582">
        <v>18.950399999999998</v>
      </c>
      <c r="T1582" t="s">
        <v>44</v>
      </c>
      <c r="U1582" t="s">
        <v>3049</v>
      </c>
      <c r="V1582" t="s">
        <v>698</v>
      </c>
      <c r="W1582" s="145">
        <v>7.729E-5</v>
      </c>
      <c r="X1582" t="s">
        <v>703</v>
      </c>
      <c r="Y1582" t="s">
        <v>3865</v>
      </c>
    </row>
    <row r="1583" spans="1:25" x14ac:dyDescent="0.35">
      <c r="A1583" t="s">
        <v>3212</v>
      </c>
      <c r="B1583">
        <v>110421</v>
      </c>
      <c r="C1583" t="s">
        <v>564</v>
      </c>
      <c r="D1583" t="s">
        <v>2103</v>
      </c>
      <c r="E1583" t="s">
        <v>564</v>
      </c>
      <c r="F1583" t="s">
        <v>2180</v>
      </c>
      <c r="G1583">
        <v>480</v>
      </c>
      <c r="H1583">
        <v>110421</v>
      </c>
      <c r="I1583" t="s">
        <v>2068</v>
      </c>
      <c r="J1583">
        <v>0.01</v>
      </c>
      <c r="K1583">
        <v>1446300</v>
      </c>
      <c r="L1583">
        <v>0.5</v>
      </c>
      <c r="M1583" t="s">
        <v>44</v>
      </c>
      <c r="N1583">
        <v>1</v>
      </c>
      <c r="O1583">
        <v>0</v>
      </c>
      <c r="P1583">
        <v>16169</v>
      </c>
      <c r="Q1583" t="s">
        <v>693</v>
      </c>
      <c r="R1583" t="s">
        <v>694</v>
      </c>
      <c r="S1583">
        <v>18.950399999999998</v>
      </c>
      <c r="T1583" t="s">
        <v>44</v>
      </c>
      <c r="U1583" t="s">
        <v>3049</v>
      </c>
      <c r="V1583" t="s">
        <v>698</v>
      </c>
      <c r="W1583">
        <v>1.1179999999999999E-4</v>
      </c>
      <c r="X1583" t="s">
        <v>703</v>
      </c>
      <c r="Y1583" t="s">
        <v>3865</v>
      </c>
    </row>
    <row r="1584" spans="1:25" x14ac:dyDescent="0.35">
      <c r="A1584" t="s">
        <v>3211</v>
      </c>
      <c r="B1584">
        <v>110421</v>
      </c>
      <c r="C1584" t="s">
        <v>564</v>
      </c>
      <c r="D1584" t="s">
        <v>2103</v>
      </c>
      <c r="E1584" t="s">
        <v>564</v>
      </c>
      <c r="F1584" t="s">
        <v>2118</v>
      </c>
      <c r="G1584">
        <v>480</v>
      </c>
      <c r="H1584">
        <v>110421</v>
      </c>
      <c r="I1584" t="s">
        <v>2068</v>
      </c>
      <c r="J1584">
        <v>0.01</v>
      </c>
      <c r="K1584">
        <v>1488700</v>
      </c>
      <c r="L1584">
        <v>0.5</v>
      </c>
      <c r="M1584" t="s">
        <v>44</v>
      </c>
      <c r="N1584">
        <v>1</v>
      </c>
      <c r="O1584">
        <v>0</v>
      </c>
      <c r="P1584">
        <v>11530</v>
      </c>
      <c r="Q1584" t="s">
        <v>693</v>
      </c>
      <c r="R1584" t="s">
        <v>694</v>
      </c>
      <c r="S1584">
        <v>18.936900000000001</v>
      </c>
      <c r="T1584" t="s">
        <v>44</v>
      </c>
      <c r="U1584" t="s">
        <v>3049</v>
      </c>
      <c r="V1584" t="s">
        <v>698</v>
      </c>
      <c r="W1584" s="145">
        <v>7.7449999999999999E-5</v>
      </c>
      <c r="X1584" t="s">
        <v>2173</v>
      </c>
      <c r="Y1584" t="s">
        <v>44</v>
      </c>
    </row>
    <row r="1585" spans="1:25" x14ac:dyDescent="0.35">
      <c r="A1585" t="s">
        <v>3210</v>
      </c>
      <c r="B1585">
        <v>110421</v>
      </c>
      <c r="C1585" t="s">
        <v>564</v>
      </c>
      <c r="D1585" t="s">
        <v>2103</v>
      </c>
      <c r="E1585" t="s">
        <v>564</v>
      </c>
      <c r="F1585" t="s">
        <v>2118</v>
      </c>
      <c r="G1585">
        <v>480</v>
      </c>
      <c r="H1585">
        <v>110421</v>
      </c>
      <c r="I1585" t="s">
        <v>2068</v>
      </c>
      <c r="J1585">
        <v>0.01</v>
      </c>
      <c r="K1585">
        <v>1394600</v>
      </c>
      <c r="L1585">
        <v>0.5</v>
      </c>
      <c r="M1585" t="s">
        <v>44</v>
      </c>
      <c r="N1585">
        <v>1</v>
      </c>
      <c r="O1585">
        <v>0</v>
      </c>
      <c r="P1585">
        <v>27391</v>
      </c>
      <c r="Q1585" t="s">
        <v>693</v>
      </c>
      <c r="R1585" t="s">
        <v>694</v>
      </c>
      <c r="S1585">
        <v>18.937000000000001</v>
      </c>
      <c r="T1585" t="s">
        <v>44</v>
      </c>
      <c r="U1585" t="s">
        <v>3049</v>
      </c>
      <c r="V1585" t="s">
        <v>698</v>
      </c>
      <c r="W1585">
        <v>1.964E-4</v>
      </c>
      <c r="X1585" t="s">
        <v>2173</v>
      </c>
      <c r="Y1585" t="s">
        <v>44</v>
      </c>
    </row>
    <row r="1586" spans="1:25" x14ac:dyDescent="0.35">
      <c r="A1586" t="s">
        <v>3209</v>
      </c>
      <c r="B1586">
        <v>110421</v>
      </c>
      <c r="C1586" t="s">
        <v>564</v>
      </c>
      <c r="D1586" t="s">
        <v>2103</v>
      </c>
      <c r="E1586" t="s">
        <v>564</v>
      </c>
      <c r="F1586" t="s">
        <v>2118</v>
      </c>
      <c r="G1586">
        <v>480</v>
      </c>
      <c r="H1586">
        <v>110421</v>
      </c>
      <c r="I1586" t="s">
        <v>2068</v>
      </c>
      <c r="J1586">
        <v>0.01</v>
      </c>
      <c r="K1586">
        <v>1506500</v>
      </c>
      <c r="L1586">
        <v>0.5</v>
      </c>
      <c r="M1586" t="s">
        <v>44</v>
      </c>
      <c r="N1586">
        <v>1</v>
      </c>
      <c r="O1586">
        <v>0</v>
      </c>
      <c r="P1586">
        <v>12385</v>
      </c>
      <c r="Q1586" t="s">
        <v>693</v>
      </c>
      <c r="R1586" t="s">
        <v>694</v>
      </c>
      <c r="S1586">
        <v>18.937000000000001</v>
      </c>
      <c r="T1586" t="s">
        <v>44</v>
      </c>
      <c r="U1586" t="s">
        <v>3049</v>
      </c>
      <c r="V1586" t="s">
        <v>698</v>
      </c>
      <c r="W1586" s="145">
        <v>8.2210000000000001E-5</v>
      </c>
      <c r="X1586" t="s">
        <v>2173</v>
      </c>
      <c r="Y1586" t="s">
        <v>44</v>
      </c>
    </row>
    <row r="1587" spans="1:25" x14ac:dyDescent="0.35">
      <c r="A1587" t="s">
        <v>3208</v>
      </c>
      <c r="B1587">
        <v>110421</v>
      </c>
      <c r="C1587" t="s">
        <v>564</v>
      </c>
      <c r="D1587" t="s">
        <v>2103</v>
      </c>
      <c r="E1587" t="s">
        <v>564</v>
      </c>
      <c r="F1587" t="s">
        <v>2118</v>
      </c>
      <c r="G1587">
        <v>480</v>
      </c>
      <c r="H1587">
        <v>110421</v>
      </c>
      <c r="I1587" t="s">
        <v>2068</v>
      </c>
      <c r="J1587">
        <v>0.01</v>
      </c>
      <c r="K1587">
        <v>1504700</v>
      </c>
      <c r="L1587">
        <v>0.5</v>
      </c>
      <c r="M1587" t="s">
        <v>44</v>
      </c>
      <c r="N1587">
        <v>1</v>
      </c>
      <c r="O1587">
        <v>0.25</v>
      </c>
      <c r="P1587">
        <v>13279</v>
      </c>
      <c r="Q1587" t="s">
        <v>693</v>
      </c>
      <c r="R1587" t="s">
        <v>694</v>
      </c>
      <c r="S1587">
        <v>18.937000000000001</v>
      </c>
      <c r="T1587" t="s">
        <v>44</v>
      </c>
      <c r="U1587" t="s">
        <v>3049</v>
      </c>
      <c r="V1587" t="s">
        <v>698</v>
      </c>
      <c r="W1587" s="145">
        <v>8.8250000000000004E-5</v>
      </c>
      <c r="X1587" t="s">
        <v>703</v>
      </c>
      <c r="Y1587" t="s">
        <v>3865</v>
      </c>
    </row>
    <row r="1588" spans="1:25" x14ac:dyDescent="0.35">
      <c r="A1588" t="s">
        <v>3207</v>
      </c>
      <c r="B1588">
        <v>110421</v>
      </c>
      <c r="C1588" t="s">
        <v>564</v>
      </c>
      <c r="D1588" t="s">
        <v>2103</v>
      </c>
      <c r="E1588" t="s">
        <v>564</v>
      </c>
      <c r="F1588" t="s">
        <v>2118</v>
      </c>
      <c r="G1588">
        <v>480</v>
      </c>
      <c r="H1588">
        <v>110421</v>
      </c>
      <c r="I1588" t="s">
        <v>2068</v>
      </c>
      <c r="J1588">
        <v>0.01</v>
      </c>
      <c r="K1588">
        <v>1478000</v>
      </c>
      <c r="L1588">
        <v>0.5</v>
      </c>
      <c r="M1588" t="s">
        <v>44</v>
      </c>
      <c r="N1588">
        <v>1</v>
      </c>
      <c r="O1588">
        <v>0.25</v>
      </c>
      <c r="P1588">
        <v>15495</v>
      </c>
      <c r="Q1588" t="s">
        <v>693</v>
      </c>
      <c r="R1588" t="s">
        <v>694</v>
      </c>
      <c r="S1588">
        <v>18.950399999999998</v>
      </c>
      <c r="T1588" t="s">
        <v>44</v>
      </c>
      <c r="U1588" t="s">
        <v>3049</v>
      </c>
      <c r="V1588" t="s">
        <v>698</v>
      </c>
      <c r="W1588">
        <v>1.048E-4</v>
      </c>
      <c r="X1588" t="s">
        <v>703</v>
      </c>
      <c r="Y1588" t="s">
        <v>3865</v>
      </c>
    </row>
    <row r="1589" spans="1:25" x14ac:dyDescent="0.35">
      <c r="A1589" t="s">
        <v>3206</v>
      </c>
      <c r="B1589">
        <v>110421</v>
      </c>
      <c r="C1589" t="s">
        <v>564</v>
      </c>
      <c r="D1589" t="s">
        <v>2103</v>
      </c>
      <c r="E1589" t="s">
        <v>564</v>
      </c>
      <c r="F1589" t="s">
        <v>2118</v>
      </c>
      <c r="G1589">
        <v>480</v>
      </c>
      <c r="H1589">
        <v>110421</v>
      </c>
      <c r="I1589" t="s">
        <v>2068</v>
      </c>
      <c r="J1589">
        <v>0.01</v>
      </c>
      <c r="K1589">
        <v>1778000</v>
      </c>
      <c r="L1589">
        <v>0.5</v>
      </c>
      <c r="M1589" t="s">
        <v>44</v>
      </c>
      <c r="N1589">
        <v>1</v>
      </c>
      <c r="O1589">
        <v>0.25</v>
      </c>
      <c r="P1589">
        <v>13250</v>
      </c>
      <c r="Q1589" t="s">
        <v>693</v>
      </c>
      <c r="R1589" t="s">
        <v>694</v>
      </c>
      <c r="S1589">
        <v>18.937000000000001</v>
      </c>
      <c r="T1589" t="s">
        <v>44</v>
      </c>
      <c r="U1589" t="s">
        <v>3049</v>
      </c>
      <c r="V1589" t="s">
        <v>698</v>
      </c>
      <c r="W1589" s="145">
        <v>7.4519999999999998E-5</v>
      </c>
      <c r="X1589" t="s">
        <v>703</v>
      </c>
      <c r="Y1589" t="s">
        <v>3865</v>
      </c>
    </row>
    <row r="1590" spans="1:25" x14ac:dyDescent="0.35">
      <c r="A1590" t="s">
        <v>3205</v>
      </c>
      <c r="B1590">
        <v>110421</v>
      </c>
      <c r="C1590" t="s">
        <v>564</v>
      </c>
      <c r="D1590" t="s">
        <v>2103</v>
      </c>
      <c r="E1590" t="s">
        <v>564</v>
      </c>
      <c r="F1590" t="s">
        <v>2118</v>
      </c>
      <c r="G1590">
        <v>480</v>
      </c>
      <c r="H1590">
        <v>110421</v>
      </c>
      <c r="I1590" t="s">
        <v>2068</v>
      </c>
      <c r="J1590">
        <v>0.01</v>
      </c>
      <c r="K1590">
        <v>1489100</v>
      </c>
      <c r="L1590">
        <v>0.5</v>
      </c>
      <c r="M1590" t="s">
        <v>44</v>
      </c>
      <c r="N1590">
        <v>1</v>
      </c>
      <c r="O1590">
        <v>0.5</v>
      </c>
      <c r="P1590">
        <v>14374</v>
      </c>
      <c r="Q1590" t="s">
        <v>693</v>
      </c>
      <c r="R1590" t="s">
        <v>694</v>
      </c>
      <c r="S1590">
        <v>18.950399999999998</v>
      </c>
      <c r="T1590" t="s">
        <v>44</v>
      </c>
      <c r="U1590" t="s">
        <v>3049</v>
      </c>
      <c r="V1590" t="s">
        <v>698</v>
      </c>
      <c r="W1590" s="145">
        <v>9.6529999999999999E-5</v>
      </c>
      <c r="X1590" t="s">
        <v>703</v>
      </c>
      <c r="Y1590" t="s">
        <v>3865</v>
      </c>
    </row>
    <row r="1591" spans="1:25" x14ac:dyDescent="0.35">
      <c r="A1591" t="s">
        <v>3204</v>
      </c>
      <c r="B1591">
        <v>110421</v>
      </c>
      <c r="C1591" t="s">
        <v>564</v>
      </c>
      <c r="D1591" t="s">
        <v>2103</v>
      </c>
      <c r="E1591" t="s">
        <v>564</v>
      </c>
      <c r="F1591" t="s">
        <v>2118</v>
      </c>
      <c r="G1591">
        <v>480</v>
      </c>
      <c r="H1591">
        <v>110421</v>
      </c>
      <c r="I1591" t="s">
        <v>2068</v>
      </c>
      <c r="J1591">
        <v>0.01</v>
      </c>
      <c r="K1591">
        <v>1546900</v>
      </c>
      <c r="L1591">
        <v>0.5</v>
      </c>
      <c r="M1591" t="s">
        <v>44</v>
      </c>
      <c r="N1591">
        <v>1</v>
      </c>
      <c r="O1591">
        <v>0.5</v>
      </c>
      <c r="P1591">
        <v>15871</v>
      </c>
      <c r="Q1591" t="s">
        <v>693</v>
      </c>
      <c r="R1591" t="s">
        <v>694</v>
      </c>
      <c r="S1591">
        <v>18.950399999999998</v>
      </c>
      <c r="T1591" t="s">
        <v>44</v>
      </c>
      <c r="U1591" t="s">
        <v>3049</v>
      </c>
      <c r="V1591" t="s">
        <v>698</v>
      </c>
      <c r="W1591">
        <v>1.026E-4</v>
      </c>
      <c r="X1591" t="s">
        <v>703</v>
      </c>
      <c r="Y1591" t="s">
        <v>3865</v>
      </c>
    </row>
    <row r="1592" spans="1:25" x14ac:dyDescent="0.35">
      <c r="A1592" t="s">
        <v>3203</v>
      </c>
      <c r="B1592">
        <v>110421</v>
      </c>
      <c r="C1592" t="s">
        <v>564</v>
      </c>
      <c r="D1592" t="s">
        <v>2103</v>
      </c>
      <c r="E1592" t="s">
        <v>564</v>
      </c>
      <c r="F1592" t="s">
        <v>2118</v>
      </c>
      <c r="G1592">
        <v>480</v>
      </c>
      <c r="H1592">
        <v>110421</v>
      </c>
      <c r="I1592" t="s">
        <v>2068</v>
      </c>
      <c r="J1592">
        <v>0.01</v>
      </c>
      <c r="K1592">
        <v>1511400</v>
      </c>
      <c r="L1592">
        <v>0.5</v>
      </c>
      <c r="M1592" t="s">
        <v>44</v>
      </c>
      <c r="N1592">
        <v>1</v>
      </c>
      <c r="O1592">
        <v>0.5</v>
      </c>
      <c r="P1592">
        <v>14963</v>
      </c>
      <c r="Q1592" t="s">
        <v>693</v>
      </c>
      <c r="R1592" t="s">
        <v>694</v>
      </c>
      <c r="S1592">
        <v>18.936900000000001</v>
      </c>
      <c r="T1592" t="s">
        <v>44</v>
      </c>
      <c r="U1592" t="s">
        <v>3049</v>
      </c>
      <c r="V1592" t="s">
        <v>698</v>
      </c>
      <c r="W1592" s="145">
        <v>9.8999999999999994E-5</v>
      </c>
      <c r="X1592" t="s">
        <v>703</v>
      </c>
      <c r="Y1592" t="s">
        <v>3865</v>
      </c>
    </row>
    <row r="1593" spans="1:25" x14ac:dyDescent="0.35">
      <c r="A1593" t="s">
        <v>3202</v>
      </c>
      <c r="B1593">
        <v>110421</v>
      </c>
      <c r="C1593" t="s">
        <v>564</v>
      </c>
      <c r="D1593" t="s">
        <v>2103</v>
      </c>
      <c r="E1593" t="s">
        <v>564</v>
      </c>
      <c r="F1593" t="s">
        <v>2118</v>
      </c>
      <c r="G1593">
        <v>480</v>
      </c>
      <c r="H1593">
        <v>110421</v>
      </c>
      <c r="I1593" t="s">
        <v>2068</v>
      </c>
      <c r="J1593">
        <v>0.01</v>
      </c>
      <c r="K1593">
        <v>1501500</v>
      </c>
      <c r="L1593">
        <v>0.5</v>
      </c>
      <c r="M1593" t="s">
        <v>44</v>
      </c>
      <c r="N1593">
        <v>1</v>
      </c>
      <c r="O1593">
        <v>1</v>
      </c>
      <c r="P1593">
        <v>17222</v>
      </c>
      <c r="Q1593" t="s">
        <v>693</v>
      </c>
      <c r="R1593" t="s">
        <v>694</v>
      </c>
      <c r="S1593">
        <v>18.950399999999998</v>
      </c>
      <c r="T1593" t="s">
        <v>44</v>
      </c>
      <c r="U1593" t="s">
        <v>3049</v>
      </c>
      <c r="V1593" t="s">
        <v>698</v>
      </c>
      <c r="W1593">
        <v>1.147E-4</v>
      </c>
      <c r="X1593" t="s">
        <v>703</v>
      </c>
      <c r="Y1593" t="s">
        <v>3865</v>
      </c>
    </row>
    <row r="1594" spans="1:25" x14ac:dyDescent="0.35">
      <c r="A1594" t="s">
        <v>3201</v>
      </c>
      <c r="B1594">
        <v>110421</v>
      </c>
      <c r="C1594" t="s">
        <v>564</v>
      </c>
      <c r="D1594" t="s">
        <v>2103</v>
      </c>
      <c r="E1594" t="s">
        <v>564</v>
      </c>
      <c r="F1594" t="s">
        <v>2118</v>
      </c>
      <c r="G1594">
        <v>480</v>
      </c>
      <c r="H1594">
        <v>110421</v>
      </c>
      <c r="I1594" t="s">
        <v>2068</v>
      </c>
      <c r="J1594">
        <v>0.01</v>
      </c>
      <c r="K1594">
        <v>1527400</v>
      </c>
      <c r="L1594">
        <v>0.5</v>
      </c>
      <c r="M1594" t="s">
        <v>44</v>
      </c>
      <c r="N1594">
        <v>1</v>
      </c>
      <c r="O1594">
        <v>1</v>
      </c>
      <c r="P1594">
        <v>12002</v>
      </c>
      <c r="Q1594" t="s">
        <v>693</v>
      </c>
      <c r="R1594" t="s">
        <v>694</v>
      </c>
      <c r="S1594">
        <v>18.937000000000001</v>
      </c>
      <c r="T1594" t="s">
        <v>44</v>
      </c>
      <c r="U1594" t="s">
        <v>3049</v>
      </c>
      <c r="V1594" t="s">
        <v>698</v>
      </c>
      <c r="W1594" s="145">
        <v>7.8579999999999996E-5</v>
      </c>
      <c r="X1594" t="s">
        <v>703</v>
      </c>
      <c r="Y1594" t="s">
        <v>3865</v>
      </c>
    </row>
    <row r="1595" spans="1:25" x14ac:dyDescent="0.35">
      <c r="A1595" t="s">
        <v>3200</v>
      </c>
      <c r="B1595">
        <v>110421</v>
      </c>
      <c r="C1595" t="s">
        <v>564</v>
      </c>
      <c r="D1595" t="s">
        <v>2103</v>
      </c>
      <c r="E1595" t="s">
        <v>564</v>
      </c>
      <c r="F1595" t="s">
        <v>2118</v>
      </c>
      <c r="G1595">
        <v>480</v>
      </c>
      <c r="H1595">
        <v>110421</v>
      </c>
      <c r="I1595" t="s">
        <v>2068</v>
      </c>
      <c r="J1595">
        <v>0.01</v>
      </c>
      <c r="K1595">
        <v>1544300</v>
      </c>
      <c r="L1595">
        <v>0.5</v>
      </c>
      <c r="M1595" t="s">
        <v>44</v>
      </c>
      <c r="N1595">
        <v>1</v>
      </c>
      <c r="O1595">
        <v>1</v>
      </c>
      <c r="P1595">
        <v>11447</v>
      </c>
      <c r="Q1595" t="s">
        <v>693</v>
      </c>
      <c r="R1595" t="s">
        <v>694</v>
      </c>
      <c r="S1595">
        <v>18.950399999999998</v>
      </c>
      <c r="T1595" t="s">
        <v>44</v>
      </c>
      <c r="U1595" t="s">
        <v>3049</v>
      </c>
      <c r="V1595" t="s">
        <v>698</v>
      </c>
      <c r="W1595" s="145">
        <v>7.4120000000000002E-5</v>
      </c>
      <c r="X1595" t="s">
        <v>703</v>
      </c>
      <c r="Y1595" t="s">
        <v>3865</v>
      </c>
    </row>
    <row r="1596" spans="1:25" x14ac:dyDescent="0.35">
      <c r="A1596" t="s">
        <v>3199</v>
      </c>
      <c r="B1596">
        <v>110421</v>
      </c>
      <c r="C1596" t="s">
        <v>564</v>
      </c>
      <c r="D1596" t="s">
        <v>2103</v>
      </c>
      <c r="E1596" t="s">
        <v>564</v>
      </c>
      <c r="F1596" t="s">
        <v>2118</v>
      </c>
      <c r="G1596">
        <v>480</v>
      </c>
      <c r="H1596">
        <v>110421</v>
      </c>
      <c r="I1596" t="s">
        <v>2068</v>
      </c>
      <c r="J1596">
        <v>0.01</v>
      </c>
      <c r="K1596">
        <v>1513900</v>
      </c>
      <c r="L1596">
        <v>0.5</v>
      </c>
      <c r="M1596" t="s">
        <v>44</v>
      </c>
      <c r="N1596">
        <v>1</v>
      </c>
      <c r="O1596">
        <v>2</v>
      </c>
      <c r="P1596">
        <v>16743</v>
      </c>
      <c r="Q1596" t="s">
        <v>693</v>
      </c>
      <c r="R1596" t="s">
        <v>694</v>
      </c>
      <c r="S1596">
        <v>18.950399999999998</v>
      </c>
      <c r="T1596" t="s">
        <v>44</v>
      </c>
      <c r="U1596" t="s">
        <v>3049</v>
      </c>
      <c r="V1596" t="s">
        <v>698</v>
      </c>
      <c r="W1596">
        <v>1.106E-4</v>
      </c>
      <c r="X1596" t="s">
        <v>703</v>
      </c>
      <c r="Y1596" t="s">
        <v>3865</v>
      </c>
    </row>
    <row r="1597" spans="1:25" x14ac:dyDescent="0.35">
      <c r="A1597" t="s">
        <v>3198</v>
      </c>
      <c r="B1597">
        <v>110421</v>
      </c>
      <c r="C1597" t="s">
        <v>564</v>
      </c>
      <c r="D1597" t="s">
        <v>2103</v>
      </c>
      <c r="E1597" t="s">
        <v>564</v>
      </c>
      <c r="F1597" t="s">
        <v>2118</v>
      </c>
      <c r="G1597">
        <v>480</v>
      </c>
      <c r="H1597">
        <v>110421</v>
      </c>
      <c r="I1597" t="s">
        <v>2068</v>
      </c>
      <c r="J1597">
        <v>0.01</v>
      </c>
      <c r="K1597">
        <v>1458700</v>
      </c>
      <c r="L1597">
        <v>0.5</v>
      </c>
      <c r="M1597" t="s">
        <v>44</v>
      </c>
      <c r="N1597">
        <v>1</v>
      </c>
      <c r="O1597">
        <v>2</v>
      </c>
      <c r="P1597">
        <v>15140</v>
      </c>
      <c r="Q1597" t="s">
        <v>693</v>
      </c>
      <c r="R1597" t="s">
        <v>694</v>
      </c>
      <c r="S1597">
        <v>18.950399999999998</v>
      </c>
      <c r="T1597" t="s">
        <v>44</v>
      </c>
      <c r="U1597" t="s">
        <v>3049</v>
      </c>
      <c r="V1597" t="s">
        <v>698</v>
      </c>
      <c r="W1597">
        <v>1.038E-4</v>
      </c>
      <c r="X1597" t="s">
        <v>703</v>
      </c>
      <c r="Y1597" t="s">
        <v>3865</v>
      </c>
    </row>
    <row r="1598" spans="1:25" x14ac:dyDescent="0.35">
      <c r="A1598" t="s">
        <v>3197</v>
      </c>
      <c r="B1598">
        <v>110421</v>
      </c>
      <c r="C1598" t="s">
        <v>564</v>
      </c>
      <c r="D1598" t="s">
        <v>2103</v>
      </c>
      <c r="E1598" t="s">
        <v>564</v>
      </c>
      <c r="F1598" t="s">
        <v>2118</v>
      </c>
      <c r="G1598">
        <v>480</v>
      </c>
      <c r="H1598">
        <v>110421</v>
      </c>
      <c r="I1598" t="s">
        <v>2068</v>
      </c>
      <c r="J1598">
        <v>0.01</v>
      </c>
      <c r="K1598">
        <v>1457400</v>
      </c>
      <c r="L1598">
        <v>0.5</v>
      </c>
      <c r="M1598" t="s">
        <v>44</v>
      </c>
      <c r="N1598">
        <v>1</v>
      </c>
      <c r="O1598">
        <v>2</v>
      </c>
      <c r="P1598">
        <v>11850</v>
      </c>
      <c r="Q1598" t="s">
        <v>693</v>
      </c>
      <c r="R1598" t="s">
        <v>694</v>
      </c>
      <c r="S1598">
        <v>18.950399999999998</v>
      </c>
      <c r="T1598" t="s">
        <v>44</v>
      </c>
      <c r="U1598" t="s">
        <v>3049</v>
      </c>
      <c r="V1598" t="s">
        <v>698</v>
      </c>
      <c r="W1598" s="145">
        <v>8.1310000000000006E-5</v>
      </c>
      <c r="X1598" t="s">
        <v>703</v>
      </c>
      <c r="Y1598" t="s">
        <v>3865</v>
      </c>
    </row>
    <row r="1599" spans="1:25" x14ac:dyDescent="0.35">
      <c r="A1599" t="s">
        <v>3196</v>
      </c>
      <c r="B1599">
        <v>110421</v>
      </c>
      <c r="C1599" t="s">
        <v>564</v>
      </c>
      <c r="D1599" t="s">
        <v>2103</v>
      </c>
      <c r="E1599" t="s">
        <v>564</v>
      </c>
      <c r="F1599" t="s">
        <v>2118</v>
      </c>
      <c r="G1599">
        <v>480</v>
      </c>
      <c r="H1599">
        <v>110421</v>
      </c>
      <c r="I1599" t="s">
        <v>2068</v>
      </c>
      <c r="J1599">
        <v>0.01</v>
      </c>
      <c r="K1599">
        <v>1437900</v>
      </c>
      <c r="L1599">
        <v>0.5</v>
      </c>
      <c r="M1599" t="s">
        <v>44</v>
      </c>
      <c r="N1599">
        <v>1</v>
      </c>
      <c r="O1599">
        <v>4</v>
      </c>
      <c r="P1599">
        <v>16509</v>
      </c>
      <c r="Q1599" t="s">
        <v>693</v>
      </c>
      <c r="R1599" t="s">
        <v>694</v>
      </c>
      <c r="S1599">
        <v>18.950399999999998</v>
      </c>
      <c r="T1599" t="s">
        <v>44</v>
      </c>
      <c r="U1599" t="s">
        <v>3049</v>
      </c>
      <c r="V1599" t="s">
        <v>698</v>
      </c>
      <c r="W1599">
        <v>1.148E-4</v>
      </c>
      <c r="X1599" t="s">
        <v>703</v>
      </c>
      <c r="Y1599" t="s">
        <v>3865</v>
      </c>
    </row>
    <row r="1600" spans="1:25" x14ac:dyDescent="0.35">
      <c r="A1600" t="s">
        <v>3195</v>
      </c>
      <c r="B1600">
        <v>110421</v>
      </c>
      <c r="C1600" t="s">
        <v>564</v>
      </c>
      <c r="D1600" t="s">
        <v>2103</v>
      </c>
      <c r="E1600" t="s">
        <v>564</v>
      </c>
      <c r="F1600" t="s">
        <v>2118</v>
      </c>
      <c r="G1600">
        <v>480</v>
      </c>
      <c r="H1600">
        <v>110421</v>
      </c>
      <c r="I1600" t="s">
        <v>2068</v>
      </c>
      <c r="J1600">
        <v>0.01</v>
      </c>
      <c r="K1600">
        <v>1575700</v>
      </c>
      <c r="L1600">
        <v>0.5</v>
      </c>
      <c r="M1600" t="s">
        <v>44</v>
      </c>
      <c r="N1600">
        <v>1</v>
      </c>
      <c r="O1600">
        <v>4</v>
      </c>
      <c r="P1600">
        <v>18482</v>
      </c>
      <c r="Q1600" t="s">
        <v>693</v>
      </c>
      <c r="R1600" t="s">
        <v>694</v>
      </c>
      <c r="S1600">
        <v>18.950399999999998</v>
      </c>
      <c r="T1600" t="s">
        <v>44</v>
      </c>
      <c r="U1600" t="s">
        <v>3049</v>
      </c>
      <c r="V1600" t="s">
        <v>698</v>
      </c>
      <c r="W1600">
        <v>1.1730000000000001E-4</v>
      </c>
      <c r="X1600" t="s">
        <v>703</v>
      </c>
      <c r="Y1600" t="s">
        <v>3865</v>
      </c>
    </row>
    <row r="1601" spans="1:25" x14ac:dyDescent="0.35">
      <c r="A1601" t="s">
        <v>3194</v>
      </c>
      <c r="B1601">
        <v>110421</v>
      </c>
      <c r="C1601" t="s">
        <v>564</v>
      </c>
      <c r="D1601" t="s">
        <v>2103</v>
      </c>
      <c r="E1601" t="s">
        <v>564</v>
      </c>
      <c r="F1601" t="s">
        <v>2118</v>
      </c>
      <c r="G1601">
        <v>480</v>
      </c>
      <c r="H1601">
        <v>110421</v>
      </c>
      <c r="I1601" t="s">
        <v>2068</v>
      </c>
      <c r="J1601">
        <v>0.01</v>
      </c>
      <c r="K1601">
        <v>1494600</v>
      </c>
      <c r="L1601">
        <v>0.5</v>
      </c>
      <c r="M1601" t="s">
        <v>44</v>
      </c>
      <c r="N1601">
        <v>1</v>
      </c>
      <c r="O1601">
        <v>4</v>
      </c>
      <c r="P1601">
        <v>14852</v>
      </c>
      <c r="Q1601" t="s">
        <v>693</v>
      </c>
      <c r="R1601" t="s">
        <v>694</v>
      </c>
      <c r="S1601">
        <v>18.936900000000001</v>
      </c>
      <c r="T1601" t="s">
        <v>44</v>
      </c>
      <c r="U1601" t="s">
        <v>3049</v>
      </c>
      <c r="V1601" t="s">
        <v>698</v>
      </c>
      <c r="W1601" s="145">
        <v>9.9370000000000006E-5</v>
      </c>
      <c r="X1601" t="s">
        <v>703</v>
      </c>
      <c r="Y1601" t="s">
        <v>3865</v>
      </c>
    </row>
    <row r="1602" spans="1:25" x14ac:dyDescent="0.35">
      <c r="A1602" t="s">
        <v>3193</v>
      </c>
      <c r="B1602">
        <v>110421</v>
      </c>
      <c r="C1602" t="s">
        <v>564</v>
      </c>
      <c r="D1602" t="s">
        <v>2103</v>
      </c>
      <c r="E1602" t="s">
        <v>564</v>
      </c>
      <c r="F1602" t="s">
        <v>2180</v>
      </c>
      <c r="G1602">
        <v>480</v>
      </c>
      <c r="H1602">
        <v>110421</v>
      </c>
      <c r="I1602" t="s">
        <v>2068</v>
      </c>
      <c r="J1602">
        <v>0.01</v>
      </c>
      <c r="K1602">
        <v>1531800</v>
      </c>
      <c r="L1602">
        <v>0.5</v>
      </c>
      <c r="M1602" t="s">
        <v>44</v>
      </c>
      <c r="N1602">
        <v>1</v>
      </c>
      <c r="O1602">
        <v>4</v>
      </c>
      <c r="P1602">
        <v>13832</v>
      </c>
      <c r="Q1602" t="s">
        <v>693</v>
      </c>
      <c r="R1602" t="s">
        <v>694</v>
      </c>
      <c r="S1602">
        <v>18.937000000000001</v>
      </c>
      <c r="T1602" t="s">
        <v>44</v>
      </c>
      <c r="U1602" t="s">
        <v>3049</v>
      </c>
      <c r="V1602" t="s">
        <v>698</v>
      </c>
      <c r="W1602" s="145">
        <v>9.0299999999999999E-5</v>
      </c>
      <c r="X1602" t="s">
        <v>703</v>
      </c>
      <c r="Y1602" t="s">
        <v>3865</v>
      </c>
    </row>
    <row r="1603" spans="1:25" x14ac:dyDescent="0.35">
      <c r="A1603" t="s">
        <v>3192</v>
      </c>
      <c r="B1603">
        <v>110421</v>
      </c>
      <c r="C1603" t="s">
        <v>564</v>
      </c>
      <c r="D1603" t="s">
        <v>2103</v>
      </c>
      <c r="E1603" t="s">
        <v>564</v>
      </c>
      <c r="F1603" t="s">
        <v>2180</v>
      </c>
      <c r="G1603">
        <v>480</v>
      </c>
      <c r="H1603">
        <v>110421</v>
      </c>
      <c r="I1603" t="s">
        <v>2068</v>
      </c>
      <c r="J1603">
        <v>0.01</v>
      </c>
      <c r="K1603">
        <v>1621700</v>
      </c>
      <c r="L1603">
        <v>0.5</v>
      </c>
      <c r="M1603" t="s">
        <v>44</v>
      </c>
      <c r="N1603">
        <v>1</v>
      </c>
      <c r="O1603">
        <v>4</v>
      </c>
      <c r="P1603">
        <v>12085</v>
      </c>
      <c r="Q1603" t="s">
        <v>693</v>
      </c>
      <c r="R1603" t="s">
        <v>694</v>
      </c>
      <c r="S1603">
        <v>18.950399999999998</v>
      </c>
      <c r="T1603" t="s">
        <v>44</v>
      </c>
      <c r="U1603" t="s">
        <v>3049</v>
      </c>
      <c r="V1603" t="s">
        <v>698</v>
      </c>
      <c r="W1603" s="145">
        <v>7.4519999999999998E-5</v>
      </c>
      <c r="X1603" t="s">
        <v>703</v>
      </c>
      <c r="Y1603" t="s">
        <v>3865</v>
      </c>
    </row>
    <row r="1604" spans="1:25" x14ac:dyDescent="0.35">
      <c r="A1604" t="s">
        <v>3191</v>
      </c>
      <c r="B1604">
        <v>110421</v>
      </c>
      <c r="C1604" t="s">
        <v>564</v>
      </c>
      <c r="D1604" t="s">
        <v>2103</v>
      </c>
      <c r="E1604" t="s">
        <v>564</v>
      </c>
      <c r="F1604" t="s">
        <v>2180</v>
      </c>
      <c r="G1604">
        <v>480</v>
      </c>
      <c r="H1604">
        <v>110421</v>
      </c>
      <c r="I1604" t="s">
        <v>2068</v>
      </c>
      <c r="J1604">
        <v>0.01</v>
      </c>
      <c r="K1604">
        <v>1512400</v>
      </c>
      <c r="L1604">
        <v>0.5</v>
      </c>
      <c r="M1604" t="s">
        <v>44</v>
      </c>
      <c r="N1604">
        <v>1</v>
      </c>
      <c r="O1604">
        <v>4</v>
      </c>
      <c r="P1604">
        <v>9748.2000000000007</v>
      </c>
      <c r="Q1604" t="s">
        <v>693</v>
      </c>
      <c r="R1604" t="s">
        <v>694</v>
      </c>
      <c r="S1604">
        <v>18.936900000000001</v>
      </c>
      <c r="T1604" t="s">
        <v>44</v>
      </c>
      <c r="U1604" t="s">
        <v>3049</v>
      </c>
      <c r="V1604" t="s">
        <v>698</v>
      </c>
      <c r="W1604" s="145">
        <v>6.4460000000000003E-5</v>
      </c>
      <c r="X1604" t="s">
        <v>703</v>
      </c>
      <c r="Y1604" t="s">
        <v>3865</v>
      </c>
    </row>
    <row r="1605" spans="1:25" x14ac:dyDescent="0.35">
      <c r="A1605" t="s">
        <v>3190</v>
      </c>
      <c r="B1605">
        <v>110421</v>
      </c>
      <c r="C1605" t="s">
        <v>564</v>
      </c>
      <c r="D1605" t="s">
        <v>2103</v>
      </c>
      <c r="E1605" t="s">
        <v>564</v>
      </c>
      <c r="F1605" t="s">
        <v>2118</v>
      </c>
      <c r="G1605">
        <v>480</v>
      </c>
      <c r="H1605">
        <v>110421</v>
      </c>
      <c r="I1605" t="s">
        <v>2068</v>
      </c>
      <c r="J1605">
        <v>0.01</v>
      </c>
      <c r="K1605">
        <v>1471200</v>
      </c>
      <c r="L1605">
        <v>0.5</v>
      </c>
      <c r="M1605" t="s">
        <v>44</v>
      </c>
      <c r="N1605">
        <v>1</v>
      </c>
      <c r="O1605">
        <v>4</v>
      </c>
      <c r="P1605">
        <v>10352</v>
      </c>
      <c r="Q1605" t="s">
        <v>693</v>
      </c>
      <c r="R1605" t="s">
        <v>694</v>
      </c>
      <c r="S1605">
        <v>18.937000000000001</v>
      </c>
      <c r="T1605" t="s">
        <v>44</v>
      </c>
      <c r="U1605" t="s">
        <v>3049</v>
      </c>
      <c r="V1605" t="s">
        <v>698</v>
      </c>
      <c r="W1605" s="145">
        <v>7.0359999999999997E-5</v>
      </c>
      <c r="X1605" t="s">
        <v>2173</v>
      </c>
      <c r="Y1605" t="s">
        <v>44</v>
      </c>
    </row>
    <row r="1606" spans="1:25" x14ac:dyDescent="0.35">
      <c r="A1606" t="s">
        <v>3189</v>
      </c>
      <c r="B1606">
        <v>110421</v>
      </c>
      <c r="C1606" t="s">
        <v>564</v>
      </c>
      <c r="D1606" t="s">
        <v>2103</v>
      </c>
      <c r="E1606" t="s">
        <v>564</v>
      </c>
      <c r="F1606" t="s">
        <v>2118</v>
      </c>
      <c r="G1606">
        <v>480</v>
      </c>
      <c r="H1606">
        <v>110421</v>
      </c>
      <c r="I1606" t="s">
        <v>2068</v>
      </c>
      <c r="J1606">
        <v>0.01</v>
      </c>
      <c r="K1606">
        <v>1577800</v>
      </c>
      <c r="L1606">
        <v>0.5</v>
      </c>
      <c r="M1606" t="s">
        <v>44</v>
      </c>
      <c r="N1606">
        <v>1</v>
      </c>
      <c r="O1606">
        <v>4</v>
      </c>
      <c r="P1606">
        <v>11196</v>
      </c>
      <c r="Q1606" t="s">
        <v>693</v>
      </c>
      <c r="R1606" t="s">
        <v>694</v>
      </c>
      <c r="S1606">
        <v>18.937000000000001</v>
      </c>
      <c r="T1606" t="s">
        <v>44</v>
      </c>
      <c r="U1606" t="s">
        <v>3049</v>
      </c>
      <c r="V1606" t="s">
        <v>698</v>
      </c>
      <c r="W1606" s="145">
        <v>7.0959999999999998E-5</v>
      </c>
      <c r="X1606" t="s">
        <v>2173</v>
      </c>
      <c r="Y1606" t="s">
        <v>44</v>
      </c>
    </row>
    <row r="1607" spans="1:25" x14ac:dyDescent="0.35">
      <c r="A1607" t="s">
        <v>3188</v>
      </c>
      <c r="B1607">
        <v>110421</v>
      </c>
      <c r="C1607" t="s">
        <v>564</v>
      </c>
      <c r="D1607" t="s">
        <v>2103</v>
      </c>
      <c r="E1607" t="s">
        <v>564</v>
      </c>
      <c r="F1607" t="s">
        <v>2118</v>
      </c>
      <c r="G1607">
        <v>480</v>
      </c>
      <c r="H1607">
        <v>110421</v>
      </c>
      <c r="I1607" t="s">
        <v>2068</v>
      </c>
      <c r="J1607">
        <v>0.01</v>
      </c>
      <c r="K1607">
        <v>1429200</v>
      </c>
      <c r="L1607">
        <v>0.5</v>
      </c>
      <c r="M1607" t="s">
        <v>44</v>
      </c>
      <c r="N1607">
        <v>1</v>
      </c>
      <c r="O1607">
        <v>4</v>
      </c>
      <c r="P1607">
        <v>9514.4</v>
      </c>
      <c r="Q1607" t="s">
        <v>693</v>
      </c>
      <c r="R1607" t="s">
        <v>694</v>
      </c>
      <c r="S1607">
        <v>18.950399999999998</v>
      </c>
      <c r="T1607" t="s">
        <v>44</v>
      </c>
      <c r="U1607" t="s">
        <v>3049</v>
      </c>
      <c r="V1607" t="s">
        <v>698</v>
      </c>
      <c r="W1607" s="145">
        <v>6.6569999999999995E-5</v>
      </c>
      <c r="X1607" t="s">
        <v>2173</v>
      </c>
      <c r="Y1607" t="s">
        <v>44</v>
      </c>
    </row>
    <row r="1608" spans="1:25" x14ac:dyDescent="0.35">
      <c r="A1608" t="s">
        <v>3187</v>
      </c>
      <c r="B1608">
        <v>110421</v>
      </c>
      <c r="C1608" t="s">
        <v>564</v>
      </c>
      <c r="D1608" t="s">
        <v>2103</v>
      </c>
      <c r="E1608" t="s">
        <v>564</v>
      </c>
      <c r="F1608" t="s">
        <v>2118</v>
      </c>
      <c r="G1608">
        <v>480</v>
      </c>
      <c r="H1608">
        <v>110421</v>
      </c>
      <c r="I1608" t="s">
        <v>2068</v>
      </c>
      <c r="J1608">
        <v>0.01</v>
      </c>
      <c r="K1608">
        <v>1555400</v>
      </c>
      <c r="L1608">
        <v>0.5</v>
      </c>
      <c r="M1608" t="s">
        <v>44</v>
      </c>
      <c r="N1608">
        <v>1</v>
      </c>
      <c r="O1608">
        <v>0.25</v>
      </c>
      <c r="P1608">
        <v>10197</v>
      </c>
      <c r="Q1608" t="s">
        <v>693</v>
      </c>
      <c r="R1608" t="s">
        <v>694</v>
      </c>
      <c r="S1608">
        <v>18.950399999999998</v>
      </c>
      <c r="T1608" t="s">
        <v>44</v>
      </c>
      <c r="U1608" t="s">
        <v>3049</v>
      </c>
      <c r="V1608" t="s">
        <v>698</v>
      </c>
      <c r="W1608" s="145">
        <v>6.5560000000000002E-5</v>
      </c>
      <c r="X1608" t="s">
        <v>703</v>
      </c>
      <c r="Y1608" t="s">
        <v>3865</v>
      </c>
    </row>
    <row r="1609" spans="1:25" x14ac:dyDescent="0.35">
      <c r="A1609" t="s">
        <v>3186</v>
      </c>
      <c r="B1609">
        <v>110421</v>
      </c>
      <c r="C1609" t="s">
        <v>564</v>
      </c>
      <c r="D1609" t="s">
        <v>2103</v>
      </c>
      <c r="E1609" t="s">
        <v>564</v>
      </c>
      <c r="F1609" t="s">
        <v>2118</v>
      </c>
      <c r="G1609">
        <v>480</v>
      </c>
      <c r="H1609">
        <v>110421</v>
      </c>
      <c r="I1609" t="s">
        <v>2068</v>
      </c>
      <c r="J1609">
        <v>0.01</v>
      </c>
      <c r="K1609">
        <v>1482500</v>
      </c>
      <c r="L1609">
        <v>0.5</v>
      </c>
      <c r="M1609" t="s">
        <v>44</v>
      </c>
      <c r="N1609">
        <v>1</v>
      </c>
      <c r="O1609">
        <v>0.25</v>
      </c>
      <c r="P1609">
        <v>28382</v>
      </c>
      <c r="Q1609" t="s">
        <v>693</v>
      </c>
      <c r="R1609" t="s">
        <v>694</v>
      </c>
      <c r="S1609">
        <v>18.937000000000001</v>
      </c>
      <c r="T1609" t="s">
        <v>44</v>
      </c>
      <c r="U1609" t="s">
        <v>3049</v>
      </c>
      <c r="V1609" t="s">
        <v>698</v>
      </c>
      <c r="W1609">
        <v>1.9139999999999999E-4</v>
      </c>
      <c r="X1609" t="s">
        <v>703</v>
      </c>
      <c r="Y1609" t="s">
        <v>3865</v>
      </c>
    </row>
    <row r="1610" spans="1:25" x14ac:dyDescent="0.35">
      <c r="A1610" t="s">
        <v>3185</v>
      </c>
      <c r="B1610">
        <v>110421</v>
      </c>
      <c r="C1610" t="s">
        <v>564</v>
      </c>
      <c r="D1610" t="s">
        <v>2103</v>
      </c>
      <c r="E1610" t="s">
        <v>564</v>
      </c>
      <c r="F1610" t="s">
        <v>2118</v>
      </c>
      <c r="G1610">
        <v>480</v>
      </c>
      <c r="H1610">
        <v>110421</v>
      </c>
      <c r="I1610" t="s">
        <v>2068</v>
      </c>
      <c r="J1610">
        <v>0.01</v>
      </c>
      <c r="K1610">
        <v>1524300</v>
      </c>
      <c r="L1610">
        <v>0.5</v>
      </c>
      <c r="M1610" t="s">
        <v>44</v>
      </c>
      <c r="N1610">
        <v>1</v>
      </c>
      <c r="O1610">
        <v>0.25</v>
      </c>
      <c r="P1610">
        <v>27040</v>
      </c>
      <c r="Q1610" t="s">
        <v>693</v>
      </c>
      <c r="R1610" t="s">
        <v>694</v>
      </c>
      <c r="S1610">
        <v>18.937000000000001</v>
      </c>
      <c r="T1610" t="s">
        <v>44</v>
      </c>
      <c r="U1610" t="s">
        <v>3049</v>
      </c>
      <c r="V1610" t="s">
        <v>698</v>
      </c>
      <c r="W1610">
        <v>1.774E-4</v>
      </c>
      <c r="X1610" t="s">
        <v>703</v>
      </c>
      <c r="Y1610" t="s">
        <v>3865</v>
      </c>
    </row>
    <row r="1611" spans="1:25" x14ac:dyDescent="0.35">
      <c r="A1611" t="s">
        <v>3184</v>
      </c>
      <c r="B1611">
        <v>110421</v>
      </c>
      <c r="C1611" t="s">
        <v>564</v>
      </c>
      <c r="D1611" t="s">
        <v>2103</v>
      </c>
      <c r="E1611" t="s">
        <v>564</v>
      </c>
      <c r="F1611" t="s">
        <v>2118</v>
      </c>
      <c r="G1611">
        <v>480</v>
      </c>
      <c r="H1611">
        <v>110421</v>
      </c>
      <c r="I1611" t="s">
        <v>2068</v>
      </c>
      <c r="J1611">
        <v>0.01</v>
      </c>
      <c r="K1611">
        <v>1525100</v>
      </c>
      <c r="L1611">
        <v>0.5</v>
      </c>
      <c r="M1611" t="s">
        <v>44</v>
      </c>
      <c r="N1611">
        <v>1</v>
      </c>
      <c r="O1611">
        <v>0.5</v>
      </c>
      <c r="P1611">
        <v>23982</v>
      </c>
      <c r="Q1611" t="s">
        <v>693</v>
      </c>
      <c r="R1611" t="s">
        <v>694</v>
      </c>
      <c r="S1611">
        <v>18.937000000000001</v>
      </c>
      <c r="T1611" t="s">
        <v>44</v>
      </c>
      <c r="U1611" t="s">
        <v>3049</v>
      </c>
      <c r="V1611" t="s">
        <v>698</v>
      </c>
      <c r="W1611">
        <v>1.572E-4</v>
      </c>
      <c r="X1611" t="s">
        <v>703</v>
      </c>
      <c r="Y1611" t="s">
        <v>3865</v>
      </c>
    </row>
    <row r="1612" spans="1:25" x14ac:dyDescent="0.35">
      <c r="A1612" t="s">
        <v>3183</v>
      </c>
      <c r="B1612">
        <v>110421</v>
      </c>
      <c r="C1612" t="s">
        <v>564</v>
      </c>
      <c r="D1612" t="s">
        <v>2103</v>
      </c>
      <c r="E1612" t="s">
        <v>564</v>
      </c>
      <c r="F1612" t="s">
        <v>2118</v>
      </c>
      <c r="G1612">
        <v>480</v>
      </c>
      <c r="H1612">
        <v>110421</v>
      </c>
      <c r="I1612" t="s">
        <v>2068</v>
      </c>
      <c r="J1612">
        <v>0.01</v>
      </c>
      <c r="K1612">
        <v>1488800</v>
      </c>
      <c r="L1612">
        <v>0.5</v>
      </c>
      <c r="M1612" t="s">
        <v>44</v>
      </c>
      <c r="N1612">
        <v>1</v>
      </c>
      <c r="O1612">
        <v>0.5</v>
      </c>
      <c r="P1612">
        <v>28053</v>
      </c>
      <c r="Q1612" t="s">
        <v>693</v>
      </c>
      <c r="R1612" t="s">
        <v>694</v>
      </c>
      <c r="S1612">
        <v>18.937000000000001</v>
      </c>
      <c r="T1612" t="s">
        <v>44</v>
      </c>
      <c r="U1612" t="s">
        <v>3049</v>
      </c>
      <c r="V1612" t="s">
        <v>698</v>
      </c>
      <c r="W1612">
        <v>1.884E-4</v>
      </c>
      <c r="X1612" t="s">
        <v>703</v>
      </c>
      <c r="Y1612" t="s">
        <v>3865</v>
      </c>
    </row>
    <row r="1613" spans="1:25" x14ac:dyDescent="0.35">
      <c r="A1613" t="s">
        <v>3182</v>
      </c>
      <c r="B1613">
        <v>110421</v>
      </c>
      <c r="C1613" t="s">
        <v>564</v>
      </c>
      <c r="D1613" t="s">
        <v>2103</v>
      </c>
      <c r="E1613" t="s">
        <v>564</v>
      </c>
      <c r="F1613" t="s">
        <v>2118</v>
      </c>
      <c r="G1613">
        <v>480</v>
      </c>
      <c r="H1613">
        <v>110421</v>
      </c>
      <c r="I1613" t="s">
        <v>2068</v>
      </c>
      <c r="J1613">
        <v>0.01</v>
      </c>
      <c r="K1613">
        <v>1453900</v>
      </c>
      <c r="L1613">
        <v>0.5</v>
      </c>
      <c r="M1613" t="s">
        <v>44</v>
      </c>
      <c r="N1613">
        <v>1</v>
      </c>
      <c r="O1613">
        <v>0.5</v>
      </c>
      <c r="P1613">
        <v>14356</v>
      </c>
      <c r="Q1613" t="s">
        <v>693</v>
      </c>
      <c r="R1613" t="s">
        <v>694</v>
      </c>
      <c r="S1613">
        <v>18.950399999999998</v>
      </c>
      <c r="T1613" t="s">
        <v>44</v>
      </c>
      <c r="U1613" t="s">
        <v>3049</v>
      </c>
      <c r="V1613" t="s">
        <v>698</v>
      </c>
      <c r="W1613" s="145">
        <v>9.8740000000000007E-5</v>
      </c>
      <c r="X1613" t="s">
        <v>703</v>
      </c>
      <c r="Y1613" t="s">
        <v>3865</v>
      </c>
    </row>
    <row r="1614" spans="1:25" x14ac:dyDescent="0.35">
      <c r="A1614" t="s">
        <v>3181</v>
      </c>
      <c r="B1614">
        <v>110421</v>
      </c>
      <c r="C1614" t="s">
        <v>564</v>
      </c>
      <c r="D1614" t="s">
        <v>2103</v>
      </c>
      <c r="E1614" t="s">
        <v>564</v>
      </c>
      <c r="F1614" t="s">
        <v>2118</v>
      </c>
      <c r="G1614">
        <v>480</v>
      </c>
      <c r="H1614">
        <v>110421</v>
      </c>
      <c r="I1614" t="s">
        <v>2068</v>
      </c>
      <c r="J1614">
        <v>0.01</v>
      </c>
      <c r="K1614">
        <v>1505600</v>
      </c>
      <c r="L1614">
        <v>0.5</v>
      </c>
      <c r="M1614" t="s">
        <v>44</v>
      </c>
      <c r="N1614">
        <v>1</v>
      </c>
      <c r="O1614">
        <v>1</v>
      </c>
      <c r="P1614">
        <v>19072</v>
      </c>
      <c r="Q1614" t="s">
        <v>693</v>
      </c>
      <c r="R1614" t="s">
        <v>694</v>
      </c>
      <c r="S1614">
        <v>18.950399999999998</v>
      </c>
      <c r="T1614" t="s">
        <v>44</v>
      </c>
      <c r="U1614" t="s">
        <v>3049</v>
      </c>
      <c r="V1614" t="s">
        <v>698</v>
      </c>
      <c r="W1614">
        <v>1.2669999999999999E-4</v>
      </c>
      <c r="X1614" t="s">
        <v>703</v>
      </c>
      <c r="Y1614" t="s">
        <v>3865</v>
      </c>
    </row>
    <row r="1615" spans="1:25" x14ac:dyDescent="0.35">
      <c r="A1615" t="s">
        <v>3180</v>
      </c>
      <c r="B1615">
        <v>110421</v>
      </c>
      <c r="C1615" t="s">
        <v>564</v>
      </c>
      <c r="D1615" t="s">
        <v>2103</v>
      </c>
      <c r="E1615" t="s">
        <v>564</v>
      </c>
      <c r="F1615" t="s">
        <v>2118</v>
      </c>
      <c r="G1615">
        <v>480</v>
      </c>
      <c r="H1615">
        <v>110421</v>
      </c>
      <c r="I1615" t="s">
        <v>2068</v>
      </c>
      <c r="J1615">
        <v>0.01</v>
      </c>
      <c r="K1615">
        <v>1430800</v>
      </c>
      <c r="L1615">
        <v>0.5</v>
      </c>
      <c r="M1615" t="s">
        <v>44</v>
      </c>
      <c r="N1615">
        <v>1</v>
      </c>
      <c r="O1615">
        <v>1</v>
      </c>
      <c r="P1615">
        <v>11928</v>
      </c>
      <c r="Q1615" t="s">
        <v>693</v>
      </c>
      <c r="R1615" t="s">
        <v>694</v>
      </c>
      <c r="S1615">
        <v>18.937000000000001</v>
      </c>
      <c r="T1615" t="s">
        <v>44</v>
      </c>
      <c r="U1615" t="s">
        <v>3049</v>
      </c>
      <c r="V1615" t="s">
        <v>698</v>
      </c>
      <c r="W1615" s="145">
        <v>8.3369999999999996E-5</v>
      </c>
      <c r="X1615" t="s">
        <v>703</v>
      </c>
      <c r="Y1615" t="s">
        <v>3865</v>
      </c>
    </row>
    <row r="1616" spans="1:25" x14ac:dyDescent="0.35">
      <c r="A1616" t="s">
        <v>3179</v>
      </c>
      <c r="B1616">
        <v>110421</v>
      </c>
      <c r="C1616" t="s">
        <v>564</v>
      </c>
      <c r="D1616" t="s">
        <v>2103</v>
      </c>
      <c r="E1616" t="s">
        <v>564</v>
      </c>
      <c r="F1616" t="s">
        <v>2118</v>
      </c>
      <c r="G1616">
        <v>480</v>
      </c>
      <c r="H1616">
        <v>110421</v>
      </c>
      <c r="I1616" t="s">
        <v>2068</v>
      </c>
      <c r="J1616">
        <v>0.01</v>
      </c>
      <c r="K1616">
        <v>1746900</v>
      </c>
      <c r="L1616">
        <v>0.5</v>
      </c>
      <c r="M1616" t="s">
        <v>44</v>
      </c>
      <c r="N1616">
        <v>1</v>
      </c>
      <c r="O1616">
        <v>1</v>
      </c>
      <c r="P1616">
        <v>14655</v>
      </c>
      <c r="Q1616" t="s">
        <v>693</v>
      </c>
      <c r="R1616" t="s">
        <v>694</v>
      </c>
      <c r="S1616">
        <v>18.937000000000001</v>
      </c>
      <c r="T1616" t="s">
        <v>44</v>
      </c>
      <c r="U1616" t="s">
        <v>3049</v>
      </c>
      <c r="V1616" t="s">
        <v>698</v>
      </c>
      <c r="W1616" s="145">
        <v>8.3889999999999998E-5</v>
      </c>
      <c r="X1616" t="s">
        <v>703</v>
      </c>
      <c r="Y1616" t="s">
        <v>3865</v>
      </c>
    </row>
    <row r="1617" spans="1:25" x14ac:dyDescent="0.35">
      <c r="A1617" t="s">
        <v>3178</v>
      </c>
      <c r="B1617">
        <v>110421</v>
      </c>
      <c r="C1617" t="s">
        <v>564</v>
      </c>
      <c r="D1617" t="s">
        <v>2103</v>
      </c>
      <c r="E1617" t="s">
        <v>564</v>
      </c>
      <c r="F1617" t="s">
        <v>2118</v>
      </c>
      <c r="G1617">
        <v>480</v>
      </c>
      <c r="H1617">
        <v>110421</v>
      </c>
      <c r="I1617" t="s">
        <v>2068</v>
      </c>
      <c r="J1617">
        <v>0.01</v>
      </c>
      <c r="K1617">
        <v>1529200</v>
      </c>
      <c r="L1617">
        <v>0.5</v>
      </c>
      <c r="M1617" t="s">
        <v>44</v>
      </c>
      <c r="N1617">
        <v>1</v>
      </c>
      <c r="O1617">
        <v>2</v>
      </c>
      <c r="P1617">
        <v>17534</v>
      </c>
      <c r="Q1617" t="s">
        <v>693</v>
      </c>
      <c r="R1617" t="s">
        <v>694</v>
      </c>
      <c r="S1617">
        <v>18.937000000000001</v>
      </c>
      <c r="T1617" t="s">
        <v>44</v>
      </c>
      <c r="U1617" t="s">
        <v>3049</v>
      </c>
      <c r="V1617" t="s">
        <v>698</v>
      </c>
      <c r="W1617">
        <v>1.147E-4</v>
      </c>
      <c r="X1617" t="s">
        <v>703</v>
      </c>
      <c r="Y1617" t="s">
        <v>3865</v>
      </c>
    </row>
    <row r="1618" spans="1:25" x14ac:dyDescent="0.35">
      <c r="A1618" t="s">
        <v>3177</v>
      </c>
      <c r="B1618">
        <v>110421</v>
      </c>
      <c r="C1618" t="s">
        <v>564</v>
      </c>
      <c r="D1618" t="s">
        <v>2103</v>
      </c>
      <c r="E1618" t="s">
        <v>564</v>
      </c>
      <c r="F1618" t="s">
        <v>2118</v>
      </c>
      <c r="G1618">
        <v>480</v>
      </c>
      <c r="H1618">
        <v>110421</v>
      </c>
      <c r="I1618" t="s">
        <v>2068</v>
      </c>
      <c r="J1618">
        <v>0.01</v>
      </c>
      <c r="K1618">
        <v>1473600</v>
      </c>
      <c r="L1618">
        <v>0.5</v>
      </c>
      <c r="M1618" t="s">
        <v>44</v>
      </c>
      <c r="N1618">
        <v>1</v>
      </c>
      <c r="O1618">
        <v>2</v>
      </c>
      <c r="P1618">
        <v>15488</v>
      </c>
      <c r="Q1618" t="s">
        <v>693</v>
      </c>
      <c r="R1618" t="s">
        <v>694</v>
      </c>
      <c r="S1618">
        <v>18.936900000000001</v>
      </c>
      <c r="T1618" t="s">
        <v>44</v>
      </c>
      <c r="U1618" t="s">
        <v>3049</v>
      </c>
      <c r="V1618" t="s">
        <v>698</v>
      </c>
      <c r="W1618">
        <v>1.0509999999999999E-4</v>
      </c>
      <c r="X1618" t="s">
        <v>703</v>
      </c>
      <c r="Y1618" t="s">
        <v>3865</v>
      </c>
    </row>
    <row r="1619" spans="1:25" x14ac:dyDescent="0.35">
      <c r="A1619" t="s">
        <v>3176</v>
      </c>
      <c r="B1619">
        <v>110421</v>
      </c>
      <c r="C1619" t="s">
        <v>564</v>
      </c>
      <c r="D1619" t="s">
        <v>2103</v>
      </c>
      <c r="E1619" t="s">
        <v>564</v>
      </c>
      <c r="F1619" t="s">
        <v>2118</v>
      </c>
      <c r="G1619">
        <v>480</v>
      </c>
      <c r="H1619">
        <v>110421</v>
      </c>
      <c r="I1619" t="s">
        <v>2068</v>
      </c>
      <c r="J1619">
        <v>0.01</v>
      </c>
      <c r="K1619">
        <v>1498800</v>
      </c>
      <c r="L1619">
        <v>0.5</v>
      </c>
      <c r="M1619" t="s">
        <v>44</v>
      </c>
      <c r="N1619">
        <v>1</v>
      </c>
      <c r="O1619">
        <v>2</v>
      </c>
      <c r="P1619">
        <v>19687</v>
      </c>
      <c r="Q1619" t="s">
        <v>693</v>
      </c>
      <c r="R1619" t="s">
        <v>694</v>
      </c>
      <c r="S1619">
        <v>18.937000000000001</v>
      </c>
      <c r="T1619" t="s">
        <v>44</v>
      </c>
      <c r="U1619" t="s">
        <v>3049</v>
      </c>
      <c r="V1619" t="s">
        <v>698</v>
      </c>
      <c r="W1619">
        <v>1.314E-4</v>
      </c>
      <c r="X1619" t="s">
        <v>703</v>
      </c>
      <c r="Y1619" t="s">
        <v>3865</v>
      </c>
    </row>
    <row r="1620" spans="1:25" x14ac:dyDescent="0.35">
      <c r="A1620" t="s">
        <v>3175</v>
      </c>
      <c r="B1620">
        <v>110421</v>
      </c>
      <c r="C1620" t="s">
        <v>564</v>
      </c>
      <c r="D1620" t="s">
        <v>2103</v>
      </c>
      <c r="E1620" t="s">
        <v>564</v>
      </c>
      <c r="F1620" t="s">
        <v>2118</v>
      </c>
      <c r="G1620">
        <v>480</v>
      </c>
      <c r="H1620">
        <v>110421</v>
      </c>
      <c r="I1620" t="s">
        <v>2068</v>
      </c>
      <c r="J1620">
        <v>0.01</v>
      </c>
      <c r="K1620">
        <v>1515900</v>
      </c>
      <c r="L1620">
        <v>0.5</v>
      </c>
      <c r="M1620" t="s">
        <v>44</v>
      </c>
      <c r="N1620">
        <v>1</v>
      </c>
      <c r="O1620">
        <v>0</v>
      </c>
      <c r="P1620">
        <v>311720</v>
      </c>
      <c r="Q1620" t="s">
        <v>693</v>
      </c>
      <c r="R1620" t="s">
        <v>694</v>
      </c>
      <c r="S1620">
        <v>18.937000000000001</v>
      </c>
      <c r="T1620" t="s">
        <v>44</v>
      </c>
      <c r="U1620" t="s">
        <v>3049</v>
      </c>
      <c r="V1620" t="s">
        <v>698</v>
      </c>
      <c r="W1620">
        <v>2.0560000000000001E-3</v>
      </c>
      <c r="X1620" t="s">
        <v>703</v>
      </c>
      <c r="Y1620" t="s">
        <v>3865</v>
      </c>
    </row>
    <row r="1621" spans="1:25" x14ac:dyDescent="0.35">
      <c r="A1621" t="s">
        <v>3174</v>
      </c>
      <c r="B1621">
        <v>110421</v>
      </c>
      <c r="C1621" t="s">
        <v>564</v>
      </c>
      <c r="D1621" t="s">
        <v>2103</v>
      </c>
      <c r="E1621" t="s">
        <v>564</v>
      </c>
      <c r="F1621" t="s">
        <v>2118</v>
      </c>
      <c r="G1621">
        <v>480</v>
      </c>
      <c r="H1621">
        <v>110421</v>
      </c>
      <c r="I1621" t="s">
        <v>2068</v>
      </c>
      <c r="J1621">
        <v>0.01</v>
      </c>
      <c r="K1621">
        <v>1506300</v>
      </c>
      <c r="L1621">
        <v>0.5</v>
      </c>
      <c r="M1621" t="s">
        <v>44</v>
      </c>
      <c r="N1621">
        <v>1</v>
      </c>
      <c r="O1621">
        <v>0</v>
      </c>
      <c r="P1621">
        <v>330560</v>
      </c>
      <c r="Q1621" t="s">
        <v>693</v>
      </c>
      <c r="R1621" t="s">
        <v>694</v>
      </c>
      <c r="S1621">
        <v>18.937000000000001</v>
      </c>
      <c r="T1621" t="s">
        <v>44</v>
      </c>
      <c r="U1621" t="s">
        <v>3049</v>
      </c>
      <c r="V1621" t="s">
        <v>698</v>
      </c>
      <c r="W1621">
        <v>2.1949999999999999E-3</v>
      </c>
      <c r="X1621" t="s">
        <v>703</v>
      </c>
      <c r="Y1621" t="s">
        <v>3865</v>
      </c>
    </row>
    <row r="1622" spans="1:25" x14ac:dyDescent="0.35">
      <c r="A1622" t="s">
        <v>3173</v>
      </c>
      <c r="B1622">
        <v>110421</v>
      </c>
      <c r="C1622" t="s">
        <v>564</v>
      </c>
      <c r="D1622" t="s">
        <v>2103</v>
      </c>
      <c r="E1622" t="s">
        <v>564</v>
      </c>
      <c r="F1622" t="s">
        <v>2118</v>
      </c>
      <c r="G1622">
        <v>480</v>
      </c>
      <c r="H1622">
        <v>110421</v>
      </c>
      <c r="I1622" t="s">
        <v>2068</v>
      </c>
      <c r="J1622">
        <v>0.01</v>
      </c>
      <c r="K1622">
        <v>1446600</v>
      </c>
      <c r="L1622">
        <v>0.5</v>
      </c>
      <c r="M1622" t="s">
        <v>44</v>
      </c>
      <c r="N1622">
        <v>1</v>
      </c>
      <c r="O1622">
        <v>0</v>
      </c>
      <c r="P1622">
        <v>295250</v>
      </c>
      <c r="Q1622" t="s">
        <v>693</v>
      </c>
      <c r="R1622" t="s">
        <v>694</v>
      </c>
      <c r="S1622">
        <v>18.950399999999998</v>
      </c>
      <c r="T1622" t="s">
        <v>44</v>
      </c>
      <c r="U1622" t="s">
        <v>3049</v>
      </c>
      <c r="V1622" t="s">
        <v>698</v>
      </c>
      <c r="W1622">
        <v>2.0409999999999998E-3</v>
      </c>
      <c r="X1622" t="s">
        <v>703</v>
      </c>
      <c r="Y1622" t="s">
        <v>3865</v>
      </c>
    </row>
    <row r="1623" spans="1:25" x14ac:dyDescent="0.35">
      <c r="A1623" t="s">
        <v>3172</v>
      </c>
      <c r="B1623">
        <v>110421</v>
      </c>
      <c r="C1623" t="s">
        <v>564</v>
      </c>
      <c r="D1623" t="s">
        <v>2103</v>
      </c>
      <c r="E1623" t="s">
        <v>564</v>
      </c>
      <c r="F1623" t="s">
        <v>2180</v>
      </c>
      <c r="G1623">
        <v>480</v>
      </c>
      <c r="H1623">
        <v>110421</v>
      </c>
      <c r="I1623" t="s">
        <v>2068</v>
      </c>
      <c r="J1623">
        <v>0.01</v>
      </c>
      <c r="K1623">
        <v>1087600</v>
      </c>
      <c r="L1623">
        <v>0.5</v>
      </c>
      <c r="M1623" t="s">
        <v>44</v>
      </c>
      <c r="N1623">
        <v>1</v>
      </c>
      <c r="O1623">
        <v>0</v>
      </c>
      <c r="P1623">
        <v>235770</v>
      </c>
      <c r="Q1623" t="s">
        <v>693</v>
      </c>
      <c r="R1623" t="s">
        <v>694</v>
      </c>
      <c r="S1623">
        <v>18.937000000000001</v>
      </c>
      <c r="T1623" t="s">
        <v>44</v>
      </c>
      <c r="U1623" t="s">
        <v>3049</v>
      </c>
      <c r="V1623" t="s">
        <v>698</v>
      </c>
      <c r="W1623">
        <v>2.1679999999999998E-3</v>
      </c>
      <c r="X1623" t="s">
        <v>703</v>
      </c>
      <c r="Y1623" t="s">
        <v>3865</v>
      </c>
    </row>
    <row r="1624" spans="1:25" x14ac:dyDescent="0.35">
      <c r="A1624" t="s">
        <v>3171</v>
      </c>
      <c r="B1624">
        <v>110421</v>
      </c>
      <c r="C1624" t="s">
        <v>564</v>
      </c>
      <c r="D1624" t="s">
        <v>2103</v>
      </c>
      <c r="E1624" t="s">
        <v>564</v>
      </c>
      <c r="F1624" t="s">
        <v>2180</v>
      </c>
      <c r="G1624">
        <v>480</v>
      </c>
      <c r="H1624">
        <v>110421</v>
      </c>
      <c r="I1624" t="s">
        <v>2068</v>
      </c>
      <c r="J1624">
        <v>0.01</v>
      </c>
      <c r="K1624">
        <v>1574000</v>
      </c>
      <c r="L1624">
        <v>0.5</v>
      </c>
      <c r="M1624" t="s">
        <v>44</v>
      </c>
      <c r="N1624">
        <v>1</v>
      </c>
      <c r="O1624">
        <v>0</v>
      </c>
      <c r="P1624">
        <v>330410</v>
      </c>
      <c r="Q1624" t="s">
        <v>693</v>
      </c>
      <c r="R1624" t="s">
        <v>694</v>
      </c>
      <c r="S1624">
        <v>18.937000000000001</v>
      </c>
      <c r="T1624" t="s">
        <v>44</v>
      </c>
      <c r="U1624" t="s">
        <v>3049</v>
      </c>
      <c r="V1624" t="s">
        <v>698</v>
      </c>
      <c r="W1624">
        <v>2.0990000000000002E-3</v>
      </c>
      <c r="X1624" t="s">
        <v>703</v>
      </c>
      <c r="Y1624" t="s">
        <v>3865</v>
      </c>
    </row>
    <row r="1625" spans="1:25" x14ac:dyDescent="0.35">
      <c r="A1625" t="s">
        <v>3170</v>
      </c>
      <c r="B1625">
        <v>110421</v>
      </c>
      <c r="C1625" t="s">
        <v>564</v>
      </c>
      <c r="D1625" t="s">
        <v>2103</v>
      </c>
      <c r="E1625" t="s">
        <v>564</v>
      </c>
      <c r="F1625" t="s">
        <v>2180</v>
      </c>
      <c r="G1625">
        <v>480</v>
      </c>
      <c r="H1625">
        <v>110421</v>
      </c>
      <c r="I1625" t="s">
        <v>2068</v>
      </c>
      <c r="J1625">
        <v>0.01</v>
      </c>
      <c r="K1625">
        <v>1588700</v>
      </c>
      <c r="L1625">
        <v>0.5</v>
      </c>
      <c r="M1625" t="s">
        <v>44</v>
      </c>
      <c r="N1625">
        <v>1</v>
      </c>
      <c r="O1625">
        <v>0</v>
      </c>
      <c r="P1625">
        <v>317820</v>
      </c>
      <c r="Q1625" t="s">
        <v>693</v>
      </c>
      <c r="R1625" t="s">
        <v>694</v>
      </c>
      <c r="S1625">
        <v>18.936900000000001</v>
      </c>
      <c r="T1625" t="s">
        <v>44</v>
      </c>
      <c r="U1625" t="s">
        <v>3049</v>
      </c>
      <c r="V1625" t="s">
        <v>698</v>
      </c>
      <c r="W1625">
        <v>2.0010000000000002E-3</v>
      </c>
      <c r="X1625" t="s">
        <v>703</v>
      </c>
      <c r="Y1625" t="s">
        <v>3865</v>
      </c>
    </row>
    <row r="1626" spans="1:25" x14ac:dyDescent="0.35">
      <c r="A1626" t="s">
        <v>3169</v>
      </c>
      <c r="B1626">
        <v>110421</v>
      </c>
      <c r="C1626" t="s">
        <v>564</v>
      </c>
      <c r="D1626" t="s">
        <v>2103</v>
      </c>
      <c r="E1626" t="s">
        <v>564</v>
      </c>
      <c r="F1626" t="s">
        <v>2118</v>
      </c>
      <c r="G1626">
        <v>480</v>
      </c>
      <c r="H1626">
        <v>110421</v>
      </c>
      <c r="I1626" t="s">
        <v>2068</v>
      </c>
      <c r="J1626">
        <v>0.01</v>
      </c>
      <c r="K1626">
        <v>1728600</v>
      </c>
      <c r="L1626">
        <v>0.5</v>
      </c>
      <c r="M1626" t="s">
        <v>44</v>
      </c>
      <c r="N1626">
        <v>1</v>
      </c>
      <c r="O1626">
        <v>0</v>
      </c>
      <c r="P1626">
        <v>345130</v>
      </c>
      <c r="Q1626" t="s">
        <v>693</v>
      </c>
      <c r="R1626" t="s">
        <v>694</v>
      </c>
      <c r="S1626">
        <v>18.937000000000001</v>
      </c>
      <c r="T1626" t="s">
        <v>44</v>
      </c>
      <c r="U1626" t="s">
        <v>3049</v>
      </c>
      <c r="V1626" t="s">
        <v>698</v>
      </c>
      <c r="W1626">
        <v>1.9970000000000001E-3</v>
      </c>
      <c r="X1626" t="s">
        <v>2173</v>
      </c>
      <c r="Y1626" t="s">
        <v>44</v>
      </c>
    </row>
    <row r="1627" spans="1:25" x14ac:dyDescent="0.35">
      <c r="A1627" t="s">
        <v>3168</v>
      </c>
      <c r="B1627">
        <v>110421</v>
      </c>
      <c r="C1627" t="s">
        <v>564</v>
      </c>
      <c r="D1627" t="s">
        <v>2103</v>
      </c>
      <c r="E1627" t="s">
        <v>564</v>
      </c>
      <c r="F1627" t="s">
        <v>2118</v>
      </c>
      <c r="G1627">
        <v>480</v>
      </c>
      <c r="H1627">
        <v>110421</v>
      </c>
      <c r="I1627" t="s">
        <v>2068</v>
      </c>
      <c r="J1627">
        <v>0.01</v>
      </c>
      <c r="K1627">
        <v>1588300</v>
      </c>
      <c r="L1627">
        <v>0.5</v>
      </c>
      <c r="M1627" t="s">
        <v>44</v>
      </c>
      <c r="N1627">
        <v>1</v>
      </c>
      <c r="O1627">
        <v>0</v>
      </c>
      <c r="P1627">
        <v>335590</v>
      </c>
      <c r="Q1627" t="s">
        <v>693</v>
      </c>
      <c r="R1627" t="s">
        <v>694</v>
      </c>
      <c r="S1627">
        <v>18.937000000000001</v>
      </c>
      <c r="T1627" t="s">
        <v>44</v>
      </c>
      <c r="U1627" t="s">
        <v>3049</v>
      </c>
      <c r="V1627" t="s">
        <v>698</v>
      </c>
      <c r="W1627">
        <v>2.1129999999999999E-3</v>
      </c>
      <c r="X1627" t="s">
        <v>2173</v>
      </c>
      <c r="Y1627" t="s">
        <v>44</v>
      </c>
    </row>
    <row r="1628" spans="1:25" x14ac:dyDescent="0.35">
      <c r="A1628" t="s">
        <v>3167</v>
      </c>
      <c r="B1628">
        <v>110421</v>
      </c>
      <c r="C1628" t="s">
        <v>564</v>
      </c>
      <c r="D1628" t="s">
        <v>2103</v>
      </c>
      <c r="E1628" t="s">
        <v>564</v>
      </c>
      <c r="F1628" t="s">
        <v>2118</v>
      </c>
      <c r="G1628">
        <v>480</v>
      </c>
      <c r="H1628">
        <v>110421</v>
      </c>
      <c r="I1628" t="s">
        <v>2068</v>
      </c>
      <c r="J1628">
        <v>0.01</v>
      </c>
      <c r="K1628">
        <v>1541200</v>
      </c>
      <c r="L1628">
        <v>0.5</v>
      </c>
      <c r="M1628" t="s">
        <v>44</v>
      </c>
      <c r="N1628">
        <v>1</v>
      </c>
      <c r="O1628">
        <v>0</v>
      </c>
      <c r="P1628">
        <v>314210</v>
      </c>
      <c r="Q1628" t="s">
        <v>693</v>
      </c>
      <c r="R1628" t="s">
        <v>694</v>
      </c>
      <c r="S1628">
        <v>18.937000000000001</v>
      </c>
      <c r="T1628" t="s">
        <v>44</v>
      </c>
      <c r="U1628" t="s">
        <v>3049</v>
      </c>
      <c r="V1628" t="s">
        <v>698</v>
      </c>
      <c r="W1628">
        <v>2.039E-3</v>
      </c>
      <c r="X1628" t="s">
        <v>2173</v>
      </c>
      <c r="Y1628" t="s">
        <v>44</v>
      </c>
    </row>
    <row r="1629" spans="1:25" x14ac:dyDescent="0.35">
      <c r="A1629" t="s">
        <v>3166</v>
      </c>
      <c r="B1629">
        <v>110421</v>
      </c>
      <c r="C1629" t="s">
        <v>564</v>
      </c>
      <c r="D1629" t="s">
        <v>2103</v>
      </c>
      <c r="E1629" t="s">
        <v>564</v>
      </c>
      <c r="F1629" t="s">
        <v>2118</v>
      </c>
      <c r="G1629">
        <v>480</v>
      </c>
      <c r="H1629">
        <v>110421</v>
      </c>
      <c r="I1629" t="s">
        <v>2068</v>
      </c>
      <c r="J1629">
        <v>0.01</v>
      </c>
      <c r="K1629">
        <v>406400</v>
      </c>
      <c r="L1629">
        <v>0.5</v>
      </c>
      <c r="M1629" t="s">
        <v>44</v>
      </c>
      <c r="N1629">
        <v>1</v>
      </c>
      <c r="O1629">
        <v>0.25</v>
      </c>
      <c r="P1629">
        <v>97776</v>
      </c>
      <c r="Q1629" t="s">
        <v>693</v>
      </c>
      <c r="R1629" t="s">
        <v>694</v>
      </c>
      <c r="S1629">
        <v>18.936900000000001</v>
      </c>
      <c r="T1629" t="s">
        <v>44</v>
      </c>
      <c r="U1629" t="s">
        <v>3049</v>
      </c>
      <c r="V1629" t="s">
        <v>698</v>
      </c>
      <c r="W1629">
        <v>2.4060000000000002E-3</v>
      </c>
      <c r="X1629" t="s">
        <v>703</v>
      </c>
      <c r="Y1629" t="s">
        <v>3865</v>
      </c>
    </row>
    <row r="1630" spans="1:25" x14ac:dyDescent="0.35">
      <c r="A1630" t="s">
        <v>3165</v>
      </c>
      <c r="B1630">
        <v>110421</v>
      </c>
      <c r="C1630" t="s">
        <v>564</v>
      </c>
      <c r="D1630" t="s">
        <v>2103</v>
      </c>
      <c r="E1630" t="s">
        <v>564</v>
      </c>
      <c r="F1630" t="s">
        <v>2118</v>
      </c>
      <c r="G1630">
        <v>480</v>
      </c>
      <c r="H1630">
        <v>110421</v>
      </c>
      <c r="I1630" t="s">
        <v>2068</v>
      </c>
      <c r="J1630">
        <v>0.01</v>
      </c>
      <c r="K1630">
        <v>1528200</v>
      </c>
      <c r="L1630">
        <v>0.5</v>
      </c>
      <c r="M1630" t="s">
        <v>44</v>
      </c>
      <c r="N1630">
        <v>1</v>
      </c>
      <c r="O1630">
        <v>0.25</v>
      </c>
      <c r="P1630">
        <v>313830</v>
      </c>
      <c r="Q1630" t="s">
        <v>693</v>
      </c>
      <c r="R1630" t="s">
        <v>694</v>
      </c>
      <c r="S1630">
        <v>18.937000000000001</v>
      </c>
      <c r="T1630" t="s">
        <v>44</v>
      </c>
      <c r="U1630" t="s">
        <v>3049</v>
      </c>
      <c r="V1630" t="s">
        <v>698</v>
      </c>
      <c r="W1630">
        <v>2.0539999999999998E-3</v>
      </c>
      <c r="X1630" t="s">
        <v>703</v>
      </c>
      <c r="Y1630" t="s">
        <v>3865</v>
      </c>
    </row>
    <row r="1631" spans="1:25" x14ac:dyDescent="0.35">
      <c r="A1631" t="s">
        <v>3164</v>
      </c>
      <c r="B1631">
        <v>110421</v>
      </c>
      <c r="C1631" t="s">
        <v>564</v>
      </c>
      <c r="D1631" t="s">
        <v>2103</v>
      </c>
      <c r="E1631" t="s">
        <v>564</v>
      </c>
      <c r="F1631" t="s">
        <v>2118</v>
      </c>
      <c r="G1631">
        <v>480</v>
      </c>
      <c r="H1631">
        <v>110421</v>
      </c>
      <c r="I1631" t="s">
        <v>2068</v>
      </c>
      <c r="J1631">
        <v>0.01</v>
      </c>
      <c r="K1631">
        <v>1608800</v>
      </c>
      <c r="L1631">
        <v>0.5</v>
      </c>
      <c r="M1631" t="s">
        <v>44</v>
      </c>
      <c r="N1631">
        <v>1</v>
      </c>
      <c r="O1631">
        <v>0.25</v>
      </c>
      <c r="P1631">
        <v>333370</v>
      </c>
      <c r="Q1631" t="s">
        <v>693</v>
      </c>
      <c r="R1631" t="s">
        <v>694</v>
      </c>
      <c r="S1631">
        <v>18.937000000000001</v>
      </c>
      <c r="T1631" t="s">
        <v>44</v>
      </c>
      <c r="U1631" t="s">
        <v>3049</v>
      </c>
      <c r="V1631" t="s">
        <v>698</v>
      </c>
      <c r="W1631">
        <v>2.0720000000000001E-3</v>
      </c>
      <c r="X1631" t="s">
        <v>703</v>
      </c>
      <c r="Y1631" t="s">
        <v>3865</v>
      </c>
    </row>
    <row r="1632" spans="1:25" x14ac:dyDescent="0.35">
      <c r="A1632" t="s">
        <v>3163</v>
      </c>
      <c r="B1632">
        <v>110421</v>
      </c>
      <c r="C1632" t="s">
        <v>564</v>
      </c>
      <c r="D1632" t="s">
        <v>2103</v>
      </c>
      <c r="E1632" t="s">
        <v>564</v>
      </c>
      <c r="F1632" t="s">
        <v>2118</v>
      </c>
      <c r="G1632">
        <v>480</v>
      </c>
      <c r="H1632">
        <v>110421</v>
      </c>
      <c r="I1632" t="s">
        <v>2068</v>
      </c>
      <c r="J1632">
        <v>0.01</v>
      </c>
      <c r="K1632">
        <v>1458800</v>
      </c>
      <c r="L1632">
        <v>0.5</v>
      </c>
      <c r="M1632" t="s">
        <v>44</v>
      </c>
      <c r="N1632">
        <v>1</v>
      </c>
      <c r="O1632">
        <v>0.5</v>
      </c>
      <c r="P1632">
        <v>263600</v>
      </c>
      <c r="Q1632" t="s">
        <v>693</v>
      </c>
      <c r="R1632" t="s">
        <v>694</v>
      </c>
      <c r="S1632">
        <v>18.937000000000001</v>
      </c>
      <c r="T1632" t="s">
        <v>44</v>
      </c>
      <c r="U1632" t="s">
        <v>3049</v>
      </c>
      <c r="V1632" t="s">
        <v>698</v>
      </c>
      <c r="W1632">
        <v>1.807E-3</v>
      </c>
      <c r="X1632" t="s">
        <v>703</v>
      </c>
      <c r="Y1632" t="s">
        <v>3865</v>
      </c>
    </row>
    <row r="1633" spans="1:25" x14ac:dyDescent="0.35">
      <c r="A1633" t="s">
        <v>3162</v>
      </c>
      <c r="B1633">
        <v>110421</v>
      </c>
      <c r="C1633" t="s">
        <v>564</v>
      </c>
      <c r="D1633" t="s">
        <v>2103</v>
      </c>
      <c r="E1633" t="s">
        <v>564</v>
      </c>
      <c r="F1633" t="s">
        <v>2118</v>
      </c>
      <c r="G1633">
        <v>480</v>
      </c>
      <c r="H1633">
        <v>110421</v>
      </c>
      <c r="I1633" t="s">
        <v>2068</v>
      </c>
      <c r="J1633">
        <v>0.01</v>
      </c>
      <c r="K1633">
        <v>1835700</v>
      </c>
      <c r="L1633">
        <v>0.5</v>
      </c>
      <c r="M1633" t="s">
        <v>44</v>
      </c>
      <c r="N1633">
        <v>1</v>
      </c>
      <c r="O1633">
        <v>0.5</v>
      </c>
      <c r="P1633">
        <v>303130</v>
      </c>
      <c r="Q1633" t="s">
        <v>693</v>
      </c>
      <c r="R1633" t="s">
        <v>694</v>
      </c>
      <c r="S1633">
        <v>18.936900000000001</v>
      </c>
      <c r="T1633" t="s">
        <v>44</v>
      </c>
      <c r="U1633" t="s">
        <v>3049</v>
      </c>
      <c r="V1633" t="s">
        <v>698</v>
      </c>
      <c r="W1633">
        <v>1.6509999999999999E-3</v>
      </c>
      <c r="X1633" t="s">
        <v>703</v>
      </c>
      <c r="Y1633" t="s">
        <v>3865</v>
      </c>
    </row>
    <row r="1634" spans="1:25" x14ac:dyDescent="0.35">
      <c r="A1634" t="s">
        <v>3161</v>
      </c>
      <c r="B1634">
        <v>110421</v>
      </c>
      <c r="C1634" t="s">
        <v>564</v>
      </c>
      <c r="D1634" t="s">
        <v>2103</v>
      </c>
      <c r="E1634" t="s">
        <v>564</v>
      </c>
      <c r="F1634" t="s">
        <v>2118</v>
      </c>
      <c r="G1634">
        <v>480</v>
      </c>
      <c r="H1634">
        <v>110421</v>
      </c>
      <c r="I1634" t="s">
        <v>2068</v>
      </c>
      <c r="J1634">
        <v>0.01</v>
      </c>
      <c r="K1634">
        <v>1619400</v>
      </c>
      <c r="L1634">
        <v>0.5</v>
      </c>
      <c r="M1634" t="s">
        <v>44</v>
      </c>
      <c r="N1634">
        <v>1</v>
      </c>
      <c r="O1634">
        <v>0.5</v>
      </c>
      <c r="P1634">
        <v>300020</v>
      </c>
      <c r="Q1634" t="s">
        <v>693</v>
      </c>
      <c r="R1634" t="s">
        <v>694</v>
      </c>
      <c r="S1634">
        <v>18.937000000000001</v>
      </c>
      <c r="T1634" t="s">
        <v>44</v>
      </c>
      <c r="U1634" t="s">
        <v>3049</v>
      </c>
      <c r="V1634" t="s">
        <v>698</v>
      </c>
      <c r="W1634">
        <v>1.853E-3</v>
      </c>
      <c r="X1634" t="s">
        <v>703</v>
      </c>
      <c r="Y1634" t="s">
        <v>3865</v>
      </c>
    </row>
    <row r="1635" spans="1:25" x14ac:dyDescent="0.35">
      <c r="A1635" t="s">
        <v>3160</v>
      </c>
      <c r="B1635">
        <v>110421</v>
      </c>
      <c r="C1635" t="s">
        <v>564</v>
      </c>
      <c r="D1635" t="s">
        <v>2103</v>
      </c>
      <c r="E1635" t="s">
        <v>564</v>
      </c>
      <c r="F1635" t="s">
        <v>2118</v>
      </c>
      <c r="G1635">
        <v>480</v>
      </c>
      <c r="H1635">
        <v>110421</v>
      </c>
      <c r="I1635" t="s">
        <v>2068</v>
      </c>
      <c r="J1635">
        <v>0.01</v>
      </c>
      <c r="K1635">
        <v>1645100</v>
      </c>
      <c r="L1635">
        <v>0.5</v>
      </c>
      <c r="M1635" t="s">
        <v>44</v>
      </c>
      <c r="N1635">
        <v>1</v>
      </c>
      <c r="O1635">
        <v>1</v>
      </c>
      <c r="P1635">
        <v>255290</v>
      </c>
      <c r="Q1635" t="s">
        <v>693</v>
      </c>
      <c r="R1635" t="s">
        <v>694</v>
      </c>
      <c r="S1635">
        <v>18.937000000000001</v>
      </c>
      <c r="T1635" t="s">
        <v>44</v>
      </c>
      <c r="U1635" t="s">
        <v>3049</v>
      </c>
      <c r="V1635" t="s">
        <v>698</v>
      </c>
      <c r="W1635">
        <v>1.552E-3</v>
      </c>
      <c r="X1635" t="s">
        <v>703</v>
      </c>
      <c r="Y1635" t="s">
        <v>3865</v>
      </c>
    </row>
    <row r="1636" spans="1:25" x14ac:dyDescent="0.35">
      <c r="A1636" t="s">
        <v>3159</v>
      </c>
      <c r="B1636">
        <v>110421</v>
      </c>
      <c r="C1636" t="s">
        <v>564</v>
      </c>
      <c r="D1636" t="s">
        <v>2103</v>
      </c>
      <c r="E1636" t="s">
        <v>564</v>
      </c>
      <c r="F1636" t="s">
        <v>2118</v>
      </c>
      <c r="G1636">
        <v>480</v>
      </c>
      <c r="H1636">
        <v>110421</v>
      </c>
      <c r="I1636" t="s">
        <v>2068</v>
      </c>
      <c r="J1636">
        <v>0.01</v>
      </c>
      <c r="K1636">
        <v>1649700</v>
      </c>
      <c r="L1636">
        <v>0.5</v>
      </c>
      <c r="M1636" t="s">
        <v>44</v>
      </c>
      <c r="N1636">
        <v>1</v>
      </c>
      <c r="O1636">
        <v>1</v>
      </c>
      <c r="P1636">
        <v>246020</v>
      </c>
      <c r="Q1636" t="s">
        <v>693</v>
      </c>
      <c r="R1636" t="s">
        <v>694</v>
      </c>
      <c r="S1636">
        <v>18.937000000000001</v>
      </c>
      <c r="T1636" t="s">
        <v>44</v>
      </c>
      <c r="U1636" t="s">
        <v>3049</v>
      </c>
      <c r="V1636" t="s">
        <v>698</v>
      </c>
      <c r="W1636">
        <v>1.4909999999999999E-3</v>
      </c>
      <c r="X1636" t="s">
        <v>703</v>
      </c>
      <c r="Y1636" t="s">
        <v>3865</v>
      </c>
    </row>
    <row r="1637" spans="1:25" x14ac:dyDescent="0.35">
      <c r="A1637" t="s">
        <v>3158</v>
      </c>
      <c r="B1637">
        <v>110421</v>
      </c>
      <c r="C1637" t="s">
        <v>564</v>
      </c>
      <c r="D1637" t="s">
        <v>2103</v>
      </c>
      <c r="E1637" t="s">
        <v>564</v>
      </c>
      <c r="F1637" t="s">
        <v>2118</v>
      </c>
      <c r="G1637">
        <v>480</v>
      </c>
      <c r="H1637">
        <v>110421</v>
      </c>
      <c r="I1637" t="s">
        <v>2068</v>
      </c>
      <c r="J1637">
        <v>0.01</v>
      </c>
      <c r="K1637">
        <v>1623400</v>
      </c>
      <c r="L1637">
        <v>0.5</v>
      </c>
      <c r="M1637" t="s">
        <v>44</v>
      </c>
      <c r="N1637">
        <v>1</v>
      </c>
      <c r="O1637">
        <v>1</v>
      </c>
      <c r="P1637">
        <v>247090</v>
      </c>
      <c r="Q1637" t="s">
        <v>693</v>
      </c>
      <c r="R1637" t="s">
        <v>694</v>
      </c>
      <c r="S1637">
        <v>18.937000000000001</v>
      </c>
      <c r="T1637" t="s">
        <v>44</v>
      </c>
      <c r="U1637" t="s">
        <v>3049</v>
      </c>
      <c r="V1637" t="s">
        <v>698</v>
      </c>
      <c r="W1637">
        <v>1.5219999999999999E-3</v>
      </c>
      <c r="X1637" t="s">
        <v>703</v>
      </c>
      <c r="Y1637" t="s">
        <v>3865</v>
      </c>
    </row>
    <row r="1638" spans="1:25" x14ac:dyDescent="0.35">
      <c r="A1638" t="s">
        <v>3157</v>
      </c>
      <c r="B1638">
        <v>110421</v>
      </c>
      <c r="C1638" t="s">
        <v>564</v>
      </c>
      <c r="D1638" t="s">
        <v>2103</v>
      </c>
      <c r="E1638" t="s">
        <v>564</v>
      </c>
      <c r="F1638" t="s">
        <v>2118</v>
      </c>
      <c r="G1638">
        <v>480</v>
      </c>
      <c r="H1638">
        <v>110421</v>
      </c>
      <c r="I1638" t="s">
        <v>2068</v>
      </c>
      <c r="J1638">
        <v>0.01</v>
      </c>
      <c r="K1638">
        <v>1945100</v>
      </c>
      <c r="L1638">
        <v>0.5</v>
      </c>
      <c r="M1638" t="s">
        <v>44</v>
      </c>
      <c r="N1638">
        <v>1</v>
      </c>
      <c r="O1638">
        <v>2</v>
      </c>
      <c r="P1638">
        <v>141070</v>
      </c>
      <c r="Q1638" t="s">
        <v>693</v>
      </c>
      <c r="R1638" t="s">
        <v>694</v>
      </c>
      <c r="S1638">
        <v>18.937000000000001</v>
      </c>
      <c r="T1638" t="s">
        <v>44</v>
      </c>
      <c r="U1638" t="s">
        <v>3049</v>
      </c>
      <c r="V1638" t="s">
        <v>698</v>
      </c>
      <c r="W1638">
        <v>7.2530000000000001E-4</v>
      </c>
      <c r="X1638" t="s">
        <v>703</v>
      </c>
      <c r="Y1638" t="s">
        <v>3865</v>
      </c>
    </row>
    <row r="1639" spans="1:25" x14ac:dyDescent="0.35">
      <c r="A1639" t="s">
        <v>3156</v>
      </c>
      <c r="B1639">
        <v>110421</v>
      </c>
      <c r="C1639" t="s">
        <v>564</v>
      </c>
      <c r="D1639" t="s">
        <v>2103</v>
      </c>
      <c r="E1639" t="s">
        <v>564</v>
      </c>
      <c r="F1639" t="s">
        <v>2118</v>
      </c>
      <c r="G1639">
        <v>480</v>
      </c>
      <c r="H1639">
        <v>110421</v>
      </c>
      <c r="I1639" t="s">
        <v>2068</v>
      </c>
      <c r="J1639">
        <v>0.01</v>
      </c>
      <c r="K1639">
        <v>1554000</v>
      </c>
      <c r="L1639">
        <v>0.5</v>
      </c>
      <c r="M1639" t="s">
        <v>44</v>
      </c>
      <c r="N1639">
        <v>1</v>
      </c>
      <c r="O1639">
        <v>2</v>
      </c>
      <c r="P1639">
        <v>133810</v>
      </c>
      <c r="Q1639" t="s">
        <v>693</v>
      </c>
      <c r="R1639" t="s">
        <v>694</v>
      </c>
      <c r="S1639">
        <v>18.937000000000001</v>
      </c>
      <c r="T1639" t="s">
        <v>44</v>
      </c>
      <c r="U1639" t="s">
        <v>3049</v>
      </c>
      <c r="V1639" t="s">
        <v>698</v>
      </c>
      <c r="W1639">
        <v>8.6109999999999995E-4</v>
      </c>
      <c r="X1639" t="s">
        <v>703</v>
      </c>
      <c r="Y1639" t="s">
        <v>3865</v>
      </c>
    </row>
    <row r="1640" spans="1:25" x14ac:dyDescent="0.35">
      <c r="A1640" t="s">
        <v>3155</v>
      </c>
      <c r="B1640">
        <v>110421</v>
      </c>
      <c r="C1640" t="s">
        <v>564</v>
      </c>
      <c r="D1640" t="s">
        <v>2103</v>
      </c>
      <c r="E1640" t="s">
        <v>564</v>
      </c>
      <c r="F1640" t="s">
        <v>2118</v>
      </c>
      <c r="G1640">
        <v>480</v>
      </c>
      <c r="H1640">
        <v>110421</v>
      </c>
      <c r="I1640" t="s">
        <v>2068</v>
      </c>
      <c r="J1640">
        <v>0.01</v>
      </c>
      <c r="K1640">
        <v>1718600</v>
      </c>
      <c r="L1640">
        <v>0.5</v>
      </c>
      <c r="M1640" t="s">
        <v>44</v>
      </c>
      <c r="N1640">
        <v>1</v>
      </c>
      <c r="O1640">
        <v>2</v>
      </c>
      <c r="P1640">
        <v>138430</v>
      </c>
      <c r="Q1640" t="s">
        <v>693</v>
      </c>
      <c r="R1640" t="s">
        <v>694</v>
      </c>
      <c r="S1640">
        <v>18.937000000000001</v>
      </c>
      <c r="T1640" t="s">
        <v>44</v>
      </c>
      <c r="U1640" t="s">
        <v>3049</v>
      </c>
      <c r="V1640" t="s">
        <v>698</v>
      </c>
      <c r="W1640">
        <v>8.0550000000000001E-4</v>
      </c>
      <c r="X1640" t="s">
        <v>703</v>
      </c>
      <c r="Y1640" t="s">
        <v>3865</v>
      </c>
    </row>
    <row r="1641" spans="1:25" x14ac:dyDescent="0.35">
      <c r="A1641" t="s">
        <v>3154</v>
      </c>
      <c r="B1641">
        <v>110421</v>
      </c>
      <c r="C1641" t="s">
        <v>564</v>
      </c>
      <c r="D1641" t="s">
        <v>2103</v>
      </c>
      <c r="E1641" t="s">
        <v>564</v>
      </c>
      <c r="F1641" t="s">
        <v>2118</v>
      </c>
      <c r="G1641">
        <v>480</v>
      </c>
      <c r="H1641">
        <v>110421</v>
      </c>
      <c r="I1641" t="s">
        <v>2068</v>
      </c>
      <c r="J1641">
        <v>0.01</v>
      </c>
      <c r="K1641">
        <v>1509800</v>
      </c>
      <c r="L1641">
        <v>0.5</v>
      </c>
      <c r="M1641" t="s">
        <v>44</v>
      </c>
      <c r="N1641">
        <v>1</v>
      </c>
      <c r="O1641">
        <v>4</v>
      </c>
      <c r="P1641">
        <v>25644</v>
      </c>
      <c r="Q1641" t="s">
        <v>693</v>
      </c>
      <c r="R1641" t="s">
        <v>694</v>
      </c>
      <c r="S1641">
        <v>18.937000000000001</v>
      </c>
      <c r="T1641" t="s">
        <v>44</v>
      </c>
      <c r="U1641" t="s">
        <v>3049</v>
      </c>
      <c r="V1641" t="s">
        <v>698</v>
      </c>
      <c r="W1641">
        <v>1.6990000000000001E-4</v>
      </c>
      <c r="X1641" t="s">
        <v>703</v>
      </c>
      <c r="Y1641" t="s">
        <v>3865</v>
      </c>
    </row>
    <row r="1642" spans="1:25" x14ac:dyDescent="0.35">
      <c r="A1642" t="s">
        <v>3153</v>
      </c>
      <c r="B1642">
        <v>110421</v>
      </c>
      <c r="C1642" t="s">
        <v>564</v>
      </c>
      <c r="D1642" t="s">
        <v>2103</v>
      </c>
      <c r="E1642" t="s">
        <v>564</v>
      </c>
      <c r="F1642" t="s">
        <v>2118</v>
      </c>
      <c r="G1642">
        <v>480</v>
      </c>
      <c r="H1642">
        <v>110421</v>
      </c>
      <c r="I1642" t="s">
        <v>2068</v>
      </c>
      <c r="J1642">
        <v>0.01</v>
      </c>
      <c r="K1642">
        <v>1457800</v>
      </c>
      <c r="L1642">
        <v>0.5</v>
      </c>
      <c r="M1642" t="s">
        <v>44</v>
      </c>
      <c r="N1642">
        <v>1</v>
      </c>
      <c r="O1642">
        <v>4</v>
      </c>
      <c r="P1642">
        <v>35882</v>
      </c>
      <c r="Q1642" t="s">
        <v>693</v>
      </c>
      <c r="R1642" t="s">
        <v>694</v>
      </c>
      <c r="S1642">
        <v>18.937000000000001</v>
      </c>
      <c r="T1642" t="s">
        <v>44</v>
      </c>
      <c r="U1642" t="s">
        <v>3049</v>
      </c>
      <c r="V1642" t="s">
        <v>698</v>
      </c>
      <c r="W1642">
        <v>2.4610000000000002E-4</v>
      </c>
      <c r="X1642" t="s">
        <v>703</v>
      </c>
      <c r="Y1642" t="s">
        <v>3865</v>
      </c>
    </row>
    <row r="1643" spans="1:25" x14ac:dyDescent="0.35">
      <c r="A1643" t="s">
        <v>3152</v>
      </c>
      <c r="B1643">
        <v>110421</v>
      </c>
      <c r="C1643" t="s">
        <v>564</v>
      </c>
      <c r="D1643" t="s">
        <v>2103</v>
      </c>
      <c r="E1643" t="s">
        <v>564</v>
      </c>
      <c r="F1643" t="s">
        <v>2118</v>
      </c>
      <c r="G1643">
        <v>480</v>
      </c>
      <c r="H1643">
        <v>110421</v>
      </c>
      <c r="I1643" t="s">
        <v>2068</v>
      </c>
      <c r="J1643">
        <v>0.01</v>
      </c>
      <c r="K1643">
        <v>1515600</v>
      </c>
      <c r="L1643">
        <v>0.5</v>
      </c>
      <c r="M1643" t="s">
        <v>44</v>
      </c>
      <c r="N1643">
        <v>1</v>
      </c>
      <c r="O1643">
        <v>4</v>
      </c>
      <c r="P1643">
        <v>51377</v>
      </c>
      <c r="Q1643" t="s">
        <v>693</v>
      </c>
      <c r="R1643" t="s">
        <v>694</v>
      </c>
      <c r="S1643">
        <v>18.937000000000001</v>
      </c>
      <c r="T1643" t="s">
        <v>44</v>
      </c>
      <c r="U1643" t="s">
        <v>3049</v>
      </c>
      <c r="V1643" t="s">
        <v>698</v>
      </c>
      <c r="W1643">
        <v>3.39E-4</v>
      </c>
      <c r="X1643" t="s">
        <v>703</v>
      </c>
      <c r="Y1643" t="s">
        <v>3865</v>
      </c>
    </row>
    <row r="1644" spans="1:25" x14ac:dyDescent="0.35">
      <c r="A1644" t="s">
        <v>3151</v>
      </c>
      <c r="B1644">
        <v>110421</v>
      </c>
      <c r="C1644" t="s">
        <v>564</v>
      </c>
      <c r="D1644" t="s">
        <v>2103</v>
      </c>
      <c r="E1644" t="s">
        <v>564</v>
      </c>
      <c r="F1644" t="s">
        <v>2180</v>
      </c>
      <c r="G1644">
        <v>480</v>
      </c>
      <c r="H1644">
        <v>110421</v>
      </c>
      <c r="I1644" t="s">
        <v>2068</v>
      </c>
      <c r="J1644">
        <v>0.01</v>
      </c>
      <c r="K1644">
        <v>1468500</v>
      </c>
      <c r="L1644">
        <v>0.5</v>
      </c>
      <c r="M1644" t="s">
        <v>44</v>
      </c>
      <c r="N1644">
        <v>1</v>
      </c>
      <c r="O1644">
        <v>4</v>
      </c>
      <c r="P1644">
        <v>289410</v>
      </c>
      <c r="Q1644" t="s">
        <v>693</v>
      </c>
      <c r="R1644" t="s">
        <v>694</v>
      </c>
      <c r="S1644">
        <v>18.937000000000001</v>
      </c>
      <c r="T1644" t="s">
        <v>44</v>
      </c>
      <c r="U1644" t="s">
        <v>3049</v>
      </c>
      <c r="V1644" t="s">
        <v>698</v>
      </c>
      <c r="W1644">
        <v>1.9710000000000001E-3</v>
      </c>
      <c r="X1644" t="s">
        <v>703</v>
      </c>
      <c r="Y1644" t="s">
        <v>3865</v>
      </c>
    </row>
    <row r="1645" spans="1:25" x14ac:dyDescent="0.35">
      <c r="A1645" t="s">
        <v>3150</v>
      </c>
      <c r="B1645">
        <v>110421</v>
      </c>
      <c r="C1645" t="s">
        <v>564</v>
      </c>
      <c r="D1645" t="s">
        <v>2103</v>
      </c>
      <c r="E1645" t="s">
        <v>564</v>
      </c>
      <c r="F1645" t="s">
        <v>2180</v>
      </c>
      <c r="G1645">
        <v>480</v>
      </c>
      <c r="H1645">
        <v>110421</v>
      </c>
      <c r="I1645" t="s">
        <v>2068</v>
      </c>
      <c r="J1645">
        <v>0.01</v>
      </c>
      <c r="K1645">
        <v>1508700</v>
      </c>
      <c r="L1645">
        <v>0.5</v>
      </c>
      <c r="M1645" t="s">
        <v>44</v>
      </c>
      <c r="N1645">
        <v>1</v>
      </c>
      <c r="O1645">
        <v>4</v>
      </c>
      <c r="P1645">
        <v>253860</v>
      </c>
      <c r="Q1645" t="s">
        <v>693</v>
      </c>
      <c r="R1645" t="s">
        <v>694</v>
      </c>
      <c r="S1645">
        <v>18.937000000000001</v>
      </c>
      <c r="T1645" t="s">
        <v>44</v>
      </c>
      <c r="U1645" t="s">
        <v>3049</v>
      </c>
      <c r="V1645" t="s">
        <v>698</v>
      </c>
      <c r="W1645">
        <v>1.683E-3</v>
      </c>
      <c r="X1645" t="s">
        <v>703</v>
      </c>
      <c r="Y1645" t="s">
        <v>3865</v>
      </c>
    </row>
    <row r="1646" spans="1:25" x14ac:dyDescent="0.35">
      <c r="A1646" t="s">
        <v>3149</v>
      </c>
      <c r="B1646">
        <v>110421</v>
      </c>
      <c r="C1646" t="s">
        <v>564</v>
      </c>
      <c r="D1646" t="s">
        <v>2103</v>
      </c>
      <c r="E1646" t="s">
        <v>564</v>
      </c>
      <c r="F1646" t="s">
        <v>2180</v>
      </c>
      <c r="G1646">
        <v>480</v>
      </c>
      <c r="H1646">
        <v>110421</v>
      </c>
      <c r="I1646" t="s">
        <v>2068</v>
      </c>
      <c r="J1646">
        <v>0.01</v>
      </c>
      <c r="K1646">
        <v>1658000</v>
      </c>
      <c r="L1646">
        <v>0.5</v>
      </c>
      <c r="M1646" t="s">
        <v>44</v>
      </c>
      <c r="N1646">
        <v>1</v>
      </c>
      <c r="O1646">
        <v>4</v>
      </c>
      <c r="P1646">
        <v>179770</v>
      </c>
      <c r="Q1646" t="s">
        <v>693</v>
      </c>
      <c r="R1646" t="s">
        <v>694</v>
      </c>
      <c r="S1646">
        <v>18.937000000000001</v>
      </c>
      <c r="T1646" t="s">
        <v>44</v>
      </c>
      <c r="U1646" t="s">
        <v>3049</v>
      </c>
      <c r="V1646" t="s">
        <v>698</v>
      </c>
      <c r="W1646">
        <v>1.0839999999999999E-3</v>
      </c>
      <c r="X1646" t="s">
        <v>703</v>
      </c>
      <c r="Y1646" t="s">
        <v>3865</v>
      </c>
    </row>
    <row r="1647" spans="1:25" x14ac:dyDescent="0.35">
      <c r="A1647" t="s">
        <v>3148</v>
      </c>
      <c r="B1647">
        <v>110421</v>
      </c>
      <c r="C1647" t="s">
        <v>564</v>
      </c>
      <c r="D1647" t="s">
        <v>2103</v>
      </c>
      <c r="E1647" t="s">
        <v>564</v>
      </c>
      <c r="F1647" t="s">
        <v>2118</v>
      </c>
      <c r="G1647">
        <v>480</v>
      </c>
      <c r="H1647">
        <v>110421</v>
      </c>
      <c r="I1647" t="s">
        <v>2068</v>
      </c>
      <c r="J1647">
        <v>0.01</v>
      </c>
      <c r="K1647">
        <v>1685800</v>
      </c>
      <c r="L1647">
        <v>0.5</v>
      </c>
      <c r="M1647" t="s">
        <v>44</v>
      </c>
      <c r="N1647">
        <v>1</v>
      </c>
      <c r="O1647">
        <v>4</v>
      </c>
      <c r="P1647">
        <v>242620</v>
      </c>
      <c r="Q1647" t="s">
        <v>693</v>
      </c>
      <c r="R1647" t="s">
        <v>694</v>
      </c>
      <c r="S1647">
        <v>18.937000000000001</v>
      </c>
      <c r="T1647" t="s">
        <v>44</v>
      </c>
      <c r="U1647" t="s">
        <v>3049</v>
      </c>
      <c r="V1647" t="s">
        <v>698</v>
      </c>
      <c r="W1647">
        <v>1.439E-3</v>
      </c>
      <c r="X1647" t="s">
        <v>2173</v>
      </c>
      <c r="Y1647" t="s">
        <v>44</v>
      </c>
    </row>
    <row r="1648" spans="1:25" x14ac:dyDescent="0.35">
      <c r="A1648" t="s">
        <v>3147</v>
      </c>
      <c r="B1648">
        <v>110421</v>
      </c>
      <c r="C1648" t="s">
        <v>564</v>
      </c>
      <c r="D1648" t="s">
        <v>2103</v>
      </c>
      <c r="E1648" t="s">
        <v>564</v>
      </c>
      <c r="F1648" t="s">
        <v>2118</v>
      </c>
      <c r="G1648">
        <v>480</v>
      </c>
      <c r="H1648">
        <v>110421</v>
      </c>
      <c r="I1648" t="s">
        <v>2068</v>
      </c>
      <c r="J1648">
        <v>0.01</v>
      </c>
      <c r="K1648">
        <v>1507800</v>
      </c>
      <c r="L1648">
        <v>0.5</v>
      </c>
      <c r="M1648" t="s">
        <v>44</v>
      </c>
      <c r="N1648">
        <v>1</v>
      </c>
      <c r="O1648">
        <v>4</v>
      </c>
      <c r="P1648">
        <v>281430</v>
      </c>
      <c r="Q1648" t="s">
        <v>693</v>
      </c>
      <c r="R1648" t="s">
        <v>694</v>
      </c>
      <c r="S1648">
        <v>18.937000000000001</v>
      </c>
      <c r="T1648" t="s">
        <v>44</v>
      </c>
      <c r="U1648" t="s">
        <v>3049</v>
      </c>
      <c r="V1648" t="s">
        <v>698</v>
      </c>
      <c r="W1648">
        <v>1.866E-3</v>
      </c>
      <c r="X1648" t="s">
        <v>2173</v>
      </c>
      <c r="Y1648" t="s">
        <v>44</v>
      </c>
    </row>
    <row r="1649" spans="1:25" x14ac:dyDescent="0.35">
      <c r="A1649" t="s">
        <v>3146</v>
      </c>
      <c r="B1649">
        <v>110421</v>
      </c>
      <c r="C1649" t="s">
        <v>564</v>
      </c>
      <c r="D1649" t="s">
        <v>2103</v>
      </c>
      <c r="E1649" t="s">
        <v>564</v>
      </c>
      <c r="F1649" t="s">
        <v>2118</v>
      </c>
      <c r="G1649">
        <v>480</v>
      </c>
      <c r="H1649">
        <v>110421</v>
      </c>
      <c r="I1649" t="s">
        <v>2068</v>
      </c>
      <c r="J1649">
        <v>0.01</v>
      </c>
      <c r="K1649">
        <v>1396300</v>
      </c>
      <c r="L1649">
        <v>0.5</v>
      </c>
      <c r="M1649" t="s">
        <v>44</v>
      </c>
      <c r="N1649">
        <v>1</v>
      </c>
      <c r="O1649">
        <v>4</v>
      </c>
      <c r="P1649">
        <v>460730</v>
      </c>
      <c r="Q1649" t="s">
        <v>693</v>
      </c>
      <c r="R1649" t="s">
        <v>694</v>
      </c>
      <c r="S1649">
        <v>18.937000000000001</v>
      </c>
      <c r="T1649" t="s">
        <v>44</v>
      </c>
      <c r="U1649" t="s">
        <v>3049</v>
      </c>
      <c r="V1649" t="s">
        <v>698</v>
      </c>
      <c r="W1649">
        <v>3.3E-3</v>
      </c>
      <c r="X1649" t="s">
        <v>2173</v>
      </c>
      <c r="Y1649" t="s">
        <v>44</v>
      </c>
    </row>
    <row r="1650" spans="1:25" x14ac:dyDescent="0.35">
      <c r="A1650" t="s">
        <v>3145</v>
      </c>
      <c r="B1650">
        <v>110421</v>
      </c>
      <c r="C1650" t="s">
        <v>564</v>
      </c>
      <c r="D1650" t="s">
        <v>2103</v>
      </c>
      <c r="E1650" t="s">
        <v>564</v>
      </c>
      <c r="F1650" t="s">
        <v>2118</v>
      </c>
      <c r="G1650">
        <v>480</v>
      </c>
      <c r="H1650">
        <v>110421</v>
      </c>
      <c r="I1650" t="s">
        <v>2068</v>
      </c>
      <c r="J1650">
        <v>0.01</v>
      </c>
      <c r="K1650">
        <v>1731500</v>
      </c>
      <c r="L1650">
        <v>0.5</v>
      </c>
      <c r="M1650" t="s">
        <v>44</v>
      </c>
      <c r="N1650">
        <v>1</v>
      </c>
      <c r="O1650">
        <v>0.25</v>
      </c>
      <c r="P1650">
        <v>320310</v>
      </c>
      <c r="Q1650" t="s">
        <v>693</v>
      </c>
      <c r="R1650" t="s">
        <v>694</v>
      </c>
      <c r="S1650">
        <v>18.937000000000001</v>
      </c>
      <c r="T1650" t="s">
        <v>44</v>
      </c>
      <c r="U1650" t="s">
        <v>3049</v>
      </c>
      <c r="V1650" t="s">
        <v>698</v>
      </c>
      <c r="W1650">
        <v>1.8500000000000001E-3</v>
      </c>
      <c r="X1650" t="s">
        <v>703</v>
      </c>
      <c r="Y1650" t="s">
        <v>3865</v>
      </c>
    </row>
    <row r="1651" spans="1:25" x14ac:dyDescent="0.35">
      <c r="A1651" t="s">
        <v>3144</v>
      </c>
      <c r="B1651">
        <v>110421</v>
      </c>
      <c r="C1651" t="s">
        <v>564</v>
      </c>
      <c r="D1651" t="s">
        <v>2103</v>
      </c>
      <c r="E1651" t="s">
        <v>564</v>
      </c>
      <c r="F1651" t="s">
        <v>2118</v>
      </c>
      <c r="G1651">
        <v>480</v>
      </c>
      <c r="H1651">
        <v>110421</v>
      </c>
      <c r="I1651" t="s">
        <v>2068</v>
      </c>
      <c r="J1651">
        <v>0.01</v>
      </c>
      <c r="K1651">
        <v>1556400</v>
      </c>
      <c r="L1651">
        <v>0.5</v>
      </c>
      <c r="M1651" t="s">
        <v>44</v>
      </c>
      <c r="N1651">
        <v>1</v>
      </c>
      <c r="O1651">
        <v>0.25</v>
      </c>
      <c r="P1651">
        <v>308060</v>
      </c>
      <c r="Q1651" t="s">
        <v>693</v>
      </c>
      <c r="R1651" t="s">
        <v>694</v>
      </c>
      <c r="S1651">
        <v>18.937000000000001</v>
      </c>
      <c r="T1651" t="s">
        <v>44</v>
      </c>
      <c r="U1651" t="s">
        <v>3049</v>
      </c>
      <c r="V1651" t="s">
        <v>698</v>
      </c>
      <c r="W1651">
        <v>1.9789999999999999E-3</v>
      </c>
      <c r="X1651" t="s">
        <v>703</v>
      </c>
      <c r="Y1651" t="s">
        <v>3865</v>
      </c>
    </row>
    <row r="1652" spans="1:25" x14ac:dyDescent="0.35">
      <c r="A1652" t="s">
        <v>3143</v>
      </c>
      <c r="B1652">
        <v>110421</v>
      </c>
      <c r="C1652" t="s">
        <v>564</v>
      </c>
      <c r="D1652" t="s">
        <v>2103</v>
      </c>
      <c r="E1652" t="s">
        <v>564</v>
      </c>
      <c r="F1652" t="s">
        <v>2118</v>
      </c>
      <c r="G1652">
        <v>480</v>
      </c>
      <c r="H1652">
        <v>110421</v>
      </c>
      <c r="I1652" t="s">
        <v>2068</v>
      </c>
      <c r="J1652">
        <v>0.01</v>
      </c>
      <c r="K1652">
        <v>1508000</v>
      </c>
      <c r="L1652">
        <v>0.5</v>
      </c>
      <c r="M1652" t="s">
        <v>44</v>
      </c>
      <c r="N1652">
        <v>1</v>
      </c>
      <c r="O1652">
        <v>0.25</v>
      </c>
      <c r="P1652">
        <v>320850</v>
      </c>
      <c r="Q1652" t="s">
        <v>693</v>
      </c>
      <c r="R1652" t="s">
        <v>694</v>
      </c>
      <c r="S1652">
        <v>18.937000000000001</v>
      </c>
      <c r="T1652" t="s">
        <v>44</v>
      </c>
      <c r="U1652" t="s">
        <v>3049</v>
      </c>
      <c r="V1652" t="s">
        <v>698</v>
      </c>
      <c r="W1652">
        <v>2.1280000000000001E-3</v>
      </c>
      <c r="X1652" t="s">
        <v>703</v>
      </c>
      <c r="Y1652" t="s">
        <v>3865</v>
      </c>
    </row>
    <row r="1653" spans="1:25" x14ac:dyDescent="0.35">
      <c r="A1653" t="s">
        <v>3142</v>
      </c>
      <c r="B1653">
        <v>110421</v>
      </c>
      <c r="C1653" t="s">
        <v>564</v>
      </c>
      <c r="D1653" t="s">
        <v>2103</v>
      </c>
      <c r="E1653" t="s">
        <v>564</v>
      </c>
      <c r="F1653" t="s">
        <v>2118</v>
      </c>
      <c r="G1653">
        <v>480</v>
      </c>
      <c r="H1653">
        <v>110421</v>
      </c>
      <c r="I1653" t="s">
        <v>2068</v>
      </c>
      <c r="J1653">
        <v>0.01</v>
      </c>
      <c r="K1653">
        <v>1730600</v>
      </c>
      <c r="L1653">
        <v>0.5</v>
      </c>
      <c r="M1653" t="s">
        <v>44</v>
      </c>
      <c r="N1653">
        <v>1</v>
      </c>
      <c r="O1653">
        <v>0.5</v>
      </c>
      <c r="P1653">
        <v>339000</v>
      </c>
      <c r="Q1653" t="s">
        <v>693</v>
      </c>
      <c r="R1653" t="s">
        <v>694</v>
      </c>
      <c r="S1653">
        <v>18.936900000000001</v>
      </c>
      <c r="T1653" t="s">
        <v>44</v>
      </c>
      <c r="U1653" t="s">
        <v>3049</v>
      </c>
      <c r="V1653" t="s">
        <v>698</v>
      </c>
      <c r="W1653">
        <v>1.9589999999999998E-3</v>
      </c>
      <c r="X1653" t="s">
        <v>703</v>
      </c>
      <c r="Y1653" t="s">
        <v>3865</v>
      </c>
    </row>
    <row r="1654" spans="1:25" x14ac:dyDescent="0.35">
      <c r="A1654" t="s">
        <v>3141</v>
      </c>
      <c r="B1654">
        <v>110421</v>
      </c>
      <c r="C1654" t="s">
        <v>564</v>
      </c>
      <c r="D1654" t="s">
        <v>2103</v>
      </c>
      <c r="E1654" t="s">
        <v>564</v>
      </c>
      <c r="F1654" t="s">
        <v>2118</v>
      </c>
      <c r="G1654">
        <v>480</v>
      </c>
      <c r="H1654">
        <v>110421</v>
      </c>
      <c r="I1654" t="s">
        <v>2068</v>
      </c>
      <c r="J1654">
        <v>0.01</v>
      </c>
      <c r="K1654">
        <v>1461100</v>
      </c>
      <c r="L1654">
        <v>0.5</v>
      </c>
      <c r="M1654" t="s">
        <v>44</v>
      </c>
      <c r="N1654">
        <v>1</v>
      </c>
      <c r="O1654">
        <v>0.5</v>
      </c>
      <c r="P1654">
        <v>288610</v>
      </c>
      <c r="Q1654" t="s">
        <v>693</v>
      </c>
      <c r="R1654" t="s">
        <v>694</v>
      </c>
      <c r="S1654">
        <v>18.936900000000001</v>
      </c>
      <c r="T1654" t="s">
        <v>44</v>
      </c>
      <c r="U1654" t="s">
        <v>3049</v>
      </c>
      <c r="V1654" t="s">
        <v>698</v>
      </c>
      <c r="W1654">
        <v>1.9750000000000002E-3</v>
      </c>
      <c r="X1654" t="s">
        <v>703</v>
      </c>
      <c r="Y1654" t="s">
        <v>3865</v>
      </c>
    </row>
    <row r="1655" spans="1:25" x14ac:dyDescent="0.35">
      <c r="A1655" t="s">
        <v>3140</v>
      </c>
      <c r="B1655">
        <v>110421</v>
      </c>
      <c r="C1655" t="s">
        <v>564</v>
      </c>
      <c r="D1655" t="s">
        <v>2103</v>
      </c>
      <c r="E1655" t="s">
        <v>564</v>
      </c>
      <c r="F1655" t="s">
        <v>2118</v>
      </c>
      <c r="G1655">
        <v>480</v>
      </c>
      <c r="H1655">
        <v>110421</v>
      </c>
      <c r="I1655" t="s">
        <v>2068</v>
      </c>
      <c r="J1655">
        <v>0.01</v>
      </c>
      <c r="K1655">
        <v>2261600</v>
      </c>
      <c r="L1655">
        <v>0.5</v>
      </c>
      <c r="M1655" t="s">
        <v>44</v>
      </c>
      <c r="N1655">
        <v>1</v>
      </c>
      <c r="O1655">
        <v>0.5</v>
      </c>
      <c r="P1655">
        <v>442490</v>
      </c>
      <c r="Q1655" t="s">
        <v>693</v>
      </c>
      <c r="R1655" t="s">
        <v>694</v>
      </c>
      <c r="S1655">
        <v>18.937000000000001</v>
      </c>
      <c r="T1655" t="s">
        <v>44</v>
      </c>
      <c r="U1655" t="s">
        <v>3049</v>
      </c>
      <c r="V1655" t="s">
        <v>698</v>
      </c>
      <c r="W1655">
        <v>1.957E-3</v>
      </c>
      <c r="X1655" t="s">
        <v>703</v>
      </c>
      <c r="Y1655" t="s">
        <v>3865</v>
      </c>
    </row>
    <row r="1656" spans="1:25" x14ac:dyDescent="0.35">
      <c r="A1656" t="s">
        <v>3139</v>
      </c>
      <c r="B1656">
        <v>110421</v>
      </c>
      <c r="C1656" t="s">
        <v>564</v>
      </c>
      <c r="D1656" t="s">
        <v>2103</v>
      </c>
      <c r="E1656" t="s">
        <v>564</v>
      </c>
      <c r="F1656" t="s">
        <v>2118</v>
      </c>
      <c r="G1656">
        <v>480</v>
      </c>
      <c r="H1656">
        <v>110421</v>
      </c>
      <c r="I1656" t="s">
        <v>2068</v>
      </c>
      <c r="J1656">
        <v>0.01</v>
      </c>
      <c r="K1656">
        <v>1386600</v>
      </c>
      <c r="L1656">
        <v>0.5</v>
      </c>
      <c r="M1656" t="s">
        <v>44</v>
      </c>
      <c r="N1656">
        <v>1</v>
      </c>
      <c r="O1656">
        <v>1</v>
      </c>
      <c r="P1656">
        <v>256600</v>
      </c>
      <c r="Q1656" t="s">
        <v>693</v>
      </c>
      <c r="R1656" t="s">
        <v>694</v>
      </c>
      <c r="S1656">
        <v>18.937000000000001</v>
      </c>
      <c r="T1656" t="s">
        <v>44</v>
      </c>
      <c r="U1656" t="s">
        <v>3049</v>
      </c>
      <c r="V1656" t="s">
        <v>698</v>
      </c>
      <c r="W1656">
        <v>1.851E-3</v>
      </c>
      <c r="X1656" t="s">
        <v>703</v>
      </c>
      <c r="Y1656" t="s">
        <v>3865</v>
      </c>
    </row>
    <row r="1657" spans="1:25" x14ac:dyDescent="0.35">
      <c r="A1657" t="s">
        <v>3138</v>
      </c>
      <c r="B1657">
        <v>110421</v>
      </c>
      <c r="C1657" t="s">
        <v>564</v>
      </c>
      <c r="D1657" t="s">
        <v>2103</v>
      </c>
      <c r="E1657" t="s">
        <v>564</v>
      </c>
      <c r="F1657" t="s">
        <v>2118</v>
      </c>
      <c r="G1657">
        <v>480</v>
      </c>
      <c r="H1657">
        <v>110421</v>
      </c>
      <c r="I1657" t="s">
        <v>2068</v>
      </c>
      <c r="J1657">
        <v>0.01</v>
      </c>
      <c r="K1657">
        <v>1374700</v>
      </c>
      <c r="L1657">
        <v>0.5</v>
      </c>
      <c r="M1657" t="s">
        <v>44</v>
      </c>
      <c r="N1657">
        <v>1</v>
      </c>
      <c r="O1657">
        <v>1</v>
      </c>
      <c r="P1657">
        <v>289130</v>
      </c>
      <c r="Q1657" t="s">
        <v>693</v>
      </c>
      <c r="R1657" t="s">
        <v>694</v>
      </c>
      <c r="S1657">
        <v>18.937000000000001</v>
      </c>
      <c r="T1657" t="s">
        <v>44</v>
      </c>
      <c r="U1657" t="s">
        <v>3049</v>
      </c>
      <c r="V1657" t="s">
        <v>698</v>
      </c>
      <c r="W1657">
        <v>2.1029999999999998E-3</v>
      </c>
      <c r="X1657" t="s">
        <v>703</v>
      </c>
      <c r="Y1657" t="s">
        <v>3865</v>
      </c>
    </row>
    <row r="1658" spans="1:25" x14ac:dyDescent="0.35">
      <c r="A1658" t="s">
        <v>3137</v>
      </c>
      <c r="B1658">
        <v>110421</v>
      </c>
      <c r="C1658" t="s">
        <v>564</v>
      </c>
      <c r="D1658" t="s">
        <v>2103</v>
      </c>
      <c r="E1658" t="s">
        <v>564</v>
      </c>
      <c r="F1658" t="s">
        <v>2118</v>
      </c>
      <c r="G1658">
        <v>480</v>
      </c>
      <c r="H1658">
        <v>110421</v>
      </c>
      <c r="I1658" t="s">
        <v>2068</v>
      </c>
      <c r="J1658">
        <v>0.01</v>
      </c>
      <c r="K1658">
        <v>2076900</v>
      </c>
      <c r="L1658">
        <v>0.5</v>
      </c>
      <c r="M1658" t="s">
        <v>44</v>
      </c>
      <c r="N1658">
        <v>1</v>
      </c>
      <c r="O1658">
        <v>1</v>
      </c>
      <c r="P1658">
        <v>32339</v>
      </c>
      <c r="Q1658" t="s">
        <v>693</v>
      </c>
      <c r="R1658" t="s">
        <v>694</v>
      </c>
      <c r="S1658">
        <v>18.937000000000001</v>
      </c>
      <c r="T1658" t="s">
        <v>44</v>
      </c>
      <c r="U1658" t="s">
        <v>3049</v>
      </c>
      <c r="V1658" t="s">
        <v>698</v>
      </c>
      <c r="W1658">
        <v>1.5569999999999999E-4</v>
      </c>
      <c r="X1658" t="s">
        <v>703</v>
      </c>
      <c r="Y1658" t="s">
        <v>3865</v>
      </c>
    </row>
    <row r="1659" spans="1:25" x14ac:dyDescent="0.35">
      <c r="A1659" t="s">
        <v>3136</v>
      </c>
      <c r="B1659">
        <v>110421</v>
      </c>
      <c r="C1659" t="s">
        <v>564</v>
      </c>
      <c r="D1659" t="s">
        <v>2103</v>
      </c>
      <c r="E1659" t="s">
        <v>564</v>
      </c>
      <c r="F1659" t="s">
        <v>2118</v>
      </c>
      <c r="G1659">
        <v>480</v>
      </c>
      <c r="H1659">
        <v>110421</v>
      </c>
      <c r="I1659" t="s">
        <v>2068</v>
      </c>
      <c r="J1659">
        <v>0.01</v>
      </c>
      <c r="K1659">
        <v>1365800</v>
      </c>
      <c r="L1659">
        <v>0.5</v>
      </c>
      <c r="M1659" t="s">
        <v>44</v>
      </c>
      <c r="N1659">
        <v>1</v>
      </c>
      <c r="O1659">
        <v>2</v>
      </c>
      <c r="P1659">
        <v>263960</v>
      </c>
      <c r="Q1659" t="s">
        <v>693</v>
      </c>
      <c r="R1659" t="s">
        <v>694</v>
      </c>
      <c r="S1659">
        <v>18.937000000000001</v>
      </c>
      <c r="T1659" t="s">
        <v>44</v>
      </c>
      <c r="U1659" t="s">
        <v>3049</v>
      </c>
      <c r="V1659" t="s">
        <v>698</v>
      </c>
      <c r="W1659">
        <v>1.933E-3</v>
      </c>
      <c r="X1659" t="s">
        <v>703</v>
      </c>
      <c r="Y1659" t="s">
        <v>3865</v>
      </c>
    </row>
    <row r="1660" spans="1:25" x14ac:dyDescent="0.35">
      <c r="A1660" t="s">
        <v>3135</v>
      </c>
      <c r="B1660">
        <v>110421</v>
      </c>
      <c r="C1660" t="s">
        <v>564</v>
      </c>
      <c r="D1660" t="s">
        <v>2103</v>
      </c>
      <c r="E1660" t="s">
        <v>564</v>
      </c>
      <c r="F1660" t="s">
        <v>2118</v>
      </c>
      <c r="G1660">
        <v>480</v>
      </c>
      <c r="H1660">
        <v>110421</v>
      </c>
      <c r="I1660" t="s">
        <v>2068</v>
      </c>
      <c r="J1660">
        <v>0.01</v>
      </c>
      <c r="K1660">
        <v>1385600</v>
      </c>
      <c r="L1660">
        <v>0.5</v>
      </c>
      <c r="M1660" t="s">
        <v>44</v>
      </c>
      <c r="N1660">
        <v>1</v>
      </c>
      <c r="O1660">
        <v>2</v>
      </c>
      <c r="P1660">
        <v>255420</v>
      </c>
      <c r="Q1660" t="s">
        <v>693</v>
      </c>
      <c r="R1660" t="s">
        <v>694</v>
      </c>
      <c r="S1660">
        <v>18.937000000000001</v>
      </c>
      <c r="T1660" t="s">
        <v>44</v>
      </c>
      <c r="U1660" t="s">
        <v>3049</v>
      </c>
      <c r="V1660" t="s">
        <v>698</v>
      </c>
      <c r="W1660">
        <v>1.843E-3</v>
      </c>
      <c r="X1660" t="s">
        <v>703</v>
      </c>
      <c r="Y1660" t="s">
        <v>3865</v>
      </c>
    </row>
    <row r="1661" spans="1:25" x14ac:dyDescent="0.35">
      <c r="A1661" t="s">
        <v>3134</v>
      </c>
      <c r="B1661">
        <v>110421</v>
      </c>
      <c r="C1661" t="s">
        <v>564</v>
      </c>
      <c r="D1661" t="s">
        <v>2103</v>
      </c>
      <c r="E1661" t="s">
        <v>564</v>
      </c>
      <c r="F1661" t="s">
        <v>2118</v>
      </c>
      <c r="G1661">
        <v>480</v>
      </c>
      <c r="H1661">
        <v>110421</v>
      </c>
      <c r="I1661" t="s">
        <v>2068</v>
      </c>
      <c r="J1661">
        <v>0.01</v>
      </c>
      <c r="K1661">
        <v>1379500</v>
      </c>
      <c r="L1661">
        <v>0.5</v>
      </c>
      <c r="M1661" t="s">
        <v>44</v>
      </c>
      <c r="N1661">
        <v>1</v>
      </c>
      <c r="O1661">
        <v>2</v>
      </c>
      <c r="P1661">
        <v>266300</v>
      </c>
      <c r="Q1661" t="s">
        <v>693</v>
      </c>
      <c r="R1661" t="s">
        <v>694</v>
      </c>
      <c r="S1661">
        <v>18.937000000000001</v>
      </c>
      <c r="T1661" t="s">
        <v>44</v>
      </c>
      <c r="U1661" t="s">
        <v>3049</v>
      </c>
      <c r="V1661" t="s">
        <v>698</v>
      </c>
      <c r="W1661">
        <v>1.9300000000000001E-3</v>
      </c>
      <c r="X1661" t="s">
        <v>703</v>
      </c>
      <c r="Y1661" t="s">
        <v>3865</v>
      </c>
    </row>
    <row r="1662" spans="1:25" x14ac:dyDescent="0.35">
      <c r="A1662" t="s">
        <v>3133</v>
      </c>
      <c r="B1662">
        <v>110421</v>
      </c>
      <c r="C1662" t="s">
        <v>564</v>
      </c>
      <c r="D1662" t="s">
        <v>2103</v>
      </c>
      <c r="E1662" t="s">
        <v>564</v>
      </c>
      <c r="F1662" t="s">
        <v>2118</v>
      </c>
      <c r="G1662">
        <v>480</v>
      </c>
      <c r="H1662">
        <v>110421</v>
      </c>
      <c r="I1662" t="s">
        <v>2068</v>
      </c>
      <c r="J1662">
        <v>0.01</v>
      </c>
      <c r="K1662">
        <v>1343100</v>
      </c>
      <c r="L1662">
        <v>0.5</v>
      </c>
      <c r="M1662" t="s">
        <v>44</v>
      </c>
      <c r="N1662">
        <v>1</v>
      </c>
      <c r="O1662">
        <v>0</v>
      </c>
      <c r="P1662">
        <v>39773</v>
      </c>
      <c r="Q1662" t="s">
        <v>693</v>
      </c>
      <c r="R1662" t="s">
        <v>694</v>
      </c>
      <c r="S1662">
        <v>18.937000000000001</v>
      </c>
      <c r="T1662" t="s">
        <v>44</v>
      </c>
      <c r="U1662" t="s">
        <v>3049</v>
      </c>
      <c r="V1662" t="s">
        <v>698</v>
      </c>
      <c r="W1662">
        <v>2.9609999999999999E-4</v>
      </c>
      <c r="X1662" t="s">
        <v>703</v>
      </c>
      <c r="Y1662" t="s">
        <v>3865</v>
      </c>
    </row>
    <row r="1663" spans="1:25" x14ac:dyDescent="0.35">
      <c r="A1663" t="s">
        <v>3132</v>
      </c>
      <c r="B1663">
        <v>110421</v>
      </c>
      <c r="C1663" t="s">
        <v>564</v>
      </c>
      <c r="D1663" t="s">
        <v>2103</v>
      </c>
      <c r="E1663" t="s">
        <v>564</v>
      </c>
      <c r="F1663" t="s">
        <v>2118</v>
      </c>
      <c r="G1663">
        <v>480</v>
      </c>
      <c r="H1663">
        <v>110421</v>
      </c>
      <c r="I1663" t="s">
        <v>2068</v>
      </c>
      <c r="J1663">
        <v>0.01</v>
      </c>
      <c r="K1663">
        <v>1354900</v>
      </c>
      <c r="L1663">
        <v>0.5</v>
      </c>
      <c r="M1663" t="s">
        <v>44</v>
      </c>
      <c r="N1663">
        <v>1</v>
      </c>
      <c r="O1663">
        <v>0</v>
      </c>
      <c r="P1663">
        <v>43136</v>
      </c>
      <c r="Q1663" t="s">
        <v>693</v>
      </c>
      <c r="R1663" t="s">
        <v>694</v>
      </c>
      <c r="S1663">
        <v>18.936900000000001</v>
      </c>
      <c r="T1663" t="s">
        <v>44</v>
      </c>
      <c r="U1663" t="s">
        <v>3049</v>
      </c>
      <c r="V1663" t="s">
        <v>698</v>
      </c>
      <c r="W1663">
        <v>3.1839999999999999E-4</v>
      </c>
      <c r="X1663" t="s">
        <v>703</v>
      </c>
      <c r="Y1663" t="s">
        <v>3865</v>
      </c>
    </row>
    <row r="1664" spans="1:25" x14ac:dyDescent="0.35">
      <c r="A1664" t="s">
        <v>3131</v>
      </c>
      <c r="B1664">
        <v>110421</v>
      </c>
      <c r="C1664" t="s">
        <v>564</v>
      </c>
      <c r="D1664" t="s">
        <v>2103</v>
      </c>
      <c r="E1664" t="s">
        <v>564</v>
      </c>
      <c r="F1664" t="s">
        <v>2118</v>
      </c>
      <c r="G1664">
        <v>480</v>
      </c>
      <c r="H1664">
        <v>110421</v>
      </c>
      <c r="I1664" t="s">
        <v>2068</v>
      </c>
      <c r="J1664">
        <v>0.01</v>
      </c>
      <c r="K1664">
        <v>1376800</v>
      </c>
      <c r="L1664">
        <v>0.5</v>
      </c>
      <c r="M1664" t="s">
        <v>44</v>
      </c>
      <c r="N1664">
        <v>1</v>
      </c>
      <c r="O1664">
        <v>0</v>
      </c>
      <c r="P1664">
        <v>42367</v>
      </c>
      <c r="Q1664" t="s">
        <v>693</v>
      </c>
      <c r="R1664" t="s">
        <v>694</v>
      </c>
      <c r="S1664">
        <v>18.937000000000001</v>
      </c>
      <c r="T1664" t="s">
        <v>44</v>
      </c>
      <c r="U1664" t="s">
        <v>3049</v>
      </c>
      <c r="V1664" t="s">
        <v>698</v>
      </c>
      <c r="W1664">
        <v>3.077E-4</v>
      </c>
      <c r="X1664" t="s">
        <v>703</v>
      </c>
      <c r="Y1664" t="s">
        <v>3865</v>
      </c>
    </row>
    <row r="1665" spans="1:25" x14ac:dyDescent="0.35">
      <c r="A1665" t="s">
        <v>3130</v>
      </c>
      <c r="B1665">
        <v>110421</v>
      </c>
      <c r="C1665" t="s">
        <v>564</v>
      </c>
      <c r="D1665" t="s">
        <v>2103</v>
      </c>
      <c r="E1665" t="s">
        <v>564</v>
      </c>
      <c r="F1665" t="s">
        <v>2180</v>
      </c>
      <c r="G1665">
        <v>480</v>
      </c>
      <c r="H1665">
        <v>110421</v>
      </c>
      <c r="I1665" t="s">
        <v>2068</v>
      </c>
      <c r="J1665">
        <v>0.01</v>
      </c>
      <c r="K1665">
        <v>1345400</v>
      </c>
      <c r="L1665">
        <v>0.5</v>
      </c>
      <c r="M1665" t="s">
        <v>44</v>
      </c>
      <c r="N1665">
        <v>1</v>
      </c>
      <c r="O1665">
        <v>0</v>
      </c>
      <c r="P1665">
        <v>34320</v>
      </c>
      <c r="Q1665" t="s">
        <v>693</v>
      </c>
      <c r="R1665" t="s">
        <v>694</v>
      </c>
      <c r="S1665">
        <v>18.937000000000001</v>
      </c>
      <c r="T1665" t="s">
        <v>44</v>
      </c>
      <c r="U1665" t="s">
        <v>3049</v>
      </c>
      <c r="V1665" t="s">
        <v>698</v>
      </c>
      <c r="W1665">
        <v>2.5510000000000002E-4</v>
      </c>
      <c r="X1665" t="s">
        <v>703</v>
      </c>
      <c r="Y1665" t="s">
        <v>3865</v>
      </c>
    </row>
    <row r="1666" spans="1:25" x14ac:dyDescent="0.35">
      <c r="A1666" t="s">
        <v>3129</v>
      </c>
      <c r="B1666">
        <v>110421</v>
      </c>
      <c r="C1666" t="s">
        <v>564</v>
      </c>
      <c r="D1666" t="s">
        <v>2103</v>
      </c>
      <c r="E1666" t="s">
        <v>564</v>
      </c>
      <c r="F1666" t="s">
        <v>2180</v>
      </c>
      <c r="G1666">
        <v>480</v>
      </c>
      <c r="H1666">
        <v>110421</v>
      </c>
      <c r="I1666" t="s">
        <v>2068</v>
      </c>
      <c r="J1666">
        <v>0.01</v>
      </c>
      <c r="K1666">
        <v>1360100</v>
      </c>
      <c r="L1666">
        <v>0.5</v>
      </c>
      <c r="M1666" t="s">
        <v>44</v>
      </c>
      <c r="N1666">
        <v>1</v>
      </c>
      <c r="O1666">
        <v>0</v>
      </c>
      <c r="P1666">
        <v>33769</v>
      </c>
      <c r="Q1666" t="s">
        <v>693</v>
      </c>
      <c r="R1666" t="s">
        <v>694</v>
      </c>
      <c r="S1666">
        <v>18.937000000000001</v>
      </c>
      <c r="T1666" t="s">
        <v>44</v>
      </c>
      <c r="U1666" t="s">
        <v>3049</v>
      </c>
      <c r="V1666" t="s">
        <v>698</v>
      </c>
      <c r="W1666">
        <v>2.4830000000000002E-4</v>
      </c>
      <c r="X1666" t="s">
        <v>703</v>
      </c>
      <c r="Y1666" t="s">
        <v>3865</v>
      </c>
    </row>
    <row r="1667" spans="1:25" x14ac:dyDescent="0.35">
      <c r="A1667" t="s">
        <v>3128</v>
      </c>
      <c r="B1667">
        <v>110421</v>
      </c>
      <c r="C1667" t="s">
        <v>564</v>
      </c>
      <c r="D1667" t="s">
        <v>2103</v>
      </c>
      <c r="E1667" t="s">
        <v>564</v>
      </c>
      <c r="F1667" t="s">
        <v>2180</v>
      </c>
      <c r="G1667">
        <v>480</v>
      </c>
      <c r="H1667">
        <v>110421</v>
      </c>
      <c r="I1667" t="s">
        <v>2068</v>
      </c>
      <c r="J1667">
        <v>0.01</v>
      </c>
      <c r="K1667">
        <v>1329700</v>
      </c>
      <c r="L1667">
        <v>0.5</v>
      </c>
      <c r="M1667" t="s">
        <v>44</v>
      </c>
      <c r="N1667">
        <v>1</v>
      </c>
      <c r="O1667">
        <v>0</v>
      </c>
      <c r="P1667">
        <v>28429</v>
      </c>
      <c r="Q1667" t="s">
        <v>693</v>
      </c>
      <c r="R1667" t="s">
        <v>694</v>
      </c>
      <c r="S1667">
        <v>18.937000000000001</v>
      </c>
      <c r="T1667" t="s">
        <v>44</v>
      </c>
      <c r="U1667" t="s">
        <v>3049</v>
      </c>
      <c r="V1667" t="s">
        <v>698</v>
      </c>
      <c r="W1667">
        <v>2.1379999999999999E-4</v>
      </c>
      <c r="X1667" t="s">
        <v>703</v>
      </c>
      <c r="Y1667" t="s">
        <v>3865</v>
      </c>
    </row>
    <row r="1668" spans="1:25" x14ac:dyDescent="0.35">
      <c r="A1668" t="s">
        <v>3127</v>
      </c>
      <c r="B1668">
        <v>110421</v>
      </c>
      <c r="C1668" t="s">
        <v>564</v>
      </c>
      <c r="D1668" t="s">
        <v>2103</v>
      </c>
      <c r="E1668" t="s">
        <v>564</v>
      </c>
      <c r="F1668" t="s">
        <v>2118</v>
      </c>
      <c r="G1668">
        <v>480</v>
      </c>
      <c r="H1668">
        <v>110421</v>
      </c>
      <c r="I1668" t="s">
        <v>2068</v>
      </c>
      <c r="J1668">
        <v>0.01</v>
      </c>
      <c r="K1668">
        <v>1362900</v>
      </c>
      <c r="L1668">
        <v>0.5</v>
      </c>
      <c r="M1668" t="s">
        <v>44</v>
      </c>
      <c r="N1668">
        <v>1</v>
      </c>
      <c r="O1668">
        <v>0</v>
      </c>
      <c r="P1668">
        <v>29625</v>
      </c>
      <c r="Q1668" t="s">
        <v>693</v>
      </c>
      <c r="R1668" t="s">
        <v>694</v>
      </c>
      <c r="S1668">
        <v>18.937000000000001</v>
      </c>
      <c r="T1668" t="s">
        <v>44</v>
      </c>
      <c r="U1668" t="s">
        <v>3049</v>
      </c>
      <c r="V1668" t="s">
        <v>698</v>
      </c>
      <c r="W1668">
        <v>2.174E-4</v>
      </c>
      <c r="X1668" t="s">
        <v>2173</v>
      </c>
      <c r="Y1668" t="s">
        <v>44</v>
      </c>
    </row>
    <row r="1669" spans="1:25" x14ac:dyDescent="0.35">
      <c r="A1669" t="s">
        <v>3126</v>
      </c>
      <c r="B1669">
        <v>110421</v>
      </c>
      <c r="C1669" t="s">
        <v>564</v>
      </c>
      <c r="D1669" t="s">
        <v>2103</v>
      </c>
      <c r="E1669" t="s">
        <v>564</v>
      </c>
      <c r="F1669" t="s">
        <v>2118</v>
      </c>
      <c r="G1669">
        <v>480</v>
      </c>
      <c r="H1669">
        <v>110421</v>
      </c>
      <c r="I1669" t="s">
        <v>2068</v>
      </c>
      <c r="J1669">
        <v>0.01</v>
      </c>
      <c r="K1669">
        <v>1342300</v>
      </c>
      <c r="L1669">
        <v>0.5</v>
      </c>
      <c r="M1669" t="s">
        <v>44</v>
      </c>
      <c r="N1669">
        <v>1</v>
      </c>
      <c r="O1669">
        <v>0</v>
      </c>
      <c r="P1669">
        <v>31329</v>
      </c>
      <c r="Q1669" t="s">
        <v>693</v>
      </c>
      <c r="R1669" t="s">
        <v>694</v>
      </c>
      <c r="S1669">
        <v>18.937000000000001</v>
      </c>
      <c r="T1669" t="s">
        <v>44</v>
      </c>
      <c r="U1669" t="s">
        <v>3049</v>
      </c>
      <c r="V1669" t="s">
        <v>698</v>
      </c>
      <c r="W1669">
        <v>2.3340000000000001E-4</v>
      </c>
      <c r="X1669" t="s">
        <v>2173</v>
      </c>
      <c r="Y1669" t="s">
        <v>44</v>
      </c>
    </row>
    <row r="1670" spans="1:25" x14ac:dyDescent="0.35">
      <c r="A1670" t="s">
        <v>3125</v>
      </c>
      <c r="B1670">
        <v>110421</v>
      </c>
      <c r="C1670" t="s">
        <v>564</v>
      </c>
      <c r="D1670" t="s">
        <v>2103</v>
      </c>
      <c r="E1670" t="s">
        <v>564</v>
      </c>
      <c r="F1670" t="s">
        <v>2118</v>
      </c>
      <c r="G1670">
        <v>480</v>
      </c>
      <c r="H1670">
        <v>110421</v>
      </c>
      <c r="I1670" t="s">
        <v>2068</v>
      </c>
      <c r="J1670">
        <v>0.01</v>
      </c>
      <c r="K1670">
        <v>1356000</v>
      </c>
      <c r="L1670">
        <v>0.5</v>
      </c>
      <c r="M1670" t="s">
        <v>44</v>
      </c>
      <c r="N1670">
        <v>1</v>
      </c>
      <c r="O1670">
        <v>0</v>
      </c>
      <c r="P1670">
        <v>29268</v>
      </c>
      <c r="Q1670" t="s">
        <v>693</v>
      </c>
      <c r="R1670" t="s">
        <v>694</v>
      </c>
      <c r="S1670">
        <v>18.937000000000001</v>
      </c>
      <c r="T1670" t="s">
        <v>44</v>
      </c>
      <c r="U1670" t="s">
        <v>3049</v>
      </c>
      <c r="V1670" t="s">
        <v>698</v>
      </c>
      <c r="W1670">
        <v>2.1579999999999999E-4</v>
      </c>
      <c r="X1670" t="s">
        <v>2173</v>
      </c>
      <c r="Y1670" t="s">
        <v>44</v>
      </c>
    </row>
    <row r="1671" spans="1:25" x14ac:dyDescent="0.35">
      <c r="A1671" t="s">
        <v>3124</v>
      </c>
      <c r="B1671">
        <v>110421</v>
      </c>
      <c r="C1671" t="s">
        <v>564</v>
      </c>
      <c r="D1671" t="s">
        <v>2103</v>
      </c>
      <c r="E1671" t="s">
        <v>564</v>
      </c>
      <c r="F1671" t="s">
        <v>2118</v>
      </c>
      <c r="G1671">
        <v>480</v>
      </c>
      <c r="H1671">
        <v>110421</v>
      </c>
      <c r="I1671" t="s">
        <v>2068</v>
      </c>
      <c r="J1671">
        <v>0.01</v>
      </c>
      <c r="K1671">
        <v>1378500</v>
      </c>
      <c r="L1671">
        <v>0.5</v>
      </c>
      <c r="M1671" t="s">
        <v>44</v>
      </c>
      <c r="N1671">
        <v>1</v>
      </c>
      <c r="O1671">
        <v>0.25</v>
      </c>
      <c r="P1671">
        <v>23435</v>
      </c>
      <c r="Q1671" t="s">
        <v>693</v>
      </c>
      <c r="R1671" t="s">
        <v>694</v>
      </c>
      <c r="S1671">
        <v>18.937000000000001</v>
      </c>
      <c r="T1671" t="s">
        <v>44</v>
      </c>
      <c r="U1671" t="s">
        <v>3049</v>
      </c>
      <c r="V1671" t="s">
        <v>698</v>
      </c>
      <c r="W1671">
        <v>1.7000000000000001E-4</v>
      </c>
      <c r="X1671" t="s">
        <v>703</v>
      </c>
      <c r="Y1671" t="s">
        <v>3865</v>
      </c>
    </row>
    <row r="1672" spans="1:25" x14ac:dyDescent="0.35">
      <c r="A1672" t="s">
        <v>3123</v>
      </c>
      <c r="B1672">
        <v>110421</v>
      </c>
      <c r="C1672" t="s">
        <v>564</v>
      </c>
      <c r="D1672" t="s">
        <v>2103</v>
      </c>
      <c r="E1672" t="s">
        <v>564</v>
      </c>
      <c r="F1672" t="s">
        <v>2118</v>
      </c>
      <c r="G1672">
        <v>480</v>
      </c>
      <c r="H1672">
        <v>110421</v>
      </c>
      <c r="I1672" t="s">
        <v>2068</v>
      </c>
      <c r="J1672">
        <v>0.01</v>
      </c>
      <c r="K1672">
        <v>1416100</v>
      </c>
      <c r="L1672">
        <v>0.5</v>
      </c>
      <c r="M1672" t="s">
        <v>44</v>
      </c>
      <c r="N1672">
        <v>1</v>
      </c>
      <c r="O1672">
        <v>0.25</v>
      </c>
      <c r="P1672">
        <v>24572</v>
      </c>
      <c r="Q1672" t="s">
        <v>693</v>
      </c>
      <c r="R1672" t="s">
        <v>694</v>
      </c>
      <c r="S1672">
        <v>18.937000000000001</v>
      </c>
      <c r="T1672" t="s">
        <v>44</v>
      </c>
      <c r="U1672" t="s">
        <v>3049</v>
      </c>
      <c r="V1672" t="s">
        <v>698</v>
      </c>
      <c r="W1672">
        <v>1.7349999999999999E-4</v>
      </c>
      <c r="X1672" t="s">
        <v>703</v>
      </c>
      <c r="Y1672" t="s">
        <v>3865</v>
      </c>
    </row>
    <row r="1673" spans="1:25" x14ac:dyDescent="0.35">
      <c r="A1673" t="s">
        <v>3122</v>
      </c>
      <c r="B1673">
        <v>110421</v>
      </c>
      <c r="C1673" t="s">
        <v>564</v>
      </c>
      <c r="D1673" t="s">
        <v>2103</v>
      </c>
      <c r="E1673" t="s">
        <v>564</v>
      </c>
      <c r="F1673" t="s">
        <v>2118</v>
      </c>
      <c r="G1673">
        <v>480</v>
      </c>
      <c r="H1673">
        <v>110421</v>
      </c>
      <c r="I1673" t="s">
        <v>2068</v>
      </c>
      <c r="J1673">
        <v>0.01</v>
      </c>
      <c r="K1673">
        <v>1399700</v>
      </c>
      <c r="L1673">
        <v>0.5</v>
      </c>
      <c r="M1673" t="s">
        <v>44</v>
      </c>
      <c r="N1673">
        <v>1</v>
      </c>
      <c r="O1673">
        <v>0.25</v>
      </c>
      <c r="P1673">
        <v>33382</v>
      </c>
      <c r="Q1673" t="s">
        <v>693</v>
      </c>
      <c r="R1673" t="s">
        <v>694</v>
      </c>
      <c r="S1673">
        <v>18.937000000000001</v>
      </c>
      <c r="T1673" t="s">
        <v>44</v>
      </c>
      <c r="U1673" t="s">
        <v>3049</v>
      </c>
      <c r="V1673" t="s">
        <v>698</v>
      </c>
      <c r="W1673">
        <v>2.385E-4</v>
      </c>
      <c r="X1673" t="s">
        <v>703</v>
      </c>
      <c r="Y1673" t="s">
        <v>3865</v>
      </c>
    </row>
    <row r="1674" spans="1:25" x14ac:dyDescent="0.35">
      <c r="A1674" t="s">
        <v>3121</v>
      </c>
      <c r="B1674">
        <v>110421</v>
      </c>
      <c r="C1674" t="s">
        <v>564</v>
      </c>
      <c r="D1674" t="s">
        <v>2103</v>
      </c>
      <c r="E1674" t="s">
        <v>564</v>
      </c>
      <c r="F1674" t="s">
        <v>2118</v>
      </c>
      <c r="G1674">
        <v>480</v>
      </c>
      <c r="H1674">
        <v>110421</v>
      </c>
      <c r="I1674" t="s">
        <v>2068</v>
      </c>
      <c r="J1674">
        <v>0.01</v>
      </c>
      <c r="K1674">
        <v>1407900</v>
      </c>
      <c r="L1674">
        <v>0.5</v>
      </c>
      <c r="M1674" t="s">
        <v>44</v>
      </c>
      <c r="N1674">
        <v>1</v>
      </c>
      <c r="O1674">
        <v>0.5</v>
      </c>
      <c r="P1674">
        <v>28845</v>
      </c>
      <c r="Q1674" t="s">
        <v>693</v>
      </c>
      <c r="R1674" t="s">
        <v>694</v>
      </c>
      <c r="S1674">
        <v>18.937000000000001</v>
      </c>
      <c r="T1674" t="s">
        <v>44</v>
      </c>
      <c r="U1674" t="s">
        <v>3049</v>
      </c>
      <c r="V1674" t="s">
        <v>698</v>
      </c>
      <c r="W1674">
        <v>2.0489999999999999E-4</v>
      </c>
      <c r="X1674" t="s">
        <v>703</v>
      </c>
      <c r="Y1674" t="s">
        <v>3865</v>
      </c>
    </row>
    <row r="1675" spans="1:25" x14ac:dyDescent="0.35">
      <c r="A1675" t="s">
        <v>3120</v>
      </c>
      <c r="B1675">
        <v>110421</v>
      </c>
      <c r="C1675" t="s">
        <v>564</v>
      </c>
      <c r="D1675" t="s">
        <v>2103</v>
      </c>
      <c r="E1675" t="s">
        <v>564</v>
      </c>
      <c r="F1675" t="s">
        <v>2118</v>
      </c>
      <c r="G1675">
        <v>480</v>
      </c>
      <c r="H1675">
        <v>110421</v>
      </c>
      <c r="I1675" t="s">
        <v>2068</v>
      </c>
      <c r="J1675">
        <v>0.01</v>
      </c>
      <c r="K1675">
        <v>1445700</v>
      </c>
      <c r="L1675">
        <v>0.5</v>
      </c>
      <c r="M1675" t="s">
        <v>44</v>
      </c>
      <c r="N1675">
        <v>1</v>
      </c>
      <c r="O1675">
        <v>0.5</v>
      </c>
      <c r="P1675">
        <v>28826</v>
      </c>
      <c r="Q1675" t="s">
        <v>693</v>
      </c>
      <c r="R1675" t="s">
        <v>694</v>
      </c>
      <c r="S1675">
        <v>18.937000000000001</v>
      </c>
      <c r="T1675" t="s">
        <v>44</v>
      </c>
      <c r="U1675" t="s">
        <v>3049</v>
      </c>
      <c r="V1675" t="s">
        <v>698</v>
      </c>
      <c r="W1675">
        <v>1.994E-4</v>
      </c>
      <c r="X1675" t="s">
        <v>703</v>
      </c>
      <c r="Y1675" t="s">
        <v>3865</v>
      </c>
    </row>
    <row r="1676" spans="1:25" x14ac:dyDescent="0.35">
      <c r="A1676" t="s">
        <v>3119</v>
      </c>
      <c r="B1676">
        <v>110421</v>
      </c>
      <c r="C1676" t="s">
        <v>564</v>
      </c>
      <c r="D1676" t="s">
        <v>2103</v>
      </c>
      <c r="E1676" t="s">
        <v>564</v>
      </c>
      <c r="F1676" t="s">
        <v>2118</v>
      </c>
      <c r="G1676">
        <v>480</v>
      </c>
      <c r="H1676">
        <v>110421</v>
      </c>
      <c r="I1676" t="s">
        <v>2068</v>
      </c>
      <c r="J1676">
        <v>0.01</v>
      </c>
      <c r="K1676">
        <v>1356000</v>
      </c>
      <c r="L1676">
        <v>0.5</v>
      </c>
      <c r="M1676" t="s">
        <v>44</v>
      </c>
      <c r="N1676">
        <v>1</v>
      </c>
      <c r="O1676">
        <v>0.5</v>
      </c>
      <c r="P1676">
        <v>35008</v>
      </c>
      <c r="Q1676" t="s">
        <v>693</v>
      </c>
      <c r="R1676" t="s">
        <v>694</v>
      </c>
      <c r="S1676">
        <v>18.937000000000001</v>
      </c>
      <c r="T1676" t="s">
        <v>44</v>
      </c>
      <c r="U1676" t="s">
        <v>3049</v>
      </c>
      <c r="V1676" t="s">
        <v>698</v>
      </c>
      <c r="W1676">
        <v>2.5819999999999999E-4</v>
      </c>
      <c r="X1676" t="s">
        <v>703</v>
      </c>
      <c r="Y1676" t="s">
        <v>3865</v>
      </c>
    </row>
    <row r="1677" spans="1:25" x14ac:dyDescent="0.35">
      <c r="A1677" t="s">
        <v>3118</v>
      </c>
      <c r="B1677">
        <v>110421</v>
      </c>
      <c r="C1677" t="s">
        <v>564</v>
      </c>
      <c r="D1677" t="s">
        <v>2103</v>
      </c>
      <c r="E1677" t="s">
        <v>564</v>
      </c>
      <c r="F1677" t="s">
        <v>2118</v>
      </c>
      <c r="G1677">
        <v>480</v>
      </c>
      <c r="H1677">
        <v>110421</v>
      </c>
      <c r="I1677" t="s">
        <v>2068</v>
      </c>
      <c r="J1677">
        <v>0.01</v>
      </c>
      <c r="K1677">
        <v>1331800</v>
      </c>
      <c r="L1677">
        <v>0.5</v>
      </c>
      <c r="M1677" t="s">
        <v>44</v>
      </c>
      <c r="N1677">
        <v>1</v>
      </c>
      <c r="O1677">
        <v>1</v>
      </c>
      <c r="P1677">
        <v>33386</v>
      </c>
      <c r="Q1677" t="s">
        <v>693</v>
      </c>
      <c r="R1677" t="s">
        <v>694</v>
      </c>
      <c r="S1677">
        <v>18.937000000000001</v>
      </c>
      <c r="T1677" t="s">
        <v>44</v>
      </c>
      <c r="U1677" t="s">
        <v>3049</v>
      </c>
      <c r="V1677" t="s">
        <v>698</v>
      </c>
      <c r="W1677">
        <v>2.5070000000000002E-4</v>
      </c>
      <c r="X1677" t="s">
        <v>703</v>
      </c>
      <c r="Y1677" t="s">
        <v>3865</v>
      </c>
    </row>
    <row r="1678" spans="1:25" x14ac:dyDescent="0.35">
      <c r="A1678" t="s">
        <v>3117</v>
      </c>
      <c r="B1678">
        <v>110421</v>
      </c>
      <c r="C1678" t="s">
        <v>564</v>
      </c>
      <c r="D1678" t="s">
        <v>2103</v>
      </c>
      <c r="E1678" t="s">
        <v>564</v>
      </c>
      <c r="F1678" t="s">
        <v>2118</v>
      </c>
      <c r="G1678">
        <v>480</v>
      </c>
      <c r="H1678">
        <v>110421</v>
      </c>
      <c r="I1678" t="s">
        <v>2068</v>
      </c>
      <c r="J1678">
        <v>0.01</v>
      </c>
      <c r="K1678">
        <v>1382100</v>
      </c>
      <c r="L1678">
        <v>0.5</v>
      </c>
      <c r="M1678" t="s">
        <v>44</v>
      </c>
      <c r="N1678">
        <v>1</v>
      </c>
      <c r="O1678">
        <v>1</v>
      </c>
      <c r="P1678">
        <v>27368</v>
      </c>
      <c r="Q1678" t="s">
        <v>693</v>
      </c>
      <c r="R1678" t="s">
        <v>694</v>
      </c>
      <c r="S1678">
        <v>18.937000000000001</v>
      </c>
      <c r="T1678" t="s">
        <v>44</v>
      </c>
      <c r="U1678" t="s">
        <v>3049</v>
      </c>
      <c r="V1678" t="s">
        <v>698</v>
      </c>
      <c r="W1678">
        <v>1.9799999999999999E-4</v>
      </c>
      <c r="X1678" t="s">
        <v>703</v>
      </c>
      <c r="Y1678" t="s">
        <v>3865</v>
      </c>
    </row>
    <row r="1679" spans="1:25" x14ac:dyDescent="0.35">
      <c r="A1679" t="s">
        <v>3116</v>
      </c>
      <c r="B1679">
        <v>110421</v>
      </c>
      <c r="C1679" t="s">
        <v>564</v>
      </c>
      <c r="D1679" t="s">
        <v>2103</v>
      </c>
      <c r="E1679" t="s">
        <v>564</v>
      </c>
      <c r="F1679" t="s">
        <v>2118</v>
      </c>
      <c r="G1679">
        <v>480</v>
      </c>
      <c r="H1679">
        <v>110421</v>
      </c>
      <c r="I1679" t="s">
        <v>2068</v>
      </c>
      <c r="J1679">
        <v>0.01</v>
      </c>
      <c r="K1679">
        <v>1324400</v>
      </c>
      <c r="L1679">
        <v>0.5</v>
      </c>
      <c r="M1679" t="s">
        <v>44</v>
      </c>
      <c r="N1679">
        <v>1</v>
      </c>
      <c r="O1679">
        <v>1</v>
      </c>
      <c r="P1679">
        <v>34820</v>
      </c>
      <c r="Q1679" t="s">
        <v>693</v>
      </c>
      <c r="R1679" t="s">
        <v>694</v>
      </c>
      <c r="S1679">
        <v>18.937000000000001</v>
      </c>
      <c r="T1679" t="s">
        <v>44</v>
      </c>
      <c r="U1679" t="s">
        <v>3049</v>
      </c>
      <c r="V1679" t="s">
        <v>698</v>
      </c>
      <c r="W1679">
        <v>2.6289999999999999E-4</v>
      </c>
      <c r="X1679" t="s">
        <v>703</v>
      </c>
      <c r="Y1679" t="s">
        <v>3865</v>
      </c>
    </row>
    <row r="1680" spans="1:25" x14ac:dyDescent="0.35">
      <c r="A1680" t="s">
        <v>3115</v>
      </c>
      <c r="B1680">
        <v>110421</v>
      </c>
      <c r="C1680" t="s">
        <v>564</v>
      </c>
      <c r="D1680" t="s">
        <v>2103</v>
      </c>
      <c r="E1680" t="s">
        <v>564</v>
      </c>
      <c r="F1680" t="s">
        <v>2118</v>
      </c>
      <c r="G1680">
        <v>480</v>
      </c>
      <c r="H1680">
        <v>110421</v>
      </c>
      <c r="I1680" t="s">
        <v>2068</v>
      </c>
      <c r="J1680">
        <v>0.01</v>
      </c>
      <c r="K1680">
        <v>1384600</v>
      </c>
      <c r="L1680">
        <v>0.5</v>
      </c>
      <c r="M1680" t="s">
        <v>44</v>
      </c>
      <c r="N1680">
        <v>1</v>
      </c>
      <c r="O1680">
        <v>2</v>
      </c>
      <c r="P1680">
        <v>30994</v>
      </c>
      <c r="Q1680" t="s">
        <v>693</v>
      </c>
      <c r="R1680" t="s">
        <v>694</v>
      </c>
      <c r="S1680">
        <v>18.936900000000001</v>
      </c>
      <c r="T1680" t="s">
        <v>44</v>
      </c>
      <c r="U1680" t="s">
        <v>3049</v>
      </c>
      <c r="V1680" t="s">
        <v>698</v>
      </c>
      <c r="W1680">
        <v>2.2379999999999999E-4</v>
      </c>
      <c r="X1680" t="s">
        <v>703</v>
      </c>
      <c r="Y1680" t="s">
        <v>3865</v>
      </c>
    </row>
    <row r="1681" spans="1:25" x14ac:dyDescent="0.35">
      <c r="A1681" t="s">
        <v>3114</v>
      </c>
      <c r="B1681">
        <v>110421</v>
      </c>
      <c r="C1681" t="s">
        <v>564</v>
      </c>
      <c r="D1681" t="s">
        <v>2103</v>
      </c>
      <c r="E1681" t="s">
        <v>564</v>
      </c>
      <c r="F1681" t="s">
        <v>2118</v>
      </c>
      <c r="G1681">
        <v>480</v>
      </c>
      <c r="H1681">
        <v>110421</v>
      </c>
      <c r="I1681" t="s">
        <v>2068</v>
      </c>
      <c r="J1681">
        <v>0.01</v>
      </c>
      <c r="K1681">
        <v>1369400</v>
      </c>
      <c r="L1681">
        <v>0.5</v>
      </c>
      <c r="M1681" t="s">
        <v>44</v>
      </c>
      <c r="N1681">
        <v>1</v>
      </c>
      <c r="O1681">
        <v>2</v>
      </c>
      <c r="P1681">
        <v>33613</v>
      </c>
      <c r="Q1681" t="s">
        <v>693</v>
      </c>
      <c r="R1681" t="s">
        <v>694</v>
      </c>
      <c r="S1681">
        <v>18.937000000000001</v>
      </c>
      <c r="T1681" t="s">
        <v>44</v>
      </c>
      <c r="U1681" t="s">
        <v>3049</v>
      </c>
      <c r="V1681" t="s">
        <v>698</v>
      </c>
      <c r="W1681">
        <v>2.455E-4</v>
      </c>
      <c r="X1681" t="s">
        <v>703</v>
      </c>
      <c r="Y1681" t="s">
        <v>3865</v>
      </c>
    </row>
    <row r="1682" spans="1:25" x14ac:dyDescent="0.35">
      <c r="A1682" t="s">
        <v>3113</v>
      </c>
      <c r="B1682">
        <v>110421</v>
      </c>
      <c r="C1682" t="s">
        <v>564</v>
      </c>
      <c r="D1682" t="s">
        <v>2103</v>
      </c>
      <c r="E1682" t="s">
        <v>564</v>
      </c>
      <c r="F1682" t="s">
        <v>2118</v>
      </c>
      <c r="G1682">
        <v>480</v>
      </c>
      <c r="H1682">
        <v>110421</v>
      </c>
      <c r="I1682" t="s">
        <v>2068</v>
      </c>
      <c r="J1682">
        <v>0.01</v>
      </c>
      <c r="K1682">
        <v>1404500</v>
      </c>
      <c r="L1682">
        <v>0.5</v>
      </c>
      <c r="M1682" t="s">
        <v>44</v>
      </c>
      <c r="N1682">
        <v>1</v>
      </c>
      <c r="O1682">
        <v>2</v>
      </c>
      <c r="P1682">
        <v>30258</v>
      </c>
      <c r="Q1682" t="s">
        <v>693</v>
      </c>
      <c r="R1682" t="s">
        <v>694</v>
      </c>
      <c r="S1682">
        <v>18.937000000000001</v>
      </c>
      <c r="T1682" t="s">
        <v>44</v>
      </c>
      <c r="U1682" t="s">
        <v>3049</v>
      </c>
      <c r="V1682" t="s">
        <v>698</v>
      </c>
      <c r="W1682">
        <v>2.154E-4</v>
      </c>
      <c r="X1682" t="s">
        <v>703</v>
      </c>
      <c r="Y1682" t="s">
        <v>3865</v>
      </c>
    </row>
    <row r="1683" spans="1:25" x14ac:dyDescent="0.35">
      <c r="A1683" t="s">
        <v>3112</v>
      </c>
      <c r="B1683">
        <v>110421</v>
      </c>
      <c r="C1683" t="s">
        <v>564</v>
      </c>
      <c r="D1683" t="s">
        <v>2103</v>
      </c>
      <c r="E1683" t="s">
        <v>564</v>
      </c>
      <c r="F1683" t="s">
        <v>2118</v>
      </c>
      <c r="G1683">
        <v>480</v>
      </c>
      <c r="H1683">
        <v>110421</v>
      </c>
      <c r="I1683" t="s">
        <v>2068</v>
      </c>
      <c r="J1683">
        <v>0.01</v>
      </c>
      <c r="K1683">
        <v>1396500</v>
      </c>
      <c r="L1683">
        <v>0.5</v>
      </c>
      <c r="M1683" t="s">
        <v>44</v>
      </c>
      <c r="N1683">
        <v>1</v>
      </c>
      <c r="O1683">
        <v>4</v>
      </c>
      <c r="P1683">
        <v>21812</v>
      </c>
      <c r="Q1683" t="s">
        <v>693</v>
      </c>
      <c r="R1683" t="s">
        <v>694</v>
      </c>
      <c r="S1683">
        <v>18.937000000000001</v>
      </c>
      <c r="T1683" t="s">
        <v>44</v>
      </c>
      <c r="U1683" t="s">
        <v>3049</v>
      </c>
      <c r="V1683" t="s">
        <v>698</v>
      </c>
      <c r="W1683">
        <v>1.562E-4</v>
      </c>
      <c r="X1683" t="s">
        <v>703</v>
      </c>
      <c r="Y1683" t="s">
        <v>3865</v>
      </c>
    </row>
    <row r="1684" spans="1:25" x14ac:dyDescent="0.35">
      <c r="A1684" t="s">
        <v>3111</v>
      </c>
      <c r="B1684">
        <v>110421</v>
      </c>
      <c r="C1684" t="s">
        <v>564</v>
      </c>
      <c r="D1684" t="s">
        <v>2103</v>
      </c>
      <c r="E1684" t="s">
        <v>564</v>
      </c>
      <c r="F1684" t="s">
        <v>2118</v>
      </c>
      <c r="G1684">
        <v>480</v>
      </c>
      <c r="H1684">
        <v>110421</v>
      </c>
      <c r="I1684" t="s">
        <v>2068</v>
      </c>
      <c r="J1684">
        <v>0.01</v>
      </c>
      <c r="K1684">
        <v>1352500</v>
      </c>
      <c r="L1684">
        <v>0.5</v>
      </c>
      <c r="M1684" t="s">
        <v>44</v>
      </c>
      <c r="N1684">
        <v>1</v>
      </c>
      <c r="O1684">
        <v>4</v>
      </c>
      <c r="P1684">
        <v>24637</v>
      </c>
      <c r="Q1684" t="s">
        <v>693</v>
      </c>
      <c r="R1684" t="s">
        <v>694</v>
      </c>
      <c r="S1684">
        <v>18.936900000000001</v>
      </c>
      <c r="T1684" t="s">
        <v>44</v>
      </c>
      <c r="U1684" t="s">
        <v>3049</v>
      </c>
      <c r="V1684" t="s">
        <v>698</v>
      </c>
      <c r="W1684">
        <v>1.8220000000000001E-4</v>
      </c>
      <c r="X1684" t="s">
        <v>703</v>
      </c>
      <c r="Y1684" t="s">
        <v>3865</v>
      </c>
    </row>
    <row r="1685" spans="1:25" x14ac:dyDescent="0.35">
      <c r="A1685" t="s">
        <v>3110</v>
      </c>
      <c r="B1685">
        <v>110421</v>
      </c>
      <c r="C1685" t="s">
        <v>564</v>
      </c>
      <c r="D1685" t="s">
        <v>2103</v>
      </c>
      <c r="E1685" t="s">
        <v>564</v>
      </c>
      <c r="F1685" t="s">
        <v>2118</v>
      </c>
      <c r="G1685">
        <v>480</v>
      </c>
      <c r="H1685">
        <v>110421</v>
      </c>
      <c r="I1685" t="s">
        <v>2068</v>
      </c>
      <c r="J1685">
        <v>0.01</v>
      </c>
      <c r="K1685">
        <v>1425900</v>
      </c>
      <c r="L1685">
        <v>0.5</v>
      </c>
      <c r="M1685" t="s">
        <v>44</v>
      </c>
      <c r="N1685">
        <v>1</v>
      </c>
      <c r="O1685">
        <v>4</v>
      </c>
      <c r="P1685">
        <v>33211</v>
      </c>
      <c r="Q1685" t="s">
        <v>693</v>
      </c>
      <c r="R1685" t="s">
        <v>694</v>
      </c>
      <c r="S1685">
        <v>18.937000000000001</v>
      </c>
      <c r="T1685" t="s">
        <v>44</v>
      </c>
      <c r="U1685" t="s">
        <v>3049</v>
      </c>
      <c r="V1685" t="s">
        <v>698</v>
      </c>
      <c r="W1685">
        <v>2.329E-4</v>
      </c>
      <c r="X1685" t="s">
        <v>703</v>
      </c>
      <c r="Y1685" t="s">
        <v>3865</v>
      </c>
    </row>
    <row r="1686" spans="1:25" x14ac:dyDescent="0.35">
      <c r="A1686" t="s">
        <v>3109</v>
      </c>
      <c r="B1686">
        <v>110421</v>
      </c>
      <c r="C1686" t="s">
        <v>564</v>
      </c>
      <c r="D1686" t="s">
        <v>2103</v>
      </c>
      <c r="E1686" t="s">
        <v>564</v>
      </c>
      <c r="F1686" t="s">
        <v>2180</v>
      </c>
      <c r="G1686">
        <v>480</v>
      </c>
      <c r="H1686">
        <v>110421</v>
      </c>
      <c r="I1686" t="s">
        <v>2068</v>
      </c>
      <c r="J1686">
        <v>0.01</v>
      </c>
      <c r="K1686">
        <v>1411900</v>
      </c>
      <c r="L1686">
        <v>0.5</v>
      </c>
      <c r="M1686" t="s">
        <v>44</v>
      </c>
      <c r="N1686">
        <v>1</v>
      </c>
      <c r="O1686">
        <v>4</v>
      </c>
      <c r="P1686">
        <v>13423</v>
      </c>
      <c r="Q1686" t="s">
        <v>693</v>
      </c>
      <c r="R1686" t="s">
        <v>694</v>
      </c>
      <c r="S1686">
        <v>18.937000000000001</v>
      </c>
      <c r="T1686" t="s">
        <v>44</v>
      </c>
      <c r="U1686" t="s">
        <v>3049</v>
      </c>
      <c r="V1686" t="s">
        <v>698</v>
      </c>
      <c r="W1686" s="145">
        <v>9.5069999999999996E-5</v>
      </c>
      <c r="X1686" t="s">
        <v>703</v>
      </c>
      <c r="Y1686" t="s">
        <v>3865</v>
      </c>
    </row>
    <row r="1687" spans="1:25" x14ac:dyDescent="0.35">
      <c r="A1687" t="s">
        <v>3108</v>
      </c>
      <c r="B1687">
        <v>110421</v>
      </c>
      <c r="C1687" t="s">
        <v>564</v>
      </c>
      <c r="D1687" t="s">
        <v>2103</v>
      </c>
      <c r="E1687" t="s">
        <v>564</v>
      </c>
      <c r="F1687" t="s">
        <v>2180</v>
      </c>
      <c r="G1687">
        <v>480</v>
      </c>
      <c r="H1687">
        <v>110421</v>
      </c>
      <c r="I1687" t="s">
        <v>2068</v>
      </c>
      <c r="J1687">
        <v>0.01</v>
      </c>
      <c r="K1687">
        <v>1393000</v>
      </c>
      <c r="L1687">
        <v>0.5</v>
      </c>
      <c r="M1687" t="s">
        <v>44</v>
      </c>
      <c r="N1687">
        <v>1</v>
      </c>
      <c r="O1687">
        <v>4</v>
      </c>
      <c r="P1687">
        <v>24808</v>
      </c>
      <c r="Q1687" t="s">
        <v>693</v>
      </c>
      <c r="R1687" t="s">
        <v>694</v>
      </c>
      <c r="S1687">
        <v>18.937000000000001</v>
      </c>
      <c r="T1687" t="s">
        <v>44</v>
      </c>
      <c r="U1687" t="s">
        <v>3049</v>
      </c>
      <c r="V1687" t="s">
        <v>698</v>
      </c>
      <c r="W1687">
        <v>1.7809999999999999E-4</v>
      </c>
      <c r="X1687" t="s">
        <v>703</v>
      </c>
      <c r="Y1687" t="s">
        <v>3865</v>
      </c>
    </row>
    <row r="1688" spans="1:25" x14ac:dyDescent="0.35">
      <c r="A1688" t="s">
        <v>3107</v>
      </c>
      <c r="B1688">
        <v>110421</v>
      </c>
      <c r="C1688" t="s">
        <v>564</v>
      </c>
      <c r="D1688" t="s">
        <v>2103</v>
      </c>
      <c r="E1688" t="s">
        <v>564</v>
      </c>
      <c r="F1688" t="s">
        <v>2180</v>
      </c>
      <c r="G1688">
        <v>480</v>
      </c>
      <c r="H1688">
        <v>110421</v>
      </c>
      <c r="I1688" t="s">
        <v>2068</v>
      </c>
      <c r="J1688">
        <v>0.01</v>
      </c>
      <c r="K1688">
        <v>1490300</v>
      </c>
      <c r="L1688">
        <v>0.5</v>
      </c>
      <c r="M1688" t="s">
        <v>44</v>
      </c>
      <c r="N1688">
        <v>1</v>
      </c>
      <c r="O1688">
        <v>4</v>
      </c>
      <c r="P1688">
        <v>29835</v>
      </c>
      <c r="Q1688" t="s">
        <v>693</v>
      </c>
      <c r="R1688" t="s">
        <v>694</v>
      </c>
      <c r="S1688">
        <v>18.937000000000001</v>
      </c>
      <c r="T1688" t="s">
        <v>44</v>
      </c>
      <c r="U1688" t="s">
        <v>3049</v>
      </c>
      <c r="V1688" t="s">
        <v>698</v>
      </c>
      <c r="W1688">
        <v>2.0019999999999999E-4</v>
      </c>
      <c r="X1688" t="s">
        <v>703</v>
      </c>
      <c r="Y1688" t="s">
        <v>3865</v>
      </c>
    </row>
    <row r="1689" spans="1:25" x14ac:dyDescent="0.35">
      <c r="A1689" t="s">
        <v>3106</v>
      </c>
      <c r="B1689">
        <v>110421</v>
      </c>
      <c r="C1689" t="s">
        <v>564</v>
      </c>
      <c r="D1689" t="s">
        <v>2103</v>
      </c>
      <c r="E1689" t="s">
        <v>564</v>
      </c>
      <c r="F1689" t="s">
        <v>2118</v>
      </c>
      <c r="G1689">
        <v>480</v>
      </c>
      <c r="H1689">
        <v>110421</v>
      </c>
      <c r="I1689" t="s">
        <v>2068</v>
      </c>
      <c r="J1689">
        <v>0.01</v>
      </c>
      <c r="K1689">
        <v>1481400</v>
      </c>
      <c r="L1689">
        <v>0.5</v>
      </c>
      <c r="M1689" t="s">
        <v>44</v>
      </c>
      <c r="N1689">
        <v>1</v>
      </c>
      <c r="O1689">
        <v>4</v>
      </c>
      <c r="P1689">
        <v>27703</v>
      </c>
      <c r="Q1689" t="s">
        <v>693</v>
      </c>
      <c r="R1689" t="s">
        <v>694</v>
      </c>
      <c r="S1689">
        <v>18.937000000000001</v>
      </c>
      <c r="T1689" t="s">
        <v>44</v>
      </c>
      <c r="U1689" t="s">
        <v>3049</v>
      </c>
      <c r="V1689" t="s">
        <v>698</v>
      </c>
      <c r="W1689">
        <v>1.8699999999999999E-4</v>
      </c>
      <c r="X1689" t="s">
        <v>2173</v>
      </c>
      <c r="Y1689" t="s">
        <v>44</v>
      </c>
    </row>
    <row r="1690" spans="1:25" x14ac:dyDescent="0.35">
      <c r="A1690" t="s">
        <v>3105</v>
      </c>
      <c r="B1690">
        <v>110421</v>
      </c>
      <c r="C1690" t="s">
        <v>564</v>
      </c>
      <c r="D1690" t="s">
        <v>2103</v>
      </c>
      <c r="E1690" t="s">
        <v>564</v>
      </c>
      <c r="F1690" t="s">
        <v>2118</v>
      </c>
      <c r="G1690">
        <v>480</v>
      </c>
      <c r="H1690">
        <v>110421</v>
      </c>
      <c r="I1690" t="s">
        <v>2068</v>
      </c>
      <c r="J1690">
        <v>0.01</v>
      </c>
      <c r="K1690">
        <v>32021</v>
      </c>
      <c r="L1690">
        <v>0.5</v>
      </c>
      <c r="M1690" t="s">
        <v>44</v>
      </c>
      <c r="N1690">
        <v>1</v>
      </c>
      <c r="O1690">
        <v>4</v>
      </c>
      <c r="P1690">
        <v>8452.6</v>
      </c>
      <c r="Q1690" t="s">
        <v>693</v>
      </c>
      <c r="R1690" t="s">
        <v>694</v>
      </c>
      <c r="S1690">
        <v>18.937000000000001</v>
      </c>
      <c r="T1690" t="s">
        <v>44</v>
      </c>
      <c r="U1690" t="s">
        <v>3049</v>
      </c>
      <c r="V1690" t="s">
        <v>698</v>
      </c>
      <c r="W1690">
        <v>2.64E-3</v>
      </c>
      <c r="X1690" t="s">
        <v>2173</v>
      </c>
      <c r="Y1690" t="s">
        <v>44</v>
      </c>
    </row>
    <row r="1691" spans="1:25" x14ac:dyDescent="0.35">
      <c r="A1691" t="s">
        <v>3104</v>
      </c>
      <c r="B1691">
        <v>110421</v>
      </c>
      <c r="C1691" t="s">
        <v>564</v>
      </c>
      <c r="D1691" t="s">
        <v>2103</v>
      </c>
      <c r="E1691" t="s">
        <v>564</v>
      </c>
      <c r="F1691" t="s">
        <v>2118</v>
      </c>
      <c r="G1691">
        <v>480</v>
      </c>
      <c r="H1691">
        <v>110421</v>
      </c>
      <c r="I1691" t="s">
        <v>2068</v>
      </c>
      <c r="J1691">
        <v>0.01</v>
      </c>
      <c r="K1691">
        <v>1456800</v>
      </c>
      <c r="L1691">
        <v>0.5</v>
      </c>
      <c r="M1691" t="s">
        <v>44</v>
      </c>
      <c r="N1691">
        <v>1</v>
      </c>
      <c r="O1691">
        <v>4</v>
      </c>
      <c r="P1691">
        <v>24476</v>
      </c>
      <c r="Q1691" t="s">
        <v>693</v>
      </c>
      <c r="R1691" t="s">
        <v>694</v>
      </c>
      <c r="S1691">
        <v>18.937000000000001</v>
      </c>
      <c r="T1691" t="s">
        <v>44</v>
      </c>
      <c r="U1691" t="s">
        <v>3049</v>
      </c>
      <c r="V1691" t="s">
        <v>698</v>
      </c>
      <c r="W1691">
        <v>1.6799999999999999E-4</v>
      </c>
      <c r="X1691" t="s">
        <v>2173</v>
      </c>
      <c r="Y1691" t="s">
        <v>44</v>
      </c>
    </row>
    <row r="1692" spans="1:25" x14ac:dyDescent="0.35">
      <c r="A1692" t="s">
        <v>3103</v>
      </c>
      <c r="B1692">
        <v>110421</v>
      </c>
      <c r="C1692" t="s">
        <v>564</v>
      </c>
      <c r="D1692" t="s">
        <v>2103</v>
      </c>
      <c r="E1692" t="s">
        <v>564</v>
      </c>
      <c r="F1692" t="s">
        <v>2118</v>
      </c>
      <c r="G1692">
        <v>480</v>
      </c>
      <c r="H1692">
        <v>110421</v>
      </c>
      <c r="I1692" t="s">
        <v>2068</v>
      </c>
      <c r="J1692">
        <v>0.01</v>
      </c>
      <c r="K1692">
        <v>1381400</v>
      </c>
      <c r="L1692">
        <v>0.5</v>
      </c>
      <c r="M1692" t="s">
        <v>44</v>
      </c>
      <c r="N1692">
        <v>1</v>
      </c>
      <c r="O1692">
        <v>0.25</v>
      </c>
      <c r="P1692">
        <v>33955</v>
      </c>
      <c r="Q1692" t="s">
        <v>693</v>
      </c>
      <c r="R1692" t="s">
        <v>694</v>
      </c>
      <c r="S1692">
        <v>18.937000000000001</v>
      </c>
      <c r="T1692" t="s">
        <v>44</v>
      </c>
      <c r="U1692" t="s">
        <v>3049</v>
      </c>
      <c r="V1692" t="s">
        <v>698</v>
      </c>
      <c r="W1692">
        <v>2.4580000000000001E-4</v>
      </c>
      <c r="X1692" t="s">
        <v>703</v>
      </c>
      <c r="Y1692" t="s">
        <v>3865</v>
      </c>
    </row>
    <row r="1693" spans="1:25" x14ac:dyDescent="0.35">
      <c r="A1693" t="s">
        <v>3102</v>
      </c>
      <c r="B1693">
        <v>110421</v>
      </c>
      <c r="C1693" t="s">
        <v>564</v>
      </c>
      <c r="D1693" t="s">
        <v>2103</v>
      </c>
      <c r="E1693" t="s">
        <v>564</v>
      </c>
      <c r="F1693" t="s">
        <v>2118</v>
      </c>
      <c r="G1693">
        <v>480</v>
      </c>
      <c r="H1693">
        <v>110421</v>
      </c>
      <c r="I1693" t="s">
        <v>2068</v>
      </c>
      <c r="J1693">
        <v>0.01</v>
      </c>
      <c r="K1693">
        <v>1311500</v>
      </c>
      <c r="L1693">
        <v>0.5</v>
      </c>
      <c r="M1693" t="s">
        <v>44</v>
      </c>
      <c r="N1693">
        <v>1</v>
      </c>
      <c r="O1693">
        <v>0.25</v>
      </c>
      <c r="P1693">
        <v>26453</v>
      </c>
      <c r="Q1693" t="s">
        <v>693</v>
      </c>
      <c r="R1693" t="s">
        <v>694</v>
      </c>
      <c r="S1693">
        <v>18.937000000000001</v>
      </c>
      <c r="T1693" t="s">
        <v>44</v>
      </c>
      <c r="U1693" t="s">
        <v>3049</v>
      </c>
      <c r="V1693" t="s">
        <v>698</v>
      </c>
      <c r="W1693">
        <v>2.017E-4</v>
      </c>
      <c r="X1693" t="s">
        <v>703</v>
      </c>
      <c r="Y1693" t="s">
        <v>3865</v>
      </c>
    </row>
    <row r="1694" spans="1:25" x14ac:dyDescent="0.35">
      <c r="A1694" t="s">
        <v>3101</v>
      </c>
      <c r="B1694">
        <v>110421</v>
      </c>
      <c r="C1694" t="s">
        <v>564</v>
      </c>
      <c r="D1694" t="s">
        <v>2103</v>
      </c>
      <c r="E1694" t="s">
        <v>564</v>
      </c>
      <c r="F1694" t="s">
        <v>2118</v>
      </c>
      <c r="G1694">
        <v>480</v>
      </c>
      <c r="H1694">
        <v>110421</v>
      </c>
      <c r="I1694" t="s">
        <v>2068</v>
      </c>
      <c r="J1694">
        <v>0.01</v>
      </c>
      <c r="K1694">
        <v>1298800</v>
      </c>
      <c r="L1694">
        <v>0.5</v>
      </c>
      <c r="M1694" t="s">
        <v>44</v>
      </c>
      <c r="N1694">
        <v>1</v>
      </c>
      <c r="O1694">
        <v>0.25</v>
      </c>
      <c r="P1694">
        <v>25067</v>
      </c>
      <c r="Q1694" t="s">
        <v>693</v>
      </c>
      <c r="R1694" t="s">
        <v>694</v>
      </c>
      <c r="S1694">
        <v>18.937000000000001</v>
      </c>
      <c r="T1694" t="s">
        <v>44</v>
      </c>
      <c r="U1694" t="s">
        <v>3049</v>
      </c>
      <c r="V1694" t="s">
        <v>698</v>
      </c>
      <c r="W1694">
        <v>1.93E-4</v>
      </c>
      <c r="X1694" t="s">
        <v>703</v>
      </c>
      <c r="Y1694" t="s">
        <v>3865</v>
      </c>
    </row>
    <row r="1695" spans="1:25" x14ac:dyDescent="0.35">
      <c r="A1695" t="s">
        <v>3100</v>
      </c>
      <c r="B1695">
        <v>110421</v>
      </c>
      <c r="C1695" t="s">
        <v>564</v>
      </c>
      <c r="D1695" t="s">
        <v>2103</v>
      </c>
      <c r="E1695" t="s">
        <v>564</v>
      </c>
      <c r="F1695" t="s">
        <v>2118</v>
      </c>
      <c r="G1695">
        <v>480</v>
      </c>
      <c r="H1695">
        <v>110421</v>
      </c>
      <c r="I1695" t="s">
        <v>2068</v>
      </c>
      <c r="J1695">
        <v>0.01</v>
      </c>
      <c r="K1695">
        <v>1332700</v>
      </c>
      <c r="L1695">
        <v>0.5</v>
      </c>
      <c r="M1695" t="s">
        <v>44</v>
      </c>
      <c r="N1695">
        <v>1</v>
      </c>
      <c r="O1695">
        <v>0.5</v>
      </c>
      <c r="P1695">
        <v>19069</v>
      </c>
      <c r="Q1695" t="s">
        <v>693</v>
      </c>
      <c r="R1695" t="s">
        <v>694</v>
      </c>
      <c r="S1695">
        <v>18.937000000000001</v>
      </c>
      <c r="T1695" t="s">
        <v>44</v>
      </c>
      <c r="U1695" t="s">
        <v>3049</v>
      </c>
      <c r="V1695" t="s">
        <v>698</v>
      </c>
      <c r="W1695">
        <v>1.4310000000000001E-4</v>
      </c>
      <c r="X1695" t="s">
        <v>703</v>
      </c>
      <c r="Y1695" t="s">
        <v>3865</v>
      </c>
    </row>
    <row r="1696" spans="1:25" x14ac:dyDescent="0.35">
      <c r="A1696" t="s">
        <v>3099</v>
      </c>
      <c r="B1696">
        <v>110421</v>
      </c>
      <c r="C1696" t="s">
        <v>564</v>
      </c>
      <c r="D1696" t="s">
        <v>2103</v>
      </c>
      <c r="E1696" t="s">
        <v>564</v>
      </c>
      <c r="F1696" t="s">
        <v>2118</v>
      </c>
      <c r="G1696">
        <v>480</v>
      </c>
      <c r="H1696">
        <v>110421</v>
      </c>
      <c r="I1696" t="s">
        <v>2068</v>
      </c>
      <c r="J1696">
        <v>0.01</v>
      </c>
      <c r="K1696">
        <v>1354300</v>
      </c>
      <c r="L1696">
        <v>0.5</v>
      </c>
      <c r="M1696" t="s">
        <v>44</v>
      </c>
      <c r="N1696">
        <v>1</v>
      </c>
      <c r="O1696">
        <v>0.5</v>
      </c>
      <c r="P1696">
        <v>19686</v>
      </c>
      <c r="Q1696" t="s">
        <v>693</v>
      </c>
      <c r="R1696" t="s">
        <v>694</v>
      </c>
      <c r="S1696">
        <v>18.936900000000001</v>
      </c>
      <c r="T1696" t="s">
        <v>44</v>
      </c>
      <c r="U1696" t="s">
        <v>3049</v>
      </c>
      <c r="V1696" t="s">
        <v>698</v>
      </c>
      <c r="W1696">
        <v>1.4540000000000001E-4</v>
      </c>
      <c r="X1696" t="s">
        <v>703</v>
      </c>
      <c r="Y1696" t="s">
        <v>3865</v>
      </c>
    </row>
    <row r="1697" spans="1:25" x14ac:dyDescent="0.35">
      <c r="A1697" t="s">
        <v>3098</v>
      </c>
      <c r="B1697">
        <v>110421</v>
      </c>
      <c r="C1697" t="s">
        <v>564</v>
      </c>
      <c r="D1697" t="s">
        <v>2103</v>
      </c>
      <c r="E1697" t="s">
        <v>564</v>
      </c>
      <c r="F1697" t="s">
        <v>2118</v>
      </c>
      <c r="G1697">
        <v>480</v>
      </c>
      <c r="H1697">
        <v>110421</v>
      </c>
      <c r="I1697" t="s">
        <v>2068</v>
      </c>
      <c r="J1697">
        <v>0.01</v>
      </c>
      <c r="K1697">
        <v>1347400</v>
      </c>
      <c r="L1697">
        <v>0.5</v>
      </c>
      <c r="M1697" t="s">
        <v>44</v>
      </c>
      <c r="N1697">
        <v>1</v>
      </c>
      <c r="O1697">
        <v>0.5</v>
      </c>
      <c r="P1697">
        <v>10373</v>
      </c>
      <c r="Q1697" t="s">
        <v>693</v>
      </c>
      <c r="R1697" t="s">
        <v>694</v>
      </c>
      <c r="S1697">
        <v>18.936900000000001</v>
      </c>
      <c r="T1697" t="s">
        <v>44</v>
      </c>
      <c r="U1697" t="s">
        <v>3049</v>
      </c>
      <c r="V1697" t="s">
        <v>698</v>
      </c>
      <c r="W1697" s="145">
        <v>7.6990000000000007E-5</v>
      </c>
      <c r="X1697" t="s">
        <v>703</v>
      </c>
      <c r="Y1697" t="s">
        <v>3865</v>
      </c>
    </row>
    <row r="1698" spans="1:25" x14ac:dyDescent="0.35">
      <c r="A1698" t="s">
        <v>3097</v>
      </c>
      <c r="B1698">
        <v>110421</v>
      </c>
      <c r="C1698" t="s">
        <v>564</v>
      </c>
      <c r="D1698" t="s">
        <v>2103</v>
      </c>
      <c r="E1698" t="s">
        <v>564</v>
      </c>
      <c r="F1698" t="s">
        <v>2118</v>
      </c>
      <c r="G1698">
        <v>480</v>
      </c>
      <c r="H1698">
        <v>110421</v>
      </c>
      <c r="I1698" t="s">
        <v>2068</v>
      </c>
      <c r="J1698">
        <v>0.01</v>
      </c>
      <c r="K1698">
        <v>1340000</v>
      </c>
      <c r="L1698">
        <v>0.5</v>
      </c>
      <c r="M1698" t="s">
        <v>44</v>
      </c>
      <c r="N1698">
        <v>1</v>
      </c>
      <c r="O1698">
        <v>1</v>
      </c>
      <c r="P1698">
        <v>18443</v>
      </c>
      <c r="Q1698" t="s">
        <v>693</v>
      </c>
      <c r="R1698" t="s">
        <v>694</v>
      </c>
      <c r="S1698">
        <v>18.936900000000001</v>
      </c>
      <c r="T1698" t="s">
        <v>44</v>
      </c>
      <c r="U1698" t="s">
        <v>3049</v>
      </c>
      <c r="V1698" t="s">
        <v>698</v>
      </c>
      <c r="W1698">
        <v>1.3760000000000001E-4</v>
      </c>
      <c r="X1698" t="s">
        <v>703</v>
      </c>
      <c r="Y1698" t="s">
        <v>3865</v>
      </c>
    </row>
    <row r="1699" spans="1:25" x14ac:dyDescent="0.35">
      <c r="A1699" t="s">
        <v>3096</v>
      </c>
      <c r="B1699">
        <v>110421</v>
      </c>
      <c r="C1699" t="s">
        <v>564</v>
      </c>
      <c r="D1699" t="s">
        <v>2103</v>
      </c>
      <c r="E1699" t="s">
        <v>564</v>
      </c>
      <c r="F1699" t="s">
        <v>2118</v>
      </c>
      <c r="G1699">
        <v>480</v>
      </c>
      <c r="H1699">
        <v>110421</v>
      </c>
      <c r="I1699" t="s">
        <v>2068</v>
      </c>
      <c r="J1699">
        <v>0.01</v>
      </c>
      <c r="K1699">
        <v>1460700</v>
      </c>
      <c r="L1699">
        <v>0.5</v>
      </c>
      <c r="M1699" t="s">
        <v>44</v>
      </c>
      <c r="N1699">
        <v>1</v>
      </c>
      <c r="O1699">
        <v>1</v>
      </c>
      <c r="P1699">
        <v>16088</v>
      </c>
      <c r="Q1699" t="s">
        <v>693</v>
      </c>
      <c r="R1699" t="s">
        <v>694</v>
      </c>
      <c r="S1699">
        <v>18.937000000000001</v>
      </c>
      <c r="T1699" t="s">
        <v>44</v>
      </c>
      <c r="U1699" t="s">
        <v>3049</v>
      </c>
      <c r="V1699" t="s">
        <v>698</v>
      </c>
      <c r="W1699">
        <v>1.1010000000000001E-4</v>
      </c>
      <c r="X1699" t="s">
        <v>703</v>
      </c>
      <c r="Y1699" t="s">
        <v>3865</v>
      </c>
    </row>
    <row r="1700" spans="1:25" x14ac:dyDescent="0.35">
      <c r="A1700" t="s">
        <v>3095</v>
      </c>
      <c r="B1700">
        <v>110421</v>
      </c>
      <c r="C1700" t="s">
        <v>564</v>
      </c>
      <c r="D1700" t="s">
        <v>2103</v>
      </c>
      <c r="E1700" t="s">
        <v>564</v>
      </c>
      <c r="F1700" t="s">
        <v>2118</v>
      </c>
      <c r="G1700">
        <v>480</v>
      </c>
      <c r="H1700">
        <v>110421</v>
      </c>
      <c r="I1700" t="s">
        <v>2068</v>
      </c>
      <c r="J1700">
        <v>0.01</v>
      </c>
      <c r="K1700">
        <v>1338500</v>
      </c>
      <c r="L1700">
        <v>0.5</v>
      </c>
      <c r="M1700" t="s">
        <v>44</v>
      </c>
      <c r="N1700">
        <v>1</v>
      </c>
      <c r="O1700">
        <v>1</v>
      </c>
      <c r="P1700">
        <v>8509</v>
      </c>
      <c r="Q1700" t="s">
        <v>693</v>
      </c>
      <c r="R1700" t="s">
        <v>694</v>
      </c>
      <c r="S1700">
        <v>18.937000000000001</v>
      </c>
      <c r="T1700" t="s">
        <v>44</v>
      </c>
      <c r="U1700" t="s">
        <v>3049</v>
      </c>
      <c r="V1700" t="s">
        <v>698</v>
      </c>
      <c r="W1700" s="145">
        <v>6.3570000000000003E-5</v>
      </c>
      <c r="X1700" t="s">
        <v>703</v>
      </c>
      <c r="Y1700" t="s">
        <v>3865</v>
      </c>
    </row>
    <row r="1701" spans="1:25" x14ac:dyDescent="0.35">
      <c r="A1701" t="s">
        <v>3094</v>
      </c>
      <c r="B1701">
        <v>110421</v>
      </c>
      <c r="C1701" t="s">
        <v>564</v>
      </c>
      <c r="D1701" t="s">
        <v>2103</v>
      </c>
      <c r="E1701" t="s">
        <v>564</v>
      </c>
      <c r="F1701" t="s">
        <v>2118</v>
      </c>
      <c r="G1701">
        <v>480</v>
      </c>
      <c r="H1701">
        <v>110421</v>
      </c>
      <c r="I1701" t="s">
        <v>2068</v>
      </c>
      <c r="J1701">
        <v>0.01</v>
      </c>
      <c r="K1701">
        <v>1371000</v>
      </c>
      <c r="L1701">
        <v>0.5</v>
      </c>
      <c r="M1701" t="s">
        <v>44</v>
      </c>
      <c r="N1701">
        <v>1</v>
      </c>
      <c r="O1701">
        <v>2</v>
      </c>
      <c r="P1701">
        <v>8459</v>
      </c>
      <c r="Q1701" t="s">
        <v>693</v>
      </c>
      <c r="R1701" t="s">
        <v>694</v>
      </c>
      <c r="S1701">
        <v>18.937000000000001</v>
      </c>
      <c r="T1701" t="s">
        <v>44</v>
      </c>
      <c r="U1701" t="s">
        <v>3049</v>
      </c>
      <c r="V1701" t="s">
        <v>698</v>
      </c>
      <c r="W1701" s="145">
        <v>6.1699999999999995E-5</v>
      </c>
      <c r="X1701" t="s">
        <v>703</v>
      </c>
      <c r="Y1701" t="s">
        <v>3865</v>
      </c>
    </row>
    <row r="1702" spans="1:25" x14ac:dyDescent="0.35">
      <c r="A1702" t="s">
        <v>3093</v>
      </c>
      <c r="B1702">
        <v>110421</v>
      </c>
      <c r="C1702" t="s">
        <v>564</v>
      </c>
      <c r="D1702" t="s">
        <v>2103</v>
      </c>
      <c r="E1702" t="s">
        <v>564</v>
      </c>
      <c r="F1702" t="s">
        <v>2118</v>
      </c>
      <c r="G1702">
        <v>480</v>
      </c>
      <c r="H1702">
        <v>110421</v>
      </c>
      <c r="I1702" t="s">
        <v>2068</v>
      </c>
      <c r="J1702">
        <v>0.01</v>
      </c>
      <c r="K1702">
        <v>1393400</v>
      </c>
      <c r="L1702">
        <v>0.5</v>
      </c>
      <c r="M1702" t="s">
        <v>44</v>
      </c>
      <c r="N1702">
        <v>1</v>
      </c>
      <c r="O1702">
        <v>2</v>
      </c>
      <c r="P1702">
        <v>14749</v>
      </c>
      <c r="Q1702" t="s">
        <v>693</v>
      </c>
      <c r="R1702" t="s">
        <v>694</v>
      </c>
      <c r="S1702">
        <v>18.937000000000001</v>
      </c>
      <c r="T1702" t="s">
        <v>44</v>
      </c>
      <c r="U1702" t="s">
        <v>3049</v>
      </c>
      <c r="V1702" t="s">
        <v>698</v>
      </c>
      <c r="W1702">
        <v>1.058E-4</v>
      </c>
      <c r="X1702" t="s">
        <v>703</v>
      </c>
      <c r="Y1702" t="s">
        <v>3865</v>
      </c>
    </row>
    <row r="1703" spans="1:25" x14ac:dyDescent="0.35">
      <c r="A1703" t="s">
        <v>3092</v>
      </c>
      <c r="B1703">
        <v>110421</v>
      </c>
      <c r="C1703" t="s">
        <v>564</v>
      </c>
      <c r="D1703" t="s">
        <v>2103</v>
      </c>
      <c r="E1703" t="s">
        <v>564</v>
      </c>
      <c r="F1703" t="s">
        <v>2118</v>
      </c>
      <c r="G1703">
        <v>480</v>
      </c>
      <c r="H1703">
        <v>110421</v>
      </c>
      <c r="I1703" t="s">
        <v>2068</v>
      </c>
      <c r="J1703">
        <v>0.01</v>
      </c>
      <c r="K1703">
        <v>1374500</v>
      </c>
      <c r="L1703">
        <v>0.5</v>
      </c>
      <c r="M1703" t="s">
        <v>44</v>
      </c>
      <c r="N1703">
        <v>1</v>
      </c>
      <c r="O1703">
        <v>2</v>
      </c>
      <c r="P1703">
        <v>6845</v>
      </c>
      <c r="Q1703" t="s">
        <v>693</v>
      </c>
      <c r="R1703" t="s">
        <v>694</v>
      </c>
      <c r="S1703">
        <v>18.937000000000001</v>
      </c>
      <c r="T1703" t="s">
        <v>44</v>
      </c>
      <c r="U1703" t="s">
        <v>3049</v>
      </c>
      <c r="V1703" t="s">
        <v>698</v>
      </c>
      <c r="W1703" s="145">
        <v>4.9799999999999998E-5</v>
      </c>
      <c r="X1703" t="s">
        <v>703</v>
      </c>
      <c r="Y1703" t="s">
        <v>3865</v>
      </c>
    </row>
    <row r="1704" spans="1:25" x14ac:dyDescent="0.35">
      <c r="A1704" t="s">
        <v>3091</v>
      </c>
      <c r="B1704">
        <v>110421</v>
      </c>
      <c r="C1704" t="s">
        <v>564</v>
      </c>
      <c r="D1704" t="s">
        <v>2103</v>
      </c>
      <c r="E1704" t="s">
        <v>564</v>
      </c>
      <c r="F1704" t="s">
        <v>2118</v>
      </c>
      <c r="G1704">
        <v>480</v>
      </c>
      <c r="H1704">
        <v>110421</v>
      </c>
      <c r="I1704" t="s">
        <v>2068</v>
      </c>
      <c r="J1704">
        <v>0.01</v>
      </c>
      <c r="K1704">
        <v>1382500</v>
      </c>
      <c r="L1704">
        <v>0.5</v>
      </c>
      <c r="M1704" t="s">
        <v>44</v>
      </c>
      <c r="N1704">
        <v>1</v>
      </c>
      <c r="O1704">
        <v>0</v>
      </c>
      <c r="P1704">
        <v>9879.1</v>
      </c>
      <c r="Q1704" t="s">
        <v>693</v>
      </c>
      <c r="R1704" t="s">
        <v>694</v>
      </c>
      <c r="S1704">
        <v>18.937000000000001</v>
      </c>
      <c r="T1704" t="s">
        <v>44</v>
      </c>
      <c r="U1704" t="s">
        <v>3049</v>
      </c>
      <c r="V1704" t="s">
        <v>698</v>
      </c>
      <c r="W1704" s="145">
        <v>7.1459999999999997E-5</v>
      </c>
      <c r="X1704" t="s">
        <v>703</v>
      </c>
      <c r="Y1704" t="s">
        <v>3865</v>
      </c>
    </row>
    <row r="1705" spans="1:25" x14ac:dyDescent="0.35">
      <c r="A1705" t="s">
        <v>3090</v>
      </c>
      <c r="B1705">
        <v>110421</v>
      </c>
      <c r="C1705" t="s">
        <v>564</v>
      </c>
      <c r="D1705" t="s">
        <v>2103</v>
      </c>
      <c r="E1705" t="s">
        <v>564</v>
      </c>
      <c r="F1705" t="s">
        <v>2118</v>
      </c>
      <c r="G1705">
        <v>480</v>
      </c>
      <c r="H1705">
        <v>110421</v>
      </c>
      <c r="I1705" t="s">
        <v>2068</v>
      </c>
      <c r="J1705">
        <v>0.01</v>
      </c>
      <c r="K1705">
        <v>1382200</v>
      </c>
      <c r="L1705">
        <v>0.5</v>
      </c>
      <c r="M1705" t="s">
        <v>44</v>
      </c>
      <c r="N1705">
        <v>1</v>
      </c>
      <c r="O1705">
        <v>0</v>
      </c>
      <c r="P1705">
        <v>11367</v>
      </c>
      <c r="Q1705" t="s">
        <v>693</v>
      </c>
      <c r="R1705" t="s">
        <v>694</v>
      </c>
      <c r="S1705">
        <v>18.923500000000001</v>
      </c>
      <c r="T1705" t="s">
        <v>44</v>
      </c>
      <c r="U1705" t="s">
        <v>3049</v>
      </c>
      <c r="V1705" t="s">
        <v>698</v>
      </c>
      <c r="W1705" s="145">
        <v>8.2239999999999999E-5</v>
      </c>
      <c r="X1705" t="s">
        <v>703</v>
      </c>
      <c r="Y1705" t="s">
        <v>3865</v>
      </c>
    </row>
    <row r="1706" spans="1:25" x14ac:dyDescent="0.35">
      <c r="A1706" t="s">
        <v>3089</v>
      </c>
      <c r="B1706">
        <v>110421</v>
      </c>
      <c r="C1706" t="s">
        <v>564</v>
      </c>
      <c r="D1706" t="s">
        <v>2103</v>
      </c>
      <c r="E1706" t="s">
        <v>564</v>
      </c>
      <c r="F1706" t="s">
        <v>2118</v>
      </c>
      <c r="G1706">
        <v>480</v>
      </c>
      <c r="H1706">
        <v>110421</v>
      </c>
      <c r="I1706" t="s">
        <v>2068</v>
      </c>
      <c r="J1706">
        <v>0.01</v>
      </c>
      <c r="K1706">
        <v>1316100</v>
      </c>
      <c r="L1706">
        <v>0.5</v>
      </c>
      <c r="M1706" t="s">
        <v>44</v>
      </c>
      <c r="N1706">
        <v>1</v>
      </c>
      <c r="O1706">
        <v>0</v>
      </c>
      <c r="P1706">
        <v>8763.9</v>
      </c>
      <c r="Q1706" t="s">
        <v>693</v>
      </c>
      <c r="R1706" t="s">
        <v>694</v>
      </c>
      <c r="S1706">
        <v>18.923500000000001</v>
      </c>
      <c r="T1706" t="s">
        <v>44</v>
      </c>
      <c r="U1706" t="s">
        <v>3049</v>
      </c>
      <c r="V1706" t="s">
        <v>698</v>
      </c>
      <c r="W1706" s="145">
        <v>6.6589999999999998E-5</v>
      </c>
      <c r="X1706" t="s">
        <v>703</v>
      </c>
      <c r="Y1706" t="s">
        <v>3865</v>
      </c>
    </row>
    <row r="1707" spans="1:25" x14ac:dyDescent="0.35">
      <c r="A1707" t="s">
        <v>3088</v>
      </c>
      <c r="B1707">
        <v>110421</v>
      </c>
      <c r="C1707" t="s">
        <v>564</v>
      </c>
      <c r="D1707" t="s">
        <v>2103</v>
      </c>
      <c r="E1707" t="s">
        <v>564</v>
      </c>
      <c r="F1707" t="s">
        <v>2180</v>
      </c>
      <c r="G1707">
        <v>480</v>
      </c>
      <c r="H1707">
        <v>110421</v>
      </c>
      <c r="I1707" t="s">
        <v>2068</v>
      </c>
      <c r="J1707">
        <v>0.01</v>
      </c>
      <c r="K1707">
        <v>1351700</v>
      </c>
      <c r="L1707">
        <v>0.5</v>
      </c>
      <c r="M1707" t="s">
        <v>44</v>
      </c>
      <c r="N1707">
        <v>1</v>
      </c>
      <c r="O1707">
        <v>0</v>
      </c>
      <c r="P1707">
        <v>20358</v>
      </c>
      <c r="Q1707" t="s">
        <v>693</v>
      </c>
      <c r="R1707" t="s">
        <v>694</v>
      </c>
      <c r="S1707">
        <v>18.937000000000001</v>
      </c>
      <c r="T1707" t="s">
        <v>44</v>
      </c>
      <c r="U1707" t="s">
        <v>3049</v>
      </c>
      <c r="V1707" t="s">
        <v>698</v>
      </c>
      <c r="W1707">
        <v>1.506E-4</v>
      </c>
      <c r="X1707" t="s">
        <v>703</v>
      </c>
      <c r="Y1707" t="s">
        <v>3865</v>
      </c>
    </row>
    <row r="1708" spans="1:25" x14ac:dyDescent="0.35">
      <c r="A1708" t="s">
        <v>3087</v>
      </c>
      <c r="B1708">
        <v>110421</v>
      </c>
      <c r="C1708" t="s">
        <v>564</v>
      </c>
      <c r="D1708" t="s">
        <v>2103</v>
      </c>
      <c r="E1708" t="s">
        <v>564</v>
      </c>
      <c r="F1708" t="s">
        <v>2180</v>
      </c>
      <c r="G1708">
        <v>480</v>
      </c>
      <c r="H1708">
        <v>110421</v>
      </c>
      <c r="I1708" t="s">
        <v>2068</v>
      </c>
      <c r="J1708">
        <v>0.01</v>
      </c>
      <c r="K1708">
        <v>1406200</v>
      </c>
      <c r="L1708">
        <v>0.5</v>
      </c>
      <c r="M1708" t="s">
        <v>44</v>
      </c>
      <c r="N1708">
        <v>1</v>
      </c>
      <c r="O1708">
        <v>0</v>
      </c>
      <c r="P1708">
        <v>9771.2999999999993</v>
      </c>
      <c r="Q1708" t="s">
        <v>693</v>
      </c>
      <c r="R1708" t="s">
        <v>694</v>
      </c>
      <c r="S1708">
        <v>18.937000000000001</v>
      </c>
      <c r="T1708" t="s">
        <v>44</v>
      </c>
      <c r="U1708" t="s">
        <v>3049</v>
      </c>
      <c r="V1708" t="s">
        <v>698</v>
      </c>
      <c r="W1708" s="145">
        <v>6.949E-5</v>
      </c>
      <c r="X1708" t="s">
        <v>703</v>
      </c>
      <c r="Y1708" t="s">
        <v>3865</v>
      </c>
    </row>
    <row r="1709" spans="1:25" x14ac:dyDescent="0.35">
      <c r="A1709" t="s">
        <v>3086</v>
      </c>
      <c r="B1709">
        <v>110421</v>
      </c>
      <c r="C1709" t="s">
        <v>564</v>
      </c>
      <c r="D1709" t="s">
        <v>2103</v>
      </c>
      <c r="E1709" t="s">
        <v>564</v>
      </c>
      <c r="F1709" t="s">
        <v>2180</v>
      </c>
      <c r="G1709">
        <v>480</v>
      </c>
      <c r="H1709">
        <v>110421</v>
      </c>
      <c r="I1709" t="s">
        <v>2068</v>
      </c>
      <c r="J1709">
        <v>0.01</v>
      </c>
      <c r="K1709">
        <v>1457700</v>
      </c>
      <c r="L1709">
        <v>0.5</v>
      </c>
      <c r="M1709" t="s">
        <v>44</v>
      </c>
      <c r="N1709">
        <v>1</v>
      </c>
      <c r="O1709">
        <v>0</v>
      </c>
      <c r="P1709">
        <v>9536.9</v>
      </c>
      <c r="Q1709" t="s">
        <v>693</v>
      </c>
      <c r="R1709" t="s">
        <v>694</v>
      </c>
      <c r="S1709">
        <v>18.923500000000001</v>
      </c>
      <c r="T1709" t="s">
        <v>44</v>
      </c>
      <c r="U1709" t="s">
        <v>3049</v>
      </c>
      <c r="V1709" t="s">
        <v>698</v>
      </c>
      <c r="W1709" s="145">
        <v>6.5419999999999994E-5</v>
      </c>
      <c r="X1709" t="s">
        <v>703</v>
      </c>
      <c r="Y1709" t="s">
        <v>3865</v>
      </c>
    </row>
    <row r="1710" spans="1:25" x14ac:dyDescent="0.35">
      <c r="A1710" t="s">
        <v>3085</v>
      </c>
      <c r="B1710">
        <v>110421</v>
      </c>
      <c r="C1710" t="s">
        <v>564</v>
      </c>
      <c r="D1710" t="s">
        <v>2103</v>
      </c>
      <c r="E1710" t="s">
        <v>564</v>
      </c>
      <c r="F1710" t="s">
        <v>2118</v>
      </c>
      <c r="G1710">
        <v>480</v>
      </c>
      <c r="H1710">
        <v>110421</v>
      </c>
      <c r="I1710" t="s">
        <v>2068</v>
      </c>
      <c r="J1710">
        <v>0.01</v>
      </c>
      <c r="K1710">
        <v>1420600</v>
      </c>
      <c r="L1710">
        <v>0.5</v>
      </c>
      <c r="M1710" t="s">
        <v>44</v>
      </c>
      <c r="N1710">
        <v>1</v>
      </c>
      <c r="O1710">
        <v>0</v>
      </c>
      <c r="P1710">
        <v>8136.4</v>
      </c>
      <c r="Q1710" t="s">
        <v>693</v>
      </c>
      <c r="R1710" t="s">
        <v>694</v>
      </c>
      <c r="S1710">
        <v>18.937000000000001</v>
      </c>
      <c r="T1710" t="s">
        <v>44</v>
      </c>
      <c r="U1710" t="s">
        <v>3049</v>
      </c>
      <c r="V1710" t="s">
        <v>698</v>
      </c>
      <c r="W1710" s="145">
        <v>5.7269999999999999E-5</v>
      </c>
      <c r="X1710" t="s">
        <v>2173</v>
      </c>
      <c r="Y1710" t="s">
        <v>44</v>
      </c>
    </row>
    <row r="1711" spans="1:25" x14ac:dyDescent="0.35">
      <c r="A1711" t="s">
        <v>3084</v>
      </c>
      <c r="B1711">
        <v>110421</v>
      </c>
      <c r="C1711" t="s">
        <v>564</v>
      </c>
      <c r="D1711" t="s">
        <v>2103</v>
      </c>
      <c r="E1711" t="s">
        <v>564</v>
      </c>
      <c r="F1711" t="s">
        <v>2118</v>
      </c>
      <c r="G1711">
        <v>480</v>
      </c>
      <c r="H1711">
        <v>110421</v>
      </c>
      <c r="I1711" t="s">
        <v>2068</v>
      </c>
      <c r="J1711">
        <v>0.01</v>
      </c>
      <c r="K1711">
        <v>1363800</v>
      </c>
      <c r="L1711">
        <v>0.5</v>
      </c>
      <c r="M1711" t="s">
        <v>44</v>
      </c>
      <c r="N1711">
        <v>1</v>
      </c>
      <c r="O1711">
        <v>0</v>
      </c>
      <c r="P1711">
        <v>10174</v>
      </c>
      <c r="Q1711" t="s">
        <v>693</v>
      </c>
      <c r="R1711" t="s">
        <v>694</v>
      </c>
      <c r="S1711">
        <v>18.937000000000001</v>
      </c>
      <c r="T1711" t="s">
        <v>44</v>
      </c>
      <c r="U1711" t="s">
        <v>3049</v>
      </c>
      <c r="V1711" t="s">
        <v>698</v>
      </c>
      <c r="W1711" s="145">
        <v>7.4599999999999997E-5</v>
      </c>
      <c r="X1711" t="s">
        <v>2173</v>
      </c>
      <c r="Y1711" t="s">
        <v>44</v>
      </c>
    </row>
    <row r="1712" spans="1:25" x14ac:dyDescent="0.35">
      <c r="A1712" t="s">
        <v>3083</v>
      </c>
      <c r="B1712">
        <v>110421</v>
      </c>
      <c r="C1712" t="s">
        <v>564</v>
      </c>
      <c r="D1712" t="s">
        <v>2103</v>
      </c>
      <c r="E1712" t="s">
        <v>564</v>
      </c>
      <c r="F1712" t="s">
        <v>2118</v>
      </c>
      <c r="G1712">
        <v>480</v>
      </c>
      <c r="H1712">
        <v>110421</v>
      </c>
      <c r="I1712" t="s">
        <v>2068</v>
      </c>
      <c r="J1712">
        <v>0.01</v>
      </c>
      <c r="K1712">
        <v>1364600</v>
      </c>
      <c r="L1712">
        <v>0.5</v>
      </c>
      <c r="M1712" t="s">
        <v>44</v>
      </c>
      <c r="N1712">
        <v>1</v>
      </c>
      <c r="O1712">
        <v>0</v>
      </c>
      <c r="P1712">
        <v>14348</v>
      </c>
      <c r="Q1712" t="s">
        <v>693</v>
      </c>
      <c r="R1712" t="s">
        <v>694</v>
      </c>
      <c r="S1712">
        <v>18.937000000000001</v>
      </c>
      <c r="T1712" t="s">
        <v>44</v>
      </c>
      <c r="U1712" t="s">
        <v>3049</v>
      </c>
      <c r="V1712" t="s">
        <v>698</v>
      </c>
      <c r="W1712">
        <v>1.0509999999999999E-4</v>
      </c>
      <c r="X1712" t="s">
        <v>2173</v>
      </c>
      <c r="Y1712" t="s">
        <v>44</v>
      </c>
    </row>
    <row r="1713" spans="1:25" x14ac:dyDescent="0.35">
      <c r="A1713" t="s">
        <v>3082</v>
      </c>
      <c r="B1713">
        <v>110421</v>
      </c>
      <c r="C1713" t="s">
        <v>564</v>
      </c>
      <c r="D1713" t="s">
        <v>2103</v>
      </c>
      <c r="E1713" t="s">
        <v>564</v>
      </c>
      <c r="F1713" t="s">
        <v>2118</v>
      </c>
      <c r="G1713">
        <v>480</v>
      </c>
      <c r="H1713">
        <v>110421</v>
      </c>
      <c r="I1713" t="s">
        <v>2068</v>
      </c>
      <c r="J1713">
        <v>0.01</v>
      </c>
      <c r="K1713">
        <v>1365400</v>
      </c>
      <c r="L1713">
        <v>0.5</v>
      </c>
      <c r="M1713" t="s">
        <v>44</v>
      </c>
      <c r="N1713">
        <v>1</v>
      </c>
      <c r="O1713">
        <v>0.25</v>
      </c>
      <c r="P1713">
        <v>13841</v>
      </c>
      <c r="Q1713" t="s">
        <v>693</v>
      </c>
      <c r="R1713" t="s">
        <v>694</v>
      </c>
      <c r="S1713">
        <v>18.923500000000001</v>
      </c>
      <c r="T1713" t="s">
        <v>44</v>
      </c>
      <c r="U1713" t="s">
        <v>3049</v>
      </c>
      <c r="V1713" t="s">
        <v>698</v>
      </c>
      <c r="W1713">
        <v>1.014E-4</v>
      </c>
      <c r="X1713" t="s">
        <v>703</v>
      </c>
      <c r="Y1713" t="s">
        <v>3865</v>
      </c>
    </row>
    <row r="1714" spans="1:25" x14ac:dyDescent="0.35">
      <c r="A1714" t="s">
        <v>3081</v>
      </c>
      <c r="B1714">
        <v>110421</v>
      </c>
      <c r="C1714" t="s">
        <v>564</v>
      </c>
      <c r="D1714" t="s">
        <v>2103</v>
      </c>
      <c r="E1714" t="s">
        <v>564</v>
      </c>
      <c r="F1714" t="s">
        <v>2118</v>
      </c>
      <c r="G1714">
        <v>480</v>
      </c>
      <c r="H1714">
        <v>110421</v>
      </c>
      <c r="I1714" t="s">
        <v>2068</v>
      </c>
      <c r="J1714">
        <v>0.01</v>
      </c>
      <c r="K1714">
        <v>1324900</v>
      </c>
      <c r="L1714">
        <v>0.5</v>
      </c>
      <c r="M1714" t="s">
        <v>44</v>
      </c>
      <c r="N1714">
        <v>1</v>
      </c>
      <c r="O1714">
        <v>0.25</v>
      </c>
      <c r="P1714">
        <v>9212.1</v>
      </c>
      <c r="Q1714" t="s">
        <v>693</v>
      </c>
      <c r="R1714" t="s">
        <v>694</v>
      </c>
      <c r="S1714">
        <v>18.937000000000001</v>
      </c>
      <c r="T1714" t="s">
        <v>44</v>
      </c>
      <c r="U1714" t="s">
        <v>3049</v>
      </c>
      <c r="V1714" t="s">
        <v>698</v>
      </c>
      <c r="W1714" s="145">
        <v>6.9529999999999993E-5</v>
      </c>
      <c r="X1714" t="s">
        <v>703</v>
      </c>
      <c r="Y1714" t="s">
        <v>3865</v>
      </c>
    </row>
    <row r="1715" spans="1:25" x14ac:dyDescent="0.35">
      <c r="A1715" t="s">
        <v>3080</v>
      </c>
      <c r="B1715">
        <v>110421</v>
      </c>
      <c r="C1715" t="s">
        <v>564</v>
      </c>
      <c r="D1715" t="s">
        <v>2103</v>
      </c>
      <c r="E1715" t="s">
        <v>564</v>
      </c>
      <c r="F1715" t="s">
        <v>2118</v>
      </c>
      <c r="G1715">
        <v>480</v>
      </c>
      <c r="H1715">
        <v>110421</v>
      </c>
      <c r="I1715" t="s">
        <v>2068</v>
      </c>
      <c r="J1715">
        <v>0.01</v>
      </c>
      <c r="K1715">
        <v>1406100</v>
      </c>
      <c r="L1715">
        <v>0.5</v>
      </c>
      <c r="M1715" t="s">
        <v>44</v>
      </c>
      <c r="N1715">
        <v>1</v>
      </c>
      <c r="O1715">
        <v>0.25</v>
      </c>
      <c r="P1715">
        <v>14613</v>
      </c>
      <c r="Q1715" t="s">
        <v>693</v>
      </c>
      <c r="R1715" t="s">
        <v>694</v>
      </c>
      <c r="S1715">
        <v>18.937000000000001</v>
      </c>
      <c r="T1715" t="s">
        <v>44</v>
      </c>
      <c r="U1715" t="s">
        <v>3049</v>
      </c>
      <c r="V1715" t="s">
        <v>698</v>
      </c>
      <c r="W1715">
        <v>1.039E-4</v>
      </c>
      <c r="X1715" t="s">
        <v>703</v>
      </c>
      <c r="Y1715" t="s">
        <v>3865</v>
      </c>
    </row>
    <row r="1716" spans="1:25" x14ac:dyDescent="0.35">
      <c r="A1716" t="s">
        <v>3079</v>
      </c>
      <c r="B1716">
        <v>110421</v>
      </c>
      <c r="C1716" t="s">
        <v>564</v>
      </c>
      <c r="D1716" t="s">
        <v>2103</v>
      </c>
      <c r="E1716" t="s">
        <v>564</v>
      </c>
      <c r="F1716" t="s">
        <v>2118</v>
      </c>
      <c r="G1716">
        <v>480</v>
      </c>
      <c r="H1716">
        <v>110421</v>
      </c>
      <c r="I1716" t="s">
        <v>2068</v>
      </c>
      <c r="J1716">
        <v>0.01</v>
      </c>
      <c r="K1716">
        <v>1415800</v>
      </c>
      <c r="L1716">
        <v>0.5</v>
      </c>
      <c r="M1716" t="s">
        <v>44</v>
      </c>
      <c r="N1716">
        <v>1</v>
      </c>
      <c r="O1716">
        <v>0.5</v>
      </c>
      <c r="P1716">
        <v>11327</v>
      </c>
      <c r="Q1716" t="s">
        <v>693</v>
      </c>
      <c r="R1716" t="s">
        <v>694</v>
      </c>
      <c r="S1716">
        <v>18.937000000000001</v>
      </c>
      <c r="T1716" t="s">
        <v>44</v>
      </c>
      <c r="U1716" t="s">
        <v>3049</v>
      </c>
      <c r="V1716" t="s">
        <v>698</v>
      </c>
      <c r="W1716" s="145">
        <v>8.0000000000000007E-5</v>
      </c>
      <c r="X1716" t="s">
        <v>703</v>
      </c>
      <c r="Y1716" t="s">
        <v>3865</v>
      </c>
    </row>
    <row r="1717" spans="1:25" x14ac:dyDescent="0.35">
      <c r="A1717" t="s">
        <v>3078</v>
      </c>
      <c r="B1717">
        <v>110421</v>
      </c>
      <c r="C1717" t="s">
        <v>564</v>
      </c>
      <c r="D1717" t="s">
        <v>2103</v>
      </c>
      <c r="E1717" t="s">
        <v>564</v>
      </c>
      <c r="F1717" t="s">
        <v>2118</v>
      </c>
      <c r="G1717">
        <v>480</v>
      </c>
      <c r="H1717">
        <v>110421</v>
      </c>
      <c r="I1717" t="s">
        <v>2068</v>
      </c>
      <c r="J1717">
        <v>0.01</v>
      </c>
      <c r="K1717">
        <v>1326200</v>
      </c>
      <c r="L1717">
        <v>0.5</v>
      </c>
      <c r="M1717" t="s">
        <v>44</v>
      </c>
      <c r="N1717">
        <v>1</v>
      </c>
      <c r="O1717">
        <v>0.5</v>
      </c>
      <c r="P1717">
        <v>14416</v>
      </c>
      <c r="Q1717" t="s">
        <v>693</v>
      </c>
      <c r="R1717" t="s">
        <v>694</v>
      </c>
      <c r="S1717">
        <v>18.923500000000001</v>
      </c>
      <c r="T1717" t="s">
        <v>44</v>
      </c>
      <c r="U1717" t="s">
        <v>3049</v>
      </c>
      <c r="V1717" t="s">
        <v>698</v>
      </c>
      <c r="W1717">
        <v>1.087E-4</v>
      </c>
      <c r="X1717" t="s">
        <v>703</v>
      </c>
      <c r="Y1717" t="s">
        <v>3865</v>
      </c>
    </row>
    <row r="1718" spans="1:25" x14ac:dyDescent="0.35">
      <c r="A1718" t="s">
        <v>3077</v>
      </c>
      <c r="B1718">
        <v>110421</v>
      </c>
      <c r="C1718" t="s">
        <v>564</v>
      </c>
      <c r="D1718" t="s">
        <v>2103</v>
      </c>
      <c r="E1718" t="s">
        <v>564</v>
      </c>
      <c r="F1718" t="s">
        <v>2118</v>
      </c>
      <c r="G1718">
        <v>480</v>
      </c>
      <c r="H1718">
        <v>110421</v>
      </c>
      <c r="I1718" t="s">
        <v>2068</v>
      </c>
      <c r="J1718">
        <v>0.01</v>
      </c>
      <c r="K1718">
        <v>1447300</v>
      </c>
      <c r="L1718">
        <v>0.5</v>
      </c>
      <c r="M1718" t="s">
        <v>44</v>
      </c>
      <c r="N1718">
        <v>1</v>
      </c>
      <c r="O1718">
        <v>0.5</v>
      </c>
      <c r="P1718">
        <v>7028.5</v>
      </c>
      <c r="Q1718" t="s">
        <v>693</v>
      </c>
      <c r="R1718" t="s">
        <v>694</v>
      </c>
      <c r="S1718">
        <v>18.923500000000001</v>
      </c>
      <c r="T1718" t="s">
        <v>44</v>
      </c>
      <c r="U1718" t="s">
        <v>3049</v>
      </c>
      <c r="V1718" t="s">
        <v>698</v>
      </c>
      <c r="W1718" s="145">
        <v>4.8560000000000003E-5</v>
      </c>
      <c r="X1718" t="s">
        <v>703</v>
      </c>
      <c r="Y1718" t="s">
        <v>3865</v>
      </c>
    </row>
    <row r="1719" spans="1:25" x14ac:dyDescent="0.35">
      <c r="A1719" t="s">
        <v>3076</v>
      </c>
      <c r="B1719">
        <v>110421</v>
      </c>
      <c r="C1719" t="s">
        <v>564</v>
      </c>
      <c r="D1719" t="s">
        <v>2103</v>
      </c>
      <c r="E1719" t="s">
        <v>564</v>
      </c>
      <c r="F1719" t="s">
        <v>2118</v>
      </c>
      <c r="G1719">
        <v>480</v>
      </c>
      <c r="H1719">
        <v>110421</v>
      </c>
      <c r="I1719" t="s">
        <v>2068</v>
      </c>
      <c r="J1719">
        <v>0.01</v>
      </c>
      <c r="K1719">
        <v>1390000</v>
      </c>
      <c r="L1719">
        <v>0.5</v>
      </c>
      <c r="M1719" t="s">
        <v>44</v>
      </c>
      <c r="N1719">
        <v>1</v>
      </c>
      <c r="O1719">
        <v>1</v>
      </c>
      <c r="P1719">
        <v>10179</v>
      </c>
      <c r="Q1719" t="s">
        <v>693</v>
      </c>
      <c r="R1719" t="s">
        <v>694</v>
      </c>
      <c r="S1719">
        <v>18.923500000000001</v>
      </c>
      <c r="T1719" t="s">
        <v>44</v>
      </c>
      <c r="U1719" t="s">
        <v>3049</v>
      </c>
      <c r="V1719" t="s">
        <v>698</v>
      </c>
      <c r="W1719" s="145">
        <v>7.3230000000000002E-5</v>
      </c>
      <c r="X1719" t="s">
        <v>703</v>
      </c>
      <c r="Y1719" t="s">
        <v>3865</v>
      </c>
    </row>
    <row r="1720" spans="1:25" x14ac:dyDescent="0.35">
      <c r="A1720" t="s">
        <v>3075</v>
      </c>
      <c r="B1720">
        <v>110421</v>
      </c>
      <c r="C1720" t="s">
        <v>564</v>
      </c>
      <c r="D1720" t="s">
        <v>2103</v>
      </c>
      <c r="E1720" t="s">
        <v>564</v>
      </c>
      <c r="F1720" t="s">
        <v>2118</v>
      </c>
      <c r="G1720">
        <v>480</v>
      </c>
      <c r="H1720">
        <v>110421</v>
      </c>
      <c r="I1720" t="s">
        <v>2068</v>
      </c>
      <c r="J1720">
        <v>0.01</v>
      </c>
      <c r="K1720">
        <v>1315600</v>
      </c>
      <c r="L1720">
        <v>0.5</v>
      </c>
      <c r="M1720" t="s">
        <v>44</v>
      </c>
      <c r="N1720">
        <v>1</v>
      </c>
      <c r="O1720">
        <v>1</v>
      </c>
      <c r="P1720">
        <v>11440</v>
      </c>
      <c r="Q1720" t="s">
        <v>693</v>
      </c>
      <c r="R1720" t="s">
        <v>694</v>
      </c>
      <c r="S1720">
        <v>18.923500000000001</v>
      </c>
      <c r="T1720" t="s">
        <v>44</v>
      </c>
      <c r="U1720" t="s">
        <v>3049</v>
      </c>
      <c r="V1720" t="s">
        <v>698</v>
      </c>
      <c r="W1720" s="145">
        <v>8.6959999999999994E-5</v>
      </c>
      <c r="X1720" t="s">
        <v>703</v>
      </c>
      <c r="Y1720" t="s">
        <v>3865</v>
      </c>
    </row>
    <row r="1721" spans="1:25" x14ac:dyDescent="0.35">
      <c r="A1721" t="s">
        <v>3074</v>
      </c>
      <c r="B1721">
        <v>110421</v>
      </c>
      <c r="C1721" t="s">
        <v>564</v>
      </c>
      <c r="D1721" t="s">
        <v>2103</v>
      </c>
      <c r="E1721" t="s">
        <v>564</v>
      </c>
      <c r="F1721" t="s">
        <v>2118</v>
      </c>
      <c r="G1721">
        <v>480</v>
      </c>
      <c r="H1721">
        <v>110421</v>
      </c>
      <c r="I1721" t="s">
        <v>2068</v>
      </c>
      <c r="J1721">
        <v>0.01</v>
      </c>
      <c r="K1721">
        <v>1366900</v>
      </c>
      <c r="L1721">
        <v>0.5</v>
      </c>
      <c r="M1721" t="s">
        <v>44</v>
      </c>
      <c r="N1721">
        <v>1</v>
      </c>
      <c r="O1721">
        <v>1</v>
      </c>
      <c r="P1721">
        <v>20580</v>
      </c>
      <c r="Q1721" t="s">
        <v>693</v>
      </c>
      <c r="R1721" t="s">
        <v>694</v>
      </c>
      <c r="S1721">
        <v>18.937000000000001</v>
      </c>
      <c r="T1721" t="s">
        <v>44</v>
      </c>
      <c r="U1721" t="s">
        <v>3049</v>
      </c>
      <c r="V1721" t="s">
        <v>698</v>
      </c>
      <c r="W1721">
        <v>1.506E-4</v>
      </c>
      <c r="X1721" t="s">
        <v>703</v>
      </c>
      <c r="Y1721" t="s">
        <v>3865</v>
      </c>
    </row>
    <row r="1722" spans="1:25" x14ac:dyDescent="0.35">
      <c r="A1722" t="s">
        <v>3073</v>
      </c>
      <c r="B1722">
        <v>110421</v>
      </c>
      <c r="C1722" t="s">
        <v>564</v>
      </c>
      <c r="D1722" t="s">
        <v>2103</v>
      </c>
      <c r="E1722" t="s">
        <v>564</v>
      </c>
      <c r="F1722" t="s">
        <v>2118</v>
      </c>
      <c r="G1722">
        <v>480</v>
      </c>
      <c r="H1722">
        <v>110421</v>
      </c>
      <c r="I1722" t="s">
        <v>2068</v>
      </c>
      <c r="J1722">
        <v>0.01</v>
      </c>
      <c r="K1722">
        <v>1403400</v>
      </c>
      <c r="L1722">
        <v>0.5</v>
      </c>
      <c r="M1722" t="s">
        <v>44</v>
      </c>
      <c r="N1722">
        <v>1</v>
      </c>
      <c r="O1722">
        <v>2</v>
      </c>
      <c r="P1722">
        <v>20778</v>
      </c>
      <c r="Q1722" t="s">
        <v>693</v>
      </c>
      <c r="R1722" t="s">
        <v>694</v>
      </c>
      <c r="S1722">
        <v>18.923500000000001</v>
      </c>
      <c r="T1722" t="s">
        <v>44</v>
      </c>
      <c r="U1722" t="s">
        <v>3049</v>
      </c>
      <c r="V1722" t="s">
        <v>698</v>
      </c>
      <c r="W1722">
        <v>1.4809999999999999E-4</v>
      </c>
      <c r="X1722" t="s">
        <v>703</v>
      </c>
      <c r="Y1722" t="s">
        <v>3865</v>
      </c>
    </row>
    <row r="1723" spans="1:25" x14ac:dyDescent="0.35">
      <c r="A1723" t="s">
        <v>3072</v>
      </c>
      <c r="B1723">
        <v>110421</v>
      </c>
      <c r="C1723" t="s">
        <v>564</v>
      </c>
      <c r="D1723" t="s">
        <v>2103</v>
      </c>
      <c r="E1723" t="s">
        <v>564</v>
      </c>
      <c r="F1723" t="s">
        <v>2118</v>
      </c>
      <c r="G1723">
        <v>480</v>
      </c>
      <c r="H1723">
        <v>110421</v>
      </c>
      <c r="I1723" t="s">
        <v>2068</v>
      </c>
      <c r="J1723">
        <v>0.01</v>
      </c>
      <c r="K1723">
        <v>1369000</v>
      </c>
      <c r="L1723">
        <v>0.5</v>
      </c>
      <c r="M1723" t="s">
        <v>44</v>
      </c>
      <c r="N1723">
        <v>1</v>
      </c>
      <c r="O1723">
        <v>2</v>
      </c>
      <c r="P1723">
        <v>23897</v>
      </c>
      <c r="Q1723" t="s">
        <v>693</v>
      </c>
      <c r="R1723" t="s">
        <v>694</v>
      </c>
      <c r="S1723">
        <v>18.923500000000001</v>
      </c>
      <c r="T1723" t="s">
        <v>44</v>
      </c>
      <c r="U1723" t="s">
        <v>3049</v>
      </c>
      <c r="V1723" t="s">
        <v>698</v>
      </c>
      <c r="W1723">
        <v>1.7459999999999999E-4</v>
      </c>
      <c r="X1723" t="s">
        <v>703</v>
      </c>
      <c r="Y1723" t="s">
        <v>3865</v>
      </c>
    </row>
    <row r="1724" spans="1:25" x14ac:dyDescent="0.35">
      <c r="A1724" t="s">
        <v>3071</v>
      </c>
      <c r="B1724">
        <v>110421</v>
      </c>
      <c r="C1724" t="s">
        <v>564</v>
      </c>
      <c r="D1724" t="s">
        <v>2103</v>
      </c>
      <c r="E1724" t="s">
        <v>564</v>
      </c>
      <c r="F1724" t="s">
        <v>2118</v>
      </c>
      <c r="G1724">
        <v>480</v>
      </c>
      <c r="H1724">
        <v>110421</v>
      </c>
      <c r="I1724" t="s">
        <v>2068</v>
      </c>
      <c r="J1724">
        <v>0.01</v>
      </c>
      <c r="K1724">
        <v>1422300</v>
      </c>
      <c r="L1724">
        <v>0.5</v>
      </c>
      <c r="M1724" t="s">
        <v>44</v>
      </c>
      <c r="N1724">
        <v>1</v>
      </c>
      <c r="O1724">
        <v>2</v>
      </c>
      <c r="P1724">
        <v>17468</v>
      </c>
      <c r="Q1724" t="s">
        <v>693</v>
      </c>
      <c r="R1724" t="s">
        <v>694</v>
      </c>
      <c r="S1724">
        <v>18.936900000000001</v>
      </c>
      <c r="T1724" t="s">
        <v>44</v>
      </c>
      <c r="U1724" t="s">
        <v>3049</v>
      </c>
      <c r="V1724" t="s">
        <v>698</v>
      </c>
      <c r="W1724">
        <v>1.228E-4</v>
      </c>
      <c r="X1724" t="s">
        <v>703</v>
      </c>
      <c r="Y1724" t="s">
        <v>3865</v>
      </c>
    </row>
    <row r="1725" spans="1:25" x14ac:dyDescent="0.35">
      <c r="A1725" t="s">
        <v>3070</v>
      </c>
      <c r="B1725">
        <v>110421</v>
      </c>
      <c r="C1725" t="s">
        <v>564</v>
      </c>
      <c r="D1725" t="s">
        <v>2103</v>
      </c>
      <c r="E1725" t="s">
        <v>564</v>
      </c>
      <c r="F1725" t="s">
        <v>2118</v>
      </c>
      <c r="G1725">
        <v>480</v>
      </c>
      <c r="H1725">
        <v>110421</v>
      </c>
      <c r="I1725" t="s">
        <v>2068</v>
      </c>
      <c r="J1725">
        <v>0.01</v>
      </c>
      <c r="K1725">
        <v>1409500</v>
      </c>
      <c r="L1725">
        <v>0.5</v>
      </c>
      <c r="M1725" t="s">
        <v>44</v>
      </c>
      <c r="N1725">
        <v>1</v>
      </c>
      <c r="O1725">
        <v>4</v>
      </c>
      <c r="P1725">
        <v>21379</v>
      </c>
      <c r="Q1725" t="s">
        <v>693</v>
      </c>
      <c r="R1725" t="s">
        <v>694</v>
      </c>
      <c r="S1725">
        <v>18.937000000000001</v>
      </c>
      <c r="T1725" t="s">
        <v>44</v>
      </c>
      <c r="U1725" t="s">
        <v>3049</v>
      </c>
      <c r="V1725" t="s">
        <v>698</v>
      </c>
      <c r="W1725">
        <v>1.517E-4</v>
      </c>
      <c r="X1725" t="s">
        <v>703</v>
      </c>
      <c r="Y1725" t="s">
        <v>3865</v>
      </c>
    </row>
    <row r="1726" spans="1:25" x14ac:dyDescent="0.35">
      <c r="A1726" t="s">
        <v>3069</v>
      </c>
      <c r="B1726">
        <v>110421</v>
      </c>
      <c r="C1726" t="s">
        <v>564</v>
      </c>
      <c r="D1726" t="s">
        <v>2103</v>
      </c>
      <c r="E1726" t="s">
        <v>564</v>
      </c>
      <c r="F1726" t="s">
        <v>2118</v>
      </c>
      <c r="G1726">
        <v>480</v>
      </c>
      <c r="H1726">
        <v>110421</v>
      </c>
      <c r="I1726" t="s">
        <v>2068</v>
      </c>
      <c r="J1726">
        <v>0.01</v>
      </c>
      <c r="K1726">
        <v>1441800</v>
      </c>
      <c r="L1726">
        <v>0.5</v>
      </c>
      <c r="M1726" t="s">
        <v>44</v>
      </c>
      <c r="N1726">
        <v>1</v>
      </c>
      <c r="O1726">
        <v>4</v>
      </c>
      <c r="P1726">
        <v>17396</v>
      </c>
      <c r="Q1726" t="s">
        <v>693</v>
      </c>
      <c r="R1726" t="s">
        <v>694</v>
      </c>
      <c r="S1726">
        <v>18.937000000000001</v>
      </c>
      <c r="T1726" t="s">
        <v>44</v>
      </c>
      <c r="U1726" t="s">
        <v>3049</v>
      </c>
      <c r="V1726" t="s">
        <v>698</v>
      </c>
      <c r="W1726">
        <v>1.2070000000000001E-4</v>
      </c>
      <c r="X1726" t="s">
        <v>703</v>
      </c>
      <c r="Y1726" t="s">
        <v>3865</v>
      </c>
    </row>
    <row r="1727" spans="1:25" x14ac:dyDescent="0.35">
      <c r="A1727" t="s">
        <v>3068</v>
      </c>
      <c r="B1727">
        <v>110421</v>
      </c>
      <c r="C1727" t="s">
        <v>564</v>
      </c>
      <c r="D1727" t="s">
        <v>2103</v>
      </c>
      <c r="E1727" t="s">
        <v>564</v>
      </c>
      <c r="F1727" t="s">
        <v>2118</v>
      </c>
      <c r="G1727">
        <v>480</v>
      </c>
      <c r="H1727">
        <v>110421</v>
      </c>
      <c r="I1727" t="s">
        <v>2068</v>
      </c>
      <c r="J1727">
        <v>0.01</v>
      </c>
      <c r="K1727">
        <v>1374600</v>
      </c>
      <c r="L1727">
        <v>0.5</v>
      </c>
      <c r="M1727" t="s">
        <v>44</v>
      </c>
      <c r="N1727">
        <v>1</v>
      </c>
      <c r="O1727">
        <v>4</v>
      </c>
      <c r="P1727">
        <v>24980</v>
      </c>
      <c r="Q1727" t="s">
        <v>693</v>
      </c>
      <c r="R1727" t="s">
        <v>694</v>
      </c>
      <c r="S1727">
        <v>18.923500000000001</v>
      </c>
      <c r="T1727" t="s">
        <v>44</v>
      </c>
      <c r="U1727" t="s">
        <v>3049</v>
      </c>
      <c r="V1727" t="s">
        <v>698</v>
      </c>
      <c r="W1727">
        <v>1.817E-4</v>
      </c>
      <c r="X1727" t="s">
        <v>703</v>
      </c>
      <c r="Y1727" t="s">
        <v>3865</v>
      </c>
    </row>
    <row r="1728" spans="1:25" x14ac:dyDescent="0.35">
      <c r="A1728" t="s">
        <v>3067</v>
      </c>
      <c r="B1728">
        <v>110421</v>
      </c>
      <c r="C1728" t="s">
        <v>564</v>
      </c>
      <c r="D1728" t="s">
        <v>2103</v>
      </c>
      <c r="E1728" t="s">
        <v>564</v>
      </c>
      <c r="F1728" t="s">
        <v>2180</v>
      </c>
      <c r="G1728">
        <v>480</v>
      </c>
      <c r="H1728">
        <v>110421</v>
      </c>
      <c r="I1728" t="s">
        <v>2068</v>
      </c>
      <c r="J1728">
        <v>0.01</v>
      </c>
      <c r="K1728">
        <v>1266000</v>
      </c>
      <c r="L1728">
        <v>0.5</v>
      </c>
      <c r="M1728" t="s">
        <v>44</v>
      </c>
      <c r="N1728">
        <v>1</v>
      </c>
      <c r="O1728">
        <v>4</v>
      </c>
      <c r="P1728">
        <v>42908</v>
      </c>
      <c r="Q1728" t="s">
        <v>693</v>
      </c>
      <c r="R1728" t="s">
        <v>694</v>
      </c>
      <c r="S1728">
        <v>18.937000000000001</v>
      </c>
      <c r="T1728" t="s">
        <v>44</v>
      </c>
      <c r="U1728" t="s">
        <v>3049</v>
      </c>
      <c r="V1728" t="s">
        <v>698</v>
      </c>
      <c r="W1728">
        <v>3.389E-4</v>
      </c>
      <c r="X1728" t="s">
        <v>703</v>
      </c>
      <c r="Y1728" t="s">
        <v>3865</v>
      </c>
    </row>
    <row r="1729" spans="1:25" x14ac:dyDescent="0.35">
      <c r="A1729" t="s">
        <v>3066</v>
      </c>
      <c r="B1729">
        <v>110421</v>
      </c>
      <c r="C1729" t="s">
        <v>564</v>
      </c>
      <c r="D1729" t="s">
        <v>2103</v>
      </c>
      <c r="E1729" t="s">
        <v>564</v>
      </c>
      <c r="F1729" t="s">
        <v>2180</v>
      </c>
      <c r="G1729">
        <v>480</v>
      </c>
      <c r="H1729">
        <v>110421</v>
      </c>
      <c r="I1729" t="s">
        <v>2068</v>
      </c>
      <c r="J1729">
        <v>0.01</v>
      </c>
      <c r="K1729">
        <v>1317300</v>
      </c>
      <c r="L1729">
        <v>0.5</v>
      </c>
      <c r="M1729" t="s">
        <v>44</v>
      </c>
      <c r="N1729">
        <v>1</v>
      </c>
      <c r="O1729">
        <v>4</v>
      </c>
      <c r="P1729">
        <v>30814</v>
      </c>
      <c r="Q1729" t="s">
        <v>693</v>
      </c>
      <c r="R1729" t="s">
        <v>694</v>
      </c>
      <c r="S1729">
        <v>18.937000000000001</v>
      </c>
      <c r="T1729" t="s">
        <v>44</v>
      </c>
      <c r="U1729" t="s">
        <v>3049</v>
      </c>
      <c r="V1729" t="s">
        <v>698</v>
      </c>
      <c r="W1729">
        <v>2.3389999999999999E-4</v>
      </c>
      <c r="X1729" t="s">
        <v>703</v>
      </c>
      <c r="Y1729" t="s">
        <v>3865</v>
      </c>
    </row>
    <row r="1730" spans="1:25" x14ac:dyDescent="0.35">
      <c r="A1730" t="s">
        <v>3065</v>
      </c>
      <c r="B1730">
        <v>110421</v>
      </c>
      <c r="C1730" t="s">
        <v>564</v>
      </c>
      <c r="D1730" t="s">
        <v>2103</v>
      </c>
      <c r="E1730" t="s">
        <v>564</v>
      </c>
      <c r="F1730" t="s">
        <v>2180</v>
      </c>
      <c r="G1730">
        <v>480</v>
      </c>
      <c r="H1730">
        <v>110421</v>
      </c>
      <c r="I1730" t="s">
        <v>2068</v>
      </c>
      <c r="J1730">
        <v>0.01</v>
      </c>
      <c r="K1730">
        <v>1322100</v>
      </c>
      <c r="L1730">
        <v>0.5</v>
      </c>
      <c r="M1730" t="s">
        <v>44</v>
      </c>
      <c r="N1730">
        <v>1</v>
      </c>
      <c r="O1730">
        <v>4</v>
      </c>
      <c r="P1730">
        <v>39911</v>
      </c>
      <c r="Q1730" t="s">
        <v>693</v>
      </c>
      <c r="R1730" t="s">
        <v>694</v>
      </c>
      <c r="S1730">
        <v>18.937000000000001</v>
      </c>
      <c r="T1730" t="s">
        <v>44</v>
      </c>
      <c r="U1730" t="s">
        <v>3049</v>
      </c>
      <c r="V1730" t="s">
        <v>698</v>
      </c>
      <c r="W1730">
        <v>3.0190000000000002E-4</v>
      </c>
      <c r="X1730" t="s">
        <v>703</v>
      </c>
      <c r="Y1730" t="s">
        <v>3865</v>
      </c>
    </row>
    <row r="1731" spans="1:25" x14ac:dyDescent="0.35">
      <c r="A1731" t="s">
        <v>3064</v>
      </c>
      <c r="B1731">
        <v>110421</v>
      </c>
      <c r="C1731" t="s">
        <v>564</v>
      </c>
      <c r="D1731" t="s">
        <v>2103</v>
      </c>
      <c r="E1731" t="s">
        <v>564</v>
      </c>
      <c r="F1731" t="s">
        <v>2118</v>
      </c>
      <c r="G1731">
        <v>480</v>
      </c>
      <c r="H1731">
        <v>110421</v>
      </c>
      <c r="I1731" t="s">
        <v>2068</v>
      </c>
      <c r="J1731">
        <v>0.01</v>
      </c>
      <c r="K1731">
        <v>1379900</v>
      </c>
      <c r="L1731">
        <v>0.5</v>
      </c>
      <c r="M1731" t="s">
        <v>44</v>
      </c>
      <c r="N1731">
        <v>1</v>
      </c>
      <c r="O1731">
        <v>4</v>
      </c>
      <c r="P1731">
        <v>33101</v>
      </c>
      <c r="Q1731" t="s">
        <v>693</v>
      </c>
      <c r="R1731" t="s">
        <v>694</v>
      </c>
      <c r="S1731">
        <v>18.937000000000001</v>
      </c>
      <c r="T1731" t="s">
        <v>44</v>
      </c>
      <c r="U1731" t="s">
        <v>3049</v>
      </c>
      <c r="V1731" t="s">
        <v>698</v>
      </c>
      <c r="W1731">
        <v>2.399E-4</v>
      </c>
      <c r="X1731" t="s">
        <v>2173</v>
      </c>
      <c r="Y1731" t="s">
        <v>44</v>
      </c>
    </row>
    <row r="1732" spans="1:25" x14ac:dyDescent="0.35">
      <c r="A1732" t="s">
        <v>3063</v>
      </c>
      <c r="B1732">
        <v>110421</v>
      </c>
      <c r="C1732" t="s">
        <v>564</v>
      </c>
      <c r="D1732" t="s">
        <v>2103</v>
      </c>
      <c r="E1732" t="s">
        <v>564</v>
      </c>
      <c r="F1732" t="s">
        <v>2118</v>
      </c>
      <c r="G1732">
        <v>480</v>
      </c>
      <c r="H1732">
        <v>110421</v>
      </c>
      <c r="I1732" t="s">
        <v>2068</v>
      </c>
      <c r="J1732">
        <v>0.01</v>
      </c>
      <c r="K1732">
        <v>1297300</v>
      </c>
      <c r="L1732">
        <v>0.5</v>
      </c>
      <c r="M1732" t="s">
        <v>44</v>
      </c>
      <c r="N1732">
        <v>1</v>
      </c>
      <c r="O1732">
        <v>4</v>
      </c>
      <c r="P1732">
        <v>25015</v>
      </c>
      <c r="Q1732" t="s">
        <v>693</v>
      </c>
      <c r="R1732" t="s">
        <v>694</v>
      </c>
      <c r="S1732">
        <v>18.937000000000001</v>
      </c>
      <c r="T1732" t="s">
        <v>44</v>
      </c>
      <c r="U1732" t="s">
        <v>3049</v>
      </c>
      <c r="V1732" t="s">
        <v>698</v>
      </c>
      <c r="W1732">
        <v>1.928E-4</v>
      </c>
      <c r="X1732" t="s">
        <v>2173</v>
      </c>
      <c r="Y1732" t="s">
        <v>44</v>
      </c>
    </row>
    <row r="1733" spans="1:25" x14ac:dyDescent="0.35">
      <c r="A1733" t="s">
        <v>3062</v>
      </c>
      <c r="B1733">
        <v>110421</v>
      </c>
      <c r="C1733" t="s">
        <v>564</v>
      </c>
      <c r="D1733" t="s">
        <v>2103</v>
      </c>
      <c r="E1733" t="s">
        <v>564</v>
      </c>
      <c r="F1733" t="s">
        <v>2118</v>
      </c>
      <c r="G1733">
        <v>480</v>
      </c>
      <c r="H1733">
        <v>110421</v>
      </c>
      <c r="I1733" t="s">
        <v>2068</v>
      </c>
      <c r="J1733">
        <v>0.01</v>
      </c>
      <c r="K1733">
        <v>1291800</v>
      </c>
      <c r="L1733">
        <v>0.5</v>
      </c>
      <c r="M1733" t="s">
        <v>44</v>
      </c>
      <c r="N1733">
        <v>1</v>
      </c>
      <c r="O1733">
        <v>4</v>
      </c>
      <c r="P1733">
        <v>25952</v>
      </c>
      <c r="Q1733" t="s">
        <v>693</v>
      </c>
      <c r="R1733" t="s">
        <v>694</v>
      </c>
      <c r="S1733">
        <v>18.923500000000001</v>
      </c>
      <c r="T1733" t="s">
        <v>44</v>
      </c>
      <c r="U1733" t="s">
        <v>3049</v>
      </c>
      <c r="V1733" t="s">
        <v>698</v>
      </c>
      <c r="W1733">
        <v>2.009E-4</v>
      </c>
      <c r="X1733" t="s">
        <v>2173</v>
      </c>
      <c r="Y1733" t="s">
        <v>44</v>
      </c>
    </row>
    <row r="1734" spans="1:25" x14ac:dyDescent="0.35">
      <c r="A1734" t="s">
        <v>3061</v>
      </c>
      <c r="B1734">
        <v>110421</v>
      </c>
      <c r="C1734" t="s">
        <v>564</v>
      </c>
      <c r="D1734" t="s">
        <v>2103</v>
      </c>
      <c r="E1734" t="s">
        <v>564</v>
      </c>
      <c r="F1734" t="s">
        <v>2118</v>
      </c>
      <c r="G1734">
        <v>480</v>
      </c>
      <c r="H1734">
        <v>110421</v>
      </c>
      <c r="I1734" t="s">
        <v>2068</v>
      </c>
      <c r="J1734">
        <v>0.01</v>
      </c>
      <c r="K1734">
        <v>1299400</v>
      </c>
      <c r="L1734">
        <v>0.5</v>
      </c>
      <c r="M1734" t="s">
        <v>44</v>
      </c>
      <c r="N1734">
        <v>1</v>
      </c>
      <c r="O1734">
        <v>0.25</v>
      </c>
      <c r="P1734">
        <v>50330</v>
      </c>
      <c r="Q1734" t="s">
        <v>693</v>
      </c>
      <c r="R1734" t="s">
        <v>694</v>
      </c>
      <c r="S1734">
        <v>18.923500000000001</v>
      </c>
      <c r="T1734" t="s">
        <v>44</v>
      </c>
      <c r="U1734" t="s">
        <v>3049</v>
      </c>
      <c r="V1734" t="s">
        <v>698</v>
      </c>
      <c r="W1734">
        <v>3.8729999999999998E-4</v>
      </c>
      <c r="X1734" t="s">
        <v>703</v>
      </c>
      <c r="Y1734" t="s">
        <v>3865</v>
      </c>
    </row>
    <row r="1735" spans="1:25" x14ac:dyDescent="0.35">
      <c r="A1735" t="s">
        <v>3060</v>
      </c>
      <c r="B1735">
        <v>110421</v>
      </c>
      <c r="C1735" t="s">
        <v>564</v>
      </c>
      <c r="D1735" t="s">
        <v>2103</v>
      </c>
      <c r="E1735" t="s">
        <v>564</v>
      </c>
      <c r="F1735" t="s">
        <v>2118</v>
      </c>
      <c r="G1735">
        <v>480</v>
      </c>
      <c r="H1735">
        <v>110421</v>
      </c>
      <c r="I1735" t="s">
        <v>2068</v>
      </c>
      <c r="J1735">
        <v>0.01</v>
      </c>
      <c r="K1735">
        <v>1260800</v>
      </c>
      <c r="L1735">
        <v>0.5</v>
      </c>
      <c r="M1735" t="s">
        <v>44</v>
      </c>
      <c r="N1735">
        <v>1</v>
      </c>
      <c r="O1735">
        <v>0.25</v>
      </c>
      <c r="P1735">
        <v>49971</v>
      </c>
      <c r="Q1735" t="s">
        <v>693</v>
      </c>
      <c r="R1735" t="s">
        <v>694</v>
      </c>
      <c r="S1735">
        <v>18.937000000000001</v>
      </c>
      <c r="T1735" t="s">
        <v>44</v>
      </c>
      <c r="U1735" t="s">
        <v>3049</v>
      </c>
      <c r="V1735" t="s">
        <v>698</v>
      </c>
      <c r="W1735">
        <v>3.9629999999999998E-4</v>
      </c>
      <c r="X1735" t="s">
        <v>703</v>
      </c>
      <c r="Y1735" t="s">
        <v>3865</v>
      </c>
    </row>
    <row r="1736" spans="1:25" x14ac:dyDescent="0.35">
      <c r="A1736" t="s">
        <v>3059</v>
      </c>
      <c r="B1736">
        <v>110421</v>
      </c>
      <c r="C1736" t="s">
        <v>564</v>
      </c>
      <c r="D1736" t="s">
        <v>2103</v>
      </c>
      <c r="E1736" t="s">
        <v>564</v>
      </c>
      <c r="F1736" t="s">
        <v>2118</v>
      </c>
      <c r="G1736">
        <v>480</v>
      </c>
      <c r="H1736">
        <v>110421</v>
      </c>
      <c r="I1736" t="s">
        <v>2068</v>
      </c>
      <c r="J1736">
        <v>0.01</v>
      </c>
      <c r="K1736">
        <v>1317100</v>
      </c>
      <c r="L1736">
        <v>0.5</v>
      </c>
      <c r="M1736" t="s">
        <v>44</v>
      </c>
      <c r="N1736">
        <v>1</v>
      </c>
      <c r="O1736">
        <v>0.25</v>
      </c>
      <c r="P1736">
        <v>64932</v>
      </c>
      <c r="Q1736" t="s">
        <v>693</v>
      </c>
      <c r="R1736" t="s">
        <v>694</v>
      </c>
      <c r="S1736">
        <v>18.937000000000001</v>
      </c>
      <c r="T1736" t="s">
        <v>44</v>
      </c>
      <c r="U1736" t="s">
        <v>3049</v>
      </c>
      <c r="V1736" t="s">
        <v>698</v>
      </c>
      <c r="W1736">
        <v>4.9299999999999995E-4</v>
      </c>
      <c r="X1736" t="s">
        <v>703</v>
      </c>
      <c r="Y1736" t="s">
        <v>3865</v>
      </c>
    </row>
    <row r="1737" spans="1:25" x14ac:dyDescent="0.35">
      <c r="A1737" t="s">
        <v>3058</v>
      </c>
      <c r="B1737">
        <v>110421</v>
      </c>
      <c r="C1737" t="s">
        <v>564</v>
      </c>
      <c r="D1737" t="s">
        <v>2103</v>
      </c>
      <c r="E1737" t="s">
        <v>564</v>
      </c>
      <c r="F1737" t="s">
        <v>2118</v>
      </c>
      <c r="G1737">
        <v>480</v>
      </c>
      <c r="H1737">
        <v>110421</v>
      </c>
      <c r="I1737" t="s">
        <v>2068</v>
      </c>
      <c r="J1737">
        <v>0.01</v>
      </c>
      <c r="K1737">
        <v>1344300</v>
      </c>
      <c r="L1737">
        <v>0.5</v>
      </c>
      <c r="M1737" t="s">
        <v>44</v>
      </c>
      <c r="N1737">
        <v>1</v>
      </c>
      <c r="O1737">
        <v>0.5</v>
      </c>
      <c r="P1737">
        <v>43789</v>
      </c>
      <c r="Q1737" t="s">
        <v>693</v>
      </c>
      <c r="R1737" t="s">
        <v>694</v>
      </c>
      <c r="S1737">
        <v>18.937000000000001</v>
      </c>
      <c r="T1737" t="s">
        <v>44</v>
      </c>
      <c r="U1737" t="s">
        <v>3049</v>
      </c>
      <c r="V1737" t="s">
        <v>698</v>
      </c>
      <c r="W1737">
        <v>3.257E-4</v>
      </c>
      <c r="X1737" t="s">
        <v>703</v>
      </c>
      <c r="Y1737" t="s">
        <v>3865</v>
      </c>
    </row>
    <row r="1738" spans="1:25" x14ac:dyDescent="0.35">
      <c r="A1738" t="s">
        <v>3057</v>
      </c>
      <c r="B1738">
        <v>110421</v>
      </c>
      <c r="C1738" t="s">
        <v>564</v>
      </c>
      <c r="D1738" t="s">
        <v>2103</v>
      </c>
      <c r="E1738" t="s">
        <v>564</v>
      </c>
      <c r="F1738" t="s">
        <v>2118</v>
      </c>
      <c r="G1738">
        <v>480</v>
      </c>
      <c r="H1738">
        <v>110421</v>
      </c>
      <c r="I1738" t="s">
        <v>2068</v>
      </c>
      <c r="J1738">
        <v>0.01</v>
      </c>
      <c r="K1738">
        <v>1375800</v>
      </c>
      <c r="L1738">
        <v>0.5</v>
      </c>
      <c r="M1738" t="s">
        <v>44</v>
      </c>
      <c r="N1738">
        <v>1</v>
      </c>
      <c r="O1738">
        <v>0.5</v>
      </c>
      <c r="P1738">
        <v>35461</v>
      </c>
      <c r="Q1738" t="s">
        <v>693</v>
      </c>
      <c r="R1738" t="s">
        <v>694</v>
      </c>
      <c r="S1738">
        <v>18.923500000000001</v>
      </c>
      <c r="T1738" t="s">
        <v>44</v>
      </c>
      <c r="U1738" t="s">
        <v>3049</v>
      </c>
      <c r="V1738" t="s">
        <v>698</v>
      </c>
      <c r="W1738">
        <v>2.5769999999999998E-4</v>
      </c>
      <c r="X1738" t="s">
        <v>703</v>
      </c>
      <c r="Y1738" t="s">
        <v>3865</v>
      </c>
    </row>
    <row r="1739" spans="1:25" x14ac:dyDescent="0.35">
      <c r="A1739" t="s">
        <v>3056</v>
      </c>
      <c r="B1739">
        <v>110421</v>
      </c>
      <c r="C1739" t="s">
        <v>564</v>
      </c>
      <c r="D1739" t="s">
        <v>2103</v>
      </c>
      <c r="E1739" t="s">
        <v>564</v>
      </c>
      <c r="F1739" t="s">
        <v>2118</v>
      </c>
      <c r="G1739">
        <v>480</v>
      </c>
      <c r="H1739">
        <v>110421</v>
      </c>
      <c r="I1739" t="s">
        <v>2068</v>
      </c>
      <c r="J1739">
        <v>0.01</v>
      </c>
      <c r="K1739">
        <v>1350500</v>
      </c>
      <c r="L1739">
        <v>0.5</v>
      </c>
      <c r="M1739" t="s">
        <v>44</v>
      </c>
      <c r="N1739">
        <v>1</v>
      </c>
      <c r="O1739">
        <v>0.5</v>
      </c>
      <c r="P1739">
        <v>44391</v>
      </c>
      <c r="Q1739" t="s">
        <v>693</v>
      </c>
      <c r="R1739" t="s">
        <v>694</v>
      </c>
      <c r="S1739">
        <v>18.923500000000001</v>
      </c>
      <c r="T1739" t="s">
        <v>44</v>
      </c>
      <c r="U1739" t="s">
        <v>3049</v>
      </c>
      <c r="V1739" t="s">
        <v>698</v>
      </c>
      <c r="W1739">
        <v>3.2870000000000002E-4</v>
      </c>
      <c r="X1739" t="s">
        <v>703</v>
      </c>
      <c r="Y1739" t="s">
        <v>3865</v>
      </c>
    </row>
    <row r="1740" spans="1:25" x14ac:dyDescent="0.35">
      <c r="A1740" t="s">
        <v>3055</v>
      </c>
      <c r="B1740">
        <v>110421</v>
      </c>
      <c r="C1740" t="s">
        <v>564</v>
      </c>
      <c r="D1740" t="s">
        <v>2103</v>
      </c>
      <c r="E1740" t="s">
        <v>564</v>
      </c>
      <c r="F1740" t="s">
        <v>2118</v>
      </c>
      <c r="G1740">
        <v>480</v>
      </c>
      <c r="H1740">
        <v>110421</v>
      </c>
      <c r="I1740" t="s">
        <v>2068</v>
      </c>
      <c r="J1740">
        <v>0.01</v>
      </c>
      <c r="K1740">
        <v>1230300</v>
      </c>
      <c r="L1740">
        <v>0.5</v>
      </c>
      <c r="M1740" t="s">
        <v>44</v>
      </c>
      <c r="N1740">
        <v>1</v>
      </c>
      <c r="O1740">
        <v>1</v>
      </c>
      <c r="P1740">
        <v>42351</v>
      </c>
      <c r="Q1740" t="s">
        <v>693</v>
      </c>
      <c r="R1740" t="s">
        <v>694</v>
      </c>
      <c r="S1740">
        <v>18.923500000000001</v>
      </c>
      <c r="T1740" t="s">
        <v>44</v>
      </c>
      <c r="U1740" t="s">
        <v>3049</v>
      </c>
      <c r="V1740" t="s">
        <v>698</v>
      </c>
      <c r="W1740">
        <v>3.4420000000000002E-4</v>
      </c>
      <c r="X1740" t="s">
        <v>703</v>
      </c>
      <c r="Y1740" t="s">
        <v>3865</v>
      </c>
    </row>
    <row r="1741" spans="1:25" x14ac:dyDescent="0.35">
      <c r="A1741" t="s">
        <v>3054</v>
      </c>
      <c r="B1741">
        <v>110421</v>
      </c>
      <c r="C1741" t="s">
        <v>564</v>
      </c>
      <c r="D1741" t="s">
        <v>2103</v>
      </c>
      <c r="E1741" t="s">
        <v>564</v>
      </c>
      <c r="F1741" t="s">
        <v>2118</v>
      </c>
      <c r="G1741">
        <v>480</v>
      </c>
      <c r="H1741">
        <v>110421</v>
      </c>
      <c r="I1741" t="s">
        <v>2068</v>
      </c>
      <c r="J1741">
        <v>0.01</v>
      </c>
      <c r="K1741">
        <v>1366300</v>
      </c>
      <c r="L1741">
        <v>0.5</v>
      </c>
      <c r="M1741" t="s">
        <v>44</v>
      </c>
      <c r="N1741">
        <v>1</v>
      </c>
      <c r="O1741">
        <v>1</v>
      </c>
      <c r="P1741">
        <v>35546</v>
      </c>
      <c r="Q1741" t="s">
        <v>693</v>
      </c>
      <c r="R1741" t="s">
        <v>694</v>
      </c>
      <c r="S1741">
        <v>18.923500000000001</v>
      </c>
      <c r="T1741" t="s">
        <v>44</v>
      </c>
      <c r="U1741" t="s">
        <v>3049</v>
      </c>
      <c r="V1741" t="s">
        <v>698</v>
      </c>
      <c r="W1741">
        <v>2.6019999999999998E-4</v>
      </c>
      <c r="X1741" t="s">
        <v>703</v>
      </c>
      <c r="Y1741" t="s">
        <v>3865</v>
      </c>
    </row>
    <row r="1742" spans="1:25" x14ac:dyDescent="0.35">
      <c r="A1742" t="s">
        <v>3053</v>
      </c>
      <c r="B1742">
        <v>110421</v>
      </c>
      <c r="C1742" t="s">
        <v>564</v>
      </c>
      <c r="D1742" t="s">
        <v>2103</v>
      </c>
      <c r="E1742" t="s">
        <v>564</v>
      </c>
      <c r="F1742" t="s">
        <v>2118</v>
      </c>
      <c r="G1742">
        <v>480</v>
      </c>
      <c r="H1742">
        <v>110421</v>
      </c>
      <c r="I1742" t="s">
        <v>2068</v>
      </c>
      <c r="J1742">
        <v>0.01</v>
      </c>
      <c r="K1742">
        <v>1348100</v>
      </c>
      <c r="L1742">
        <v>0.5</v>
      </c>
      <c r="M1742" t="s">
        <v>44</v>
      </c>
      <c r="N1742">
        <v>1</v>
      </c>
      <c r="O1742">
        <v>1</v>
      </c>
      <c r="P1742">
        <v>18001</v>
      </c>
      <c r="Q1742" t="s">
        <v>693</v>
      </c>
      <c r="R1742" t="s">
        <v>694</v>
      </c>
      <c r="S1742">
        <v>18.923500000000001</v>
      </c>
      <c r="T1742" t="s">
        <v>44</v>
      </c>
      <c r="U1742" t="s">
        <v>3049</v>
      </c>
      <c r="V1742" t="s">
        <v>698</v>
      </c>
      <c r="W1742">
        <v>1.3349999999999999E-4</v>
      </c>
      <c r="X1742" t="s">
        <v>703</v>
      </c>
      <c r="Y1742" t="s">
        <v>3865</v>
      </c>
    </row>
    <row r="1743" spans="1:25" x14ac:dyDescent="0.35">
      <c r="A1743" t="s">
        <v>3052</v>
      </c>
      <c r="B1743">
        <v>110421</v>
      </c>
      <c r="C1743" t="s">
        <v>564</v>
      </c>
      <c r="D1743" t="s">
        <v>2103</v>
      </c>
      <c r="E1743" t="s">
        <v>564</v>
      </c>
      <c r="F1743" t="s">
        <v>2118</v>
      </c>
      <c r="G1743">
        <v>480</v>
      </c>
      <c r="H1743">
        <v>110421</v>
      </c>
      <c r="I1743" t="s">
        <v>2068</v>
      </c>
      <c r="J1743">
        <v>0.01</v>
      </c>
      <c r="K1743">
        <v>1316200</v>
      </c>
      <c r="L1743">
        <v>0.5</v>
      </c>
      <c r="M1743" t="s">
        <v>44</v>
      </c>
      <c r="N1743">
        <v>1</v>
      </c>
      <c r="O1743">
        <v>2</v>
      </c>
      <c r="P1743">
        <v>24316</v>
      </c>
      <c r="Q1743" t="s">
        <v>693</v>
      </c>
      <c r="R1743" t="s">
        <v>694</v>
      </c>
      <c r="S1743">
        <v>18.923500000000001</v>
      </c>
      <c r="T1743" t="s">
        <v>44</v>
      </c>
      <c r="U1743" t="s">
        <v>3049</v>
      </c>
      <c r="V1743" t="s">
        <v>698</v>
      </c>
      <c r="W1743">
        <v>1.8469999999999999E-4</v>
      </c>
      <c r="X1743" t="s">
        <v>703</v>
      </c>
      <c r="Y1743" t="s">
        <v>3865</v>
      </c>
    </row>
    <row r="1744" spans="1:25" x14ac:dyDescent="0.35">
      <c r="A1744" t="s">
        <v>3051</v>
      </c>
      <c r="B1744">
        <v>110421</v>
      </c>
      <c r="C1744" t="s">
        <v>564</v>
      </c>
      <c r="D1744" t="s">
        <v>2103</v>
      </c>
      <c r="E1744" t="s">
        <v>564</v>
      </c>
      <c r="F1744" t="s">
        <v>2118</v>
      </c>
      <c r="G1744">
        <v>480</v>
      </c>
      <c r="H1744">
        <v>110421</v>
      </c>
      <c r="I1744" t="s">
        <v>2068</v>
      </c>
      <c r="J1744">
        <v>0.01</v>
      </c>
      <c r="K1744">
        <v>1311000</v>
      </c>
      <c r="L1744">
        <v>0.5</v>
      </c>
      <c r="M1744" t="s">
        <v>44</v>
      </c>
      <c r="N1744">
        <v>1</v>
      </c>
      <c r="O1744">
        <v>2</v>
      </c>
      <c r="P1744">
        <v>32261</v>
      </c>
      <c r="Q1744" t="s">
        <v>693</v>
      </c>
      <c r="R1744" t="s">
        <v>694</v>
      </c>
      <c r="S1744">
        <v>18.923500000000001</v>
      </c>
      <c r="T1744" t="s">
        <v>44</v>
      </c>
      <c r="U1744" t="s">
        <v>3049</v>
      </c>
      <c r="V1744" t="s">
        <v>698</v>
      </c>
      <c r="W1744">
        <v>2.4610000000000002E-4</v>
      </c>
      <c r="X1744" t="s">
        <v>703</v>
      </c>
      <c r="Y1744" t="s">
        <v>3865</v>
      </c>
    </row>
    <row r="1745" spans="1:25" x14ac:dyDescent="0.35">
      <c r="A1745" t="s">
        <v>3050</v>
      </c>
      <c r="B1745">
        <v>110421</v>
      </c>
      <c r="C1745" t="s">
        <v>564</v>
      </c>
      <c r="D1745" t="s">
        <v>2103</v>
      </c>
      <c r="E1745" t="s">
        <v>564</v>
      </c>
      <c r="F1745" t="s">
        <v>2118</v>
      </c>
      <c r="G1745">
        <v>480</v>
      </c>
      <c r="H1745">
        <v>110421</v>
      </c>
      <c r="I1745" t="s">
        <v>2068</v>
      </c>
      <c r="J1745">
        <v>0.01</v>
      </c>
      <c r="K1745">
        <v>1268000</v>
      </c>
      <c r="L1745">
        <v>0.5</v>
      </c>
      <c r="M1745" t="s">
        <v>44</v>
      </c>
      <c r="N1745">
        <v>1</v>
      </c>
      <c r="O1745">
        <v>2</v>
      </c>
      <c r="P1745">
        <v>25230</v>
      </c>
      <c r="Q1745" t="s">
        <v>693</v>
      </c>
      <c r="R1745" t="s">
        <v>694</v>
      </c>
      <c r="S1745">
        <v>18.923500000000001</v>
      </c>
      <c r="T1745" t="s">
        <v>44</v>
      </c>
      <c r="U1745" t="s">
        <v>3049</v>
      </c>
      <c r="V1745" t="s">
        <v>698</v>
      </c>
      <c r="W1745">
        <v>1.9900000000000001E-4</v>
      </c>
      <c r="X1745" t="s">
        <v>703</v>
      </c>
      <c r="Y1745" t="s">
        <v>3865</v>
      </c>
    </row>
    <row r="1746" spans="1:25" x14ac:dyDescent="0.35">
      <c r="A1746" t="s">
        <v>2937</v>
      </c>
      <c r="B1746">
        <v>82721</v>
      </c>
      <c r="C1746" t="s">
        <v>564</v>
      </c>
      <c r="D1746" t="s">
        <v>2103</v>
      </c>
      <c r="E1746" t="s">
        <v>564</v>
      </c>
      <c r="F1746" t="s">
        <v>692</v>
      </c>
      <c r="G1746">
        <v>240</v>
      </c>
      <c r="H1746">
        <v>82721</v>
      </c>
      <c r="I1746" t="s">
        <v>2068</v>
      </c>
      <c r="J1746">
        <v>0.01</v>
      </c>
      <c r="K1746">
        <v>1297500</v>
      </c>
      <c r="L1746">
        <v>0.5</v>
      </c>
      <c r="M1746">
        <v>5</v>
      </c>
      <c r="N1746">
        <v>1</v>
      </c>
      <c r="O1746" t="s">
        <v>44</v>
      </c>
      <c r="P1746">
        <v>1447500</v>
      </c>
      <c r="Q1746" t="s">
        <v>693</v>
      </c>
      <c r="R1746" t="s">
        <v>694</v>
      </c>
      <c r="S1746">
        <v>16.8416</v>
      </c>
      <c r="T1746" t="s">
        <v>44</v>
      </c>
      <c r="U1746" t="s">
        <v>2901</v>
      </c>
      <c r="V1746" t="s">
        <v>2900</v>
      </c>
      <c r="W1746">
        <v>1.116E-2</v>
      </c>
      <c r="X1746" t="s">
        <v>703</v>
      </c>
      <c r="Y1746" t="s">
        <v>3865</v>
      </c>
    </row>
    <row r="1747" spans="1:25" x14ac:dyDescent="0.35">
      <c r="A1747" t="s">
        <v>2949</v>
      </c>
      <c r="B1747">
        <v>82721</v>
      </c>
      <c r="C1747" t="s">
        <v>564</v>
      </c>
      <c r="D1747" t="s">
        <v>2103</v>
      </c>
      <c r="E1747" t="s">
        <v>564</v>
      </c>
      <c r="F1747" t="s">
        <v>692</v>
      </c>
      <c r="G1747">
        <v>240</v>
      </c>
      <c r="H1747">
        <v>82721</v>
      </c>
      <c r="I1747" t="s">
        <v>2068</v>
      </c>
      <c r="J1747">
        <v>0.01</v>
      </c>
      <c r="K1747">
        <v>1304000</v>
      </c>
      <c r="L1747">
        <v>0.5</v>
      </c>
      <c r="M1747">
        <v>3.5</v>
      </c>
      <c r="N1747">
        <v>1</v>
      </c>
      <c r="O1747" t="s">
        <v>44</v>
      </c>
      <c r="P1747">
        <v>1132000</v>
      </c>
      <c r="Q1747" t="s">
        <v>693</v>
      </c>
      <c r="R1747" t="s">
        <v>694</v>
      </c>
      <c r="S1747">
        <v>16.837199999999999</v>
      </c>
      <c r="T1747" t="s">
        <v>44</v>
      </c>
      <c r="U1747" t="s">
        <v>2901</v>
      </c>
      <c r="V1747" t="s">
        <v>2900</v>
      </c>
      <c r="W1747">
        <v>8.6809999999999995E-3</v>
      </c>
      <c r="X1747" t="s">
        <v>703</v>
      </c>
      <c r="Y1747" t="s">
        <v>3865</v>
      </c>
    </row>
    <row r="1748" spans="1:25" x14ac:dyDescent="0.35">
      <c r="A1748" t="s">
        <v>2948</v>
      </c>
      <c r="B1748">
        <v>82721</v>
      </c>
      <c r="C1748" t="s">
        <v>564</v>
      </c>
      <c r="D1748" t="s">
        <v>2103</v>
      </c>
      <c r="E1748" t="s">
        <v>564</v>
      </c>
      <c r="F1748" t="s">
        <v>692</v>
      </c>
      <c r="G1748">
        <v>240</v>
      </c>
      <c r="H1748">
        <v>82721</v>
      </c>
      <c r="I1748" t="s">
        <v>2068</v>
      </c>
      <c r="J1748">
        <v>0.01</v>
      </c>
      <c r="K1748">
        <v>1328400</v>
      </c>
      <c r="L1748">
        <v>0.5</v>
      </c>
      <c r="M1748">
        <v>2.5</v>
      </c>
      <c r="N1748">
        <v>1</v>
      </c>
      <c r="O1748" t="s">
        <v>44</v>
      </c>
      <c r="P1748">
        <v>814540</v>
      </c>
      <c r="Q1748" t="s">
        <v>693</v>
      </c>
      <c r="R1748" t="s">
        <v>694</v>
      </c>
      <c r="S1748">
        <v>16.8415</v>
      </c>
      <c r="T1748" t="s">
        <v>44</v>
      </c>
      <c r="U1748" t="s">
        <v>2901</v>
      </c>
      <c r="V1748" t="s">
        <v>2900</v>
      </c>
      <c r="W1748">
        <v>6.1320000000000003E-3</v>
      </c>
      <c r="X1748" t="s">
        <v>703</v>
      </c>
      <c r="Y1748" t="s">
        <v>3865</v>
      </c>
    </row>
    <row r="1749" spans="1:25" x14ac:dyDescent="0.35">
      <c r="A1749" t="s">
        <v>2947</v>
      </c>
      <c r="B1749">
        <v>82721</v>
      </c>
      <c r="C1749" t="s">
        <v>564</v>
      </c>
      <c r="D1749" t="s">
        <v>2103</v>
      </c>
      <c r="E1749" t="s">
        <v>564</v>
      </c>
      <c r="F1749" t="s">
        <v>692</v>
      </c>
      <c r="G1749">
        <v>240</v>
      </c>
      <c r="H1749">
        <v>82721</v>
      </c>
      <c r="I1749" t="s">
        <v>2068</v>
      </c>
      <c r="J1749">
        <v>0.01</v>
      </c>
      <c r="K1749">
        <v>1349000</v>
      </c>
      <c r="L1749">
        <v>0.5</v>
      </c>
      <c r="M1749">
        <v>1.5</v>
      </c>
      <c r="N1749">
        <v>1</v>
      </c>
      <c r="O1749" t="s">
        <v>44</v>
      </c>
      <c r="P1749">
        <v>503420</v>
      </c>
      <c r="Q1749" t="s">
        <v>693</v>
      </c>
      <c r="R1749" t="s">
        <v>694</v>
      </c>
      <c r="S1749">
        <v>16.8459</v>
      </c>
      <c r="T1749" t="s">
        <v>44</v>
      </c>
      <c r="U1749" t="s">
        <v>2901</v>
      </c>
      <c r="V1749" t="s">
        <v>2900</v>
      </c>
      <c r="W1749">
        <v>3.7320000000000001E-3</v>
      </c>
      <c r="X1749" t="s">
        <v>703</v>
      </c>
      <c r="Y1749" t="s">
        <v>3865</v>
      </c>
    </row>
    <row r="1750" spans="1:25" x14ac:dyDescent="0.35">
      <c r="A1750" t="s">
        <v>2946</v>
      </c>
      <c r="B1750">
        <v>82721</v>
      </c>
      <c r="C1750" t="s">
        <v>564</v>
      </c>
      <c r="D1750" t="s">
        <v>2103</v>
      </c>
      <c r="E1750" t="s">
        <v>564</v>
      </c>
      <c r="F1750" t="s">
        <v>692</v>
      </c>
      <c r="G1750">
        <v>240</v>
      </c>
      <c r="H1750">
        <v>82721</v>
      </c>
      <c r="I1750" t="s">
        <v>2068</v>
      </c>
      <c r="J1750">
        <v>0.01</v>
      </c>
      <c r="K1750">
        <v>1317800</v>
      </c>
      <c r="L1750">
        <v>0.5</v>
      </c>
      <c r="M1750">
        <v>0.8</v>
      </c>
      <c r="N1750">
        <v>1</v>
      </c>
      <c r="O1750" t="s">
        <v>44</v>
      </c>
      <c r="P1750">
        <v>275700</v>
      </c>
      <c r="Q1750" t="s">
        <v>693</v>
      </c>
      <c r="R1750" t="s">
        <v>694</v>
      </c>
      <c r="S1750">
        <v>16.837199999999999</v>
      </c>
      <c r="T1750" t="s">
        <v>44</v>
      </c>
      <c r="U1750" t="s">
        <v>2901</v>
      </c>
      <c r="V1750" t="s">
        <v>2900</v>
      </c>
      <c r="W1750">
        <v>2.0920000000000001E-3</v>
      </c>
      <c r="X1750" t="s">
        <v>703</v>
      </c>
      <c r="Y1750" t="s">
        <v>3865</v>
      </c>
    </row>
    <row r="1751" spans="1:25" x14ac:dyDescent="0.35">
      <c r="A1751" t="s">
        <v>2945</v>
      </c>
      <c r="B1751">
        <v>82721</v>
      </c>
      <c r="C1751" t="s">
        <v>564</v>
      </c>
      <c r="D1751" t="s">
        <v>2103</v>
      </c>
      <c r="E1751" t="s">
        <v>564</v>
      </c>
      <c r="F1751" t="s">
        <v>692</v>
      </c>
      <c r="G1751">
        <v>240</v>
      </c>
      <c r="H1751">
        <v>82721</v>
      </c>
      <c r="I1751" t="s">
        <v>2068</v>
      </c>
      <c r="J1751">
        <v>0.01</v>
      </c>
      <c r="K1751">
        <v>1310000</v>
      </c>
      <c r="L1751">
        <v>0.5</v>
      </c>
      <c r="M1751">
        <v>0.5</v>
      </c>
      <c r="N1751">
        <v>1</v>
      </c>
      <c r="O1751" t="s">
        <v>44</v>
      </c>
      <c r="P1751">
        <v>150320</v>
      </c>
      <c r="Q1751" t="s">
        <v>693</v>
      </c>
      <c r="R1751" t="s">
        <v>694</v>
      </c>
      <c r="S1751">
        <v>16.8415</v>
      </c>
      <c r="T1751" t="s">
        <v>44</v>
      </c>
      <c r="U1751" t="s">
        <v>2901</v>
      </c>
      <c r="V1751" t="s">
        <v>2900</v>
      </c>
      <c r="W1751">
        <v>1.147E-3</v>
      </c>
      <c r="X1751" t="s">
        <v>703</v>
      </c>
      <c r="Y1751" t="s">
        <v>3865</v>
      </c>
    </row>
    <row r="1752" spans="1:25" x14ac:dyDescent="0.35">
      <c r="A1752" t="s">
        <v>2934</v>
      </c>
      <c r="B1752">
        <v>82721</v>
      </c>
      <c r="C1752" t="s">
        <v>564</v>
      </c>
      <c r="D1752" t="s">
        <v>2103</v>
      </c>
      <c r="E1752" t="s">
        <v>564</v>
      </c>
      <c r="F1752" t="s">
        <v>692</v>
      </c>
      <c r="G1752">
        <v>240</v>
      </c>
      <c r="H1752">
        <v>82721</v>
      </c>
      <c r="I1752" t="s">
        <v>2068</v>
      </c>
      <c r="J1752">
        <v>0.01</v>
      </c>
      <c r="K1752">
        <v>1352600</v>
      </c>
      <c r="L1752">
        <v>0.5</v>
      </c>
      <c r="M1752">
        <v>0.35</v>
      </c>
      <c r="N1752">
        <v>1</v>
      </c>
      <c r="O1752" t="s">
        <v>44</v>
      </c>
      <c r="P1752">
        <v>106530</v>
      </c>
      <c r="Q1752" t="s">
        <v>693</v>
      </c>
      <c r="R1752" t="s">
        <v>694</v>
      </c>
      <c r="S1752">
        <v>16.8416</v>
      </c>
      <c r="T1752" t="s">
        <v>44</v>
      </c>
      <c r="U1752" t="s">
        <v>2901</v>
      </c>
      <c r="V1752" t="s">
        <v>2900</v>
      </c>
      <c r="W1752">
        <v>7.8759999999999995E-4</v>
      </c>
      <c r="X1752" t="s">
        <v>703</v>
      </c>
      <c r="Y1752" t="s">
        <v>3865</v>
      </c>
    </row>
    <row r="1753" spans="1:25" x14ac:dyDescent="0.35">
      <c r="A1753" t="s">
        <v>2944</v>
      </c>
      <c r="B1753">
        <v>82721</v>
      </c>
      <c r="C1753" t="s">
        <v>564</v>
      </c>
      <c r="D1753" t="s">
        <v>2103</v>
      </c>
      <c r="E1753" t="s">
        <v>564</v>
      </c>
      <c r="F1753" t="s">
        <v>692</v>
      </c>
      <c r="G1753">
        <v>240</v>
      </c>
      <c r="H1753">
        <v>82721</v>
      </c>
      <c r="I1753" t="s">
        <v>2068</v>
      </c>
      <c r="J1753">
        <v>0.01</v>
      </c>
      <c r="K1753">
        <v>1308200</v>
      </c>
      <c r="L1753">
        <v>0.5</v>
      </c>
      <c r="M1753">
        <v>0.2</v>
      </c>
      <c r="N1753">
        <v>1</v>
      </c>
      <c r="O1753" t="s">
        <v>44</v>
      </c>
      <c r="P1753">
        <v>71453</v>
      </c>
      <c r="Q1753" t="s">
        <v>693</v>
      </c>
      <c r="R1753" t="s">
        <v>694</v>
      </c>
      <c r="S1753">
        <v>16.837199999999999</v>
      </c>
      <c r="T1753" t="s">
        <v>44</v>
      </c>
      <c r="U1753" t="s">
        <v>2901</v>
      </c>
      <c r="V1753" t="s">
        <v>2900</v>
      </c>
      <c r="W1753">
        <v>5.4620000000000005E-4</v>
      </c>
      <c r="X1753" t="s">
        <v>703</v>
      </c>
      <c r="Y1753" t="s">
        <v>3865</v>
      </c>
    </row>
    <row r="1754" spans="1:25" x14ac:dyDescent="0.35">
      <c r="A1754" t="s">
        <v>2943</v>
      </c>
      <c r="B1754">
        <v>82721</v>
      </c>
      <c r="C1754" t="s">
        <v>564</v>
      </c>
      <c r="D1754" t="s">
        <v>2103</v>
      </c>
      <c r="E1754" t="s">
        <v>564</v>
      </c>
      <c r="F1754" t="s">
        <v>692</v>
      </c>
      <c r="G1754">
        <v>240</v>
      </c>
      <c r="H1754">
        <v>82721</v>
      </c>
      <c r="I1754" t="s">
        <v>2068</v>
      </c>
      <c r="J1754">
        <v>0.01</v>
      </c>
      <c r="K1754">
        <v>1346300</v>
      </c>
      <c r="L1754">
        <v>0.5</v>
      </c>
      <c r="M1754">
        <v>0.125</v>
      </c>
      <c r="N1754">
        <v>1</v>
      </c>
      <c r="O1754" t="s">
        <v>44</v>
      </c>
      <c r="P1754">
        <v>47699</v>
      </c>
      <c r="Q1754" t="s">
        <v>693</v>
      </c>
      <c r="R1754" t="s">
        <v>694</v>
      </c>
      <c r="S1754">
        <v>16.8415</v>
      </c>
      <c r="T1754" t="s">
        <v>44</v>
      </c>
      <c r="U1754" t="s">
        <v>2901</v>
      </c>
      <c r="V1754" t="s">
        <v>2900</v>
      </c>
      <c r="W1754">
        <v>3.5429999999999999E-4</v>
      </c>
      <c r="X1754" t="s">
        <v>703</v>
      </c>
      <c r="Y1754" t="s">
        <v>3865</v>
      </c>
    </row>
    <row r="1755" spans="1:25" x14ac:dyDescent="0.35">
      <c r="A1755" t="s">
        <v>2933</v>
      </c>
      <c r="B1755">
        <v>82721</v>
      </c>
      <c r="C1755" t="s">
        <v>564</v>
      </c>
      <c r="D1755" t="s">
        <v>2103</v>
      </c>
      <c r="E1755" t="s">
        <v>564</v>
      </c>
      <c r="F1755" t="s">
        <v>692</v>
      </c>
      <c r="G1755">
        <v>240</v>
      </c>
      <c r="H1755">
        <v>82721</v>
      </c>
      <c r="I1755" t="s">
        <v>2068</v>
      </c>
      <c r="J1755">
        <v>0.01</v>
      </c>
      <c r="K1755">
        <v>1324000</v>
      </c>
      <c r="L1755">
        <v>0.5</v>
      </c>
      <c r="M1755">
        <v>0.08</v>
      </c>
      <c r="N1755">
        <v>1</v>
      </c>
      <c r="O1755" t="s">
        <v>44</v>
      </c>
      <c r="P1755">
        <v>28701</v>
      </c>
      <c r="Q1755" t="s">
        <v>693</v>
      </c>
      <c r="R1755" t="s">
        <v>694</v>
      </c>
      <c r="S1755">
        <v>16.8416</v>
      </c>
      <c r="T1755" t="s">
        <v>44</v>
      </c>
      <c r="U1755" t="s">
        <v>2901</v>
      </c>
      <c r="V1755" t="s">
        <v>2900</v>
      </c>
      <c r="W1755">
        <v>2.1680000000000001E-4</v>
      </c>
      <c r="X1755" t="s">
        <v>703</v>
      </c>
      <c r="Y1755" t="s">
        <v>3865</v>
      </c>
    </row>
    <row r="1756" spans="1:25" x14ac:dyDescent="0.35">
      <c r="A1756" t="s">
        <v>2942</v>
      </c>
      <c r="B1756">
        <v>82721</v>
      </c>
      <c r="C1756" t="s">
        <v>564</v>
      </c>
      <c r="D1756" t="s">
        <v>2103</v>
      </c>
      <c r="E1756" t="s">
        <v>564</v>
      </c>
      <c r="F1756" t="s">
        <v>692</v>
      </c>
      <c r="G1756">
        <v>240</v>
      </c>
      <c r="H1756">
        <v>82721</v>
      </c>
      <c r="I1756" t="s">
        <v>2068</v>
      </c>
      <c r="J1756">
        <v>0.01</v>
      </c>
      <c r="K1756">
        <v>1319900</v>
      </c>
      <c r="L1756">
        <v>0.5</v>
      </c>
      <c r="M1756">
        <v>0.05</v>
      </c>
      <c r="N1756">
        <v>1</v>
      </c>
      <c r="O1756" t="s">
        <v>44</v>
      </c>
      <c r="P1756">
        <v>16334</v>
      </c>
      <c r="Q1756" t="s">
        <v>693</v>
      </c>
      <c r="R1756" t="s">
        <v>694</v>
      </c>
      <c r="S1756">
        <v>16.845800000000001</v>
      </c>
      <c r="T1756" t="s">
        <v>44</v>
      </c>
      <c r="U1756" t="s">
        <v>2901</v>
      </c>
      <c r="V1756" t="s">
        <v>2900</v>
      </c>
      <c r="W1756">
        <v>1.238E-4</v>
      </c>
      <c r="X1756" t="s">
        <v>703</v>
      </c>
      <c r="Y1756" t="s">
        <v>3865</v>
      </c>
    </row>
    <row r="1757" spans="1:25" x14ac:dyDescent="0.35">
      <c r="A1757" t="s">
        <v>2935</v>
      </c>
      <c r="B1757">
        <v>82721</v>
      </c>
      <c r="C1757" t="s">
        <v>564</v>
      </c>
      <c r="D1757" t="s">
        <v>2103</v>
      </c>
      <c r="E1757" t="s">
        <v>564</v>
      </c>
      <c r="F1757" t="s">
        <v>692</v>
      </c>
      <c r="G1757">
        <v>240</v>
      </c>
      <c r="H1757">
        <v>82721</v>
      </c>
      <c r="I1757" t="s">
        <v>2068</v>
      </c>
      <c r="J1757">
        <v>0.01</v>
      </c>
      <c r="K1757">
        <v>1339000</v>
      </c>
      <c r="L1757">
        <v>0.5</v>
      </c>
      <c r="M1757">
        <v>0.03</v>
      </c>
      <c r="N1757">
        <v>1</v>
      </c>
      <c r="O1757" t="s">
        <v>44</v>
      </c>
      <c r="P1757">
        <v>10675</v>
      </c>
      <c r="Q1757" t="s">
        <v>693</v>
      </c>
      <c r="R1757" t="s">
        <v>694</v>
      </c>
      <c r="S1757">
        <v>16.845800000000001</v>
      </c>
      <c r="T1757" t="s">
        <v>44</v>
      </c>
      <c r="U1757" t="s">
        <v>2901</v>
      </c>
      <c r="V1757" t="s">
        <v>2900</v>
      </c>
      <c r="W1757" s="145">
        <v>7.9720000000000002E-5</v>
      </c>
      <c r="X1757" t="s">
        <v>703</v>
      </c>
      <c r="Y1757" t="s">
        <v>3865</v>
      </c>
    </row>
    <row r="1758" spans="1:25" x14ac:dyDescent="0.35">
      <c r="A1758" t="s">
        <v>2941</v>
      </c>
      <c r="B1758">
        <v>82721</v>
      </c>
      <c r="C1758" t="s">
        <v>564</v>
      </c>
      <c r="D1758" t="s">
        <v>2103</v>
      </c>
      <c r="E1758" t="s">
        <v>564</v>
      </c>
      <c r="F1758" t="s">
        <v>692</v>
      </c>
      <c r="G1758">
        <v>240</v>
      </c>
      <c r="H1758">
        <v>82721</v>
      </c>
      <c r="I1758" t="s">
        <v>2068</v>
      </c>
      <c r="J1758">
        <v>0.01</v>
      </c>
      <c r="K1758">
        <v>1356900</v>
      </c>
      <c r="L1758">
        <v>0.5</v>
      </c>
      <c r="M1758">
        <v>0.02</v>
      </c>
      <c r="N1758">
        <v>1</v>
      </c>
      <c r="O1758" t="s">
        <v>44</v>
      </c>
      <c r="P1758">
        <v>7971.8</v>
      </c>
      <c r="Q1758" t="s">
        <v>693</v>
      </c>
      <c r="R1758" t="s">
        <v>694</v>
      </c>
      <c r="S1758">
        <v>16.837299999999999</v>
      </c>
      <c r="T1758" t="s">
        <v>44</v>
      </c>
      <c r="U1758" t="s">
        <v>2901</v>
      </c>
      <c r="V1758" t="s">
        <v>2900</v>
      </c>
      <c r="W1758" s="145">
        <v>5.8749999999999998E-5</v>
      </c>
      <c r="X1758" t="s">
        <v>703</v>
      </c>
      <c r="Y1758" t="s">
        <v>3865</v>
      </c>
    </row>
    <row r="1759" spans="1:25" x14ac:dyDescent="0.35">
      <c r="A1759" t="s">
        <v>2940</v>
      </c>
      <c r="B1759">
        <v>82721</v>
      </c>
      <c r="C1759" t="s">
        <v>564</v>
      </c>
      <c r="D1759" t="s">
        <v>2103</v>
      </c>
      <c r="E1759" t="s">
        <v>564</v>
      </c>
      <c r="F1759" t="s">
        <v>692</v>
      </c>
      <c r="G1759">
        <v>240</v>
      </c>
      <c r="H1759">
        <v>82721</v>
      </c>
      <c r="I1759" t="s">
        <v>2068</v>
      </c>
      <c r="J1759">
        <v>0.01</v>
      </c>
      <c r="K1759">
        <v>1351000</v>
      </c>
      <c r="L1759">
        <v>0.5</v>
      </c>
      <c r="M1759">
        <v>1.2E-2</v>
      </c>
      <c r="N1759">
        <v>1</v>
      </c>
      <c r="O1759" t="s">
        <v>44</v>
      </c>
      <c r="P1759">
        <v>4767.1000000000004</v>
      </c>
      <c r="Q1759" t="s">
        <v>693</v>
      </c>
      <c r="R1759" t="s">
        <v>694</v>
      </c>
      <c r="S1759">
        <v>16.8415</v>
      </c>
      <c r="T1759" t="s">
        <v>44</v>
      </c>
      <c r="U1759" t="s">
        <v>2901</v>
      </c>
      <c r="V1759" t="s">
        <v>2900</v>
      </c>
      <c r="W1759" s="145">
        <v>3.5290000000000003E-5</v>
      </c>
      <c r="X1759" t="s">
        <v>703</v>
      </c>
      <c r="Y1759" t="s">
        <v>3865</v>
      </c>
    </row>
    <row r="1760" spans="1:25" x14ac:dyDescent="0.35">
      <c r="A1760" t="s">
        <v>2939</v>
      </c>
      <c r="B1760">
        <v>82721</v>
      </c>
      <c r="C1760" t="s">
        <v>564</v>
      </c>
      <c r="D1760" t="s">
        <v>2103</v>
      </c>
      <c r="E1760" t="s">
        <v>564</v>
      </c>
      <c r="F1760" t="s">
        <v>692</v>
      </c>
      <c r="G1760">
        <v>240</v>
      </c>
      <c r="H1760">
        <v>82721</v>
      </c>
      <c r="I1760" t="s">
        <v>2068</v>
      </c>
      <c r="J1760">
        <v>0.01</v>
      </c>
      <c r="K1760">
        <v>1342400</v>
      </c>
      <c r="L1760">
        <v>0.5</v>
      </c>
      <c r="M1760">
        <v>7.0000000000000001E-3</v>
      </c>
      <c r="N1760">
        <v>1</v>
      </c>
      <c r="O1760" t="s">
        <v>44</v>
      </c>
      <c r="P1760">
        <v>2398</v>
      </c>
      <c r="Q1760" t="s">
        <v>693</v>
      </c>
      <c r="R1760" t="s">
        <v>694</v>
      </c>
      <c r="S1760">
        <v>16.828600000000002</v>
      </c>
      <c r="T1760" t="s">
        <v>44</v>
      </c>
      <c r="U1760" t="s">
        <v>2901</v>
      </c>
      <c r="V1760" t="s">
        <v>2900</v>
      </c>
      <c r="W1760" s="145">
        <v>1.7859999999999998E-5</v>
      </c>
      <c r="X1760" t="s">
        <v>703</v>
      </c>
      <c r="Y1760" t="s">
        <v>3865</v>
      </c>
    </row>
    <row r="1761" spans="1:25" x14ac:dyDescent="0.35">
      <c r="A1761" t="s">
        <v>2938</v>
      </c>
      <c r="B1761">
        <v>82721</v>
      </c>
      <c r="C1761" t="s">
        <v>564</v>
      </c>
      <c r="D1761" t="s">
        <v>2103</v>
      </c>
      <c r="E1761" t="s">
        <v>564</v>
      </c>
      <c r="F1761" t="s">
        <v>692</v>
      </c>
      <c r="G1761">
        <v>240</v>
      </c>
      <c r="H1761">
        <v>82721</v>
      </c>
      <c r="I1761" t="s">
        <v>2068</v>
      </c>
      <c r="J1761">
        <v>0.01</v>
      </c>
      <c r="K1761">
        <v>1416600</v>
      </c>
      <c r="L1761">
        <v>0.5</v>
      </c>
      <c r="M1761">
        <v>0.05</v>
      </c>
      <c r="N1761">
        <v>1</v>
      </c>
      <c r="O1761" t="s">
        <v>44</v>
      </c>
      <c r="P1761">
        <v>6543.8</v>
      </c>
      <c r="Q1761" t="s">
        <v>693</v>
      </c>
      <c r="R1761" t="s">
        <v>694</v>
      </c>
      <c r="S1761">
        <v>16.837199999999999</v>
      </c>
      <c r="T1761" t="s">
        <v>44</v>
      </c>
      <c r="U1761" t="s">
        <v>2901</v>
      </c>
      <c r="V1761" t="s">
        <v>2900</v>
      </c>
      <c r="W1761" s="145">
        <v>4.6190000000000003E-5</v>
      </c>
      <c r="X1761" t="s">
        <v>2236</v>
      </c>
      <c r="Y1761" t="s">
        <v>44</v>
      </c>
    </row>
    <row r="1762" spans="1:25" x14ac:dyDescent="0.35">
      <c r="A1762" t="s">
        <v>2412</v>
      </c>
      <c r="B1762">
        <v>82721</v>
      </c>
      <c r="C1762" t="s">
        <v>564</v>
      </c>
      <c r="D1762" t="s">
        <v>2103</v>
      </c>
      <c r="E1762" t="s">
        <v>564</v>
      </c>
      <c r="F1762" t="s">
        <v>2115</v>
      </c>
      <c r="G1762">
        <v>480</v>
      </c>
      <c r="H1762">
        <v>82721</v>
      </c>
      <c r="I1762" t="s">
        <v>2068</v>
      </c>
      <c r="J1762">
        <v>0.01</v>
      </c>
      <c r="K1762">
        <v>1204800</v>
      </c>
      <c r="L1762">
        <v>0.5</v>
      </c>
      <c r="M1762" t="s">
        <v>44</v>
      </c>
      <c r="N1762">
        <v>1</v>
      </c>
      <c r="O1762" t="s">
        <v>44</v>
      </c>
      <c r="P1762">
        <v>0</v>
      </c>
      <c r="Q1762" t="s">
        <v>693</v>
      </c>
      <c r="R1762" t="s">
        <v>694</v>
      </c>
      <c r="S1762">
        <v>16.837299999999999</v>
      </c>
      <c r="T1762" t="s">
        <v>44</v>
      </c>
      <c r="U1762" t="s">
        <v>2901</v>
      </c>
      <c r="V1762" t="s">
        <v>2900</v>
      </c>
      <c r="W1762">
        <v>0</v>
      </c>
      <c r="X1762" t="s">
        <v>703</v>
      </c>
      <c r="Y1762" t="s">
        <v>3865</v>
      </c>
    </row>
    <row r="1763" spans="1:25" x14ac:dyDescent="0.35">
      <c r="A1763" t="s">
        <v>2412</v>
      </c>
      <c r="B1763">
        <v>82721</v>
      </c>
      <c r="C1763" t="s">
        <v>564</v>
      </c>
      <c r="D1763" t="s">
        <v>2103</v>
      </c>
      <c r="E1763" t="s">
        <v>564</v>
      </c>
      <c r="F1763" t="s">
        <v>2115</v>
      </c>
      <c r="G1763">
        <v>480</v>
      </c>
      <c r="H1763">
        <v>82721</v>
      </c>
      <c r="I1763" t="s">
        <v>2068</v>
      </c>
      <c r="J1763">
        <v>0.01</v>
      </c>
      <c r="K1763">
        <v>1228400</v>
      </c>
      <c r="L1763">
        <v>0.5</v>
      </c>
      <c r="M1763" t="s">
        <v>44</v>
      </c>
      <c r="N1763">
        <v>1</v>
      </c>
      <c r="O1763" t="s">
        <v>44</v>
      </c>
      <c r="P1763">
        <v>0</v>
      </c>
      <c r="Q1763" t="s">
        <v>693</v>
      </c>
      <c r="R1763" t="s">
        <v>694</v>
      </c>
      <c r="S1763">
        <v>16.707599999999999</v>
      </c>
      <c r="T1763" t="s">
        <v>44</v>
      </c>
      <c r="U1763" t="s">
        <v>2901</v>
      </c>
      <c r="V1763" t="s">
        <v>2900</v>
      </c>
      <c r="W1763">
        <v>0</v>
      </c>
      <c r="X1763" t="s">
        <v>703</v>
      </c>
      <c r="Y1763" t="s">
        <v>3865</v>
      </c>
    </row>
    <row r="1764" spans="1:25" x14ac:dyDescent="0.35">
      <c r="A1764" t="s">
        <v>2412</v>
      </c>
      <c r="B1764">
        <v>82721</v>
      </c>
      <c r="C1764" t="s">
        <v>564</v>
      </c>
      <c r="D1764" t="s">
        <v>2103</v>
      </c>
      <c r="E1764" t="s">
        <v>564</v>
      </c>
      <c r="F1764" t="s">
        <v>2115</v>
      </c>
      <c r="G1764">
        <v>480</v>
      </c>
      <c r="H1764">
        <v>82721</v>
      </c>
      <c r="I1764" t="s">
        <v>2068</v>
      </c>
      <c r="J1764">
        <v>0.01</v>
      </c>
      <c r="K1764">
        <v>1251800</v>
      </c>
      <c r="L1764">
        <v>0.5</v>
      </c>
      <c r="M1764" t="s">
        <v>44</v>
      </c>
      <c r="N1764">
        <v>1</v>
      </c>
      <c r="O1764" t="s">
        <v>44</v>
      </c>
      <c r="P1764">
        <v>0</v>
      </c>
      <c r="Q1764" t="s">
        <v>693</v>
      </c>
      <c r="R1764" t="s">
        <v>694</v>
      </c>
      <c r="S1764">
        <v>16.832899999999999</v>
      </c>
      <c r="T1764" t="s">
        <v>44</v>
      </c>
      <c r="U1764" t="s">
        <v>2901</v>
      </c>
      <c r="V1764" t="s">
        <v>2900</v>
      </c>
      <c r="W1764">
        <v>0</v>
      </c>
      <c r="X1764" t="s">
        <v>703</v>
      </c>
      <c r="Y1764" t="s">
        <v>3865</v>
      </c>
    </row>
    <row r="1765" spans="1:25" x14ac:dyDescent="0.35">
      <c r="A1765" t="s">
        <v>2412</v>
      </c>
      <c r="B1765">
        <v>82721</v>
      </c>
      <c r="C1765" t="s">
        <v>564</v>
      </c>
      <c r="D1765" t="s">
        <v>2103</v>
      </c>
      <c r="E1765" t="s">
        <v>564</v>
      </c>
      <c r="F1765" t="s">
        <v>2115</v>
      </c>
      <c r="G1765">
        <v>480</v>
      </c>
      <c r="H1765">
        <v>82721</v>
      </c>
      <c r="I1765" t="s">
        <v>2068</v>
      </c>
      <c r="J1765">
        <v>0.01</v>
      </c>
      <c r="K1765">
        <v>1251700</v>
      </c>
      <c r="L1765">
        <v>0.5</v>
      </c>
      <c r="M1765" t="s">
        <v>44</v>
      </c>
      <c r="N1765">
        <v>1</v>
      </c>
      <c r="O1765" t="s">
        <v>44</v>
      </c>
      <c r="P1765">
        <v>0</v>
      </c>
      <c r="Q1765" t="s">
        <v>693</v>
      </c>
      <c r="R1765" t="s">
        <v>694</v>
      </c>
      <c r="S1765">
        <v>16.876000000000001</v>
      </c>
      <c r="T1765" t="s">
        <v>44</v>
      </c>
      <c r="U1765" t="s">
        <v>2901</v>
      </c>
      <c r="V1765" t="s">
        <v>2900</v>
      </c>
      <c r="W1765">
        <v>0</v>
      </c>
      <c r="X1765" t="s">
        <v>703</v>
      </c>
      <c r="Y1765" t="s">
        <v>3865</v>
      </c>
    </row>
    <row r="1766" spans="1:25" x14ac:dyDescent="0.35">
      <c r="A1766" t="s">
        <v>2412</v>
      </c>
      <c r="B1766">
        <v>82721</v>
      </c>
      <c r="C1766" t="s">
        <v>564</v>
      </c>
      <c r="D1766" t="s">
        <v>2103</v>
      </c>
      <c r="E1766" t="s">
        <v>564</v>
      </c>
      <c r="F1766" t="s">
        <v>2115</v>
      </c>
      <c r="G1766">
        <v>480</v>
      </c>
      <c r="H1766">
        <v>82721</v>
      </c>
      <c r="I1766" t="s">
        <v>2068</v>
      </c>
      <c r="J1766">
        <v>0.01</v>
      </c>
      <c r="K1766">
        <v>374.32</v>
      </c>
      <c r="L1766">
        <v>0.5</v>
      </c>
      <c r="M1766" t="s">
        <v>44</v>
      </c>
      <c r="N1766">
        <v>1</v>
      </c>
      <c r="O1766" t="s">
        <v>44</v>
      </c>
      <c r="P1766">
        <v>0</v>
      </c>
      <c r="Q1766" t="s">
        <v>693</v>
      </c>
      <c r="R1766" t="s">
        <v>694</v>
      </c>
      <c r="S1766">
        <v>16.785399999999999</v>
      </c>
      <c r="T1766" t="s">
        <v>44</v>
      </c>
      <c r="U1766" t="s">
        <v>2901</v>
      </c>
      <c r="V1766" t="s">
        <v>2900</v>
      </c>
      <c r="W1766">
        <v>0</v>
      </c>
      <c r="X1766" t="s">
        <v>703</v>
      </c>
      <c r="Y1766" t="s">
        <v>3865</v>
      </c>
    </row>
    <row r="1767" spans="1:25" x14ac:dyDescent="0.35">
      <c r="A1767" t="s">
        <v>2412</v>
      </c>
      <c r="B1767">
        <v>82721</v>
      </c>
      <c r="C1767" t="s">
        <v>564</v>
      </c>
      <c r="D1767" t="s">
        <v>2103</v>
      </c>
      <c r="E1767" t="s">
        <v>564</v>
      </c>
      <c r="F1767" t="s">
        <v>2115</v>
      </c>
      <c r="G1767">
        <v>480</v>
      </c>
      <c r="H1767">
        <v>82721</v>
      </c>
      <c r="I1767" t="s">
        <v>2068</v>
      </c>
      <c r="J1767">
        <v>0.01</v>
      </c>
      <c r="K1767">
        <v>1554900</v>
      </c>
      <c r="L1767">
        <v>0.5</v>
      </c>
      <c r="M1767" t="s">
        <v>44</v>
      </c>
      <c r="N1767">
        <v>1</v>
      </c>
      <c r="O1767" t="s">
        <v>44</v>
      </c>
      <c r="P1767">
        <v>0</v>
      </c>
      <c r="Q1767" t="s">
        <v>693</v>
      </c>
      <c r="R1767" t="s">
        <v>694</v>
      </c>
      <c r="S1767">
        <v>16.8156</v>
      </c>
      <c r="T1767" t="s">
        <v>44</v>
      </c>
      <c r="U1767" t="s">
        <v>2901</v>
      </c>
      <c r="V1767" t="s">
        <v>2900</v>
      </c>
      <c r="W1767">
        <v>0</v>
      </c>
      <c r="X1767" t="s">
        <v>703</v>
      </c>
      <c r="Y1767" t="s">
        <v>3865</v>
      </c>
    </row>
    <row r="1768" spans="1:25" x14ac:dyDescent="0.35">
      <c r="A1768" t="s">
        <v>2937</v>
      </c>
      <c r="B1768">
        <v>82721</v>
      </c>
      <c r="C1768" t="s">
        <v>564</v>
      </c>
      <c r="D1768" t="s">
        <v>2103</v>
      </c>
      <c r="E1768" t="s">
        <v>564</v>
      </c>
      <c r="F1768" t="s">
        <v>692</v>
      </c>
      <c r="G1768">
        <v>240</v>
      </c>
      <c r="H1768">
        <v>82721</v>
      </c>
      <c r="I1768" t="s">
        <v>2068</v>
      </c>
      <c r="J1768">
        <v>0.01</v>
      </c>
      <c r="K1768">
        <v>1292100</v>
      </c>
      <c r="L1768">
        <v>0.5</v>
      </c>
      <c r="M1768">
        <v>5</v>
      </c>
      <c r="N1768">
        <v>1</v>
      </c>
      <c r="O1768" t="s">
        <v>44</v>
      </c>
      <c r="P1768">
        <v>1452900</v>
      </c>
      <c r="Q1768" t="s">
        <v>693</v>
      </c>
      <c r="R1768" t="s">
        <v>694</v>
      </c>
      <c r="S1768">
        <v>16.837199999999999</v>
      </c>
      <c r="T1768" t="s">
        <v>44</v>
      </c>
      <c r="U1768" t="s">
        <v>2901</v>
      </c>
      <c r="V1768" t="s">
        <v>2900</v>
      </c>
      <c r="W1768">
        <v>1.124E-2</v>
      </c>
      <c r="X1768" t="s">
        <v>703</v>
      </c>
      <c r="Y1768" t="s">
        <v>3865</v>
      </c>
    </row>
    <row r="1769" spans="1:25" x14ac:dyDescent="0.35">
      <c r="A1769" t="s">
        <v>2937</v>
      </c>
      <c r="B1769">
        <v>82721</v>
      </c>
      <c r="C1769" t="s">
        <v>564</v>
      </c>
      <c r="D1769" t="s">
        <v>2103</v>
      </c>
      <c r="E1769" t="s">
        <v>564</v>
      </c>
      <c r="F1769" t="s">
        <v>692</v>
      </c>
      <c r="G1769">
        <v>240</v>
      </c>
      <c r="H1769">
        <v>82721</v>
      </c>
      <c r="I1769" t="s">
        <v>2068</v>
      </c>
      <c r="J1769">
        <v>0.01</v>
      </c>
      <c r="K1769">
        <v>1299200</v>
      </c>
      <c r="L1769">
        <v>0.5</v>
      </c>
      <c r="M1769">
        <v>5</v>
      </c>
      <c r="N1769">
        <v>1</v>
      </c>
      <c r="O1769" t="s">
        <v>44</v>
      </c>
      <c r="P1769">
        <v>1464900</v>
      </c>
      <c r="Q1769" t="s">
        <v>693</v>
      </c>
      <c r="R1769" t="s">
        <v>694</v>
      </c>
      <c r="S1769">
        <v>16.8415</v>
      </c>
      <c r="T1769" t="s">
        <v>44</v>
      </c>
      <c r="U1769" t="s">
        <v>2901</v>
      </c>
      <c r="V1769" t="s">
        <v>2900</v>
      </c>
      <c r="W1769">
        <v>1.128E-2</v>
      </c>
      <c r="X1769" t="s">
        <v>703</v>
      </c>
      <c r="Y1769" t="s">
        <v>3865</v>
      </c>
    </row>
    <row r="1770" spans="1:25" x14ac:dyDescent="0.35">
      <c r="A1770" t="s">
        <v>2937</v>
      </c>
      <c r="B1770">
        <v>82721</v>
      </c>
      <c r="C1770" t="s">
        <v>564</v>
      </c>
      <c r="D1770" t="s">
        <v>2103</v>
      </c>
      <c r="E1770" t="s">
        <v>564</v>
      </c>
      <c r="F1770" t="s">
        <v>692</v>
      </c>
      <c r="G1770">
        <v>240</v>
      </c>
      <c r="H1770">
        <v>82721</v>
      </c>
      <c r="I1770" t="s">
        <v>2068</v>
      </c>
      <c r="J1770">
        <v>0.01</v>
      </c>
      <c r="K1770">
        <v>1300000</v>
      </c>
      <c r="L1770">
        <v>0.5</v>
      </c>
      <c r="M1770">
        <v>5</v>
      </c>
      <c r="N1770">
        <v>1</v>
      </c>
      <c r="O1770" t="s">
        <v>44</v>
      </c>
      <c r="P1770">
        <v>1460800</v>
      </c>
      <c r="Q1770" t="s">
        <v>693</v>
      </c>
      <c r="R1770" t="s">
        <v>694</v>
      </c>
      <c r="S1770">
        <v>16.8415</v>
      </c>
      <c r="T1770" t="s">
        <v>44</v>
      </c>
      <c r="U1770" t="s">
        <v>2901</v>
      </c>
      <c r="V1770" t="s">
        <v>2900</v>
      </c>
      <c r="W1770">
        <v>1.124E-2</v>
      </c>
      <c r="X1770" t="s">
        <v>703</v>
      </c>
      <c r="Y1770" t="s">
        <v>3865</v>
      </c>
    </row>
    <row r="1771" spans="1:25" x14ac:dyDescent="0.35">
      <c r="A1771" t="s">
        <v>2936</v>
      </c>
      <c r="B1771">
        <v>82721</v>
      </c>
      <c r="C1771" t="s">
        <v>564</v>
      </c>
      <c r="D1771" t="s">
        <v>2103</v>
      </c>
      <c r="E1771" t="s">
        <v>564</v>
      </c>
      <c r="F1771" t="s">
        <v>692</v>
      </c>
      <c r="G1771">
        <v>240</v>
      </c>
      <c r="H1771">
        <v>82721</v>
      </c>
      <c r="I1771" t="s">
        <v>2068</v>
      </c>
      <c r="J1771">
        <v>0.01</v>
      </c>
      <c r="K1771">
        <v>1430200</v>
      </c>
      <c r="L1771">
        <v>0.5</v>
      </c>
      <c r="M1771">
        <v>0.8</v>
      </c>
      <c r="N1771">
        <v>1</v>
      </c>
      <c r="O1771" t="s">
        <v>44</v>
      </c>
      <c r="P1771">
        <v>238150</v>
      </c>
      <c r="Q1771" t="s">
        <v>693</v>
      </c>
      <c r="R1771" t="s">
        <v>694</v>
      </c>
      <c r="S1771">
        <v>16.845800000000001</v>
      </c>
      <c r="T1771" t="s">
        <v>44</v>
      </c>
      <c r="U1771" t="s">
        <v>2901</v>
      </c>
      <c r="V1771" t="s">
        <v>2900</v>
      </c>
      <c r="W1771">
        <v>1.665E-3</v>
      </c>
      <c r="X1771" t="s">
        <v>2236</v>
      </c>
      <c r="Y1771" t="s">
        <v>44</v>
      </c>
    </row>
    <row r="1772" spans="1:25" x14ac:dyDescent="0.35">
      <c r="A1772" t="s">
        <v>2935</v>
      </c>
      <c r="B1772">
        <v>82721</v>
      </c>
      <c r="C1772" t="s">
        <v>564</v>
      </c>
      <c r="D1772" t="s">
        <v>2103</v>
      </c>
      <c r="E1772" t="s">
        <v>564</v>
      </c>
      <c r="F1772" t="s">
        <v>692</v>
      </c>
      <c r="G1772">
        <v>240</v>
      </c>
      <c r="H1772">
        <v>82721</v>
      </c>
      <c r="I1772" t="s">
        <v>2068</v>
      </c>
      <c r="J1772">
        <v>0.01</v>
      </c>
      <c r="K1772">
        <v>1379100</v>
      </c>
      <c r="L1772">
        <v>0.5</v>
      </c>
      <c r="M1772">
        <v>0.03</v>
      </c>
      <c r="N1772">
        <v>1</v>
      </c>
      <c r="O1772" t="s">
        <v>44</v>
      </c>
      <c r="P1772">
        <v>12861</v>
      </c>
      <c r="Q1772" t="s">
        <v>693</v>
      </c>
      <c r="R1772" t="s">
        <v>694</v>
      </c>
      <c r="S1772">
        <v>16.854399999999998</v>
      </c>
      <c r="T1772" t="s">
        <v>44</v>
      </c>
      <c r="U1772" t="s">
        <v>2901</v>
      </c>
      <c r="V1772" t="s">
        <v>2900</v>
      </c>
      <c r="W1772" s="145">
        <v>9.3259999999999998E-5</v>
      </c>
      <c r="X1772" t="s">
        <v>703</v>
      </c>
      <c r="Y1772" t="s">
        <v>3865</v>
      </c>
    </row>
    <row r="1773" spans="1:25" x14ac:dyDescent="0.35">
      <c r="A1773" t="s">
        <v>2934</v>
      </c>
      <c r="B1773">
        <v>82721</v>
      </c>
      <c r="C1773" t="s">
        <v>564</v>
      </c>
      <c r="D1773" t="s">
        <v>2103</v>
      </c>
      <c r="E1773" t="s">
        <v>564</v>
      </c>
      <c r="F1773" t="s">
        <v>692</v>
      </c>
      <c r="G1773">
        <v>240</v>
      </c>
      <c r="H1773">
        <v>82721</v>
      </c>
      <c r="I1773" t="s">
        <v>2068</v>
      </c>
      <c r="J1773">
        <v>0.01</v>
      </c>
      <c r="K1773">
        <v>1410900</v>
      </c>
      <c r="L1773">
        <v>0.5</v>
      </c>
      <c r="M1773">
        <v>0.35</v>
      </c>
      <c r="N1773">
        <v>1</v>
      </c>
      <c r="O1773" t="s">
        <v>44</v>
      </c>
      <c r="P1773">
        <v>110680</v>
      </c>
      <c r="Q1773" t="s">
        <v>693</v>
      </c>
      <c r="R1773" t="s">
        <v>694</v>
      </c>
      <c r="S1773">
        <v>16.845800000000001</v>
      </c>
      <c r="T1773" t="s">
        <v>44</v>
      </c>
      <c r="U1773" t="s">
        <v>2901</v>
      </c>
      <c r="V1773" t="s">
        <v>2900</v>
      </c>
      <c r="W1773">
        <v>7.8450000000000004E-4</v>
      </c>
      <c r="X1773" t="s">
        <v>703</v>
      </c>
      <c r="Y1773" t="s">
        <v>3865</v>
      </c>
    </row>
    <row r="1774" spans="1:25" x14ac:dyDescent="0.35">
      <c r="A1774" t="s">
        <v>2902</v>
      </c>
      <c r="B1774">
        <v>82721</v>
      </c>
      <c r="C1774" t="s">
        <v>564</v>
      </c>
      <c r="D1774" t="s">
        <v>2103</v>
      </c>
      <c r="E1774" t="s">
        <v>564</v>
      </c>
      <c r="F1774" t="s">
        <v>692</v>
      </c>
      <c r="G1774">
        <v>240</v>
      </c>
      <c r="H1774">
        <v>82721</v>
      </c>
      <c r="I1774" t="s">
        <v>2068</v>
      </c>
      <c r="J1774">
        <v>0.01</v>
      </c>
      <c r="K1774">
        <v>1448800</v>
      </c>
      <c r="L1774">
        <v>0.5</v>
      </c>
      <c r="M1774">
        <v>0.2</v>
      </c>
      <c r="N1774">
        <v>1</v>
      </c>
      <c r="O1774" t="s">
        <v>44</v>
      </c>
      <c r="P1774">
        <v>60141</v>
      </c>
      <c r="Q1774" t="s">
        <v>693</v>
      </c>
      <c r="R1774" t="s">
        <v>694</v>
      </c>
      <c r="S1774">
        <v>16.850100000000001</v>
      </c>
      <c r="T1774" t="s">
        <v>44</v>
      </c>
      <c r="U1774" t="s">
        <v>2901</v>
      </c>
      <c r="V1774" t="s">
        <v>2900</v>
      </c>
      <c r="W1774">
        <v>4.1510000000000001E-4</v>
      </c>
      <c r="X1774" t="s">
        <v>2236</v>
      </c>
      <c r="Y1774" t="s">
        <v>44</v>
      </c>
    </row>
    <row r="1775" spans="1:25" x14ac:dyDescent="0.35">
      <c r="A1775" t="s">
        <v>2933</v>
      </c>
      <c r="B1775">
        <v>82721</v>
      </c>
      <c r="C1775" t="s">
        <v>564</v>
      </c>
      <c r="D1775" t="s">
        <v>2103</v>
      </c>
      <c r="E1775" t="s">
        <v>564</v>
      </c>
      <c r="F1775" t="s">
        <v>692</v>
      </c>
      <c r="G1775">
        <v>240</v>
      </c>
      <c r="H1775">
        <v>82721</v>
      </c>
      <c r="I1775" t="s">
        <v>2068</v>
      </c>
      <c r="J1775">
        <v>0.01</v>
      </c>
      <c r="K1775">
        <v>1451400</v>
      </c>
      <c r="L1775">
        <v>0.5</v>
      </c>
      <c r="M1775">
        <v>0.08</v>
      </c>
      <c r="N1775">
        <v>1</v>
      </c>
      <c r="O1775" t="s">
        <v>44</v>
      </c>
      <c r="P1775">
        <v>29457</v>
      </c>
      <c r="Q1775" t="s">
        <v>693</v>
      </c>
      <c r="R1775" t="s">
        <v>694</v>
      </c>
      <c r="S1775">
        <v>16.832899999999999</v>
      </c>
      <c r="T1775" t="s">
        <v>44</v>
      </c>
      <c r="U1775" t="s">
        <v>2901</v>
      </c>
      <c r="V1775" t="s">
        <v>2900</v>
      </c>
      <c r="W1775">
        <v>2.03E-4</v>
      </c>
      <c r="X1775" t="s">
        <v>703</v>
      </c>
      <c r="Y1775" t="s">
        <v>3865</v>
      </c>
    </row>
    <row r="1776" spans="1:25" x14ac:dyDescent="0.35">
      <c r="A1776" t="s">
        <v>2935</v>
      </c>
      <c r="B1776">
        <v>82721</v>
      </c>
      <c r="C1776" t="s">
        <v>564</v>
      </c>
      <c r="D1776" t="s">
        <v>2103</v>
      </c>
      <c r="E1776" t="s">
        <v>564</v>
      </c>
      <c r="F1776" t="s">
        <v>692</v>
      </c>
      <c r="G1776">
        <v>240</v>
      </c>
      <c r="H1776">
        <v>82721</v>
      </c>
      <c r="I1776" t="s">
        <v>2068</v>
      </c>
      <c r="J1776">
        <v>0.01</v>
      </c>
      <c r="K1776">
        <v>1435500</v>
      </c>
      <c r="L1776">
        <v>0.5</v>
      </c>
      <c r="M1776">
        <v>0.03</v>
      </c>
      <c r="N1776">
        <v>1</v>
      </c>
      <c r="O1776" t="s">
        <v>44</v>
      </c>
      <c r="P1776">
        <v>12790</v>
      </c>
      <c r="Q1776" t="s">
        <v>693</v>
      </c>
      <c r="R1776" t="s">
        <v>694</v>
      </c>
      <c r="S1776">
        <v>16.828600000000002</v>
      </c>
      <c r="T1776" t="s">
        <v>44</v>
      </c>
      <c r="U1776" t="s">
        <v>2901</v>
      </c>
      <c r="V1776" t="s">
        <v>2900</v>
      </c>
      <c r="W1776" s="145">
        <v>8.9099999999999997E-5</v>
      </c>
      <c r="X1776" t="s">
        <v>703</v>
      </c>
      <c r="Y1776" t="s">
        <v>3865</v>
      </c>
    </row>
    <row r="1777" spans="1:25" x14ac:dyDescent="0.35">
      <c r="A1777" t="s">
        <v>2934</v>
      </c>
      <c r="B1777">
        <v>82721</v>
      </c>
      <c r="C1777" t="s">
        <v>564</v>
      </c>
      <c r="D1777" t="s">
        <v>2103</v>
      </c>
      <c r="E1777" t="s">
        <v>564</v>
      </c>
      <c r="F1777" t="s">
        <v>692</v>
      </c>
      <c r="G1777">
        <v>240</v>
      </c>
      <c r="H1777">
        <v>82721</v>
      </c>
      <c r="I1777" t="s">
        <v>2068</v>
      </c>
      <c r="J1777">
        <v>0.01</v>
      </c>
      <c r="K1777">
        <v>1469100</v>
      </c>
      <c r="L1777">
        <v>0.5</v>
      </c>
      <c r="M1777">
        <v>0.35</v>
      </c>
      <c r="N1777">
        <v>1</v>
      </c>
      <c r="O1777" t="s">
        <v>44</v>
      </c>
      <c r="P1777">
        <v>110340</v>
      </c>
      <c r="Q1777" t="s">
        <v>693</v>
      </c>
      <c r="R1777" t="s">
        <v>694</v>
      </c>
      <c r="S1777">
        <v>16.824200000000001</v>
      </c>
      <c r="T1777" t="s">
        <v>44</v>
      </c>
      <c r="U1777" t="s">
        <v>2901</v>
      </c>
      <c r="V1777" t="s">
        <v>2900</v>
      </c>
      <c r="W1777">
        <v>7.5109999999999999E-4</v>
      </c>
      <c r="X1777" t="s">
        <v>703</v>
      </c>
      <c r="Y1777" t="s">
        <v>3865</v>
      </c>
    </row>
    <row r="1778" spans="1:25" x14ac:dyDescent="0.35">
      <c r="A1778" t="s">
        <v>2933</v>
      </c>
      <c r="B1778">
        <v>82721</v>
      </c>
      <c r="C1778" t="s">
        <v>564</v>
      </c>
      <c r="D1778" t="s">
        <v>2103</v>
      </c>
      <c r="E1778" t="s">
        <v>564</v>
      </c>
      <c r="F1778" t="s">
        <v>692</v>
      </c>
      <c r="G1778">
        <v>240</v>
      </c>
      <c r="H1778">
        <v>82721</v>
      </c>
      <c r="I1778" t="s">
        <v>2068</v>
      </c>
      <c r="J1778">
        <v>0.01</v>
      </c>
      <c r="K1778">
        <v>1520400</v>
      </c>
      <c r="L1778">
        <v>0.5</v>
      </c>
      <c r="M1778">
        <v>0.08</v>
      </c>
      <c r="N1778">
        <v>1</v>
      </c>
      <c r="O1778" t="s">
        <v>44</v>
      </c>
      <c r="P1778">
        <v>30448</v>
      </c>
      <c r="Q1778" t="s">
        <v>693</v>
      </c>
      <c r="R1778" t="s">
        <v>694</v>
      </c>
      <c r="S1778">
        <v>16.82</v>
      </c>
      <c r="T1778" t="s">
        <v>44</v>
      </c>
      <c r="U1778" t="s">
        <v>2901</v>
      </c>
      <c r="V1778" t="s">
        <v>2900</v>
      </c>
      <c r="W1778">
        <v>2.0029999999999999E-4</v>
      </c>
      <c r="X1778" t="s">
        <v>703</v>
      </c>
      <c r="Y1778" t="s">
        <v>3865</v>
      </c>
    </row>
    <row r="1779" spans="1:25" x14ac:dyDescent="0.35">
      <c r="A1779" t="s">
        <v>2932</v>
      </c>
      <c r="B1779">
        <v>82721</v>
      </c>
      <c r="C1779" t="s">
        <v>564</v>
      </c>
      <c r="D1779" t="s">
        <v>2103</v>
      </c>
      <c r="E1779" t="s">
        <v>564</v>
      </c>
      <c r="F1779" t="s">
        <v>2118</v>
      </c>
      <c r="G1779">
        <v>480</v>
      </c>
      <c r="H1779">
        <v>82721</v>
      </c>
      <c r="I1779" t="s">
        <v>2068</v>
      </c>
      <c r="J1779">
        <v>0.01</v>
      </c>
      <c r="K1779">
        <v>1377500</v>
      </c>
      <c r="L1779">
        <v>0.5</v>
      </c>
      <c r="M1779" t="s">
        <v>44</v>
      </c>
      <c r="N1779">
        <v>1</v>
      </c>
      <c r="O1779">
        <v>0</v>
      </c>
      <c r="P1779">
        <v>547500</v>
      </c>
      <c r="Q1779" t="s">
        <v>693</v>
      </c>
      <c r="R1779" t="s">
        <v>694</v>
      </c>
      <c r="S1779">
        <v>16.845800000000001</v>
      </c>
      <c r="T1779" t="s">
        <v>44</v>
      </c>
      <c r="U1779" t="s">
        <v>2901</v>
      </c>
      <c r="V1779" t="s">
        <v>2900</v>
      </c>
      <c r="W1779">
        <v>3.9750000000000002E-3</v>
      </c>
      <c r="X1779" t="s">
        <v>703</v>
      </c>
      <c r="Y1779" t="s">
        <v>3865</v>
      </c>
    </row>
    <row r="1780" spans="1:25" x14ac:dyDescent="0.35">
      <c r="A1780" t="s">
        <v>2931</v>
      </c>
      <c r="B1780">
        <v>82721</v>
      </c>
      <c r="C1780" t="s">
        <v>564</v>
      </c>
      <c r="D1780" t="s">
        <v>2103</v>
      </c>
      <c r="E1780" t="s">
        <v>564</v>
      </c>
      <c r="F1780" t="s">
        <v>2118</v>
      </c>
      <c r="G1780">
        <v>480</v>
      </c>
      <c r="H1780">
        <v>82721</v>
      </c>
      <c r="I1780" t="s">
        <v>2068</v>
      </c>
      <c r="J1780">
        <v>0.01</v>
      </c>
      <c r="K1780">
        <v>1380700</v>
      </c>
      <c r="L1780">
        <v>0.5</v>
      </c>
      <c r="M1780" t="s">
        <v>44</v>
      </c>
      <c r="N1780">
        <v>1</v>
      </c>
      <c r="O1780">
        <v>0</v>
      </c>
      <c r="P1780">
        <v>504850</v>
      </c>
      <c r="Q1780" t="s">
        <v>693</v>
      </c>
      <c r="R1780" t="s">
        <v>694</v>
      </c>
      <c r="S1780">
        <v>16.8415</v>
      </c>
      <c r="T1780" t="s">
        <v>44</v>
      </c>
      <c r="U1780" t="s">
        <v>2901</v>
      </c>
      <c r="V1780" t="s">
        <v>2900</v>
      </c>
      <c r="W1780">
        <v>3.656E-3</v>
      </c>
      <c r="X1780" t="s">
        <v>703</v>
      </c>
      <c r="Y1780" t="s">
        <v>3865</v>
      </c>
    </row>
    <row r="1781" spans="1:25" x14ac:dyDescent="0.35">
      <c r="A1781" t="s">
        <v>2930</v>
      </c>
      <c r="B1781">
        <v>82721</v>
      </c>
      <c r="C1781" t="s">
        <v>564</v>
      </c>
      <c r="D1781" t="s">
        <v>2103</v>
      </c>
      <c r="E1781" t="s">
        <v>564</v>
      </c>
      <c r="F1781" t="s">
        <v>2118</v>
      </c>
      <c r="G1781">
        <v>480</v>
      </c>
      <c r="H1781">
        <v>82721</v>
      </c>
      <c r="I1781" t="s">
        <v>2068</v>
      </c>
      <c r="J1781">
        <v>0.01</v>
      </c>
      <c r="K1781">
        <v>1390900</v>
      </c>
      <c r="L1781">
        <v>0.5</v>
      </c>
      <c r="M1781" t="s">
        <v>44</v>
      </c>
      <c r="N1781">
        <v>1</v>
      </c>
      <c r="O1781">
        <v>0</v>
      </c>
      <c r="P1781">
        <v>540720</v>
      </c>
      <c r="Q1781" t="s">
        <v>693</v>
      </c>
      <c r="R1781" t="s">
        <v>694</v>
      </c>
      <c r="S1781">
        <v>16.850100000000001</v>
      </c>
      <c r="T1781" t="s">
        <v>44</v>
      </c>
      <c r="U1781" t="s">
        <v>2901</v>
      </c>
      <c r="V1781" t="s">
        <v>2900</v>
      </c>
      <c r="W1781">
        <v>3.888E-3</v>
      </c>
      <c r="X1781" t="s">
        <v>703</v>
      </c>
      <c r="Y1781" t="s">
        <v>3865</v>
      </c>
    </row>
    <row r="1782" spans="1:25" x14ac:dyDescent="0.35">
      <c r="A1782" t="s">
        <v>2929</v>
      </c>
      <c r="B1782">
        <v>82721</v>
      </c>
      <c r="C1782" t="s">
        <v>564</v>
      </c>
      <c r="D1782" t="s">
        <v>2103</v>
      </c>
      <c r="E1782" t="s">
        <v>564</v>
      </c>
      <c r="F1782" t="s">
        <v>2180</v>
      </c>
      <c r="G1782">
        <v>480</v>
      </c>
      <c r="H1782">
        <v>82721</v>
      </c>
      <c r="I1782" t="s">
        <v>2068</v>
      </c>
      <c r="J1782">
        <v>0.01</v>
      </c>
      <c r="K1782">
        <v>1428300</v>
      </c>
      <c r="L1782">
        <v>0.5</v>
      </c>
      <c r="M1782" t="s">
        <v>44</v>
      </c>
      <c r="N1782">
        <v>1</v>
      </c>
      <c r="O1782">
        <v>0</v>
      </c>
      <c r="P1782">
        <v>527310</v>
      </c>
      <c r="Q1782" t="s">
        <v>693</v>
      </c>
      <c r="R1782" t="s">
        <v>694</v>
      </c>
      <c r="S1782">
        <v>16.8416</v>
      </c>
      <c r="T1782" t="s">
        <v>44</v>
      </c>
      <c r="U1782" t="s">
        <v>2901</v>
      </c>
      <c r="V1782" t="s">
        <v>2900</v>
      </c>
      <c r="W1782">
        <v>3.692E-3</v>
      </c>
      <c r="X1782" t="s">
        <v>703</v>
      </c>
      <c r="Y1782" t="s">
        <v>3865</v>
      </c>
    </row>
    <row r="1783" spans="1:25" x14ac:dyDescent="0.35">
      <c r="A1783" t="s">
        <v>2928</v>
      </c>
      <c r="B1783">
        <v>82721</v>
      </c>
      <c r="C1783" t="s">
        <v>564</v>
      </c>
      <c r="D1783" t="s">
        <v>2103</v>
      </c>
      <c r="E1783" t="s">
        <v>564</v>
      </c>
      <c r="F1783" t="s">
        <v>2180</v>
      </c>
      <c r="G1783">
        <v>480</v>
      </c>
      <c r="H1783">
        <v>82721</v>
      </c>
      <c r="I1783" t="s">
        <v>2068</v>
      </c>
      <c r="J1783">
        <v>0.01</v>
      </c>
      <c r="K1783">
        <v>1380600</v>
      </c>
      <c r="L1783">
        <v>0.5</v>
      </c>
      <c r="M1783" t="s">
        <v>44</v>
      </c>
      <c r="N1783">
        <v>1</v>
      </c>
      <c r="O1783">
        <v>0</v>
      </c>
      <c r="P1783">
        <v>510980</v>
      </c>
      <c r="Q1783" t="s">
        <v>693</v>
      </c>
      <c r="R1783" t="s">
        <v>694</v>
      </c>
      <c r="S1783">
        <v>16.8415</v>
      </c>
      <c r="T1783" t="s">
        <v>44</v>
      </c>
      <c r="U1783" t="s">
        <v>2901</v>
      </c>
      <c r="V1783" t="s">
        <v>2900</v>
      </c>
      <c r="W1783">
        <v>3.7009999999999999E-3</v>
      </c>
      <c r="X1783" t="s">
        <v>703</v>
      </c>
      <c r="Y1783" t="s">
        <v>3865</v>
      </c>
    </row>
    <row r="1784" spans="1:25" x14ac:dyDescent="0.35">
      <c r="A1784" t="s">
        <v>2927</v>
      </c>
      <c r="B1784">
        <v>82721</v>
      </c>
      <c r="C1784" t="s">
        <v>564</v>
      </c>
      <c r="D1784" t="s">
        <v>2103</v>
      </c>
      <c r="E1784" t="s">
        <v>564</v>
      </c>
      <c r="F1784" t="s">
        <v>2180</v>
      </c>
      <c r="G1784">
        <v>480</v>
      </c>
      <c r="H1784">
        <v>82721</v>
      </c>
      <c r="I1784" t="s">
        <v>2068</v>
      </c>
      <c r="J1784">
        <v>0.01</v>
      </c>
      <c r="K1784">
        <v>1371800</v>
      </c>
      <c r="L1784">
        <v>0.5</v>
      </c>
      <c r="M1784" t="s">
        <v>44</v>
      </c>
      <c r="N1784">
        <v>1</v>
      </c>
      <c r="O1784">
        <v>0</v>
      </c>
      <c r="P1784">
        <v>514380</v>
      </c>
      <c r="Q1784" t="s">
        <v>693</v>
      </c>
      <c r="R1784" t="s">
        <v>694</v>
      </c>
      <c r="S1784">
        <v>16.8415</v>
      </c>
      <c r="T1784" t="s">
        <v>44</v>
      </c>
      <c r="U1784" t="s">
        <v>2901</v>
      </c>
      <c r="V1784" t="s">
        <v>2900</v>
      </c>
      <c r="W1784">
        <v>3.7499999999999999E-3</v>
      </c>
      <c r="X1784" t="s">
        <v>703</v>
      </c>
      <c r="Y1784" t="s">
        <v>3865</v>
      </c>
    </row>
    <row r="1785" spans="1:25" x14ac:dyDescent="0.35">
      <c r="A1785" t="s">
        <v>2926</v>
      </c>
      <c r="B1785">
        <v>82721</v>
      </c>
      <c r="C1785" t="s">
        <v>564</v>
      </c>
      <c r="D1785" t="s">
        <v>2103</v>
      </c>
      <c r="E1785" t="s">
        <v>564</v>
      </c>
      <c r="F1785" t="s">
        <v>2118</v>
      </c>
      <c r="G1785">
        <v>480</v>
      </c>
      <c r="H1785">
        <v>82721</v>
      </c>
      <c r="I1785" t="s">
        <v>2068</v>
      </c>
      <c r="J1785">
        <v>0.01</v>
      </c>
      <c r="K1785">
        <v>1371900</v>
      </c>
      <c r="L1785">
        <v>0.5</v>
      </c>
      <c r="M1785" t="s">
        <v>44</v>
      </c>
      <c r="N1785">
        <v>1</v>
      </c>
      <c r="O1785">
        <v>0</v>
      </c>
      <c r="P1785">
        <v>607280</v>
      </c>
      <c r="Q1785" t="s">
        <v>693</v>
      </c>
      <c r="R1785" t="s">
        <v>694</v>
      </c>
      <c r="S1785">
        <v>16.8415</v>
      </c>
      <c r="T1785" t="s">
        <v>44</v>
      </c>
      <c r="U1785" t="s">
        <v>2901</v>
      </c>
      <c r="V1785" t="s">
        <v>2900</v>
      </c>
      <c r="W1785">
        <v>4.4270000000000004E-3</v>
      </c>
      <c r="X1785" t="s">
        <v>2173</v>
      </c>
      <c r="Y1785" t="s">
        <v>44</v>
      </c>
    </row>
    <row r="1786" spans="1:25" x14ac:dyDescent="0.35">
      <c r="A1786" t="s">
        <v>2925</v>
      </c>
      <c r="B1786">
        <v>82721</v>
      </c>
      <c r="C1786" t="s">
        <v>564</v>
      </c>
      <c r="D1786" t="s">
        <v>2103</v>
      </c>
      <c r="E1786" t="s">
        <v>564</v>
      </c>
      <c r="F1786" t="s">
        <v>2118</v>
      </c>
      <c r="G1786">
        <v>480</v>
      </c>
      <c r="H1786">
        <v>82721</v>
      </c>
      <c r="I1786" t="s">
        <v>2068</v>
      </c>
      <c r="J1786">
        <v>0.01</v>
      </c>
      <c r="K1786">
        <v>1426000</v>
      </c>
      <c r="L1786">
        <v>0.5</v>
      </c>
      <c r="M1786" t="s">
        <v>44</v>
      </c>
      <c r="N1786">
        <v>1</v>
      </c>
      <c r="O1786">
        <v>0</v>
      </c>
      <c r="P1786">
        <v>577570</v>
      </c>
      <c r="Q1786" t="s">
        <v>693</v>
      </c>
      <c r="R1786" t="s">
        <v>694</v>
      </c>
      <c r="S1786">
        <v>16.845800000000001</v>
      </c>
      <c r="T1786" t="s">
        <v>44</v>
      </c>
      <c r="U1786" t="s">
        <v>2901</v>
      </c>
      <c r="V1786" t="s">
        <v>2900</v>
      </c>
      <c r="W1786">
        <v>4.0499999999999998E-3</v>
      </c>
      <c r="X1786" t="s">
        <v>2173</v>
      </c>
      <c r="Y1786" t="s">
        <v>44</v>
      </c>
    </row>
    <row r="1787" spans="1:25" x14ac:dyDescent="0.35">
      <c r="A1787" t="s">
        <v>2924</v>
      </c>
      <c r="B1787">
        <v>82721</v>
      </c>
      <c r="C1787" t="s">
        <v>564</v>
      </c>
      <c r="D1787" t="s">
        <v>2103</v>
      </c>
      <c r="E1787" t="s">
        <v>564</v>
      </c>
      <c r="F1787" t="s">
        <v>2118</v>
      </c>
      <c r="G1787">
        <v>480</v>
      </c>
      <c r="H1787">
        <v>82721</v>
      </c>
      <c r="I1787" t="s">
        <v>2068</v>
      </c>
      <c r="J1787">
        <v>0.01</v>
      </c>
      <c r="K1787">
        <v>1410200</v>
      </c>
      <c r="L1787">
        <v>0.5</v>
      </c>
      <c r="M1787" t="s">
        <v>44</v>
      </c>
      <c r="N1787">
        <v>1</v>
      </c>
      <c r="O1787">
        <v>0</v>
      </c>
      <c r="P1787">
        <v>599080</v>
      </c>
      <c r="Q1787" t="s">
        <v>693</v>
      </c>
      <c r="R1787" t="s">
        <v>694</v>
      </c>
      <c r="S1787">
        <v>16.8459</v>
      </c>
      <c r="T1787" t="s">
        <v>44</v>
      </c>
      <c r="U1787" t="s">
        <v>2901</v>
      </c>
      <c r="V1787" t="s">
        <v>2900</v>
      </c>
      <c r="W1787">
        <v>4.248E-3</v>
      </c>
      <c r="X1787" t="s">
        <v>2173</v>
      </c>
      <c r="Y1787" t="s">
        <v>44</v>
      </c>
    </row>
    <row r="1788" spans="1:25" x14ac:dyDescent="0.35">
      <c r="A1788" t="s">
        <v>2923</v>
      </c>
      <c r="B1788">
        <v>82721</v>
      </c>
      <c r="C1788" t="s">
        <v>564</v>
      </c>
      <c r="D1788" t="s">
        <v>2103</v>
      </c>
      <c r="E1788" t="s">
        <v>564</v>
      </c>
      <c r="F1788" t="s">
        <v>2118</v>
      </c>
      <c r="G1788">
        <v>480</v>
      </c>
      <c r="H1788">
        <v>82721</v>
      </c>
      <c r="I1788" t="s">
        <v>2068</v>
      </c>
      <c r="J1788">
        <v>0.01</v>
      </c>
      <c r="K1788">
        <v>1431700</v>
      </c>
      <c r="L1788">
        <v>0.5</v>
      </c>
      <c r="M1788" t="s">
        <v>44</v>
      </c>
      <c r="N1788">
        <v>1</v>
      </c>
      <c r="O1788">
        <v>0.25</v>
      </c>
      <c r="P1788">
        <v>337980</v>
      </c>
      <c r="Q1788" t="s">
        <v>693</v>
      </c>
      <c r="R1788" t="s">
        <v>694</v>
      </c>
      <c r="S1788">
        <v>16.850200000000001</v>
      </c>
      <c r="T1788" t="s">
        <v>44</v>
      </c>
      <c r="U1788" t="s">
        <v>2901</v>
      </c>
      <c r="V1788" t="s">
        <v>2900</v>
      </c>
      <c r="W1788">
        <v>2.3609999999999998E-3</v>
      </c>
      <c r="X1788" t="s">
        <v>703</v>
      </c>
      <c r="Y1788" t="s">
        <v>3865</v>
      </c>
    </row>
    <row r="1789" spans="1:25" x14ac:dyDescent="0.35">
      <c r="A1789" t="s">
        <v>2922</v>
      </c>
      <c r="B1789">
        <v>82721</v>
      </c>
      <c r="C1789" t="s">
        <v>564</v>
      </c>
      <c r="D1789" t="s">
        <v>2103</v>
      </c>
      <c r="E1789" t="s">
        <v>564</v>
      </c>
      <c r="F1789" t="s">
        <v>2118</v>
      </c>
      <c r="G1789">
        <v>480</v>
      </c>
      <c r="H1789">
        <v>82721</v>
      </c>
      <c r="I1789" t="s">
        <v>2068</v>
      </c>
      <c r="J1789">
        <v>0.01</v>
      </c>
      <c r="K1789">
        <v>1426400</v>
      </c>
      <c r="L1789">
        <v>0.5</v>
      </c>
      <c r="M1789" t="s">
        <v>44</v>
      </c>
      <c r="N1789">
        <v>1</v>
      </c>
      <c r="O1789">
        <v>0.25</v>
      </c>
      <c r="P1789">
        <v>361460</v>
      </c>
      <c r="Q1789" t="s">
        <v>693</v>
      </c>
      <c r="R1789" t="s">
        <v>694</v>
      </c>
      <c r="S1789">
        <v>16.845800000000001</v>
      </c>
      <c r="T1789" t="s">
        <v>44</v>
      </c>
      <c r="U1789" t="s">
        <v>2901</v>
      </c>
      <c r="V1789" t="s">
        <v>2900</v>
      </c>
      <c r="W1789">
        <v>2.5339999999999998E-3</v>
      </c>
      <c r="X1789" t="s">
        <v>703</v>
      </c>
      <c r="Y1789" t="s">
        <v>3865</v>
      </c>
    </row>
    <row r="1790" spans="1:25" x14ac:dyDescent="0.35">
      <c r="A1790" t="s">
        <v>2921</v>
      </c>
      <c r="B1790">
        <v>82721</v>
      </c>
      <c r="C1790" t="s">
        <v>564</v>
      </c>
      <c r="D1790" t="s">
        <v>2103</v>
      </c>
      <c r="E1790" t="s">
        <v>564</v>
      </c>
      <c r="F1790" t="s">
        <v>2118</v>
      </c>
      <c r="G1790">
        <v>480</v>
      </c>
      <c r="H1790">
        <v>82721</v>
      </c>
      <c r="I1790" t="s">
        <v>2068</v>
      </c>
      <c r="J1790">
        <v>0.01</v>
      </c>
      <c r="K1790">
        <v>1411800</v>
      </c>
      <c r="L1790">
        <v>0.5</v>
      </c>
      <c r="M1790" t="s">
        <v>44</v>
      </c>
      <c r="N1790">
        <v>1</v>
      </c>
      <c r="O1790">
        <v>0.25</v>
      </c>
      <c r="P1790">
        <v>355990</v>
      </c>
      <c r="Q1790" t="s">
        <v>693</v>
      </c>
      <c r="R1790" t="s">
        <v>694</v>
      </c>
      <c r="S1790">
        <v>16.845800000000001</v>
      </c>
      <c r="T1790" t="s">
        <v>44</v>
      </c>
      <c r="U1790" t="s">
        <v>2901</v>
      </c>
      <c r="V1790" t="s">
        <v>2900</v>
      </c>
      <c r="W1790">
        <v>2.5219999999999999E-3</v>
      </c>
      <c r="X1790" t="s">
        <v>703</v>
      </c>
      <c r="Y1790" t="s">
        <v>3865</v>
      </c>
    </row>
    <row r="1791" spans="1:25" x14ac:dyDescent="0.35">
      <c r="A1791" t="s">
        <v>2920</v>
      </c>
      <c r="B1791">
        <v>82721</v>
      </c>
      <c r="C1791" t="s">
        <v>564</v>
      </c>
      <c r="D1791" t="s">
        <v>2103</v>
      </c>
      <c r="E1791" t="s">
        <v>564</v>
      </c>
      <c r="F1791" t="s">
        <v>2118</v>
      </c>
      <c r="G1791">
        <v>480</v>
      </c>
      <c r="H1791">
        <v>82721</v>
      </c>
      <c r="I1791" t="s">
        <v>2068</v>
      </c>
      <c r="J1791">
        <v>0.01</v>
      </c>
      <c r="K1791">
        <v>1442500</v>
      </c>
      <c r="L1791">
        <v>0.5</v>
      </c>
      <c r="M1791" t="s">
        <v>44</v>
      </c>
      <c r="N1791">
        <v>1</v>
      </c>
      <c r="O1791">
        <v>0.5</v>
      </c>
      <c r="P1791">
        <v>346580</v>
      </c>
      <c r="Q1791" t="s">
        <v>693</v>
      </c>
      <c r="R1791" t="s">
        <v>694</v>
      </c>
      <c r="S1791">
        <v>16.8459</v>
      </c>
      <c r="T1791" t="s">
        <v>44</v>
      </c>
      <c r="U1791" t="s">
        <v>2901</v>
      </c>
      <c r="V1791" t="s">
        <v>2900</v>
      </c>
      <c r="W1791">
        <v>2.4030000000000002E-3</v>
      </c>
      <c r="X1791" t="s">
        <v>703</v>
      </c>
      <c r="Y1791" t="s">
        <v>3865</v>
      </c>
    </row>
    <row r="1792" spans="1:25" x14ac:dyDescent="0.35">
      <c r="A1792" t="s">
        <v>2919</v>
      </c>
      <c r="B1792">
        <v>82721</v>
      </c>
      <c r="C1792" t="s">
        <v>564</v>
      </c>
      <c r="D1792" t="s">
        <v>2103</v>
      </c>
      <c r="E1792" t="s">
        <v>564</v>
      </c>
      <c r="F1792" t="s">
        <v>2118</v>
      </c>
      <c r="G1792">
        <v>480</v>
      </c>
      <c r="H1792">
        <v>82721</v>
      </c>
      <c r="I1792" t="s">
        <v>2068</v>
      </c>
      <c r="J1792">
        <v>0.01</v>
      </c>
      <c r="K1792">
        <v>1420200</v>
      </c>
      <c r="L1792">
        <v>0.5</v>
      </c>
      <c r="M1792" t="s">
        <v>44</v>
      </c>
      <c r="N1792">
        <v>1</v>
      </c>
      <c r="O1792">
        <v>0.5</v>
      </c>
      <c r="P1792">
        <v>313680</v>
      </c>
      <c r="Q1792" t="s">
        <v>693</v>
      </c>
      <c r="R1792" t="s">
        <v>694</v>
      </c>
      <c r="S1792">
        <v>16.845800000000001</v>
      </c>
      <c r="T1792" t="s">
        <v>44</v>
      </c>
      <c r="U1792" t="s">
        <v>2901</v>
      </c>
      <c r="V1792" t="s">
        <v>2900</v>
      </c>
      <c r="W1792">
        <v>2.209E-3</v>
      </c>
      <c r="X1792" t="s">
        <v>703</v>
      </c>
      <c r="Y1792" t="s">
        <v>3865</v>
      </c>
    </row>
    <row r="1793" spans="1:25" x14ac:dyDescent="0.35">
      <c r="A1793" t="s">
        <v>2918</v>
      </c>
      <c r="B1793">
        <v>82721</v>
      </c>
      <c r="C1793" t="s">
        <v>564</v>
      </c>
      <c r="D1793" t="s">
        <v>2103</v>
      </c>
      <c r="E1793" t="s">
        <v>564</v>
      </c>
      <c r="F1793" t="s">
        <v>2118</v>
      </c>
      <c r="G1793">
        <v>480</v>
      </c>
      <c r="H1793">
        <v>82721</v>
      </c>
      <c r="I1793" t="s">
        <v>2068</v>
      </c>
      <c r="J1793">
        <v>0.01</v>
      </c>
      <c r="K1793">
        <v>1398800</v>
      </c>
      <c r="L1793">
        <v>0.5</v>
      </c>
      <c r="M1793" t="s">
        <v>44</v>
      </c>
      <c r="N1793">
        <v>1</v>
      </c>
      <c r="O1793">
        <v>0.5</v>
      </c>
      <c r="P1793">
        <v>340000</v>
      </c>
      <c r="Q1793" t="s">
        <v>693</v>
      </c>
      <c r="R1793" t="s">
        <v>694</v>
      </c>
      <c r="S1793">
        <v>16.850100000000001</v>
      </c>
      <c r="T1793" t="s">
        <v>44</v>
      </c>
      <c r="U1793" t="s">
        <v>2901</v>
      </c>
      <c r="V1793" t="s">
        <v>2900</v>
      </c>
      <c r="W1793">
        <v>2.431E-3</v>
      </c>
      <c r="X1793" t="s">
        <v>703</v>
      </c>
      <c r="Y1793" t="s">
        <v>3865</v>
      </c>
    </row>
    <row r="1794" spans="1:25" x14ac:dyDescent="0.35">
      <c r="A1794" t="s">
        <v>2917</v>
      </c>
      <c r="B1794">
        <v>82721</v>
      </c>
      <c r="C1794" t="s">
        <v>564</v>
      </c>
      <c r="D1794" t="s">
        <v>2103</v>
      </c>
      <c r="E1794" t="s">
        <v>564</v>
      </c>
      <c r="F1794" t="s">
        <v>2118</v>
      </c>
      <c r="G1794">
        <v>480</v>
      </c>
      <c r="H1794">
        <v>82721</v>
      </c>
      <c r="I1794" t="s">
        <v>2068</v>
      </c>
      <c r="J1794">
        <v>0.01</v>
      </c>
      <c r="K1794">
        <v>1426300</v>
      </c>
      <c r="L1794">
        <v>0.5</v>
      </c>
      <c r="M1794" t="s">
        <v>44</v>
      </c>
      <c r="N1794">
        <v>1</v>
      </c>
      <c r="O1794">
        <v>1</v>
      </c>
      <c r="P1794">
        <v>350440</v>
      </c>
      <c r="Q1794" t="s">
        <v>693</v>
      </c>
      <c r="R1794" t="s">
        <v>694</v>
      </c>
      <c r="S1794">
        <v>16.845800000000001</v>
      </c>
      <c r="T1794" t="s">
        <v>44</v>
      </c>
      <c r="U1794" t="s">
        <v>2901</v>
      </c>
      <c r="V1794" t="s">
        <v>2900</v>
      </c>
      <c r="W1794">
        <v>2.457E-3</v>
      </c>
      <c r="X1794" t="s">
        <v>703</v>
      </c>
      <c r="Y1794" t="s">
        <v>3865</v>
      </c>
    </row>
    <row r="1795" spans="1:25" x14ac:dyDescent="0.35">
      <c r="A1795" t="s">
        <v>2916</v>
      </c>
      <c r="B1795">
        <v>82721</v>
      </c>
      <c r="C1795" t="s">
        <v>564</v>
      </c>
      <c r="D1795" t="s">
        <v>2103</v>
      </c>
      <c r="E1795" t="s">
        <v>564</v>
      </c>
      <c r="F1795" t="s">
        <v>2118</v>
      </c>
      <c r="G1795">
        <v>480</v>
      </c>
      <c r="H1795">
        <v>82721</v>
      </c>
      <c r="I1795" t="s">
        <v>2068</v>
      </c>
      <c r="J1795">
        <v>0.01</v>
      </c>
      <c r="K1795">
        <v>1420800</v>
      </c>
      <c r="L1795">
        <v>0.5</v>
      </c>
      <c r="M1795" t="s">
        <v>44</v>
      </c>
      <c r="N1795">
        <v>1</v>
      </c>
      <c r="O1795">
        <v>1</v>
      </c>
      <c r="P1795">
        <v>343990</v>
      </c>
      <c r="Q1795" t="s">
        <v>693</v>
      </c>
      <c r="R1795" t="s">
        <v>694</v>
      </c>
      <c r="S1795">
        <v>16.850100000000001</v>
      </c>
      <c r="T1795" t="s">
        <v>44</v>
      </c>
      <c r="U1795" t="s">
        <v>2901</v>
      </c>
      <c r="V1795" t="s">
        <v>2900</v>
      </c>
      <c r="W1795">
        <v>2.421E-3</v>
      </c>
      <c r="X1795" t="s">
        <v>703</v>
      </c>
      <c r="Y1795" t="s">
        <v>3865</v>
      </c>
    </row>
    <row r="1796" spans="1:25" x14ac:dyDescent="0.35">
      <c r="A1796" t="s">
        <v>2915</v>
      </c>
      <c r="B1796">
        <v>82721</v>
      </c>
      <c r="C1796" t="s">
        <v>564</v>
      </c>
      <c r="D1796" t="s">
        <v>2103</v>
      </c>
      <c r="E1796" t="s">
        <v>564</v>
      </c>
      <c r="F1796" t="s">
        <v>2118</v>
      </c>
      <c r="G1796">
        <v>480</v>
      </c>
      <c r="H1796">
        <v>82721</v>
      </c>
      <c r="I1796" t="s">
        <v>2068</v>
      </c>
      <c r="J1796">
        <v>0.01</v>
      </c>
      <c r="K1796">
        <v>1355300</v>
      </c>
      <c r="L1796">
        <v>0.5</v>
      </c>
      <c r="M1796" t="s">
        <v>44</v>
      </c>
      <c r="N1796">
        <v>1</v>
      </c>
      <c r="O1796">
        <v>1</v>
      </c>
      <c r="P1796">
        <v>353150</v>
      </c>
      <c r="Q1796" t="s">
        <v>693</v>
      </c>
      <c r="R1796" t="s">
        <v>694</v>
      </c>
      <c r="S1796">
        <v>16.850100000000001</v>
      </c>
      <c r="T1796" t="s">
        <v>44</v>
      </c>
      <c r="U1796" t="s">
        <v>2901</v>
      </c>
      <c r="V1796" t="s">
        <v>2900</v>
      </c>
      <c r="W1796">
        <v>2.6059999999999998E-3</v>
      </c>
      <c r="X1796" t="s">
        <v>703</v>
      </c>
      <c r="Y1796" t="s">
        <v>3865</v>
      </c>
    </row>
    <row r="1797" spans="1:25" x14ac:dyDescent="0.35">
      <c r="A1797" t="s">
        <v>2914</v>
      </c>
      <c r="B1797">
        <v>82721</v>
      </c>
      <c r="C1797" t="s">
        <v>564</v>
      </c>
      <c r="D1797" t="s">
        <v>2103</v>
      </c>
      <c r="E1797" t="s">
        <v>564</v>
      </c>
      <c r="F1797" t="s">
        <v>2118</v>
      </c>
      <c r="G1797">
        <v>480</v>
      </c>
      <c r="H1797">
        <v>82721</v>
      </c>
      <c r="I1797" t="s">
        <v>2068</v>
      </c>
      <c r="J1797">
        <v>0.01</v>
      </c>
      <c r="K1797">
        <v>1293500</v>
      </c>
      <c r="L1797">
        <v>0.5</v>
      </c>
      <c r="M1797" t="s">
        <v>44</v>
      </c>
      <c r="N1797">
        <v>1</v>
      </c>
      <c r="O1797">
        <v>2</v>
      </c>
      <c r="P1797">
        <v>409750</v>
      </c>
      <c r="Q1797" t="s">
        <v>693</v>
      </c>
      <c r="R1797" t="s">
        <v>694</v>
      </c>
      <c r="S1797">
        <v>16.845800000000001</v>
      </c>
      <c r="T1797" t="s">
        <v>44</v>
      </c>
      <c r="U1797" t="s">
        <v>2901</v>
      </c>
      <c r="V1797" t="s">
        <v>2900</v>
      </c>
      <c r="W1797">
        <v>3.1679999999999998E-3</v>
      </c>
      <c r="X1797" t="s">
        <v>703</v>
      </c>
      <c r="Y1797" t="s">
        <v>3865</v>
      </c>
    </row>
    <row r="1798" spans="1:25" x14ac:dyDescent="0.35">
      <c r="A1798" t="s">
        <v>2913</v>
      </c>
      <c r="B1798">
        <v>82721</v>
      </c>
      <c r="C1798" t="s">
        <v>564</v>
      </c>
      <c r="D1798" t="s">
        <v>2103</v>
      </c>
      <c r="E1798" t="s">
        <v>564</v>
      </c>
      <c r="F1798" t="s">
        <v>2118</v>
      </c>
      <c r="G1798">
        <v>480</v>
      </c>
      <c r="H1798">
        <v>82721</v>
      </c>
      <c r="I1798" t="s">
        <v>2068</v>
      </c>
      <c r="J1798">
        <v>0.01</v>
      </c>
      <c r="K1798">
        <v>1310300</v>
      </c>
      <c r="L1798">
        <v>0.5</v>
      </c>
      <c r="M1798" t="s">
        <v>44</v>
      </c>
      <c r="N1798">
        <v>1</v>
      </c>
      <c r="O1798">
        <v>2</v>
      </c>
      <c r="P1798">
        <v>432910</v>
      </c>
      <c r="Q1798" t="s">
        <v>693</v>
      </c>
      <c r="R1798" t="s">
        <v>694</v>
      </c>
      <c r="S1798">
        <v>16.850100000000001</v>
      </c>
      <c r="T1798" t="s">
        <v>44</v>
      </c>
      <c r="U1798" t="s">
        <v>2901</v>
      </c>
      <c r="V1798" t="s">
        <v>2900</v>
      </c>
      <c r="W1798">
        <v>3.3040000000000001E-3</v>
      </c>
      <c r="X1798" t="s">
        <v>703</v>
      </c>
      <c r="Y1798" t="s">
        <v>3865</v>
      </c>
    </row>
    <row r="1799" spans="1:25" x14ac:dyDescent="0.35">
      <c r="A1799" t="s">
        <v>2912</v>
      </c>
      <c r="B1799">
        <v>82721</v>
      </c>
      <c r="C1799" t="s">
        <v>564</v>
      </c>
      <c r="D1799" t="s">
        <v>2103</v>
      </c>
      <c r="E1799" t="s">
        <v>564</v>
      </c>
      <c r="F1799" t="s">
        <v>2118</v>
      </c>
      <c r="G1799">
        <v>480</v>
      </c>
      <c r="H1799">
        <v>82721</v>
      </c>
      <c r="I1799" t="s">
        <v>2068</v>
      </c>
      <c r="J1799">
        <v>0.01</v>
      </c>
      <c r="K1799">
        <v>1441800</v>
      </c>
      <c r="L1799">
        <v>0.5</v>
      </c>
      <c r="M1799" t="s">
        <v>44</v>
      </c>
      <c r="N1799">
        <v>1</v>
      </c>
      <c r="O1799">
        <v>2</v>
      </c>
      <c r="P1799">
        <v>182710</v>
      </c>
      <c r="Q1799" t="s">
        <v>693</v>
      </c>
      <c r="R1799" t="s">
        <v>694</v>
      </c>
      <c r="S1799">
        <v>16.845800000000001</v>
      </c>
      <c r="T1799" t="s">
        <v>44</v>
      </c>
      <c r="U1799" t="s">
        <v>2901</v>
      </c>
      <c r="V1799" t="s">
        <v>2900</v>
      </c>
      <c r="W1799">
        <v>1.2669999999999999E-3</v>
      </c>
      <c r="X1799" t="s">
        <v>703</v>
      </c>
      <c r="Y1799" t="s">
        <v>3865</v>
      </c>
    </row>
    <row r="1800" spans="1:25" x14ac:dyDescent="0.35">
      <c r="A1800" t="s">
        <v>2911</v>
      </c>
      <c r="B1800">
        <v>82721</v>
      </c>
      <c r="C1800" t="s">
        <v>564</v>
      </c>
      <c r="D1800" t="s">
        <v>2103</v>
      </c>
      <c r="E1800" t="s">
        <v>564</v>
      </c>
      <c r="F1800" t="s">
        <v>2118</v>
      </c>
      <c r="G1800">
        <v>480</v>
      </c>
      <c r="H1800">
        <v>82721</v>
      </c>
      <c r="I1800" t="s">
        <v>2068</v>
      </c>
      <c r="J1800">
        <v>0.01</v>
      </c>
      <c r="K1800">
        <v>1472000</v>
      </c>
      <c r="L1800">
        <v>0.5</v>
      </c>
      <c r="M1800" t="s">
        <v>44</v>
      </c>
      <c r="N1800">
        <v>1</v>
      </c>
      <c r="O1800">
        <v>4</v>
      </c>
      <c r="P1800">
        <v>16755</v>
      </c>
      <c r="Q1800" t="s">
        <v>693</v>
      </c>
      <c r="R1800" t="s">
        <v>694</v>
      </c>
      <c r="S1800">
        <v>16.850200000000001</v>
      </c>
      <c r="T1800" t="s">
        <v>44</v>
      </c>
      <c r="U1800" t="s">
        <v>2901</v>
      </c>
      <c r="V1800" t="s">
        <v>2900</v>
      </c>
      <c r="W1800">
        <v>1.138E-4</v>
      </c>
      <c r="X1800" t="s">
        <v>703</v>
      </c>
      <c r="Y1800" t="s">
        <v>3865</v>
      </c>
    </row>
    <row r="1801" spans="1:25" x14ac:dyDescent="0.35">
      <c r="A1801" t="s">
        <v>2910</v>
      </c>
      <c r="B1801">
        <v>82721</v>
      </c>
      <c r="C1801" t="s">
        <v>564</v>
      </c>
      <c r="D1801" t="s">
        <v>2103</v>
      </c>
      <c r="E1801" t="s">
        <v>564</v>
      </c>
      <c r="F1801" t="s">
        <v>2118</v>
      </c>
      <c r="G1801">
        <v>480</v>
      </c>
      <c r="H1801">
        <v>82721</v>
      </c>
      <c r="I1801" t="s">
        <v>2068</v>
      </c>
      <c r="J1801">
        <v>0.01</v>
      </c>
      <c r="K1801">
        <v>1448700</v>
      </c>
      <c r="L1801">
        <v>0.5</v>
      </c>
      <c r="M1801" t="s">
        <v>44</v>
      </c>
      <c r="N1801">
        <v>1</v>
      </c>
      <c r="O1801">
        <v>4</v>
      </c>
      <c r="P1801">
        <v>7927</v>
      </c>
      <c r="Q1801" t="s">
        <v>693</v>
      </c>
      <c r="R1801" t="s">
        <v>694</v>
      </c>
      <c r="S1801">
        <v>16.845800000000001</v>
      </c>
      <c r="T1801" t="s">
        <v>44</v>
      </c>
      <c r="U1801" t="s">
        <v>2901</v>
      </c>
      <c r="V1801" t="s">
        <v>2900</v>
      </c>
      <c r="W1801" s="145">
        <v>5.4719999999999998E-5</v>
      </c>
      <c r="X1801" t="s">
        <v>703</v>
      </c>
      <c r="Y1801" t="s">
        <v>3865</v>
      </c>
    </row>
    <row r="1802" spans="1:25" x14ac:dyDescent="0.35">
      <c r="A1802" t="s">
        <v>2909</v>
      </c>
      <c r="B1802">
        <v>82721</v>
      </c>
      <c r="C1802" t="s">
        <v>564</v>
      </c>
      <c r="D1802" t="s">
        <v>2103</v>
      </c>
      <c r="E1802" t="s">
        <v>564</v>
      </c>
      <c r="F1802" t="s">
        <v>2118</v>
      </c>
      <c r="G1802">
        <v>480</v>
      </c>
      <c r="H1802">
        <v>82721</v>
      </c>
      <c r="I1802" t="s">
        <v>2068</v>
      </c>
      <c r="J1802">
        <v>0.01</v>
      </c>
      <c r="K1802">
        <v>1464800</v>
      </c>
      <c r="L1802">
        <v>0.5</v>
      </c>
      <c r="M1802" t="s">
        <v>44</v>
      </c>
      <c r="N1802">
        <v>1</v>
      </c>
      <c r="O1802">
        <v>4</v>
      </c>
      <c r="P1802">
        <v>9930.1</v>
      </c>
      <c r="Q1802" t="s">
        <v>693</v>
      </c>
      <c r="R1802" t="s">
        <v>694</v>
      </c>
      <c r="S1802">
        <v>16.858799999999999</v>
      </c>
      <c r="T1802" t="s">
        <v>44</v>
      </c>
      <c r="U1802" t="s">
        <v>2901</v>
      </c>
      <c r="V1802" t="s">
        <v>2900</v>
      </c>
      <c r="W1802" s="145">
        <v>6.779E-5</v>
      </c>
      <c r="X1802" t="s">
        <v>703</v>
      </c>
      <c r="Y1802" t="s">
        <v>3865</v>
      </c>
    </row>
    <row r="1803" spans="1:25" x14ac:dyDescent="0.35">
      <c r="A1803" t="s">
        <v>2908</v>
      </c>
      <c r="B1803">
        <v>82721</v>
      </c>
      <c r="C1803" t="s">
        <v>564</v>
      </c>
      <c r="D1803" t="s">
        <v>2103</v>
      </c>
      <c r="E1803" t="s">
        <v>564</v>
      </c>
      <c r="F1803" t="s">
        <v>2180</v>
      </c>
      <c r="G1803">
        <v>480</v>
      </c>
      <c r="H1803">
        <v>82721</v>
      </c>
      <c r="I1803" t="s">
        <v>2068</v>
      </c>
      <c r="J1803">
        <v>0.01</v>
      </c>
      <c r="K1803">
        <v>1421500</v>
      </c>
      <c r="L1803">
        <v>0.5</v>
      </c>
      <c r="M1803" t="s">
        <v>44</v>
      </c>
      <c r="N1803">
        <v>1</v>
      </c>
      <c r="O1803">
        <v>4</v>
      </c>
      <c r="P1803">
        <v>320530</v>
      </c>
      <c r="Q1803" t="s">
        <v>693</v>
      </c>
      <c r="R1803" t="s">
        <v>694</v>
      </c>
      <c r="S1803">
        <v>16.845800000000001</v>
      </c>
      <c r="T1803" t="s">
        <v>44</v>
      </c>
      <c r="U1803" t="s">
        <v>2901</v>
      </c>
      <c r="V1803" t="s">
        <v>2900</v>
      </c>
      <c r="W1803">
        <v>2.2550000000000001E-3</v>
      </c>
      <c r="X1803" t="s">
        <v>703</v>
      </c>
      <c r="Y1803" t="s">
        <v>3865</v>
      </c>
    </row>
    <row r="1804" spans="1:25" x14ac:dyDescent="0.35">
      <c r="A1804" t="s">
        <v>2907</v>
      </c>
      <c r="B1804">
        <v>82721</v>
      </c>
      <c r="C1804" t="s">
        <v>564</v>
      </c>
      <c r="D1804" t="s">
        <v>2103</v>
      </c>
      <c r="E1804" t="s">
        <v>564</v>
      </c>
      <c r="F1804" t="s">
        <v>2180</v>
      </c>
      <c r="G1804">
        <v>480</v>
      </c>
      <c r="H1804">
        <v>82721</v>
      </c>
      <c r="I1804" t="s">
        <v>2068</v>
      </c>
      <c r="J1804">
        <v>0.01</v>
      </c>
      <c r="K1804">
        <v>1446800</v>
      </c>
      <c r="L1804">
        <v>0.5</v>
      </c>
      <c r="M1804" t="s">
        <v>44</v>
      </c>
      <c r="N1804">
        <v>1</v>
      </c>
      <c r="O1804">
        <v>4</v>
      </c>
      <c r="P1804">
        <v>324260</v>
      </c>
      <c r="Q1804" t="s">
        <v>693</v>
      </c>
      <c r="R1804" t="s">
        <v>694</v>
      </c>
      <c r="S1804">
        <v>16.8415</v>
      </c>
      <c r="T1804" t="s">
        <v>44</v>
      </c>
      <c r="U1804" t="s">
        <v>2901</v>
      </c>
      <c r="V1804" t="s">
        <v>2900</v>
      </c>
      <c r="W1804">
        <v>2.2409999999999999E-3</v>
      </c>
      <c r="X1804" t="s">
        <v>703</v>
      </c>
      <c r="Y1804" t="s">
        <v>3865</v>
      </c>
    </row>
    <row r="1805" spans="1:25" x14ac:dyDescent="0.35">
      <c r="A1805" t="s">
        <v>2906</v>
      </c>
      <c r="B1805">
        <v>82721</v>
      </c>
      <c r="C1805" t="s">
        <v>564</v>
      </c>
      <c r="D1805" t="s">
        <v>2103</v>
      </c>
      <c r="E1805" t="s">
        <v>564</v>
      </c>
      <c r="F1805" t="s">
        <v>2180</v>
      </c>
      <c r="G1805">
        <v>480</v>
      </c>
      <c r="H1805">
        <v>82721</v>
      </c>
      <c r="I1805" t="s">
        <v>2068</v>
      </c>
      <c r="J1805">
        <v>0.01</v>
      </c>
      <c r="K1805">
        <v>1486200</v>
      </c>
      <c r="L1805">
        <v>0.5</v>
      </c>
      <c r="M1805" t="s">
        <v>44</v>
      </c>
      <c r="N1805">
        <v>1</v>
      </c>
      <c r="O1805">
        <v>4</v>
      </c>
      <c r="P1805">
        <v>333970</v>
      </c>
      <c r="Q1805" t="s">
        <v>693</v>
      </c>
      <c r="R1805" t="s">
        <v>694</v>
      </c>
      <c r="S1805">
        <v>16.8415</v>
      </c>
      <c r="T1805" t="s">
        <v>44</v>
      </c>
      <c r="U1805" t="s">
        <v>2901</v>
      </c>
      <c r="V1805" t="s">
        <v>2900</v>
      </c>
      <c r="W1805">
        <v>2.2469999999999999E-3</v>
      </c>
      <c r="X1805" t="s">
        <v>703</v>
      </c>
      <c r="Y1805" t="s">
        <v>3865</v>
      </c>
    </row>
    <row r="1806" spans="1:25" x14ac:dyDescent="0.35">
      <c r="A1806" t="s">
        <v>2905</v>
      </c>
      <c r="B1806">
        <v>82721</v>
      </c>
      <c r="C1806" t="s">
        <v>564</v>
      </c>
      <c r="D1806" t="s">
        <v>2103</v>
      </c>
      <c r="E1806" t="s">
        <v>564</v>
      </c>
      <c r="F1806" t="s">
        <v>2118</v>
      </c>
      <c r="G1806">
        <v>480</v>
      </c>
      <c r="H1806">
        <v>82721</v>
      </c>
      <c r="I1806" t="s">
        <v>2068</v>
      </c>
      <c r="J1806">
        <v>0.01</v>
      </c>
      <c r="K1806">
        <v>1621900</v>
      </c>
      <c r="L1806">
        <v>0.5</v>
      </c>
      <c r="M1806" t="s">
        <v>44</v>
      </c>
      <c r="N1806">
        <v>1</v>
      </c>
      <c r="O1806">
        <v>4</v>
      </c>
      <c r="P1806">
        <v>0</v>
      </c>
      <c r="Q1806" t="s">
        <v>693</v>
      </c>
      <c r="R1806" t="s">
        <v>694</v>
      </c>
      <c r="S1806">
        <v>16.901900000000001</v>
      </c>
      <c r="T1806" t="s">
        <v>44</v>
      </c>
      <c r="U1806" t="s">
        <v>2901</v>
      </c>
      <c r="V1806" t="s">
        <v>2900</v>
      </c>
      <c r="W1806">
        <v>0</v>
      </c>
      <c r="X1806" t="s">
        <v>2173</v>
      </c>
      <c r="Y1806" t="s">
        <v>44</v>
      </c>
    </row>
    <row r="1807" spans="1:25" x14ac:dyDescent="0.35">
      <c r="A1807" t="s">
        <v>2904</v>
      </c>
      <c r="B1807">
        <v>82721</v>
      </c>
      <c r="C1807" t="s">
        <v>564</v>
      </c>
      <c r="D1807" t="s">
        <v>2103</v>
      </c>
      <c r="E1807" t="s">
        <v>564</v>
      </c>
      <c r="F1807" t="s">
        <v>2118</v>
      </c>
      <c r="G1807">
        <v>480</v>
      </c>
      <c r="H1807">
        <v>82721</v>
      </c>
      <c r="I1807" t="s">
        <v>2068</v>
      </c>
      <c r="J1807">
        <v>0.01</v>
      </c>
      <c r="K1807">
        <v>1607400</v>
      </c>
      <c r="L1807">
        <v>0.5</v>
      </c>
      <c r="M1807" t="s">
        <v>44</v>
      </c>
      <c r="N1807">
        <v>1</v>
      </c>
      <c r="O1807">
        <v>4</v>
      </c>
      <c r="P1807">
        <v>0</v>
      </c>
      <c r="Q1807" t="s">
        <v>693</v>
      </c>
      <c r="R1807" t="s">
        <v>694</v>
      </c>
      <c r="S1807">
        <v>16.9969</v>
      </c>
      <c r="T1807" t="s">
        <v>44</v>
      </c>
      <c r="U1807" t="s">
        <v>2901</v>
      </c>
      <c r="V1807" t="s">
        <v>2900</v>
      </c>
      <c r="W1807">
        <v>0</v>
      </c>
      <c r="X1807" t="s">
        <v>2173</v>
      </c>
      <c r="Y1807" t="s">
        <v>44</v>
      </c>
    </row>
    <row r="1808" spans="1:25" x14ac:dyDescent="0.35">
      <c r="A1808" t="s">
        <v>2903</v>
      </c>
      <c r="B1808">
        <v>82721</v>
      </c>
      <c r="C1808" t="s">
        <v>564</v>
      </c>
      <c r="D1808" t="s">
        <v>2103</v>
      </c>
      <c r="E1808" t="s">
        <v>564</v>
      </c>
      <c r="F1808" t="s">
        <v>2118</v>
      </c>
      <c r="G1808">
        <v>480</v>
      </c>
      <c r="H1808">
        <v>82721</v>
      </c>
      <c r="I1808" t="s">
        <v>2068</v>
      </c>
      <c r="J1808">
        <v>0.01</v>
      </c>
      <c r="K1808">
        <v>1448300</v>
      </c>
      <c r="L1808">
        <v>0.5</v>
      </c>
      <c r="M1808" t="s">
        <v>44</v>
      </c>
      <c r="N1808">
        <v>1</v>
      </c>
      <c r="O1808">
        <v>4</v>
      </c>
      <c r="P1808">
        <v>311840</v>
      </c>
      <c r="Q1808" t="s">
        <v>693</v>
      </c>
      <c r="R1808" t="s">
        <v>694</v>
      </c>
      <c r="S1808">
        <v>16.832799999999999</v>
      </c>
      <c r="T1808" t="s">
        <v>44</v>
      </c>
      <c r="U1808" t="s">
        <v>2901</v>
      </c>
      <c r="V1808" t="s">
        <v>2900</v>
      </c>
      <c r="W1808">
        <v>2.153E-3</v>
      </c>
      <c r="X1808" t="s">
        <v>2173</v>
      </c>
      <c r="Y1808" t="s">
        <v>44</v>
      </c>
    </row>
    <row r="1809" spans="1:25" x14ac:dyDescent="0.35">
      <c r="A1809" t="s">
        <v>2902</v>
      </c>
      <c r="B1809">
        <v>82721</v>
      </c>
      <c r="C1809" t="s">
        <v>564</v>
      </c>
      <c r="D1809" t="s">
        <v>2103</v>
      </c>
      <c r="E1809" t="s">
        <v>564</v>
      </c>
      <c r="F1809" t="s">
        <v>692</v>
      </c>
      <c r="G1809">
        <v>240</v>
      </c>
      <c r="H1809">
        <v>82721</v>
      </c>
      <c r="I1809" t="s">
        <v>2068</v>
      </c>
      <c r="J1809">
        <v>0.01</v>
      </c>
      <c r="K1809">
        <v>1513000</v>
      </c>
      <c r="L1809">
        <v>0.5</v>
      </c>
      <c r="M1809" t="s">
        <v>44</v>
      </c>
      <c r="N1809">
        <v>1</v>
      </c>
      <c r="O1809" t="s">
        <v>44</v>
      </c>
      <c r="P1809">
        <v>48586</v>
      </c>
      <c r="Q1809" t="s">
        <v>693</v>
      </c>
      <c r="R1809" t="s">
        <v>694</v>
      </c>
      <c r="S1809">
        <v>16.8156</v>
      </c>
      <c r="T1809" t="s">
        <v>44</v>
      </c>
      <c r="U1809" t="s">
        <v>2901</v>
      </c>
      <c r="V1809" t="s">
        <v>2900</v>
      </c>
      <c r="W1809">
        <v>3.211E-4</v>
      </c>
      <c r="X1809" t="s">
        <v>2236</v>
      </c>
      <c r="Y1809" t="s">
        <v>44</v>
      </c>
    </row>
    <row r="1810" spans="1:25" x14ac:dyDescent="0.35">
      <c r="A1810" t="s">
        <v>2411</v>
      </c>
      <c r="B1810">
        <v>60121</v>
      </c>
      <c r="C1810" t="s">
        <v>564</v>
      </c>
      <c r="D1810" t="s">
        <v>2103</v>
      </c>
      <c r="E1810" t="s">
        <v>564</v>
      </c>
      <c r="F1810" t="s">
        <v>692</v>
      </c>
      <c r="G1810">
        <v>240</v>
      </c>
      <c r="H1810">
        <v>60121</v>
      </c>
      <c r="I1810" t="s">
        <v>2068</v>
      </c>
      <c r="J1810">
        <v>0.01</v>
      </c>
      <c r="K1810">
        <v>3523800</v>
      </c>
      <c r="L1810">
        <v>0.5</v>
      </c>
      <c r="M1810">
        <v>5</v>
      </c>
      <c r="N1810">
        <v>1</v>
      </c>
      <c r="O1810" t="s">
        <v>44</v>
      </c>
      <c r="P1810">
        <v>0</v>
      </c>
      <c r="Q1810" t="s">
        <v>693</v>
      </c>
      <c r="R1810" t="s">
        <v>694</v>
      </c>
      <c r="S1810">
        <v>14.5625</v>
      </c>
      <c r="T1810" t="s">
        <v>44</v>
      </c>
      <c r="U1810" t="s">
        <v>2252</v>
      </c>
      <c r="V1810" t="s">
        <v>2251</v>
      </c>
      <c r="W1810">
        <v>0</v>
      </c>
      <c r="X1810" t="s">
        <v>2250</v>
      </c>
      <c r="Y1810" t="s">
        <v>44</v>
      </c>
    </row>
    <row r="1811" spans="1:25" x14ac:dyDescent="0.35">
      <c r="A1811" t="s">
        <v>2406</v>
      </c>
      <c r="B1811">
        <v>60121</v>
      </c>
      <c r="C1811" t="s">
        <v>564</v>
      </c>
      <c r="D1811" t="s">
        <v>2103</v>
      </c>
      <c r="E1811" t="s">
        <v>564</v>
      </c>
      <c r="F1811" t="s">
        <v>692</v>
      </c>
      <c r="G1811">
        <v>240</v>
      </c>
      <c r="H1811">
        <v>60121</v>
      </c>
      <c r="I1811" t="s">
        <v>2068</v>
      </c>
      <c r="J1811">
        <v>0.01</v>
      </c>
      <c r="K1811">
        <v>3469900</v>
      </c>
      <c r="L1811">
        <v>0.5</v>
      </c>
      <c r="M1811">
        <v>3.5</v>
      </c>
      <c r="N1811">
        <v>1</v>
      </c>
      <c r="O1811" t="s">
        <v>44</v>
      </c>
      <c r="P1811">
        <v>0</v>
      </c>
      <c r="Q1811" t="s">
        <v>693</v>
      </c>
      <c r="R1811" t="s">
        <v>694</v>
      </c>
      <c r="S1811">
        <v>14.375999999999999</v>
      </c>
      <c r="T1811" t="s">
        <v>44</v>
      </c>
      <c r="U1811" t="s">
        <v>2252</v>
      </c>
      <c r="V1811" t="s">
        <v>2251</v>
      </c>
      <c r="W1811">
        <v>0</v>
      </c>
      <c r="X1811" t="s">
        <v>2250</v>
      </c>
      <c r="Y1811" t="s">
        <v>44</v>
      </c>
    </row>
    <row r="1812" spans="1:25" x14ac:dyDescent="0.35">
      <c r="A1812" t="s">
        <v>2419</v>
      </c>
      <c r="B1812">
        <v>60121</v>
      </c>
      <c r="C1812" t="s">
        <v>564</v>
      </c>
      <c r="D1812" t="s">
        <v>2103</v>
      </c>
      <c r="E1812" t="s">
        <v>564</v>
      </c>
      <c r="F1812" t="s">
        <v>692</v>
      </c>
      <c r="G1812">
        <v>240</v>
      </c>
      <c r="H1812">
        <v>60121</v>
      </c>
      <c r="I1812" t="s">
        <v>2068</v>
      </c>
      <c r="J1812">
        <v>0.01</v>
      </c>
      <c r="K1812">
        <v>3461900</v>
      </c>
      <c r="L1812">
        <v>0.5</v>
      </c>
      <c r="M1812">
        <v>2.5</v>
      </c>
      <c r="N1812">
        <v>1</v>
      </c>
      <c r="O1812" t="s">
        <v>44</v>
      </c>
      <c r="P1812">
        <v>0</v>
      </c>
      <c r="Q1812" t="s">
        <v>693</v>
      </c>
      <c r="R1812" t="s">
        <v>694</v>
      </c>
      <c r="S1812">
        <v>14.3863</v>
      </c>
      <c r="T1812" t="s">
        <v>44</v>
      </c>
      <c r="U1812" t="s">
        <v>2252</v>
      </c>
      <c r="V1812" t="s">
        <v>2251</v>
      </c>
      <c r="W1812">
        <v>0</v>
      </c>
      <c r="X1812" t="s">
        <v>2250</v>
      </c>
      <c r="Y1812" t="s">
        <v>44</v>
      </c>
    </row>
    <row r="1813" spans="1:25" x14ac:dyDescent="0.35">
      <c r="A1813" t="s">
        <v>2418</v>
      </c>
      <c r="B1813">
        <v>60121</v>
      </c>
      <c r="C1813" t="s">
        <v>564</v>
      </c>
      <c r="D1813" t="s">
        <v>2103</v>
      </c>
      <c r="E1813" t="s">
        <v>564</v>
      </c>
      <c r="F1813" t="s">
        <v>692</v>
      </c>
      <c r="G1813">
        <v>240</v>
      </c>
      <c r="H1813">
        <v>60121</v>
      </c>
      <c r="I1813" t="s">
        <v>2068</v>
      </c>
      <c r="J1813">
        <v>0.01</v>
      </c>
      <c r="K1813">
        <v>3507300</v>
      </c>
      <c r="L1813">
        <v>0.5</v>
      </c>
      <c r="M1813">
        <v>1.5</v>
      </c>
      <c r="N1813">
        <v>1</v>
      </c>
      <c r="O1813" t="s">
        <v>44</v>
      </c>
      <c r="P1813">
        <v>0</v>
      </c>
      <c r="Q1813" t="s">
        <v>693</v>
      </c>
      <c r="R1813" t="s">
        <v>694</v>
      </c>
      <c r="S1813">
        <v>14.1066</v>
      </c>
      <c r="T1813" t="s">
        <v>44</v>
      </c>
      <c r="U1813" t="s">
        <v>2252</v>
      </c>
      <c r="V1813" t="s">
        <v>2251</v>
      </c>
      <c r="W1813">
        <v>0</v>
      </c>
      <c r="X1813" t="s">
        <v>2250</v>
      </c>
      <c r="Y1813" t="s">
        <v>44</v>
      </c>
    </row>
    <row r="1814" spans="1:25" x14ac:dyDescent="0.35">
      <c r="A1814" t="s">
        <v>2403</v>
      </c>
      <c r="B1814">
        <v>60121</v>
      </c>
      <c r="C1814" t="s">
        <v>564</v>
      </c>
      <c r="D1814" t="s">
        <v>2103</v>
      </c>
      <c r="E1814" t="s">
        <v>564</v>
      </c>
      <c r="F1814" t="s">
        <v>692</v>
      </c>
      <c r="G1814">
        <v>240</v>
      </c>
      <c r="H1814">
        <v>60121</v>
      </c>
      <c r="I1814" t="s">
        <v>2068</v>
      </c>
      <c r="J1814">
        <v>0.01</v>
      </c>
      <c r="K1814">
        <v>3227400</v>
      </c>
      <c r="L1814">
        <v>0.5</v>
      </c>
      <c r="M1814">
        <v>0.8</v>
      </c>
      <c r="N1814">
        <v>1</v>
      </c>
      <c r="O1814" t="s">
        <v>44</v>
      </c>
      <c r="P1814">
        <v>0</v>
      </c>
      <c r="Q1814" t="s">
        <v>693</v>
      </c>
      <c r="R1814" t="s">
        <v>694</v>
      </c>
      <c r="S1814">
        <v>14.5314</v>
      </c>
      <c r="T1814" t="s">
        <v>44</v>
      </c>
      <c r="U1814" t="s">
        <v>2252</v>
      </c>
      <c r="V1814" t="s">
        <v>2251</v>
      </c>
      <c r="W1814">
        <v>0</v>
      </c>
      <c r="X1814" t="s">
        <v>2250</v>
      </c>
      <c r="Y1814" t="s">
        <v>44</v>
      </c>
    </row>
    <row r="1815" spans="1:25" x14ac:dyDescent="0.35">
      <c r="A1815" t="s">
        <v>2405</v>
      </c>
      <c r="B1815">
        <v>60121</v>
      </c>
      <c r="C1815" t="s">
        <v>564</v>
      </c>
      <c r="D1815" t="s">
        <v>2103</v>
      </c>
      <c r="E1815" t="s">
        <v>564</v>
      </c>
      <c r="F1815" t="s">
        <v>692</v>
      </c>
      <c r="G1815">
        <v>240</v>
      </c>
      <c r="H1815">
        <v>60121</v>
      </c>
      <c r="I1815" t="s">
        <v>2068</v>
      </c>
      <c r="J1815">
        <v>0.01</v>
      </c>
      <c r="K1815">
        <v>3191900</v>
      </c>
      <c r="L1815">
        <v>0.5</v>
      </c>
      <c r="M1815">
        <v>0.5</v>
      </c>
      <c r="N1815">
        <v>1</v>
      </c>
      <c r="O1815" t="s">
        <v>44</v>
      </c>
      <c r="P1815">
        <v>0</v>
      </c>
      <c r="Q1815" t="s">
        <v>693</v>
      </c>
      <c r="R1815" t="s">
        <v>694</v>
      </c>
      <c r="S1815">
        <v>14.5418</v>
      </c>
      <c r="T1815" t="s">
        <v>44</v>
      </c>
      <c r="U1815" t="s">
        <v>2252</v>
      </c>
      <c r="V1815" t="s">
        <v>2251</v>
      </c>
      <c r="W1815">
        <v>0</v>
      </c>
      <c r="X1815" t="s">
        <v>2250</v>
      </c>
      <c r="Y1815" t="s">
        <v>44</v>
      </c>
    </row>
    <row r="1816" spans="1:25" x14ac:dyDescent="0.35">
      <c r="A1816" t="s">
        <v>2417</v>
      </c>
      <c r="B1816">
        <v>60121</v>
      </c>
      <c r="C1816" t="s">
        <v>564</v>
      </c>
      <c r="D1816" t="s">
        <v>2103</v>
      </c>
      <c r="E1816" t="s">
        <v>564</v>
      </c>
      <c r="F1816" t="s">
        <v>692</v>
      </c>
      <c r="G1816">
        <v>240</v>
      </c>
      <c r="H1816">
        <v>60121</v>
      </c>
      <c r="I1816" t="s">
        <v>2068</v>
      </c>
      <c r="J1816">
        <v>0.01</v>
      </c>
      <c r="K1816">
        <v>3158400</v>
      </c>
      <c r="L1816">
        <v>0.5</v>
      </c>
      <c r="M1816">
        <v>0.35</v>
      </c>
      <c r="N1816">
        <v>1</v>
      </c>
      <c r="O1816" t="s">
        <v>44</v>
      </c>
      <c r="P1816">
        <v>0</v>
      </c>
      <c r="Q1816" t="s">
        <v>693</v>
      </c>
      <c r="R1816" t="s">
        <v>694</v>
      </c>
      <c r="S1816">
        <v>14.500299999999999</v>
      </c>
      <c r="T1816" t="s">
        <v>44</v>
      </c>
      <c r="U1816" t="s">
        <v>2252</v>
      </c>
      <c r="V1816" t="s">
        <v>2251</v>
      </c>
      <c r="W1816">
        <v>0</v>
      </c>
      <c r="X1816" t="s">
        <v>2250</v>
      </c>
      <c r="Y1816" t="s">
        <v>44</v>
      </c>
    </row>
    <row r="1817" spans="1:25" x14ac:dyDescent="0.35">
      <c r="A1817" t="s">
        <v>2402</v>
      </c>
      <c r="B1817">
        <v>60121</v>
      </c>
      <c r="C1817" t="s">
        <v>564</v>
      </c>
      <c r="D1817" t="s">
        <v>2103</v>
      </c>
      <c r="E1817" t="s">
        <v>564</v>
      </c>
      <c r="F1817" t="s">
        <v>692</v>
      </c>
      <c r="G1817">
        <v>240</v>
      </c>
      <c r="H1817">
        <v>60121</v>
      </c>
      <c r="I1817" t="s">
        <v>2068</v>
      </c>
      <c r="J1817">
        <v>0.01</v>
      </c>
      <c r="K1817">
        <v>2977300</v>
      </c>
      <c r="L1817">
        <v>0.5</v>
      </c>
      <c r="M1817">
        <v>0.2</v>
      </c>
      <c r="N1817">
        <v>1</v>
      </c>
      <c r="O1817" t="s">
        <v>44</v>
      </c>
      <c r="P1817">
        <v>0</v>
      </c>
      <c r="Q1817" t="s">
        <v>693</v>
      </c>
      <c r="R1817" t="s">
        <v>694</v>
      </c>
      <c r="S1817">
        <v>14.521100000000001</v>
      </c>
      <c r="T1817" t="s">
        <v>44</v>
      </c>
      <c r="U1817" t="s">
        <v>2252</v>
      </c>
      <c r="V1817" t="s">
        <v>2251</v>
      </c>
      <c r="W1817">
        <v>0</v>
      </c>
      <c r="X1817" t="s">
        <v>2250</v>
      </c>
      <c r="Y1817" t="s">
        <v>44</v>
      </c>
    </row>
    <row r="1818" spans="1:25" x14ac:dyDescent="0.35">
      <c r="A1818" t="s">
        <v>2416</v>
      </c>
      <c r="B1818">
        <v>60121</v>
      </c>
      <c r="C1818" t="s">
        <v>564</v>
      </c>
      <c r="D1818" t="s">
        <v>2103</v>
      </c>
      <c r="E1818" t="s">
        <v>564</v>
      </c>
      <c r="F1818" t="s">
        <v>692</v>
      </c>
      <c r="G1818">
        <v>240</v>
      </c>
      <c r="H1818">
        <v>60121</v>
      </c>
      <c r="I1818" t="s">
        <v>2068</v>
      </c>
      <c r="J1818">
        <v>0.01</v>
      </c>
      <c r="K1818">
        <v>3036600</v>
      </c>
      <c r="L1818">
        <v>0.5</v>
      </c>
      <c r="M1818">
        <v>0.125</v>
      </c>
      <c r="N1818">
        <v>1</v>
      </c>
      <c r="O1818" t="s">
        <v>44</v>
      </c>
      <c r="P1818">
        <v>0</v>
      </c>
      <c r="Q1818" t="s">
        <v>693</v>
      </c>
      <c r="R1818" t="s">
        <v>694</v>
      </c>
      <c r="S1818">
        <v>14.4278</v>
      </c>
      <c r="T1818" t="s">
        <v>44</v>
      </c>
      <c r="U1818" t="s">
        <v>2252</v>
      </c>
      <c r="V1818" t="s">
        <v>2251</v>
      </c>
      <c r="W1818">
        <v>0</v>
      </c>
      <c r="X1818" t="s">
        <v>2250</v>
      </c>
      <c r="Y1818" t="s">
        <v>44</v>
      </c>
    </row>
    <row r="1819" spans="1:25" x14ac:dyDescent="0.35">
      <c r="A1819" t="s">
        <v>2401</v>
      </c>
      <c r="B1819">
        <v>60121</v>
      </c>
      <c r="C1819" t="s">
        <v>564</v>
      </c>
      <c r="D1819" t="s">
        <v>2103</v>
      </c>
      <c r="E1819" t="s">
        <v>564</v>
      </c>
      <c r="F1819" t="s">
        <v>692</v>
      </c>
      <c r="G1819">
        <v>240</v>
      </c>
      <c r="H1819">
        <v>60121</v>
      </c>
      <c r="I1819" t="s">
        <v>2068</v>
      </c>
      <c r="J1819">
        <v>0.01</v>
      </c>
      <c r="K1819">
        <v>3085100</v>
      </c>
      <c r="L1819">
        <v>0.5</v>
      </c>
      <c r="M1819">
        <v>0.08</v>
      </c>
      <c r="N1819">
        <v>1</v>
      </c>
      <c r="O1819" t="s">
        <v>44</v>
      </c>
      <c r="P1819">
        <v>0</v>
      </c>
      <c r="Q1819" t="s">
        <v>693</v>
      </c>
      <c r="R1819" t="s">
        <v>694</v>
      </c>
      <c r="S1819">
        <v>14.603999999999999</v>
      </c>
      <c r="T1819" t="s">
        <v>44</v>
      </c>
      <c r="U1819" t="s">
        <v>2252</v>
      </c>
      <c r="V1819" t="s">
        <v>2251</v>
      </c>
      <c r="W1819">
        <v>0</v>
      </c>
      <c r="X1819" t="s">
        <v>2250</v>
      </c>
      <c r="Y1819" t="s">
        <v>44</v>
      </c>
    </row>
    <row r="1820" spans="1:25" x14ac:dyDescent="0.35">
      <c r="A1820" t="s">
        <v>2404</v>
      </c>
      <c r="B1820">
        <v>60121</v>
      </c>
      <c r="C1820" t="s">
        <v>564</v>
      </c>
      <c r="D1820" t="s">
        <v>2103</v>
      </c>
      <c r="E1820" t="s">
        <v>564</v>
      </c>
      <c r="F1820" t="s">
        <v>692</v>
      </c>
      <c r="G1820">
        <v>240</v>
      </c>
      <c r="H1820">
        <v>60121</v>
      </c>
      <c r="I1820" t="s">
        <v>2068</v>
      </c>
      <c r="J1820">
        <v>0.01</v>
      </c>
      <c r="K1820">
        <v>3369500</v>
      </c>
      <c r="L1820">
        <v>0.5</v>
      </c>
      <c r="M1820">
        <v>0.05</v>
      </c>
      <c r="N1820">
        <v>1</v>
      </c>
      <c r="O1820" t="s">
        <v>44</v>
      </c>
      <c r="P1820">
        <v>0</v>
      </c>
      <c r="Q1820" t="s">
        <v>693</v>
      </c>
      <c r="R1820" t="s">
        <v>694</v>
      </c>
      <c r="S1820">
        <v>14.5418</v>
      </c>
      <c r="T1820" t="s">
        <v>44</v>
      </c>
      <c r="U1820" t="s">
        <v>2252</v>
      </c>
      <c r="V1820" t="s">
        <v>2251</v>
      </c>
      <c r="W1820">
        <v>0</v>
      </c>
      <c r="X1820" t="s">
        <v>2250</v>
      </c>
      <c r="Y1820" t="s">
        <v>44</v>
      </c>
    </row>
    <row r="1821" spans="1:25" x14ac:dyDescent="0.35">
      <c r="A1821" t="s">
        <v>2410</v>
      </c>
      <c r="B1821">
        <v>60121</v>
      </c>
      <c r="C1821" t="s">
        <v>564</v>
      </c>
      <c r="D1821" t="s">
        <v>2103</v>
      </c>
      <c r="E1821" t="s">
        <v>564</v>
      </c>
      <c r="F1821" t="s">
        <v>692</v>
      </c>
      <c r="G1821">
        <v>240</v>
      </c>
      <c r="H1821">
        <v>60121</v>
      </c>
      <c r="I1821" t="s">
        <v>2068</v>
      </c>
      <c r="J1821">
        <v>0.01</v>
      </c>
      <c r="K1821">
        <v>3146000</v>
      </c>
      <c r="L1821">
        <v>0.5</v>
      </c>
      <c r="M1821">
        <v>0.03</v>
      </c>
      <c r="N1821">
        <v>1</v>
      </c>
      <c r="O1821" t="s">
        <v>44</v>
      </c>
      <c r="P1821">
        <v>0</v>
      </c>
      <c r="Q1821" t="s">
        <v>693</v>
      </c>
      <c r="R1821" t="s">
        <v>694</v>
      </c>
      <c r="S1821">
        <v>14.5936</v>
      </c>
      <c r="T1821" t="s">
        <v>44</v>
      </c>
      <c r="U1821" t="s">
        <v>2252</v>
      </c>
      <c r="V1821" t="s">
        <v>2251</v>
      </c>
      <c r="W1821">
        <v>0</v>
      </c>
      <c r="X1821" t="s">
        <v>2250</v>
      </c>
      <c r="Y1821" t="s">
        <v>44</v>
      </c>
    </row>
    <row r="1822" spans="1:25" x14ac:dyDescent="0.35">
      <c r="A1822" t="s">
        <v>2415</v>
      </c>
      <c r="B1822">
        <v>60121</v>
      </c>
      <c r="C1822" t="s">
        <v>564</v>
      </c>
      <c r="D1822" t="s">
        <v>2103</v>
      </c>
      <c r="E1822" t="s">
        <v>564</v>
      </c>
      <c r="F1822" t="s">
        <v>692</v>
      </c>
      <c r="G1822">
        <v>240</v>
      </c>
      <c r="H1822">
        <v>60121</v>
      </c>
      <c r="I1822" t="s">
        <v>2068</v>
      </c>
      <c r="J1822">
        <v>0.01</v>
      </c>
      <c r="K1822">
        <v>2635600</v>
      </c>
      <c r="L1822">
        <v>0.5</v>
      </c>
      <c r="M1822">
        <v>0.02</v>
      </c>
      <c r="N1822">
        <v>1</v>
      </c>
      <c r="O1822" t="s">
        <v>44</v>
      </c>
      <c r="P1822">
        <v>0</v>
      </c>
      <c r="Q1822" t="s">
        <v>693</v>
      </c>
      <c r="R1822" t="s">
        <v>694</v>
      </c>
      <c r="S1822">
        <v>14.572800000000001</v>
      </c>
      <c r="T1822" t="s">
        <v>44</v>
      </c>
      <c r="U1822" t="s">
        <v>2252</v>
      </c>
      <c r="V1822" t="s">
        <v>2251</v>
      </c>
      <c r="W1822">
        <v>0</v>
      </c>
      <c r="X1822" t="s">
        <v>2250</v>
      </c>
      <c r="Y1822" t="s">
        <v>44</v>
      </c>
    </row>
    <row r="1823" spans="1:25" x14ac:dyDescent="0.35">
      <c r="A1823" t="s">
        <v>2414</v>
      </c>
      <c r="B1823">
        <v>60121</v>
      </c>
      <c r="C1823" t="s">
        <v>564</v>
      </c>
      <c r="D1823" t="s">
        <v>2103</v>
      </c>
      <c r="E1823" t="s">
        <v>564</v>
      </c>
      <c r="F1823" t="s">
        <v>692</v>
      </c>
      <c r="G1823">
        <v>240</v>
      </c>
      <c r="H1823">
        <v>60121</v>
      </c>
      <c r="I1823" t="s">
        <v>2068</v>
      </c>
      <c r="J1823">
        <v>0.01</v>
      </c>
      <c r="K1823">
        <v>3061900</v>
      </c>
      <c r="L1823">
        <v>0.5</v>
      </c>
      <c r="M1823">
        <v>1.2E-2</v>
      </c>
      <c r="N1823">
        <v>1</v>
      </c>
      <c r="O1823" t="s">
        <v>44</v>
      </c>
      <c r="P1823">
        <v>0</v>
      </c>
      <c r="Q1823" t="s">
        <v>693</v>
      </c>
      <c r="R1823" t="s">
        <v>694</v>
      </c>
      <c r="S1823">
        <v>14.5418</v>
      </c>
      <c r="T1823" t="s">
        <v>44</v>
      </c>
      <c r="U1823" t="s">
        <v>2252</v>
      </c>
      <c r="V1823" t="s">
        <v>2251</v>
      </c>
      <c r="W1823">
        <v>0</v>
      </c>
      <c r="X1823" t="s">
        <v>2250</v>
      </c>
      <c r="Y1823" t="s">
        <v>44</v>
      </c>
    </row>
    <row r="1824" spans="1:25" x14ac:dyDescent="0.35">
      <c r="A1824" t="s">
        <v>2413</v>
      </c>
      <c r="B1824">
        <v>60121</v>
      </c>
      <c r="C1824" t="s">
        <v>564</v>
      </c>
      <c r="D1824" t="s">
        <v>2103</v>
      </c>
      <c r="E1824" t="s">
        <v>564</v>
      </c>
      <c r="F1824" t="s">
        <v>692</v>
      </c>
      <c r="G1824">
        <v>240</v>
      </c>
      <c r="H1824">
        <v>60121</v>
      </c>
      <c r="I1824" t="s">
        <v>2068</v>
      </c>
      <c r="J1824">
        <v>0.01</v>
      </c>
      <c r="K1824">
        <v>2957700</v>
      </c>
      <c r="L1824">
        <v>0.5</v>
      </c>
      <c r="M1824">
        <v>7.0000000000000001E-3</v>
      </c>
      <c r="N1824">
        <v>1</v>
      </c>
      <c r="O1824" t="s">
        <v>44</v>
      </c>
      <c r="P1824">
        <v>0</v>
      </c>
      <c r="Q1824" t="s">
        <v>693</v>
      </c>
      <c r="R1824" t="s">
        <v>694</v>
      </c>
      <c r="S1824">
        <v>15.267099999999999</v>
      </c>
      <c r="T1824" t="s">
        <v>44</v>
      </c>
      <c r="U1824" t="s">
        <v>2252</v>
      </c>
      <c r="V1824" t="s">
        <v>2251</v>
      </c>
      <c r="W1824">
        <v>0</v>
      </c>
      <c r="X1824" t="s">
        <v>2250</v>
      </c>
      <c r="Y1824" t="s">
        <v>44</v>
      </c>
    </row>
    <row r="1825" spans="1:25" x14ac:dyDescent="0.35">
      <c r="A1825" t="s">
        <v>2412</v>
      </c>
      <c r="B1825">
        <v>60121</v>
      </c>
      <c r="C1825" t="s">
        <v>564</v>
      </c>
      <c r="D1825" t="s">
        <v>2103</v>
      </c>
      <c r="E1825" t="s">
        <v>564</v>
      </c>
      <c r="F1825" t="s">
        <v>2115</v>
      </c>
      <c r="G1825">
        <v>480</v>
      </c>
      <c r="H1825">
        <v>60121</v>
      </c>
      <c r="I1825" t="s">
        <v>2068</v>
      </c>
      <c r="J1825">
        <v>0.01</v>
      </c>
      <c r="K1825">
        <v>1859000</v>
      </c>
      <c r="L1825">
        <v>0.5</v>
      </c>
      <c r="M1825" t="s">
        <v>44</v>
      </c>
      <c r="N1825">
        <v>1</v>
      </c>
      <c r="O1825" t="s">
        <v>44</v>
      </c>
      <c r="P1825">
        <v>13329</v>
      </c>
      <c r="Q1825" t="s">
        <v>693</v>
      </c>
      <c r="R1825" t="s">
        <v>694</v>
      </c>
      <c r="S1825">
        <v>14.5419</v>
      </c>
      <c r="T1825" t="s">
        <v>44</v>
      </c>
      <c r="U1825" t="s">
        <v>2252</v>
      </c>
      <c r="V1825" t="s">
        <v>2251</v>
      </c>
      <c r="W1825" s="145">
        <v>7.1699999999999995E-5</v>
      </c>
      <c r="X1825" t="s">
        <v>703</v>
      </c>
      <c r="Y1825" t="s">
        <v>3865</v>
      </c>
    </row>
    <row r="1826" spans="1:25" x14ac:dyDescent="0.35">
      <c r="A1826" t="s">
        <v>2412</v>
      </c>
      <c r="B1826">
        <v>60121</v>
      </c>
      <c r="C1826" t="s">
        <v>564</v>
      </c>
      <c r="D1826" t="s">
        <v>2103</v>
      </c>
      <c r="E1826" t="s">
        <v>564</v>
      </c>
      <c r="F1826" t="s">
        <v>2115</v>
      </c>
      <c r="G1826">
        <v>480</v>
      </c>
      <c r="H1826">
        <v>60121</v>
      </c>
      <c r="I1826" t="s">
        <v>2068</v>
      </c>
      <c r="J1826">
        <v>0.01</v>
      </c>
      <c r="K1826">
        <v>2604000</v>
      </c>
      <c r="L1826">
        <v>0.5</v>
      </c>
      <c r="M1826" t="s">
        <v>44</v>
      </c>
      <c r="N1826">
        <v>1</v>
      </c>
      <c r="O1826" t="s">
        <v>44</v>
      </c>
      <c r="P1826">
        <v>0</v>
      </c>
      <c r="Q1826" t="s">
        <v>693</v>
      </c>
      <c r="R1826" t="s">
        <v>694</v>
      </c>
      <c r="S1826">
        <v>14.5314</v>
      </c>
      <c r="T1826" t="s">
        <v>44</v>
      </c>
      <c r="U1826" t="s">
        <v>2252</v>
      </c>
      <c r="V1826" t="s">
        <v>2251</v>
      </c>
      <c r="W1826">
        <v>0</v>
      </c>
      <c r="X1826" t="s">
        <v>703</v>
      </c>
      <c r="Y1826" t="s">
        <v>3865</v>
      </c>
    </row>
    <row r="1827" spans="1:25" x14ac:dyDescent="0.35">
      <c r="A1827" t="s">
        <v>2412</v>
      </c>
      <c r="B1827">
        <v>60121</v>
      </c>
      <c r="C1827" t="s">
        <v>564</v>
      </c>
      <c r="D1827" t="s">
        <v>2103</v>
      </c>
      <c r="E1827" t="s">
        <v>564</v>
      </c>
      <c r="F1827" t="s">
        <v>2115</v>
      </c>
      <c r="G1827">
        <v>480</v>
      </c>
      <c r="H1827">
        <v>60121</v>
      </c>
      <c r="I1827" t="s">
        <v>2068</v>
      </c>
      <c r="J1827">
        <v>0.01</v>
      </c>
      <c r="K1827">
        <v>2097100</v>
      </c>
      <c r="L1827">
        <v>0.5</v>
      </c>
      <c r="M1827" t="s">
        <v>44</v>
      </c>
      <c r="N1827">
        <v>1</v>
      </c>
      <c r="O1827" t="s">
        <v>44</v>
      </c>
      <c r="P1827">
        <v>0</v>
      </c>
      <c r="Q1827" t="s">
        <v>693</v>
      </c>
      <c r="R1827" t="s">
        <v>694</v>
      </c>
      <c r="S1827">
        <v>14.572900000000001</v>
      </c>
      <c r="T1827" t="s">
        <v>44</v>
      </c>
      <c r="U1827" t="s">
        <v>2252</v>
      </c>
      <c r="V1827" t="s">
        <v>2251</v>
      </c>
      <c r="W1827">
        <v>0</v>
      </c>
      <c r="X1827" t="s">
        <v>703</v>
      </c>
      <c r="Y1827" t="s">
        <v>3865</v>
      </c>
    </row>
    <row r="1828" spans="1:25" x14ac:dyDescent="0.35">
      <c r="A1828" t="s">
        <v>2412</v>
      </c>
      <c r="B1828">
        <v>60121</v>
      </c>
      <c r="C1828" t="s">
        <v>564</v>
      </c>
      <c r="D1828" t="s">
        <v>2103</v>
      </c>
      <c r="E1828" t="s">
        <v>564</v>
      </c>
      <c r="F1828" t="s">
        <v>2115</v>
      </c>
      <c r="G1828">
        <v>480</v>
      </c>
      <c r="H1828">
        <v>60121</v>
      </c>
      <c r="I1828" t="s">
        <v>2068</v>
      </c>
      <c r="J1828">
        <v>0.01</v>
      </c>
      <c r="K1828">
        <v>2401800</v>
      </c>
      <c r="L1828">
        <v>0.5</v>
      </c>
      <c r="M1828" t="s">
        <v>44</v>
      </c>
      <c r="N1828">
        <v>1</v>
      </c>
      <c r="O1828" t="s">
        <v>44</v>
      </c>
      <c r="P1828">
        <v>0</v>
      </c>
      <c r="Q1828" t="s">
        <v>693</v>
      </c>
      <c r="R1828" t="s">
        <v>694</v>
      </c>
      <c r="S1828">
        <v>14.5314</v>
      </c>
      <c r="T1828" t="s">
        <v>44</v>
      </c>
      <c r="U1828" t="s">
        <v>2252</v>
      </c>
      <c r="V1828" t="s">
        <v>2251</v>
      </c>
      <c r="W1828">
        <v>0</v>
      </c>
      <c r="X1828" t="s">
        <v>703</v>
      </c>
      <c r="Y1828" t="s">
        <v>3865</v>
      </c>
    </row>
    <row r="1829" spans="1:25" x14ac:dyDescent="0.35">
      <c r="A1829" t="s">
        <v>2412</v>
      </c>
      <c r="B1829">
        <v>60121</v>
      </c>
      <c r="C1829" t="s">
        <v>564</v>
      </c>
      <c r="D1829" t="s">
        <v>2103</v>
      </c>
      <c r="E1829" t="s">
        <v>564</v>
      </c>
      <c r="F1829" t="s">
        <v>2115</v>
      </c>
      <c r="G1829">
        <v>480</v>
      </c>
      <c r="H1829">
        <v>60121</v>
      </c>
      <c r="I1829" t="s">
        <v>2068</v>
      </c>
      <c r="J1829">
        <v>0.01</v>
      </c>
      <c r="K1829">
        <v>3093000</v>
      </c>
      <c r="L1829">
        <v>0.5</v>
      </c>
      <c r="M1829" t="s">
        <v>44</v>
      </c>
      <c r="N1829">
        <v>1</v>
      </c>
      <c r="O1829" t="s">
        <v>44</v>
      </c>
      <c r="P1829">
        <v>0</v>
      </c>
      <c r="Q1829" t="s">
        <v>693</v>
      </c>
      <c r="R1829" t="s">
        <v>694</v>
      </c>
      <c r="S1829">
        <v>14.552199999999999</v>
      </c>
      <c r="T1829" t="s">
        <v>44</v>
      </c>
      <c r="U1829" t="s">
        <v>2252</v>
      </c>
      <c r="V1829" t="s">
        <v>2251</v>
      </c>
      <c r="W1829">
        <v>0</v>
      </c>
      <c r="X1829" t="s">
        <v>703</v>
      </c>
      <c r="Y1829" t="s">
        <v>3865</v>
      </c>
    </row>
    <row r="1830" spans="1:25" x14ac:dyDescent="0.35">
      <c r="A1830" t="s">
        <v>2412</v>
      </c>
      <c r="B1830">
        <v>60121</v>
      </c>
      <c r="C1830" t="s">
        <v>564</v>
      </c>
      <c r="D1830" t="s">
        <v>2103</v>
      </c>
      <c r="E1830" t="s">
        <v>564</v>
      </c>
      <c r="F1830" t="s">
        <v>2115</v>
      </c>
      <c r="G1830">
        <v>480</v>
      </c>
      <c r="H1830">
        <v>60121</v>
      </c>
      <c r="I1830" t="s">
        <v>2068</v>
      </c>
      <c r="J1830">
        <v>0.01</v>
      </c>
      <c r="K1830">
        <v>3851500</v>
      </c>
      <c r="L1830">
        <v>0.5</v>
      </c>
      <c r="M1830" t="s">
        <v>44</v>
      </c>
      <c r="N1830">
        <v>1</v>
      </c>
      <c r="O1830" t="s">
        <v>44</v>
      </c>
      <c r="P1830">
        <v>0</v>
      </c>
      <c r="Q1830" t="s">
        <v>693</v>
      </c>
      <c r="R1830" t="s">
        <v>694</v>
      </c>
      <c r="S1830">
        <v>14.262</v>
      </c>
      <c r="T1830" t="s">
        <v>44</v>
      </c>
      <c r="U1830" t="s">
        <v>2252</v>
      </c>
      <c r="V1830" t="s">
        <v>2251</v>
      </c>
      <c r="W1830">
        <v>0</v>
      </c>
      <c r="X1830" t="s">
        <v>703</v>
      </c>
      <c r="Y1830" t="s">
        <v>3865</v>
      </c>
    </row>
    <row r="1831" spans="1:25" x14ac:dyDescent="0.35">
      <c r="A1831" t="s">
        <v>2412</v>
      </c>
      <c r="B1831">
        <v>60121</v>
      </c>
      <c r="C1831" t="s">
        <v>564</v>
      </c>
      <c r="D1831" t="s">
        <v>2103</v>
      </c>
      <c r="E1831" t="s">
        <v>564</v>
      </c>
      <c r="F1831" t="s">
        <v>2115</v>
      </c>
      <c r="G1831">
        <v>480</v>
      </c>
      <c r="H1831">
        <v>60121</v>
      </c>
      <c r="I1831" t="s">
        <v>2068</v>
      </c>
      <c r="J1831">
        <v>0.01</v>
      </c>
      <c r="K1831">
        <v>3105800</v>
      </c>
      <c r="L1831">
        <v>0.5</v>
      </c>
      <c r="M1831" t="s">
        <v>44</v>
      </c>
      <c r="N1831">
        <v>1</v>
      </c>
      <c r="O1831" t="s">
        <v>44</v>
      </c>
      <c r="P1831">
        <v>0</v>
      </c>
      <c r="Q1831" t="s">
        <v>693</v>
      </c>
      <c r="R1831" t="s">
        <v>694</v>
      </c>
      <c r="S1831">
        <v>14.904400000000001</v>
      </c>
      <c r="T1831" t="s">
        <v>44</v>
      </c>
      <c r="U1831" t="s">
        <v>2252</v>
      </c>
      <c r="V1831" t="s">
        <v>2251</v>
      </c>
      <c r="W1831">
        <v>0</v>
      </c>
      <c r="X1831" t="s">
        <v>703</v>
      </c>
      <c r="Y1831" t="s">
        <v>3865</v>
      </c>
    </row>
    <row r="1832" spans="1:25" x14ac:dyDescent="0.35">
      <c r="A1832" t="s">
        <v>2412</v>
      </c>
      <c r="B1832">
        <v>60121</v>
      </c>
      <c r="C1832" t="s">
        <v>564</v>
      </c>
      <c r="D1832" t="s">
        <v>2103</v>
      </c>
      <c r="E1832" t="s">
        <v>564</v>
      </c>
      <c r="F1832" t="s">
        <v>2115</v>
      </c>
      <c r="G1832">
        <v>480</v>
      </c>
      <c r="H1832">
        <v>60121</v>
      </c>
      <c r="I1832" t="s">
        <v>2068</v>
      </c>
      <c r="J1832">
        <v>0.01</v>
      </c>
      <c r="K1832">
        <v>3106300</v>
      </c>
      <c r="L1832">
        <v>0.5</v>
      </c>
      <c r="M1832" t="s">
        <v>44</v>
      </c>
      <c r="N1832">
        <v>1</v>
      </c>
      <c r="O1832" t="s">
        <v>44</v>
      </c>
      <c r="P1832">
        <v>0</v>
      </c>
      <c r="Q1832" t="s">
        <v>693</v>
      </c>
      <c r="R1832" t="s">
        <v>694</v>
      </c>
      <c r="S1832">
        <v>13.909700000000001</v>
      </c>
      <c r="T1832" t="s">
        <v>44</v>
      </c>
      <c r="U1832" t="s">
        <v>2252</v>
      </c>
      <c r="V1832" t="s">
        <v>2251</v>
      </c>
      <c r="W1832">
        <v>0</v>
      </c>
      <c r="X1832" t="s">
        <v>703</v>
      </c>
      <c r="Y1832" t="s">
        <v>3865</v>
      </c>
    </row>
    <row r="1833" spans="1:25" x14ac:dyDescent="0.35">
      <c r="A1833" t="s">
        <v>2412</v>
      </c>
      <c r="B1833">
        <v>60121</v>
      </c>
      <c r="C1833" t="s">
        <v>564</v>
      </c>
      <c r="D1833" t="s">
        <v>2103</v>
      </c>
      <c r="E1833" t="s">
        <v>564</v>
      </c>
      <c r="F1833" t="s">
        <v>2115</v>
      </c>
      <c r="G1833">
        <v>480</v>
      </c>
      <c r="H1833">
        <v>60121</v>
      </c>
      <c r="I1833" t="s">
        <v>2068</v>
      </c>
      <c r="J1833">
        <v>0.01</v>
      </c>
      <c r="K1833">
        <v>3904800</v>
      </c>
      <c r="L1833">
        <v>0.5</v>
      </c>
      <c r="M1833" t="s">
        <v>44</v>
      </c>
      <c r="N1833">
        <v>1</v>
      </c>
      <c r="O1833" t="s">
        <v>44</v>
      </c>
      <c r="P1833">
        <v>0</v>
      </c>
      <c r="Q1833" t="s">
        <v>693</v>
      </c>
      <c r="R1833" t="s">
        <v>694</v>
      </c>
      <c r="S1833">
        <v>14.987299999999999</v>
      </c>
      <c r="T1833" t="s">
        <v>44</v>
      </c>
      <c r="U1833" t="s">
        <v>2252</v>
      </c>
      <c r="V1833" t="s">
        <v>2251</v>
      </c>
      <c r="W1833">
        <v>0</v>
      </c>
      <c r="X1833" t="s">
        <v>703</v>
      </c>
      <c r="Y1833" t="s">
        <v>3865</v>
      </c>
    </row>
    <row r="1834" spans="1:25" x14ac:dyDescent="0.35">
      <c r="A1834" t="s">
        <v>2412</v>
      </c>
      <c r="B1834">
        <v>60121</v>
      </c>
      <c r="C1834" t="s">
        <v>564</v>
      </c>
      <c r="D1834" t="s">
        <v>2103</v>
      </c>
      <c r="E1834" t="s">
        <v>564</v>
      </c>
      <c r="F1834" t="s">
        <v>2115</v>
      </c>
      <c r="G1834">
        <v>480</v>
      </c>
      <c r="H1834">
        <v>60121</v>
      </c>
      <c r="I1834" t="s">
        <v>2068</v>
      </c>
      <c r="J1834">
        <v>0.01</v>
      </c>
      <c r="K1834">
        <v>4191800</v>
      </c>
      <c r="L1834">
        <v>0.5</v>
      </c>
      <c r="M1834" t="s">
        <v>44</v>
      </c>
      <c r="N1834">
        <v>1</v>
      </c>
      <c r="O1834" t="s">
        <v>44</v>
      </c>
      <c r="P1834">
        <v>0</v>
      </c>
      <c r="Q1834" t="s">
        <v>693</v>
      </c>
      <c r="R1834" t="s">
        <v>694</v>
      </c>
      <c r="S1834">
        <v>14.552099999999999</v>
      </c>
      <c r="T1834" t="s">
        <v>44</v>
      </c>
      <c r="U1834" t="s">
        <v>2252</v>
      </c>
      <c r="V1834" t="s">
        <v>2251</v>
      </c>
      <c r="W1834">
        <v>0</v>
      </c>
      <c r="X1834" t="s">
        <v>703</v>
      </c>
      <c r="Y1834" t="s">
        <v>3865</v>
      </c>
    </row>
    <row r="1835" spans="1:25" x14ac:dyDescent="0.35">
      <c r="A1835" t="s">
        <v>2412</v>
      </c>
      <c r="B1835">
        <v>60121</v>
      </c>
      <c r="C1835" t="s">
        <v>564</v>
      </c>
      <c r="D1835" t="s">
        <v>2103</v>
      </c>
      <c r="E1835" t="s">
        <v>564</v>
      </c>
      <c r="F1835" t="s">
        <v>2115</v>
      </c>
      <c r="G1835">
        <v>480</v>
      </c>
      <c r="H1835">
        <v>60121</v>
      </c>
      <c r="I1835" t="s">
        <v>2068</v>
      </c>
      <c r="J1835">
        <v>0.01</v>
      </c>
      <c r="K1835">
        <v>5266400</v>
      </c>
      <c r="L1835">
        <v>0.5</v>
      </c>
      <c r="M1835" t="s">
        <v>44</v>
      </c>
      <c r="N1835">
        <v>1</v>
      </c>
      <c r="O1835" t="s">
        <v>44</v>
      </c>
      <c r="P1835">
        <v>0</v>
      </c>
      <c r="Q1835" t="s">
        <v>693</v>
      </c>
      <c r="R1835" t="s">
        <v>694</v>
      </c>
      <c r="S1835">
        <v>14.5832</v>
      </c>
      <c r="T1835" t="s">
        <v>44</v>
      </c>
      <c r="U1835" t="s">
        <v>2252</v>
      </c>
      <c r="V1835" t="s">
        <v>2251</v>
      </c>
      <c r="W1835">
        <v>0</v>
      </c>
      <c r="X1835" t="s">
        <v>703</v>
      </c>
      <c r="Y1835" t="s">
        <v>3865</v>
      </c>
    </row>
    <row r="1836" spans="1:25" x14ac:dyDescent="0.35">
      <c r="A1836" t="s">
        <v>2411</v>
      </c>
      <c r="B1836">
        <v>60121</v>
      </c>
      <c r="C1836" t="s">
        <v>564</v>
      </c>
      <c r="D1836" t="s">
        <v>2103</v>
      </c>
      <c r="E1836" t="s">
        <v>564</v>
      </c>
      <c r="F1836" t="s">
        <v>692</v>
      </c>
      <c r="G1836">
        <v>240</v>
      </c>
      <c r="H1836">
        <v>60121</v>
      </c>
      <c r="I1836" t="s">
        <v>2068</v>
      </c>
      <c r="J1836">
        <v>0.01</v>
      </c>
      <c r="K1836">
        <v>3312400</v>
      </c>
      <c r="L1836">
        <v>0.5</v>
      </c>
      <c r="M1836">
        <v>5</v>
      </c>
      <c r="N1836">
        <v>1</v>
      </c>
      <c r="O1836" t="s">
        <v>44</v>
      </c>
      <c r="P1836">
        <v>0</v>
      </c>
      <c r="Q1836" t="s">
        <v>693</v>
      </c>
      <c r="R1836" t="s">
        <v>694</v>
      </c>
      <c r="S1836">
        <v>14.6143</v>
      </c>
      <c r="T1836" t="s">
        <v>44</v>
      </c>
      <c r="U1836" t="s">
        <v>2252</v>
      </c>
      <c r="V1836" t="s">
        <v>2251</v>
      </c>
      <c r="W1836">
        <v>0</v>
      </c>
      <c r="X1836" t="s">
        <v>2250</v>
      </c>
      <c r="Y1836" t="s">
        <v>44</v>
      </c>
    </row>
    <row r="1837" spans="1:25" x14ac:dyDescent="0.35">
      <c r="A1837" t="s">
        <v>2411</v>
      </c>
      <c r="B1837">
        <v>60121</v>
      </c>
      <c r="C1837" t="s">
        <v>564</v>
      </c>
      <c r="D1837" t="s">
        <v>2103</v>
      </c>
      <c r="E1837" t="s">
        <v>564</v>
      </c>
      <c r="F1837" t="s">
        <v>692</v>
      </c>
      <c r="G1837">
        <v>240</v>
      </c>
      <c r="H1837">
        <v>60121</v>
      </c>
      <c r="I1837" t="s">
        <v>2068</v>
      </c>
      <c r="J1837">
        <v>0.01</v>
      </c>
      <c r="K1837">
        <v>3444800</v>
      </c>
      <c r="L1837">
        <v>0.5</v>
      </c>
      <c r="M1837">
        <v>5</v>
      </c>
      <c r="N1837">
        <v>1</v>
      </c>
      <c r="O1837" t="s">
        <v>44</v>
      </c>
      <c r="P1837">
        <v>0</v>
      </c>
      <c r="Q1837" t="s">
        <v>693</v>
      </c>
      <c r="R1837" t="s">
        <v>694</v>
      </c>
      <c r="S1837">
        <v>14.5832</v>
      </c>
      <c r="T1837" t="s">
        <v>44</v>
      </c>
      <c r="U1837" t="s">
        <v>2252</v>
      </c>
      <c r="V1837" t="s">
        <v>2251</v>
      </c>
      <c r="W1837">
        <v>0</v>
      </c>
      <c r="X1837" t="s">
        <v>2250</v>
      </c>
      <c r="Y1837" t="s">
        <v>44</v>
      </c>
    </row>
    <row r="1838" spans="1:25" x14ac:dyDescent="0.35">
      <c r="A1838" t="s">
        <v>2411</v>
      </c>
      <c r="B1838">
        <v>60121</v>
      </c>
      <c r="C1838" t="s">
        <v>564</v>
      </c>
      <c r="D1838" t="s">
        <v>2103</v>
      </c>
      <c r="E1838" t="s">
        <v>564</v>
      </c>
      <c r="F1838" t="s">
        <v>692</v>
      </c>
      <c r="G1838">
        <v>240</v>
      </c>
      <c r="H1838">
        <v>60121</v>
      </c>
      <c r="I1838" t="s">
        <v>2068</v>
      </c>
      <c r="J1838">
        <v>0.01</v>
      </c>
      <c r="K1838">
        <v>3463400</v>
      </c>
      <c r="L1838">
        <v>0.5</v>
      </c>
      <c r="M1838">
        <v>5</v>
      </c>
      <c r="N1838">
        <v>1</v>
      </c>
      <c r="O1838" t="s">
        <v>44</v>
      </c>
      <c r="P1838">
        <v>0</v>
      </c>
      <c r="Q1838" t="s">
        <v>693</v>
      </c>
      <c r="R1838" t="s">
        <v>694</v>
      </c>
      <c r="S1838">
        <v>14.5418</v>
      </c>
      <c r="T1838" t="s">
        <v>44</v>
      </c>
      <c r="U1838" t="s">
        <v>2252</v>
      </c>
      <c r="V1838" t="s">
        <v>2251</v>
      </c>
      <c r="W1838">
        <v>0</v>
      </c>
      <c r="X1838" t="s">
        <v>2250</v>
      </c>
      <c r="Y1838" t="s">
        <v>44</v>
      </c>
    </row>
    <row r="1839" spans="1:25" x14ac:dyDescent="0.35">
      <c r="A1839" t="s">
        <v>2411</v>
      </c>
      <c r="B1839">
        <v>60121</v>
      </c>
      <c r="C1839" t="s">
        <v>564</v>
      </c>
      <c r="D1839" t="s">
        <v>2103</v>
      </c>
      <c r="E1839" t="s">
        <v>564</v>
      </c>
      <c r="F1839" t="s">
        <v>692</v>
      </c>
      <c r="G1839">
        <v>240</v>
      </c>
      <c r="H1839">
        <v>60121</v>
      </c>
      <c r="I1839" t="s">
        <v>2068</v>
      </c>
      <c r="J1839">
        <v>0.01</v>
      </c>
      <c r="K1839">
        <v>3432200</v>
      </c>
      <c r="L1839">
        <v>0.5</v>
      </c>
      <c r="M1839">
        <v>5</v>
      </c>
      <c r="N1839">
        <v>1</v>
      </c>
      <c r="O1839" t="s">
        <v>44</v>
      </c>
      <c r="P1839">
        <v>0</v>
      </c>
      <c r="Q1839" t="s">
        <v>693</v>
      </c>
      <c r="R1839" t="s">
        <v>694</v>
      </c>
      <c r="S1839">
        <v>14.603999999999999</v>
      </c>
      <c r="T1839" t="s">
        <v>44</v>
      </c>
      <c r="U1839" t="s">
        <v>2252</v>
      </c>
      <c r="V1839" t="s">
        <v>2251</v>
      </c>
      <c r="W1839">
        <v>0</v>
      </c>
      <c r="X1839" t="s">
        <v>2250</v>
      </c>
      <c r="Y1839" t="s">
        <v>44</v>
      </c>
    </row>
    <row r="1840" spans="1:25" x14ac:dyDescent="0.35">
      <c r="A1840" t="s">
        <v>2410</v>
      </c>
      <c r="B1840">
        <v>60121</v>
      </c>
      <c r="C1840" t="s">
        <v>564</v>
      </c>
      <c r="D1840" t="s">
        <v>2103</v>
      </c>
      <c r="E1840" t="s">
        <v>564</v>
      </c>
      <c r="F1840" t="s">
        <v>692</v>
      </c>
      <c r="G1840">
        <v>240</v>
      </c>
      <c r="H1840">
        <v>60121</v>
      </c>
      <c r="I1840" t="s">
        <v>2068</v>
      </c>
      <c r="J1840">
        <v>0.01</v>
      </c>
      <c r="K1840">
        <v>3766400</v>
      </c>
      <c r="L1840">
        <v>0.5</v>
      </c>
      <c r="M1840">
        <v>0.03</v>
      </c>
      <c r="N1840">
        <v>1</v>
      </c>
      <c r="O1840" t="s">
        <v>44</v>
      </c>
      <c r="P1840">
        <v>0</v>
      </c>
      <c r="Q1840" t="s">
        <v>693</v>
      </c>
      <c r="R1840" t="s">
        <v>694</v>
      </c>
      <c r="S1840">
        <v>14.5314</v>
      </c>
      <c r="T1840" t="s">
        <v>44</v>
      </c>
      <c r="U1840" t="s">
        <v>2252</v>
      </c>
      <c r="V1840" t="s">
        <v>2251</v>
      </c>
      <c r="W1840">
        <v>0</v>
      </c>
      <c r="X1840" t="s">
        <v>2250</v>
      </c>
      <c r="Y1840" t="s">
        <v>44</v>
      </c>
    </row>
    <row r="1841" spans="1:25" x14ac:dyDescent="0.35">
      <c r="A1841" t="s">
        <v>2403</v>
      </c>
      <c r="B1841">
        <v>60121</v>
      </c>
      <c r="C1841" t="s">
        <v>564</v>
      </c>
      <c r="D1841" t="s">
        <v>2103</v>
      </c>
      <c r="E1841" t="s">
        <v>564</v>
      </c>
      <c r="F1841" t="s">
        <v>692</v>
      </c>
      <c r="G1841">
        <v>240</v>
      </c>
      <c r="H1841">
        <v>60121</v>
      </c>
      <c r="I1841" t="s">
        <v>2068</v>
      </c>
      <c r="J1841">
        <v>0.01</v>
      </c>
      <c r="K1841">
        <v>3353200</v>
      </c>
      <c r="L1841">
        <v>0.5</v>
      </c>
      <c r="M1841">
        <v>0.8</v>
      </c>
      <c r="N1841">
        <v>1</v>
      </c>
      <c r="O1841" t="s">
        <v>44</v>
      </c>
      <c r="P1841">
        <v>0</v>
      </c>
      <c r="Q1841" t="s">
        <v>693</v>
      </c>
      <c r="R1841" t="s">
        <v>694</v>
      </c>
      <c r="S1841">
        <v>14.5418</v>
      </c>
      <c r="T1841" t="s">
        <v>44</v>
      </c>
      <c r="U1841" t="s">
        <v>2252</v>
      </c>
      <c r="V1841" t="s">
        <v>2251</v>
      </c>
      <c r="W1841">
        <v>0</v>
      </c>
      <c r="X1841" t="s">
        <v>2250</v>
      </c>
      <c r="Y1841" t="s">
        <v>44</v>
      </c>
    </row>
    <row r="1842" spans="1:25" x14ac:dyDescent="0.35">
      <c r="A1842" t="s">
        <v>2409</v>
      </c>
      <c r="B1842">
        <v>60121</v>
      </c>
      <c r="C1842" t="s">
        <v>564</v>
      </c>
      <c r="D1842" t="s">
        <v>2103</v>
      </c>
      <c r="E1842" t="s">
        <v>564</v>
      </c>
      <c r="F1842" t="s">
        <v>692</v>
      </c>
      <c r="G1842">
        <v>240</v>
      </c>
      <c r="H1842">
        <v>60121</v>
      </c>
      <c r="I1842" t="s">
        <v>2068</v>
      </c>
      <c r="J1842">
        <v>0.01</v>
      </c>
      <c r="K1842">
        <v>3303900</v>
      </c>
      <c r="L1842">
        <v>0.5</v>
      </c>
      <c r="M1842">
        <v>0.02</v>
      </c>
      <c r="N1842">
        <v>1</v>
      </c>
      <c r="O1842" t="s">
        <v>44</v>
      </c>
      <c r="P1842">
        <v>0</v>
      </c>
      <c r="Q1842" t="s">
        <v>693</v>
      </c>
      <c r="R1842" t="s">
        <v>694</v>
      </c>
      <c r="S1842">
        <v>14.5314</v>
      </c>
      <c r="T1842" t="s">
        <v>44</v>
      </c>
      <c r="U1842" t="s">
        <v>2252</v>
      </c>
      <c r="V1842" t="s">
        <v>2251</v>
      </c>
      <c r="W1842">
        <v>0</v>
      </c>
      <c r="X1842" t="s">
        <v>2250</v>
      </c>
      <c r="Y1842" t="s">
        <v>44</v>
      </c>
    </row>
    <row r="1843" spans="1:25" x14ac:dyDescent="0.35">
      <c r="A1843" t="s">
        <v>2401</v>
      </c>
      <c r="B1843">
        <v>60121</v>
      </c>
      <c r="C1843" t="s">
        <v>564</v>
      </c>
      <c r="D1843" t="s">
        <v>2103</v>
      </c>
      <c r="E1843" t="s">
        <v>564</v>
      </c>
      <c r="F1843" t="s">
        <v>692</v>
      </c>
      <c r="G1843">
        <v>240</v>
      </c>
      <c r="H1843">
        <v>60121</v>
      </c>
      <c r="I1843" t="s">
        <v>2068</v>
      </c>
      <c r="J1843">
        <v>0.01</v>
      </c>
      <c r="K1843">
        <v>3103900</v>
      </c>
      <c r="L1843">
        <v>0.5</v>
      </c>
      <c r="M1843">
        <v>0.08</v>
      </c>
      <c r="N1843">
        <v>1</v>
      </c>
      <c r="O1843" t="s">
        <v>44</v>
      </c>
      <c r="P1843">
        <v>0</v>
      </c>
      <c r="Q1843" t="s">
        <v>693</v>
      </c>
      <c r="R1843" t="s">
        <v>694</v>
      </c>
      <c r="S1843">
        <v>14.5314</v>
      </c>
      <c r="T1843" t="s">
        <v>44</v>
      </c>
      <c r="U1843" t="s">
        <v>2252</v>
      </c>
      <c r="V1843" t="s">
        <v>2251</v>
      </c>
      <c r="W1843">
        <v>0</v>
      </c>
      <c r="X1843" t="s">
        <v>2250</v>
      </c>
      <c r="Y1843" t="s">
        <v>44</v>
      </c>
    </row>
    <row r="1844" spans="1:25" x14ac:dyDescent="0.35">
      <c r="A1844" t="s">
        <v>2408</v>
      </c>
      <c r="B1844">
        <v>60121</v>
      </c>
      <c r="C1844" t="s">
        <v>564</v>
      </c>
      <c r="D1844" t="s">
        <v>2103</v>
      </c>
      <c r="E1844" t="s">
        <v>564</v>
      </c>
      <c r="F1844" t="s">
        <v>692</v>
      </c>
      <c r="G1844">
        <v>240</v>
      </c>
      <c r="H1844">
        <v>60121</v>
      </c>
      <c r="I1844" t="s">
        <v>2068</v>
      </c>
      <c r="J1844">
        <v>0.01</v>
      </c>
      <c r="K1844">
        <v>3297700</v>
      </c>
      <c r="L1844">
        <v>0.5</v>
      </c>
      <c r="M1844">
        <v>0.2</v>
      </c>
      <c r="N1844">
        <v>1</v>
      </c>
      <c r="O1844" t="s">
        <v>44</v>
      </c>
      <c r="P1844">
        <v>0</v>
      </c>
      <c r="Q1844" t="s">
        <v>693</v>
      </c>
      <c r="R1844" t="s">
        <v>694</v>
      </c>
      <c r="S1844">
        <v>14.5314</v>
      </c>
      <c r="T1844" t="s">
        <v>44</v>
      </c>
      <c r="U1844" t="s">
        <v>2252</v>
      </c>
      <c r="V1844" t="s">
        <v>2251</v>
      </c>
      <c r="W1844">
        <v>0</v>
      </c>
      <c r="X1844" t="s">
        <v>2250</v>
      </c>
      <c r="Y1844" t="s">
        <v>44</v>
      </c>
    </row>
    <row r="1845" spans="1:25" x14ac:dyDescent="0.35">
      <c r="A1845" t="s">
        <v>2402</v>
      </c>
      <c r="B1845">
        <v>60121</v>
      </c>
      <c r="C1845" t="s">
        <v>564</v>
      </c>
      <c r="D1845" t="s">
        <v>2103</v>
      </c>
      <c r="E1845" t="s">
        <v>564</v>
      </c>
      <c r="F1845" t="s">
        <v>692</v>
      </c>
      <c r="G1845">
        <v>240</v>
      </c>
      <c r="H1845">
        <v>60121</v>
      </c>
      <c r="I1845" t="s">
        <v>2068</v>
      </c>
      <c r="J1845">
        <v>0.01</v>
      </c>
      <c r="K1845">
        <v>4386900</v>
      </c>
      <c r="L1845">
        <v>0.5</v>
      </c>
      <c r="M1845">
        <v>0.2</v>
      </c>
      <c r="N1845">
        <v>1</v>
      </c>
      <c r="O1845" t="s">
        <v>44</v>
      </c>
      <c r="P1845">
        <v>0</v>
      </c>
      <c r="Q1845" t="s">
        <v>693</v>
      </c>
      <c r="R1845" t="s">
        <v>694</v>
      </c>
      <c r="S1845">
        <v>14.5418</v>
      </c>
      <c r="T1845" t="s">
        <v>44</v>
      </c>
      <c r="U1845" t="s">
        <v>2252</v>
      </c>
      <c r="V1845" t="s">
        <v>2251</v>
      </c>
      <c r="W1845">
        <v>0</v>
      </c>
      <c r="X1845" t="s">
        <v>2250</v>
      </c>
      <c r="Y1845" t="s">
        <v>44</v>
      </c>
    </row>
    <row r="1846" spans="1:25" x14ac:dyDescent="0.35">
      <c r="A1846" t="s">
        <v>2407</v>
      </c>
      <c r="B1846">
        <v>60121</v>
      </c>
      <c r="C1846" t="s">
        <v>564</v>
      </c>
      <c r="D1846" t="s">
        <v>2103</v>
      </c>
      <c r="E1846" t="s">
        <v>564</v>
      </c>
      <c r="F1846" t="s">
        <v>692</v>
      </c>
      <c r="G1846">
        <v>240</v>
      </c>
      <c r="H1846">
        <v>60121</v>
      </c>
      <c r="I1846" t="s">
        <v>2068</v>
      </c>
      <c r="J1846">
        <v>0.01</v>
      </c>
      <c r="K1846">
        <v>3391600</v>
      </c>
      <c r="L1846">
        <v>0.5</v>
      </c>
      <c r="M1846">
        <v>0.8</v>
      </c>
      <c r="N1846">
        <v>1</v>
      </c>
      <c r="O1846" t="s">
        <v>44</v>
      </c>
      <c r="P1846">
        <v>0</v>
      </c>
      <c r="Q1846" t="s">
        <v>693</v>
      </c>
      <c r="R1846" t="s">
        <v>694</v>
      </c>
      <c r="S1846">
        <v>14.5418</v>
      </c>
      <c r="T1846" t="s">
        <v>44</v>
      </c>
      <c r="U1846" t="s">
        <v>2252</v>
      </c>
      <c r="V1846" t="s">
        <v>2251</v>
      </c>
      <c r="W1846">
        <v>0</v>
      </c>
      <c r="X1846" t="s">
        <v>2250</v>
      </c>
      <c r="Y1846" t="s">
        <v>44</v>
      </c>
    </row>
    <row r="1847" spans="1:25" x14ac:dyDescent="0.35">
      <c r="A1847" t="s">
        <v>2406</v>
      </c>
      <c r="B1847">
        <v>60121</v>
      </c>
      <c r="C1847" t="s">
        <v>564</v>
      </c>
      <c r="D1847" t="s">
        <v>2103</v>
      </c>
      <c r="E1847" t="s">
        <v>564</v>
      </c>
      <c r="F1847" t="s">
        <v>692</v>
      </c>
      <c r="G1847">
        <v>240</v>
      </c>
      <c r="H1847">
        <v>60121</v>
      </c>
      <c r="I1847" t="s">
        <v>2068</v>
      </c>
      <c r="J1847">
        <v>0.01</v>
      </c>
      <c r="K1847">
        <v>3712500</v>
      </c>
      <c r="L1847">
        <v>0.5</v>
      </c>
      <c r="M1847">
        <v>3.5</v>
      </c>
      <c r="N1847">
        <v>1</v>
      </c>
      <c r="O1847" t="s">
        <v>44</v>
      </c>
      <c r="P1847">
        <v>0</v>
      </c>
      <c r="Q1847" t="s">
        <v>693</v>
      </c>
      <c r="R1847" t="s">
        <v>694</v>
      </c>
      <c r="S1847">
        <v>14.4693</v>
      </c>
      <c r="T1847" t="s">
        <v>44</v>
      </c>
      <c r="U1847" t="s">
        <v>2252</v>
      </c>
      <c r="V1847" t="s">
        <v>2251</v>
      </c>
      <c r="W1847">
        <v>0</v>
      </c>
      <c r="X1847" t="s">
        <v>2250</v>
      </c>
      <c r="Y1847" t="s">
        <v>44</v>
      </c>
    </row>
    <row r="1848" spans="1:25" x14ac:dyDescent="0.35">
      <c r="A1848" t="s">
        <v>2404</v>
      </c>
      <c r="B1848">
        <v>60121</v>
      </c>
      <c r="C1848" t="s">
        <v>564</v>
      </c>
      <c r="D1848" t="s">
        <v>2103</v>
      </c>
      <c r="E1848" t="s">
        <v>564</v>
      </c>
      <c r="F1848" t="s">
        <v>692</v>
      </c>
      <c r="G1848">
        <v>240</v>
      </c>
      <c r="H1848">
        <v>60121</v>
      </c>
      <c r="I1848" t="s">
        <v>2068</v>
      </c>
      <c r="J1848">
        <v>0.01</v>
      </c>
      <c r="K1848">
        <v>2546600</v>
      </c>
      <c r="L1848">
        <v>0.5</v>
      </c>
      <c r="M1848">
        <v>0.05</v>
      </c>
      <c r="N1848">
        <v>1</v>
      </c>
      <c r="O1848" t="s">
        <v>44</v>
      </c>
      <c r="P1848">
        <v>0</v>
      </c>
      <c r="Q1848" t="s">
        <v>693</v>
      </c>
      <c r="R1848" t="s">
        <v>694</v>
      </c>
      <c r="S1848">
        <v>14.718</v>
      </c>
      <c r="T1848" t="s">
        <v>44</v>
      </c>
      <c r="U1848" t="s">
        <v>2252</v>
      </c>
      <c r="V1848" t="s">
        <v>2251</v>
      </c>
      <c r="W1848">
        <v>0</v>
      </c>
      <c r="X1848" t="s">
        <v>2250</v>
      </c>
      <c r="Y1848" t="s">
        <v>44</v>
      </c>
    </row>
    <row r="1849" spans="1:25" x14ac:dyDescent="0.35">
      <c r="A1849" t="s">
        <v>2405</v>
      </c>
      <c r="B1849">
        <v>60121</v>
      </c>
      <c r="C1849" t="s">
        <v>564</v>
      </c>
      <c r="D1849" t="s">
        <v>2103</v>
      </c>
      <c r="E1849" t="s">
        <v>564</v>
      </c>
      <c r="F1849" t="s">
        <v>692</v>
      </c>
      <c r="G1849">
        <v>240</v>
      </c>
      <c r="H1849">
        <v>60121</v>
      </c>
      <c r="I1849" t="s">
        <v>2068</v>
      </c>
      <c r="J1849">
        <v>0.01</v>
      </c>
      <c r="K1849">
        <v>3484800</v>
      </c>
      <c r="L1849">
        <v>0.5</v>
      </c>
      <c r="M1849">
        <v>0.5</v>
      </c>
      <c r="N1849">
        <v>1</v>
      </c>
      <c r="O1849" t="s">
        <v>44</v>
      </c>
      <c r="P1849">
        <v>0</v>
      </c>
      <c r="Q1849" t="s">
        <v>693</v>
      </c>
      <c r="R1849" t="s">
        <v>694</v>
      </c>
      <c r="S1849">
        <v>14.552099999999999</v>
      </c>
      <c r="T1849" t="s">
        <v>44</v>
      </c>
      <c r="U1849" t="s">
        <v>2252</v>
      </c>
      <c r="V1849" t="s">
        <v>2251</v>
      </c>
      <c r="W1849">
        <v>0</v>
      </c>
      <c r="X1849" t="s">
        <v>2250</v>
      </c>
      <c r="Y1849" t="s">
        <v>44</v>
      </c>
    </row>
    <row r="1850" spans="1:25" x14ac:dyDescent="0.35">
      <c r="A1850" t="s">
        <v>2402</v>
      </c>
      <c r="B1850">
        <v>60121</v>
      </c>
      <c r="C1850" t="s">
        <v>564</v>
      </c>
      <c r="D1850" t="s">
        <v>2103</v>
      </c>
      <c r="E1850" t="s">
        <v>564</v>
      </c>
      <c r="F1850" t="s">
        <v>692</v>
      </c>
      <c r="G1850">
        <v>240</v>
      </c>
      <c r="H1850">
        <v>60121</v>
      </c>
      <c r="I1850" t="s">
        <v>2068</v>
      </c>
      <c r="J1850">
        <v>0.01</v>
      </c>
      <c r="K1850">
        <v>4036100</v>
      </c>
      <c r="L1850">
        <v>0.5</v>
      </c>
      <c r="M1850">
        <v>0.2</v>
      </c>
      <c r="N1850">
        <v>1</v>
      </c>
      <c r="O1850" t="s">
        <v>44</v>
      </c>
      <c r="P1850">
        <v>0</v>
      </c>
      <c r="Q1850" t="s">
        <v>693</v>
      </c>
      <c r="R1850" t="s">
        <v>694</v>
      </c>
      <c r="S1850">
        <v>14.977</v>
      </c>
      <c r="T1850" t="s">
        <v>44</v>
      </c>
      <c r="U1850" t="s">
        <v>2252</v>
      </c>
      <c r="V1850" t="s">
        <v>2251</v>
      </c>
      <c r="W1850">
        <v>0</v>
      </c>
      <c r="X1850" t="s">
        <v>2250</v>
      </c>
      <c r="Y1850" t="s">
        <v>44</v>
      </c>
    </row>
    <row r="1851" spans="1:25" x14ac:dyDescent="0.35">
      <c r="A1851" t="s">
        <v>2401</v>
      </c>
      <c r="B1851">
        <v>60121</v>
      </c>
      <c r="C1851" t="s">
        <v>564</v>
      </c>
      <c r="D1851" t="s">
        <v>2103</v>
      </c>
      <c r="E1851" t="s">
        <v>564</v>
      </c>
      <c r="F1851" t="s">
        <v>692</v>
      </c>
      <c r="G1851">
        <v>240</v>
      </c>
      <c r="H1851">
        <v>60121</v>
      </c>
      <c r="I1851" t="s">
        <v>2068</v>
      </c>
      <c r="J1851">
        <v>0.01</v>
      </c>
      <c r="K1851">
        <v>3720100</v>
      </c>
      <c r="L1851">
        <v>0.5</v>
      </c>
      <c r="M1851">
        <v>0.08</v>
      </c>
      <c r="N1851">
        <v>1</v>
      </c>
      <c r="O1851" t="s">
        <v>44</v>
      </c>
      <c r="P1851">
        <v>0</v>
      </c>
      <c r="Q1851" t="s">
        <v>693</v>
      </c>
      <c r="R1851" t="s">
        <v>694</v>
      </c>
      <c r="S1851">
        <v>14.5107</v>
      </c>
      <c r="T1851" t="s">
        <v>44</v>
      </c>
      <c r="U1851" t="s">
        <v>2252</v>
      </c>
      <c r="V1851" t="s">
        <v>2251</v>
      </c>
      <c r="W1851">
        <v>0</v>
      </c>
      <c r="X1851" t="s">
        <v>2250</v>
      </c>
      <c r="Y1851" t="s">
        <v>44</v>
      </c>
    </row>
    <row r="1852" spans="1:25" x14ac:dyDescent="0.35">
      <c r="A1852" t="s">
        <v>2404</v>
      </c>
      <c r="B1852">
        <v>60121</v>
      </c>
      <c r="C1852" t="s">
        <v>564</v>
      </c>
      <c r="D1852" t="s">
        <v>2103</v>
      </c>
      <c r="E1852" t="s">
        <v>564</v>
      </c>
      <c r="F1852" t="s">
        <v>692</v>
      </c>
      <c r="G1852">
        <v>240</v>
      </c>
      <c r="H1852">
        <v>60121</v>
      </c>
      <c r="I1852" t="s">
        <v>2068</v>
      </c>
      <c r="J1852">
        <v>0.01</v>
      </c>
      <c r="K1852">
        <v>3251000</v>
      </c>
      <c r="L1852">
        <v>0.5</v>
      </c>
      <c r="M1852">
        <v>0.05</v>
      </c>
      <c r="N1852">
        <v>1</v>
      </c>
      <c r="O1852" t="s">
        <v>44</v>
      </c>
      <c r="P1852">
        <v>0</v>
      </c>
      <c r="Q1852" t="s">
        <v>693</v>
      </c>
      <c r="R1852" t="s">
        <v>694</v>
      </c>
      <c r="S1852">
        <v>14.5418</v>
      </c>
      <c r="T1852" t="s">
        <v>44</v>
      </c>
      <c r="U1852" t="s">
        <v>2252</v>
      </c>
      <c r="V1852" t="s">
        <v>2251</v>
      </c>
      <c r="W1852">
        <v>0</v>
      </c>
      <c r="X1852" t="s">
        <v>2250</v>
      </c>
      <c r="Y1852" t="s">
        <v>44</v>
      </c>
    </row>
    <row r="1853" spans="1:25" x14ac:dyDescent="0.35">
      <c r="A1853" t="s">
        <v>2403</v>
      </c>
      <c r="B1853">
        <v>60121</v>
      </c>
      <c r="C1853" t="s">
        <v>564</v>
      </c>
      <c r="D1853" t="s">
        <v>2103</v>
      </c>
      <c r="E1853" t="s">
        <v>564</v>
      </c>
      <c r="F1853" t="s">
        <v>692</v>
      </c>
      <c r="G1853">
        <v>240</v>
      </c>
      <c r="H1853">
        <v>60121</v>
      </c>
      <c r="I1853" t="s">
        <v>2068</v>
      </c>
      <c r="J1853">
        <v>0.01</v>
      </c>
      <c r="K1853">
        <v>4533900</v>
      </c>
      <c r="L1853">
        <v>0.5</v>
      </c>
      <c r="M1853">
        <v>0.8</v>
      </c>
      <c r="N1853">
        <v>1</v>
      </c>
      <c r="O1853" t="s">
        <v>44</v>
      </c>
      <c r="P1853">
        <v>0</v>
      </c>
      <c r="Q1853" t="s">
        <v>693</v>
      </c>
      <c r="R1853" t="s">
        <v>694</v>
      </c>
      <c r="S1853">
        <v>14.365600000000001</v>
      </c>
      <c r="T1853" t="s">
        <v>44</v>
      </c>
      <c r="U1853" t="s">
        <v>2252</v>
      </c>
      <c r="V1853" t="s">
        <v>2251</v>
      </c>
      <c r="W1853">
        <v>0</v>
      </c>
      <c r="X1853" t="s">
        <v>2250</v>
      </c>
      <c r="Y1853" t="s">
        <v>44</v>
      </c>
    </row>
    <row r="1854" spans="1:25" x14ac:dyDescent="0.35">
      <c r="A1854" t="s">
        <v>2402</v>
      </c>
      <c r="B1854">
        <v>60121</v>
      </c>
      <c r="C1854" t="s">
        <v>564</v>
      </c>
      <c r="D1854" t="s">
        <v>2103</v>
      </c>
      <c r="E1854" t="s">
        <v>564</v>
      </c>
      <c r="F1854" t="s">
        <v>692</v>
      </c>
      <c r="G1854">
        <v>240</v>
      </c>
      <c r="H1854">
        <v>60121</v>
      </c>
      <c r="I1854" t="s">
        <v>2068</v>
      </c>
      <c r="J1854">
        <v>0.01</v>
      </c>
      <c r="K1854">
        <v>6619300</v>
      </c>
      <c r="L1854">
        <v>0.5</v>
      </c>
      <c r="M1854">
        <v>0.2</v>
      </c>
      <c r="N1854">
        <v>1</v>
      </c>
      <c r="O1854" t="s">
        <v>44</v>
      </c>
      <c r="P1854">
        <v>0</v>
      </c>
      <c r="Q1854" t="s">
        <v>693</v>
      </c>
      <c r="R1854" t="s">
        <v>694</v>
      </c>
      <c r="S1854">
        <v>14.8423</v>
      </c>
      <c r="T1854" t="s">
        <v>44</v>
      </c>
      <c r="U1854" t="s">
        <v>2252</v>
      </c>
      <c r="V1854" t="s">
        <v>2251</v>
      </c>
      <c r="W1854">
        <v>0</v>
      </c>
      <c r="X1854" t="s">
        <v>2250</v>
      </c>
      <c r="Y1854" t="s">
        <v>44</v>
      </c>
    </row>
    <row r="1855" spans="1:25" x14ac:dyDescent="0.35">
      <c r="A1855" t="s">
        <v>2401</v>
      </c>
      <c r="B1855">
        <v>60121</v>
      </c>
      <c r="C1855" t="s">
        <v>564</v>
      </c>
      <c r="D1855" t="s">
        <v>2103</v>
      </c>
      <c r="E1855" t="s">
        <v>564</v>
      </c>
      <c r="F1855" t="s">
        <v>692</v>
      </c>
      <c r="G1855">
        <v>240</v>
      </c>
      <c r="H1855">
        <v>60121</v>
      </c>
      <c r="I1855" t="s">
        <v>2068</v>
      </c>
      <c r="J1855">
        <v>0.01</v>
      </c>
      <c r="K1855">
        <v>4478700</v>
      </c>
      <c r="L1855">
        <v>0.5</v>
      </c>
      <c r="M1855">
        <v>0.08</v>
      </c>
      <c r="N1855">
        <v>1</v>
      </c>
      <c r="O1855" t="s">
        <v>44</v>
      </c>
      <c r="P1855">
        <v>0</v>
      </c>
      <c r="Q1855" t="s">
        <v>693</v>
      </c>
      <c r="R1855" t="s">
        <v>694</v>
      </c>
      <c r="S1855">
        <v>14.0548</v>
      </c>
      <c r="T1855" t="s">
        <v>44</v>
      </c>
      <c r="U1855" t="s">
        <v>2252</v>
      </c>
      <c r="V1855" t="s">
        <v>2251</v>
      </c>
      <c r="W1855">
        <v>0</v>
      </c>
      <c r="X1855" t="s">
        <v>2250</v>
      </c>
      <c r="Y1855" t="s">
        <v>44</v>
      </c>
    </row>
    <row r="1856" spans="1:25" x14ac:dyDescent="0.35">
      <c r="A1856" t="s">
        <v>2400</v>
      </c>
      <c r="B1856">
        <v>60121</v>
      </c>
      <c r="C1856" t="s">
        <v>564</v>
      </c>
      <c r="D1856" t="s">
        <v>2103</v>
      </c>
      <c r="E1856" t="s">
        <v>564</v>
      </c>
      <c r="F1856" t="s">
        <v>2118</v>
      </c>
      <c r="G1856">
        <v>480</v>
      </c>
      <c r="H1856">
        <v>60121</v>
      </c>
      <c r="I1856" t="s">
        <v>2068</v>
      </c>
      <c r="J1856">
        <v>0.01</v>
      </c>
      <c r="K1856">
        <v>3195400</v>
      </c>
      <c r="L1856">
        <v>0.5</v>
      </c>
      <c r="M1856" t="s">
        <v>44</v>
      </c>
      <c r="N1856">
        <v>1</v>
      </c>
      <c r="O1856">
        <v>0</v>
      </c>
      <c r="P1856">
        <v>248090</v>
      </c>
      <c r="Q1856" t="s">
        <v>693</v>
      </c>
      <c r="R1856" t="s">
        <v>694</v>
      </c>
      <c r="S1856">
        <v>14.5418</v>
      </c>
      <c r="T1856" t="s">
        <v>44</v>
      </c>
      <c r="U1856" t="s">
        <v>2252</v>
      </c>
      <c r="V1856" t="s">
        <v>2251</v>
      </c>
      <c r="W1856">
        <v>7.7640000000000001E-4</v>
      </c>
      <c r="X1856" t="s">
        <v>703</v>
      </c>
      <c r="Y1856" t="s">
        <v>3865</v>
      </c>
    </row>
    <row r="1857" spans="1:25" x14ac:dyDescent="0.35">
      <c r="A1857" t="s">
        <v>2399</v>
      </c>
      <c r="B1857">
        <v>60121</v>
      </c>
      <c r="C1857" t="s">
        <v>564</v>
      </c>
      <c r="D1857" t="s">
        <v>2103</v>
      </c>
      <c r="E1857" t="s">
        <v>564</v>
      </c>
      <c r="F1857" t="s">
        <v>2118</v>
      </c>
      <c r="G1857">
        <v>480</v>
      </c>
      <c r="H1857">
        <v>60121</v>
      </c>
      <c r="I1857" t="s">
        <v>2068</v>
      </c>
      <c r="J1857">
        <v>0.01</v>
      </c>
      <c r="K1857">
        <v>3277100</v>
      </c>
      <c r="L1857">
        <v>0.5</v>
      </c>
      <c r="M1857" t="s">
        <v>44</v>
      </c>
      <c r="N1857">
        <v>1</v>
      </c>
      <c r="O1857">
        <v>0</v>
      </c>
      <c r="P1857">
        <v>227440</v>
      </c>
      <c r="Q1857" t="s">
        <v>693</v>
      </c>
      <c r="R1857" t="s">
        <v>694</v>
      </c>
      <c r="S1857">
        <v>14.5314</v>
      </c>
      <c r="T1857" t="s">
        <v>44</v>
      </c>
      <c r="U1857" t="s">
        <v>2252</v>
      </c>
      <c r="V1857" t="s">
        <v>2251</v>
      </c>
      <c r="W1857">
        <v>6.9399999999999996E-4</v>
      </c>
      <c r="X1857" t="s">
        <v>703</v>
      </c>
      <c r="Y1857" t="s">
        <v>3865</v>
      </c>
    </row>
    <row r="1858" spans="1:25" x14ac:dyDescent="0.35">
      <c r="A1858" t="s">
        <v>2398</v>
      </c>
      <c r="B1858">
        <v>60121</v>
      </c>
      <c r="C1858" t="s">
        <v>564</v>
      </c>
      <c r="D1858" t="s">
        <v>2103</v>
      </c>
      <c r="E1858" t="s">
        <v>564</v>
      </c>
      <c r="F1858" t="s">
        <v>2118</v>
      </c>
      <c r="G1858">
        <v>480</v>
      </c>
      <c r="H1858">
        <v>60121</v>
      </c>
      <c r="I1858" t="s">
        <v>2068</v>
      </c>
      <c r="J1858">
        <v>0.01</v>
      </c>
      <c r="K1858">
        <v>2854700</v>
      </c>
      <c r="L1858">
        <v>0.5</v>
      </c>
      <c r="M1858" t="s">
        <v>44</v>
      </c>
      <c r="N1858">
        <v>1</v>
      </c>
      <c r="O1858">
        <v>0</v>
      </c>
      <c r="P1858">
        <v>241000</v>
      </c>
      <c r="Q1858" t="s">
        <v>693</v>
      </c>
      <c r="R1858" t="s">
        <v>694</v>
      </c>
      <c r="S1858">
        <v>14.5418</v>
      </c>
      <c r="T1858" t="s">
        <v>44</v>
      </c>
      <c r="U1858" t="s">
        <v>2252</v>
      </c>
      <c r="V1858" t="s">
        <v>2251</v>
      </c>
      <c r="W1858">
        <v>8.4420000000000003E-4</v>
      </c>
      <c r="X1858" t="s">
        <v>703</v>
      </c>
      <c r="Y1858" t="s">
        <v>3865</v>
      </c>
    </row>
    <row r="1859" spans="1:25" x14ac:dyDescent="0.35">
      <c r="A1859" t="s">
        <v>2397</v>
      </c>
      <c r="B1859">
        <v>60121</v>
      </c>
      <c r="C1859" t="s">
        <v>564</v>
      </c>
      <c r="D1859" t="s">
        <v>2103</v>
      </c>
      <c r="E1859" t="s">
        <v>564</v>
      </c>
      <c r="F1859" t="s">
        <v>2180</v>
      </c>
      <c r="G1859">
        <v>480</v>
      </c>
      <c r="H1859">
        <v>60121</v>
      </c>
      <c r="I1859" t="s">
        <v>2068</v>
      </c>
      <c r="J1859">
        <v>0.01</v>
      </c>
      <c r="K1859">
        <v>3140500</v>
      </c>
      <c r="L1859">
        <v>0.5</v>
      </c>
      <c r="M1859" t="s">
        <v>44</v>
      </c>
      <c r="N1859">
        <v>1</v>
      </c>
      <c r="O1859">
        <v>0</v>
      </c>
      <c r="P1859">
        <v>244540</v>
      </c>
      <c r="Q1859" t="s">
        <v>693</v>
      </c>
      <c r="R1859" t="s">
        <v>694</v>
      </c>
      <c r="S1859">
        <v>14.5418</v>
      </c>
      <c r="T1859" t="s">
        <v>44</v>
      </c>
      <c r="U1859" t="s">
        <v>2252</v>
      </c>
      <c r="V1859" t="s">
        <v>2251</v>
      </c>
      <c r="W1859">
        <v>7.7870000000000001E-4</v>
      </c>
      <c r="X1859" t="s">
        <v>703</v>
      </c>
      <c r="Y1859" t="s">
        <v>3865</v>
      </c>
    </row>
    <row r="1860" spans="1:25" x14ac:dyDescent="0.35">
      <c r="A1860" t="s">
        <v>2396</v>
      </c>
      <c r="B1860">
        <v>60121</v>
      </c>
      <c r="C1860" t="s">
        <v>564</v>
      </c>
      <c r="D1860" t="s">
        <v>2103</v>
      </c>
      <c r="E1860" t="s">
        <v>564</v>
      </c>
      <c r="F1860" t="s">
        <v>2180</v>
      </c>
      <c r="G1860">
        <v>480</v>
      </c>
      <c r="H1860">
        <v>60121</v>
      </c>
      <c r="I1860" t="s">
        <v>2068</v>
      </c>
      <c r="J1860">
        <v>0.01</v>
      </c>
      <c r="K1860">
        <v>3360100</v>
      </c>
      <c r="L1860">
        <v>0.5</v>
      </c>
      <c r="M1860" t="s">
        <v>44</v>
      </c>
      <c r="N1860">
        <v>1</v>
      </c>
      <c r="O1860">
        <v>0</v>
      </c>
      <c r="P1860">
        <v>200570</v>
      </c>
      <c r="Q1860" t="s">
        <v>693</v>
      </c>
      <c r="R1860" t="s">
        <v>694</v>
      </c>
      <c r="S1860">
        <v>14.5314</v>
      </c>
      <c r="T1860" t="s">
        <v>44</v>
      </c>
      <c r="U1860" t="s">
        <v>2252</v>
      </c>
      <c r="V1860" t="s">
        <v>2251</v>
      </c>
      <c r="W1860">
        <v>5.9690000000000003E-4</v>
      </c>
      <c r="X1860" t="s">
        <v>703</v>
      </c>
      <c r="Y1860" t="s">
        <v>3865</v>
      </c>
    </row>
    <row r="1861" spans="1:25" x14ac:dyDescent="0.35">
      <c r="A1861" t="s">
        <v>2395</v>
      </c>
      <c r="B1861">
        <v>60121</v>
      </c>
      <c r="C1861" t="s">
        <v>564</v>
      </c>
      <c r="D1861" t="s">
        <v>2103</v>
      </c>
      <c r="E1861" t="s">
        <v>564</v>
      </c>
      <c r="F1861" t="s">
        <v>2180</v>
      </c>
      <c r="G1861">
        <v>480</v>
      </c>
      <c r="H1861">
        <v>60121</v>
      </c>
      <c r="I1861" t="s">
        <v>2068</v>
      </c>
      <c r="J1861">
        <v>0.01</v>
      </c>
      <c r="K1861">
        <v>3078500</v>
      </c>
      <c r="L1861">
        <v>0.5</v>
      </c>
      <c r="M1861" t="s">
        <v>44</v>
      </c>
      <c r="N1861">
        <v>1</v>
      </c>
      <c r="O1861">
        <v>0</v>
      </c>
      <c r="P1861">
        <v>199520</v>
      </c>
      <c r="Q1861" t="s">
        <v>693</v>
      </c>
      <c r="R1861" t="s">
        <v>694</v>
      </c>
      <c r="S1861">
        <v>14.5418</v>
      </c>
      <c r="T1861" t="s">
        <v>44</v>
      </c>
      <c r="U1861" t="s">
        <v>2252</v>
      </c>
      <c r="V1861" t="s">
        <v>2251</v>
      </c>
      <c r="W1861">
        <v>6.4809999999999998E-4</v>
      </c>
      <c r="X1861" t="s">
        <v>703</v>
      </c>
      <c r="Y1861" t="s">
        <v>3865</v>
      </c>
    </row>
    <row r="1862" spans="1:25" x14ac:dyDescent="0.35">
      <c r="A1862" t="s">
        <v>2394</v>
      </c>
      <c r="B1862">
        <v>60121</v>
      </c>
      <c r="C1862" t="s">
        <v>564</v>
      </c>
      <c r="D1862" t="s">
        <v>2103</v>
      </c>
      <c r="E1862" t="s">
        <v>564</v>
      </c>
      <c r="F1862" t="s">
        <v>2118</v>
      </c>
      <c r="G1862">
        <v>480</v>
      </c>
      <c r="H1862">
        <v>60121</v>
      </c>
      <c r="I1862" t="s">
        <v>2068</v>
      </c>
      <c r="J1862">
        <v>0.01</v>
      </c>
      <c r="K1862">
        <v>2715400</v>
      </c>
      <c r="L1862">
        <v>0.5</v>
      </c>
      <c r="M1862" t="s">
        <v>44</v>
      </c>
      <c r="N1862">
        <v>1</v>
      </c>
      <c r="O1862">
        <v>0</v>
      </c>
      <c r="P1862">
        <v>222170</v>
      </c>
      <c r="Q1862" t="s">
        <v>693</v>
      </c>
      <c r="R1862" t="s">
        <v>694</v>
      </c>
      <c r="S1862">
        <v>14.5418</v>
      </c>
      <c r="T1862" t="s">
        <v>44</v>
      </c>
      <c r="U1862" t="s">
        <v>2252</v>
      </c>
      <c r="V1862" t="s">
        <v>2251</v>
      </c>
      <c r="W1862">
        <v>8.1820000000000005E-4</v>
      </c>
      <c r="X1862" t="s">
        <v>2173</v>
      </c>
      <c r="Y1862" t="s">
        <v>44</v>
      </c>
    </row>
    <row r="1863" spans="1:25" x14ac:dyDescent="0.35">
      <c r="A1863" t="s">
        <v>2393</v>
      </c>
      <c r="B1863">
        <v>60121</v>
      </c>
      <c r="C1863" t="s">
        <v>564</v>
      </c>
      <c r="D1863" t="s">
        <v>2103</v>
      </c>
      <c r="E1863" t="s">
        <v>564</v>
      </c>
      <c r="F1863" t="s">
        <v>2118</v>
      </c>
      <c r="G1863">
        <v>480</v>
      </c>
      <c r="H1863">
        <v>60121</v>
      </c>
      <c r="I1863" t="s">
        <v>2068</v>
      </c>
      <c r="J1863">
        <v>0.01</v>
      </c>
      <c r="K1863">
        <v>2814000</v>
      </c>
      <c r="L1863">
        <v>0.5</v>
      </c>
      <c r="M1863" t="s">
        <v>44</v>
      </c>
      <c r="N1863">
        <v>1</v>
      </c>
      <c r="O1863">
        <v>0</v>
      </c>
      <c r="P1863">
        <v>213310</v>
      </c>
      <c r="Q1863" t="s">
        <v>693</v>
      </c>
      <c r="R1863" t="s">
        <v>694</v>
      </c>
      <c r="S1863">
        <v>14.5314</v>
      </c>
      <c r="T1863" t="s">
        <v>44</v>
      </c>
      <c r="U1863" t="s">
        <v>2252</v>
      </c>
      <c r="V1863" t="s">
        <v>2251</v>
      </c>
      <c r="W1863">
        <v>7.5799999999999999E-4</v>
      </c>
      <c r="X1863" t="s">
        <v>2173</v>
      </c>
      <c r="Y1863" t="s">
        <v>44</v>
      </c>
    </row>
    <row r="1864" spans="1:25" x14ac:dyDescent="0.35">
      <c r="A1864" t="s">
        <v>2392</v>
      </c>
      <c r="B1864">
        <v>60121</v>
      </c>
      <c r="C1864" t="s">
        <v>564</v>
      </c>
      <c r="D1864" t="s">
        <v>2103</v>
      </c>
      <c r="E1864" t="s">
        <v>564</v>
      </c>
      <c r="F1864" t="s">
        <v>2118</v>
      </c>
      <c r="G1864">
        <v>480</v>
      </c>
      <c r="H1864">
        <v>60121</v>
      </c>
      <c r="I1864" t="s">
        <v>2068</v>
      </c>
      <c r="J1864">
        <v>0.01</v>
      </c>
      <c r="K1864">
        <v>3485800</v>
      </c>
      <c r="L1864">
        <v>0.5</v>
      </c>
      <c r="M1864" t="s">
        <v>44</v>
      </c>
      <c r="N1864">
        <v>1</v>
      </c>
      <c r="O1864">
        <v>0</v>
      </c>
      <c r="P1864">
        <v>225440</v>
      </c>
      <c r="Q1864" t="s">
        <v>693</v>
      </c>
      <c r="R1864" t="s">
        <v>694</v>
      </c>
      <c r="S1864">
        <v>14.5418</v>
      </c>
      <c r="T1864" t="s">
        <v>44</v>
      </c>
      <c r="U1864" t="s">
        <v>2252</v>
      </c>
      <c r="V1864" t="s">
        <v>2251</v>
      </c>
      <c r="W1864">
        <v>6.4670000000000005E-4</v>
      </c>
      <c r="X1864" t="s">
        <v>2173</v>
      </c>
      <c r="Y1864" t="s">
        <v>44</v>
      </c>
    </row>
    <row r="1865" spans="1:25" x14ac:dyDescent="0.35">
      <c r="A1865" t="s">
        <v>2391</v>
      </c>
      <c r="B1865">
        <v>60121</v>
      </c>
      <c r="C1865" t="s">
        <v>564</v>
      </c>
      <c r="D1865" t="s">
        <v>2103</v>
      </c>
      <c r="E1865" t="s">
        <v>564</v>
      </c>
      <c r="F1865" t="s">
        <v>2118</v>
      </c>
      <c r="G1865">
        <v>480</v>
      </c>
      <c r="H1865">
        <v>60121</v>
      </c>
      <c r="I1865" t="s">
        <v>2068</v>
      </c>
      <c r="J1865">
        <v>0.01</v>
      </c>
      <c r="K1865">
        <v>2939100</v>
      </c>
      <c r="L1865">
        <v>0.5</v>
      </c>
      <c r="M1865" t="s">
        <v>44</v>
      </c>
      <c r="N1865">
        <v>1</v>
      </c>
      <c r="O1865">
        <v>0.25</v>
      </c>
      <c r="P1865">
        <v>176360</v>
      </c>
      <c r="Q1865" t="s">
        <v>693</v>
      </c>
      <c r="R1865" t="s">
        <v>694</v>
      </c>
      <c r="S1865">
        <v>14.5418</v>
      </c>
      <c r="T1865" t="s">
        <v>44</v>
      </c>
      <c r="U1865" t="s">
        <v>2252</v>
      </c>
      <c r="V1865" t="s">
        <v>2251</v>
      </c>
      <c r="W1865" s="145">
        <v>5.9999999999999995E-4</v>
      </c>
      <c r="X1865" t="s">
        <v>703</v>
      </c>
      <c r="Y1865" t="s">
        <v>3865</v>
      </c>
    </row>
    <row r="1866" spans="1:25" x14ac:dyDescent="0.35">
      <c r="A1866" t="s">
        <v>2390</v>
      </c>
      <c r="B1866">
        <v>60121</v>
      </c>
      <c r="C1866" t="s">
        <v>564</v>
      </c>
      <c r="D1866" t="s">
        <v>2103</v>
      </c>
      <c r="E1866" t="s">
        <v>564</v>
      </c>
      <c r="F1866" t="s">
        <v>2118</v>
      </c>
      <c r="G1866">
        <v>480</v>
      </c>
      <c r="H1866">
        <v>60121</v>
      </c>
      <c r="I1866" t="s">
        <v>2068</v>
      </c>
      <c r="J1866">
        <v>0.01</v>
      </c>
      <c r="K1866">
        <v>3261300</v>
      </c>
      <c r="L1866">
        <v>0.5</v>
      </c>
      <c r="M1866" t="s">
        <v>44</v>
      </c>
      <c r="N1866">
        <v>1</v>
      </c>
      <c r="O1866">
        <v>0.25</v>
      </c>
      <c r="P1866">
        <v>150260</v>
      </c>
      <c r="Q1866" t="s">
        <v>693</v>
      </c>
      <c r="R1866" t="s">
        <v>694</v>
      </c>
      <c r="S1866">
        <v>14.5314</v>
      </c>
      <c r="T1866" t="s">
        <v>44</v>
      </c>
      <c r="U1866" t="s">
        <v>2252</v>
      </c>
      <c r="V1866" t="s">
        <v>2251</v>
      </c>
      <c r="W1866">
        <v>4.6069999999999998E-4</v>
      </c>
      <c r="X1866" t="s">
        <v>703</v>
      </c>
      <c r="Y1866" t="s">
        <v>3865</v>
      </c>
    </row>
    <row r="1867" spans="1:25" x14ac:dyDescent="0.35">
      <c r="A1867" t="s">
        <v>2389</v>
      </c>
      <c r="B1867">
        <v>60121</v>
      </c>
      <c r="C1867" t="s">
        <v>564</v>
      </c>
      <c r="D1867" t="s">
        <v>2103</v>
      </c>
      <c r="E1867" t="s">
        <v>564</v>
      </c>
      <c r="F1867" t="s">
        <v>2118</v>
      </c>
      <c r="G1867">
        <v>480</v>
      </c>
      <c r="H1867">
        <v>60121</v>
      </c>
      <c r="I1867" t="s">
        <v>2068</v>
      </c>
      <c r="J1867">
        <v>0.01</v>
      </c>
      <c r="K1867">
        <v>3418200</v>
      </c>
      <c r="L1867">
        <v>0.5</v>
      </c>
      <c r="M1867" t="s">
        <v>44</v>
      </c>
      <c r="N1867">
        <v>1</v>
      </c>
      <c r="O1867">
        <v>0.25</v>
      </c>
      <c r="P1867">
        <v>149390</v>
      </c>
      <c r="Q1867" t="s">
        <v>693</v>
      </c>
      <c r="R1867" t="s">
        <v>694</v>
      </c>
      <c r="S1867">
        <v>14.5314</v>
      </c>
      <c r="T1867" t="s">
        <v>44</v>
      </c>
      <c r="U1867" t="s">
        <v>2252</v>
      </c>
      <c r="V1867" t="s">
        <v>2251</v>
      </c>
      <c r="W1867">
        <v>4.37E-4</v>
      </c>
      <c r="X1867" t="s">
        <v>703</v>
      </c>
      <c r="Y1867" t="s">
        <v>3865</v>
      </c>
    </row>
    <row r="1868" spans="1:25" x14ac:dyDescent="0.35">
      <c r="A1868" t="s">
        <v>2388</v>
      </c>
      <c r="B1868">
        <v>60121</v>
      </c>
      <c r="C1868" t="s">
        <v>564</v>
      </c>
      <c r="D1868" t="s">
        <v>2103</v>
      </c>
      <c r="E1868" t="s">
        <v>564</v>
      </c>
      <c r="F1868" t="s">
        <v>2118</v>
      </c>
      <c r="G1868">
        <v>480</v>
      </c>
      <c r="H1868">
        <v>60121</v>
      </c>
      <c r="I1868" t="s">
        <v>2068</v>
      </c>
      <c r="J1868">
        <v>0.01</v>
      </c>
      <c r="K1868">
        <v>3380300</v>
      </c>
      <c r="L1868">
        <v>0.5</v>
      </c>
      <c r="M1868" t="s">
        <v>44</v>
      </c>
      <c r="N1868">
        <v>1</v>
      </c>
      <c r="O1868">
        <v>0.5</v>
      </c>
      <c r="P1868">
        <v>117400</v>
      </c>
      <c r="Q1868" t="s">
        <v>693</v>
      </c>
      <c r="R1868" t="s">
        <v>694</v>
      </c>
      <c r="S1868">
        <v>14.5418</v>
      </c>
      <c r="T1868" t="s">
        <v>44</v>
      </c>
      <c r="U1868" t="s">
        <v>2252</v>
      </c>
      <c r="V1868" t="s">
        <v>2251</v>
      </c>
      <c r="W1868">
        <v>3.4729999999999999E-4</v>
      </c>
      <c r="X1868" t="s">
        <v>703</v>
      </c>
      <c r="Y1868" t="s">
        <v>3865</v>
      </c>
    </row>
    <row r="1869" spans="1:25" x14ac:dyDescent="0.35">
      <c r="A1869" t="s">
        <v>2387</v>
      </c>
      <c r="B1869">
        <v>60121</v>
      </c>
      <c r="C1869" t="s">
        <v>564</v>
      </c>
      <c r="D1869" t="s">
        <v>2103</v>
      </c>
      <c r="E1869" t="s">
        <v>564</v>
      </c>
      <c r="F1869" t="s">
        <v>2118</v>
      </c>
      <c r="G1869">
        <v>480</v>
      </c>
      <c r="H1869">
        <v>60121</v>
      </c>
      <c r="I1869" t="s">
        <v>2068</v>
      </c>
      <c r="J1869">
        <v>0.01</v>
      </c>
      <c r="K1869">
        <v>2862000</v>
      </c>
      <c r="L1869">
        <v>0.5</v>
      </c>
      <c r="M1869" t="s">
        <v>44</v>
      </c>
      <c r="N1869">
        <v>1</v>
      </c>
      <c r="O1869">
        <v>0.5</v>
      </c>
      <c r="P1869">
        <v>132660</v>
      </c>
      <c r="Q1869" t="s">
        <v>693</v>
      </c>
      <c r="R1869" t="s">
        <v>694</v>
      </c>
      <c r="S1869">
        <v>14.5418</v>
      </c>
      <c r="T1869" t="s">
        <v>44</v>
      </c>
      <c r="U1869" t="s">
        <v>2252</v>
      </c>
      <c r="V1869" t="s">
        <v>2251</v>
      </c>
      <c r="W1869">
        <v>4.6349999999999999E-4</v>
      </c>
      <c r="X1869" t="s">
        <v>703</v>
      </c>
      <c r="Y1869" t="s">
        <v>3865</v>
      </c>
    </row>
    <row r="1870" spans="1:25" x14ac:dyDescent="0.35">
      <c r="A1870" t="s">
        <v>2386</v>
      </c>
      <c r="B1870">
        <v>60121</v>
      </c>
      <c r="C1870" t="s">
        <v>564</v>
      </c>
      <c r="D1870" t="s">
        <v>2103</v>
      </c>
      <c r="E1870" t="s">
        <v>564</v>
      </c>
      <c r="F1870" t="s">
        <v>2118</v>
      </c>
      <c r="G1870">
        <v>480</v>
      </c>
      <c r="H1870">
        <v>60121</v>
      </c>
      <c r="I1870" t="s">
        <v>2068</v>
      </c>
      <c r="J1870">
        <v>0.01</v>
      </c>
      <c r="K1870">
        <v>3579700</v>
      </c>
      <c r="L1870">
        <v>0.5</v>
      </c>
      <c r="M1870" t="s">
        <v>44</v>
      </c>
      <c r="N1870">
        <v>1</v>
      </c>
      <c r="O1870">
        <v>0.5</v>
      </c>
      <c r="P1870">
        <v>102660</v>
      </c>
      <c r="Q1870" t="s">
        <v>693</v>
      </c>
      <c r="R1870" t="s">
        <v>694</v>
      </c>
      <c r="S1870">
        <v>14.5418</v>
      </c>
      <c r="T1870" t="s">
        <v>44</v>
      </c>
      <c r="U1870" t="s">
        <v>2252</v>
      </c>
      <c r="V1870" t="s">
        <v>2251</v>
      </c>
      <c r="W1870">
        <v>2.8679999999999998E-4</v>
      </c>
      <c r="X1870" t="s">
        <v>703</v>
      </c>
      <c r="Y1870" t="s">
        <v>3865</v>
      </c>
    </row>
    <row r="1871" spans="1:25" x14ac:dyDescent="0.35">
      <c r="A1871" t="s">
        <v>2385</v>
      </c>
      <c r="B1871">
        <v>60121</v>
      </c>
      <c r="C1871" t="s">
        <v>564</v>
      </c>
      <c r="D1871" t="s">
        <v>2103</v>
      </c>
      <c r="E1871" t="s">
        <v>564</v>
      </c>
      <c r="F1871" t="s">
        <v>2118</v>
      </c>
      <c r="G1871">
        <v>480</v>
      </c>
      <c r="H1871">
        <v>60121</v>
      </c>
      <c r="I1871" t="s">
        <v>2068</v>
      </c>
      <c r="J1871">
        <v>0.01</v>
      </c>
      <c r="K1871">
        <v>3318400</v>
      </c>
      <c r="L1871">
        <v>0.5</v>
      </c>
      <c r="M1871" t="s">
        <v>44</v>
      </c>
      <c r="N1871">
        <v>1</v>
      </c>
      <c r="O1871">
        <v>1</v>
      </c>
      <c r="P1871">
        <v>114630</v>
      </c>
      <c r="Q1871" t="s">
        <v>693</v>
      </c>
      <c r="R1871" t="s">
        <v>694</v>
      </c>
      <c r="S1871">
        <v>14.5418</v>
      </c>
      <c r="T1871" t="s">
        <v>44</v>
      </c>
      <c r="U1871" t="s">
        <v>2252</v>
      </c>
      <c r="V1871" t="s">
        <v>2251</v>
      </c>
      <c r="W1871">
        <v>3.4539999999999999E-4</v>
      </c>
      <c r="X1871" t="s">
        <v>703</v>
      </c>
      <c r="Y1871" t="s">
        <v>3865</v>
      </c>
    </row>
    <row r="1872" spans="1:25" x14ac:dyDescent="0.35">
      <c r="A1872" t="s">
        <v>2384</v>
      </c>
      <c r="B1872">
        <v>60121</v>
      </c>
      <c r="C1872" t="s">
        <v>564</v>
      </c>
      <c r="D1872" t="s">
        <v>2103</v>
      </c>
      <c r="E1872" t="s">
        <v>564</v>
      </c>
      <c r="F1872" t="s">
        <v>2118</v>
      </c>
      <c r="G1872">
        <v>480</v>
      </c>
      <c r="H1872">
        <v>60121</v>
      </c>
      <c r="I1872" t="s">
        <v>2068</v>
      </c>
      <c r="J1872">
        <v>0.01</v>
      </c>
      <c r="K1872">
        <v>3079200</v>
      </c>
      <c r="L1872">
        <v>0.5</v>
      </c>
      <c r="M1872" t="s">
        <v>44</v>
      </c>
      <c r="N1872">
        <v>1</v>
      </c>
      <c r="O1872">
        <v>1</v>
      </c>
      <c r="P1872">
        <v>105480</v>
      </c>
      <c r="Q1872" t="s">
        <v>693</v>
      </c>
      <c r="R1872" t="s">
        <v>694</v>
      </c>
      <c r="S1872">
        <v>14.5418</v>
      </c>
      <c r="T1872" t="s">
        <v>44</v>
      </c>
      <c r="U1872" t="s">
        <v>2252</v>
      </c>
      <c r="V1872" t="s">
        <v>2251</v>
      </c>
      <c r="W1872">
        <v>3.4259999999999998E-4</v>
      </c>
      <c r="X1872" t="s">
        <v>703</v>
      </c>
      <c r="Y1872" t="s">
        <v>3865</v>
      </c>
    </row>
    <row r="1873" spans="1:25" x14ac:dyDescent="0.35">
      <c r="A1873" t="s">
        <v>2383</v>
      </c>
      <c r="B1873">
        <v>60121</v>
      </c>
      <c r="C1873" t="s">
        <v>564</v>
      </c>
      <c r="D1873" t="s">
        <v>2103</v>
      </c>
      <c r="E1873" t="s">
        <v>564</v>
      </c>
      <c r="F1873" t="s">
        <v>2118</v>
      </c>
      <c r="G1873">
        <v>480</v>
      </c>
      <c r="H1873">
        <v>60121</v>
      </c>
      <c r="I1873" t="s">
        <v>2068</v>
      </c>
      <c r="J1873">
        <v>0.01</v>
      </c>
      <c r="K1873">
        <v>3384000</v>
      </c>
      <c r="L1873">
        <v>0.5</v>
      </c>
      <c r="M1873" t="s">
        <v>44</v>
      </c>
      <c r="N1873">
        <v>1</v>
      </c>
      <c r="O1873">
        <v>1</v>
      </c>
      <c r="P1873">
        <v>109530</v>
      </c>
      <c r="Q1873" t="s">
        <v>693</v>
      </c>
      <c r="R1873" t="s">
        <v>694</v>
      </c>
      <c r="S1873">
        <v>14.5418</v>
      </c>
      <c r="T1873" t="s">
        <v>44</v>
      </c>
      <c r="U1873" t="s">
        <v>2252</v>
      </c>
      <c r="V1873" t="s">
        <v>2251</v>
      </c>
      <c r="W1873">
        <v>3.2370000000000001E-4</v>
      </c>
      <c r="X1873" t="s">
        <v>703</v>
      </c>
      <c r="Y1873" t="s">
        <v>3865</v>
      </c>
    </row>
    <row r="1874" spans="1:25" x14ac:dyDescent="0.35">
      <c r="A1874" t="s">
        <v>2382</v>
      </c>
      <c r="B1874">
        <v>60121</v>
      </c>
      <c r="C1874" t="s">
        <v>564</v>
      </c>
      <c r="D1874" t="s">
        <v>2103</v>
      </c>
      <c r="E1874" t="s">
        <v>564</v>
      </c>
      <c r="F1874" t="s">
        <v>2118</v>
      </c>
      <c r="G1874">
        <v>480</v>
      </c>
      <c r="H1874">
        <v>60121</v>
      </c>
      <c r="I1874" t="s">
        <v>2068</v>
      </c>
      <c r="J1874">
        <v>0.01</v>
      </c>
      <c r="K1874">
        <v>3491900</v>
      </c>
      <c r="L1874">
        <v>0.5</v>
      </c>
      <c r="M1874" t="s">
        <v>44</v>
      </c>
      <c r="N1874">
        <v>1</v>
      </c>
      <c r="O1874">
        <v>2</v>
      </c>
      <c r="P1874">
        <v>30061</v>
      </c>
      <c r="Q1874" t="s">
        <v>693</v>
      </c>
      <c r="R1874" t="s">
        <v>694</v>
      </c>
      <c r="S1874">
        <v>14.5314</v>
      </c>
      <c r="T1874" t="s">
        <v>44</v>
      </c>
      <c r="U1874" t="s">
        <v>2252</v>
      </c>
      <c r="V1874" t="s">
        <v>2251</v>
      </c>
      <c r="W1874" s="145">
        <v>8.6089999999999997E-5</v>
      </c>
      <c r="X1874" t="s">
        <v>703</v>
      </c>
      <c r="Y1874" t="s">
        <v>3865</v>
      </c>
    </row>
    <row r="1875" spans="1:25" x14ac:dyDescent="0.35">
      <c r="A1875" t="s">
        <v>2381</v>
      </c>
      <c r="B1875">
        <v>60121</v>
      </c>
      <c r="C1875" t="s">
        <v>564</v>
      </c>
      <c r="D1875" t="s">
        <v>2103</v>
      </c>
      <c r="E1875" t="s">
        <v>564</v>
      </c>
      <c r="F1875" t="s">
        <v>2118</v>
      </c>
      <c r="G1875">
        <v>480</v>
      </c>
      <c r="H1875">
        <v>60121</v>
      </c>
      <c r="I1875" t="s">
        <v>2068</v>
      </c>
      <c r="J1875">
        <v>0.01</v>
      </c>
      <c r="K1875">
        <v>3489900</v>
      </c>
      <c r="L1875">
        <v>0.5</v>
      </c>
      <c r="M1875" t="s">
        <v>44</v>
      </c>
      <c r="N1875">
        <v>1</v>
      </c>
      <c r="O1875">
        <v>2</v>
      </c>
      <c r="P1875">
        <v>37433</v>
      </c>
      <c r="Q1875" t="s">
        <v>693</v>
      </c>
      <c r="R1875" t="s">
        <v>694</v>
      </c>
      <c r="S1875">
        <v>14.5418</v>
      </c>
      <c r="T1875" t="s">
        <v>44</v>
      </c>
      <c r="U1875" t="s">
        <v>2252</v>
      </c>
      <c r="V1875" t="s">
        <v>2251</v>
      </c>
      <c r="W1875">
        <v>1.0730000000000001E-4</v>
      </c>
      <c r="X1875" t="s">
        <v>703</v>
      </c>
      <c r="Y1875" t="s">
        <v>3865</v>
      </c>
    </row>
    <row r="1876" spans="1:25" x14ac:dyDescent="0.35">
      <c r="A1876" t="s">
        <v>2380</v>
      </c>
      <c r="B1876">
        <v>60121</v>
      </c>
      <c r="C1876" t="s">
        <v>564</v>
      </c>
      <c r="D1876" t="s">
        <v>2103</v>
      </c>
      <c r="E1876" t="s">
        <v>564</v>
      </c>
      <c r="F1876" t="s">
        <v>2118</v>
      </c>
      <c r="G1876">
        <v>480</v>
      </c>
      <c r="H1876">
        <v>60121</v>
      </c>
      <c r="I1876" t="s">
        <v>2068</v>
      </c>
      <c r="J1876">
        <v>0.01</v>
      </c>
      <c r="K1876">
        <v>4295600</v>
      </c>
      <c r="L1876">
        <v>0.5</v>
      </c>
      <c r="M1876" t="s">
        <v>44</v>
      </c>
      <c r="N1876">
        <v>1</v>
      </c>
      <c r="O1876">
        <v>2</v>
      </c>
      <c r="P1876">
        <v>31384</v>
      </c>
      <c r="Q1876" t="s">
        <v>693</v>
      </c>
      <c r="R1876" t="s">
        <v>694</v>
      </c>
      <c r="S1876">
        <v>14.5418</v>
      </c>
      <c r="T1876" t="s">
        <v>44</v>
      </c>
      <c r="U1876" t="s">
        <v>2252</v>
      </c>
      <c r="V1876" t="s">
        <v>2251</v>
      </c>
      <c r="W1876" s="145">
        <v>7.3059999999999995E-5</v>
      </c>
      <c r="X1876" t="s">
        <v>703</v>
      </c>
      <c r="Y1876" t="s">
        <v>3865</v>
      </c>
    </row>
    <row r="1877" spans="1:25" x14ac:dyDescent="0.35">
      <c r="A1877" t="s">
        <v>2379</v>
      </c>
      <c r="B1877">
        <v>60121</v>
      </c>
      <c r="C1877" t="s">
        <v>564</v>
      </c>
      <c r="D1877" t="s">
        <v>2103</v>
      </c>
      <c r="E1877" t="s">
        <v>564</v>
      </c>
      <c r="F1877" t="s">
        <v>2118</v>
      </c>
      <c r="G1877">
        <v>480</v>
      </c>
      <c r="H1877">
        <v>60121</v>
      </c>
      <c r="I1877" t="s">
        <v>2068</v>
      </c>
      <c r="J1877">
        <v>0.01</v>
      </c>
      <c r="K1877">
        <v>3302900</v>
      </c>
      <c r="L1877">
        <v>0.5</v>
      </c>
      <c r="M1877" t="s">
        <v>44</v>
      </c>
      <c r="N1877">
        <v>1</v>
      </c>
      <c r="O1877">
        <v>4</v>
      </c>
      <c r="P1877">
        <v>7087.1</v>
      </c>
      <c r="Q1877" t="s">
        <v>693</v>
      </c>
      <c r="R1877" t="s">
        <v>694</v>
      </c>
      <c r="S1877">
        <v>14.521000000000001</v>
      </c>
      <c r="T1877" t="s">
        <v>44</v>
      </c>
      <c r="U1877" t="s">
        <v>2252</v>
      </c>
      <c r="V1877" t="s">
        <v>2251</v>
      </c>
      <c r="W1877" s="145">
        <v>2.1460000000000001E-5</v>
      </c>
      <c r="X1877" t="s">
        <v>703</v>
      </c>
      <c r="Y1877" t="s">
        <v>3865</v>
      </c>
    </row>
    <row r="1878" spans="1:25" x14ac:dyDescent="0.35">
      <c r="A1878" t="s">
        <v>2378</v>
      </c>
      <c r="B1878">
        <v>60121</v>
      </c>
      <c r="C1878" t="s">
        <v>564</v>
      </c>
      <c r="D1878" t="s">
        <v>2103</v>
      </c>
      <c r="E1878" t="s">
        <v>564</v>
      </c>
      <c r="F1878" t="s">
        <v>2118</v>
      </c>
      <c r="G1878">
        <v>480</v>
      </c>
      <c r="H1878">
        <v>60121</v>
      </c>
      <c r="I1878" t="s">
        <v>2068</v>
      </c>
      <c r="J1878">
        <v>0.01</v>
      </c>
      <c r="K1878">
        <v>3307800</v>
      </c>
      <c r="L1878">
        <v>0.5</v>
      </c>
      <c r="M1878" t="s">
        <v>44</v>
      </c>
      <c r="N1878">
        <v>1</v>
      </c>
      <c r="O1878">
        <v>4</v>
      </c>
      <c r="P1878">
        <v>8275</v>
      </c>
      <c r="Q1878" t="s">
        <v>693</v>
      </c>
      <c r="R1878" t="s">
        <v>694</v>
      </c>
      <c r="S1878">
        <v>14.552199999999999</v>
      </c>
      <c r="T1878" t="s">
        <v>44</v>
      </c>
      <c r="U1878" t="s">
        <v>2252</v>
      </c>
      <c r="V1878" t="s">
        <v>2251</v>
      </c>
      <c r="W1878" s="145">
        <v>2.5020000000000001E-5</v>
      </c>
      <c r="X1878" t="s">
        <v>703</v>
      </c>
      <c r="Y1878" t="s">
        <v>3865</v>
      </c>
    </row>
    <row r="1879" spans="1:25" x14ac:dyDescent="0.35">
      <c r="A1879" t="s">
        <v>2377</v>
      </c>
      <c r="B1879">
        <v>60121</v>
      </c>
      <c r="C1879" t="s">
        <v>564</v>
      </c>
      <c r="D1879" t="s">
        <v>2103</v>
      </c>
      <c r="E1879" t="s">
        <v>564</v>
      </c>
      <c r="F1879" t="s">
        <v>2118</v>
      </c>
      <c r="G1879">
        <v>480</v>
      </c>
      <c r="H1879">
        <v>60121</v>
      </c>
      <c r="I1879" t="s">
        <v>2068</v>
      </c>
      <c r="J1879">
        <v>0.01</v>
      </c>
      <c r="K1879">
        <v>3110600</v>
      </c>
      <c r="L1879">
        <v>0.5</v>
      </c>
      <c r="M1879" t="s">
        <v>44</v>
      </c>
      <c r="N1879">
        <v>1</v>
      </c>
      <c r="O1879">
        <v>4</v>
      </c>
      <c r="P1879">
        <v>5145.3999999999996</v>
      </c>
      <c r="Q1879" t="s">
        <v>693</v>
      </c>
      <c r="R1879" t="s">
        <v>694</v>
      </c>
      <c r="S1879">
        <v>14.521000000000001</v>
      </c>
      <c r="T1879" t="s">
        <v>44</v>
      </c>
      <c r="U1879" t="s">
        <v>2252</v>
      </c>
      <c r="V1879" t="s">
        <v>2251</v>
      </c>
      <c r="W1879" s="145">
        <v>1.6540000000000001E-5</v>
      </c>
      <c r="X1879" t="s">
        <v>703</v>
      </c>
      <c r="Y1879" t="s">
        <v>3865</v>
      </c>
    </row>
    <row r="1880" spans="1:25" x14ac:dyDescent="0.35">
      <c r="A1880" t="s">
        <v>2376</v>
      </c>
      <c r="B1880">
        <v>60121</v>
      </c>
      <c r="C1880" t="s">
        <v>564</v>
      </c>
      <c r="D1880" t="s">
        <v>2103</v>
      </c>
      <c r="E1880" t="s">
        <v>564</v>
      </c>
      <c r="F1880" t="s">
        <v>2180</v>
      </c>
      <c r="G1880">
        <v>480</v>
      </c>
      <c r="H1880">
        <v>60121</v>
      </c>
      <c r="I1880" t="s">
        <v>2068</v>
      </c>
      <c r="J1880">
        <v>0.01</v>
      </c>
      <c r="K1880">
        <v>3554200</v>
      </c>
      <c r="L1880">
        <v>0.5</v>
      </c>
      <c r="M1880" t="s">
        <v>44</v>
      </c>
      <c r="N1880">
        <v>1</v>
      </c>
      <c r="O1880">
        <v>4</v>
      </c>
      <c r="P1880">
        <v>130890</v>
      </c>
      <c r="Q1880" t="s">
        <v>693</v>
      </c>
      <c r="R1880" t="s">
        <v>694</v>
      </c>
      <c r="S1880">
        <v>14.5418</v>
      </c>
      <c r="T1880" t="s">
        <v>44</v>
      </c>
      <c r="U1880" t="s">
        <v>2252</v>
      </c>
      <c r="V1880" t="s">
        <v>2251</v>
      </c>
      <c r="W1880">
        <v>3.6830000000000001E-4</v>
      </c>
      <c r="X1880" t="s">
        <v>703</v>
      </c>
      <c r="Y1880" t="s">
        <v>3865</v>
      </c>
    </row>
    <row r="1881" spans="1:25" x14ac:dyDescent="0.35">
      <c r="A1881" t="s">
        <v>2375</v>
      </c>
      <c r="B1881">
        <v>60121</v>
      </c>
      <c r="C1881" t="s">
        <v>564</v>
      </c>
      <c r="D1881" t="s">
        <v>2103</v>
      </c>
      <c r="E1881" t="s">
        <v>564</v>
      </c>
      <c r="F1881" t="s">
        <v>2180</v>
      </c>
      <c r="G1881">
        <v>480</v>
      </c>
      <c r="H1881">
        <v>60121</v>
      </c>
      <c r="I1881" t="s">
        <v>2068</v>
      </c>
      <c r="J1881">
        <v>0.01</v>
      </c>
      <c r="K1881">
        <v>3632800</v>
      </c>
      <c r="L1881">
        <v>0.5</v>
      </c>
      <c r="M1881" t="s">
        <v>44</v>
      </c>
      <c r="N1881">
        <v>1</v>
      </c>
      <c r="O1881">
        <v>4</v>
      </c>
      <c r="P1881">
        <v>123910</v>
      </c>
      <c r="Q1881" t="s">
        <v>693</v>
      </c>
      <c r="R1881" t="s">
        <v>694</v>
      </c>
      <c r="S1881">
        <v>14.5418</v>
      </c>
      <c r="T1881" t="s">
        <v>44</v>
      </c>
      <c r="U1881" t="s">
        <v>2252</v>
      </c>
      <c r="V1881" t="s">
        <v>2251</v>
      </c>
      <c r="W1881">
        <v>3.411E-4</v>
      </c>
      <c r="X1881" t="s">
        <v>703</v>
      </c>
      <c r="Y1881" t="s">
        <v>3865</v>
      </c>
    </row>
    <row r="1882" spans="1:25" x14ac:dyDescent="0.35">
      <c r="A1882" t="s">
        <v>2374</v>
      </c>
      <c r="B1882">
        <v>60121</v>
      </c>
      <c r="C1882" t="s">
        <v>564</v>
      </c>
      <c r="D1882" t="s">
        <v>2103</v>
      </c>
      <c r="E1882" t="s">
        <v>564</v>
      </c>
      <c r="F1882" t="s">
        <v>2180</v>
      </c>
      <c r="G1882">
        <v>480</v>
      </c>
      <c r="H1882">
        <v>60121</v>
      </c>
      <c r="I1882" t="s">
        <v>2068</v>
      </c>
      <c r="J1882">
        <v>0.01</v>
      </c>
      <c r="K1882">
        <v>3469200</v>
      </c>
      <c r="L1882">
        <v>0.5</v>
      </c>
      <c r="M1882" t="s">
        <v>44</v>
      </c>
      <c r="N1882">
        <v>1</v>
      </c>
      <c r="O1882">
        <v>4</v>
      </c>
      <c r="P1882">
        <v>117380</v>
      </c>
      <c r="Q1882" t="s">
        <v>693</v>
      </c>
      <c r="R1882" t="s">
        <v>694</v>
      </c>
      <c r="S1882">
        <v>14.5314</v>
      </c>
      <c r="T1882" t="s">
        <v>44</v>
      </c>
      <c r="U1882" t="s">
        <v>2252</v>
      </c>
      <c r="V1882" t="s">
        <v>2251</v>
      </c>
      <c r="W1882">
        <v>3.3829999999999998E-4</v>
      </c>
      <c r="X1882" t="s">
        <v>703</v>
      </c>
      <c r="Y1882" t="s">
        <v>3865</v>
      </c>
    </row>
    <row r="1883" spans="1:25" x14ac:dyDescent="0.35">
      <c r="A1883" t="s">
        <v>2373</v>
      </c>
      <c r="B1883">
        <v>60121</v>
      </c>
      <c r="C1883" t="s">
        <v>564</v>
      </c>
      <c r="D1883" t="s">
        <v>2103</v>
      </c>
      <c r="E1883" t="s">
        <v>564</v>
      </c>
      <c r="F1883" t="s">
        <v>2118</v>
      </c>
      <c r="G1883">
        <v>480</v>
      </c>
      <c r="H1883">
        <v>60121</v>
      </c>
      <c r="I1883" t="s">
        <v>2068</v>
      </c>
      <c r="J1883">
        <v>0.01</v>
      </c>
      <c r="K1883">
        <v>3233100</v>
      </c>
      <c r="L1883">
        <v>0.5</v>
      </c>
      <c r="M1883" t="s">
        <v>44</v>
      </c>
      <c r="N1883">
        <v>1</v>
      </c>
      <c r="O1883">
        <v>4</v>
      </c>
      <c r="P1883">
        <v>112210</v>
      </c>
      <c r="Q1883" t="s">
        <v>693</v>
      </c>
      <c r="R1883" t="s">
        <v>694</v>
      </c>
      <c r="S1883">
        <v>14.5418</v>
      </c>
      <c r="T1883" t="s">
        <v>44</v>
      </c>
      <c r="U1883" t="s">
        <v>2252</v>
      </c>
      <c r="V1883" t="s">
        <v>2251</v>
      </c>
      <c r="W1883">
        <v>3.4709999999999998E-4</v>
      </c>
      <c r="X1883" t="s">
        <v>2173</v>
      </c>
      <c r="Y1883" t="s">
        <v>44</v>
      </c>
    </row>
    <row r="1884" spans="1:25" x14ac:dyDescent="0.35">
      <c r="A1884" t="s">
        <v>2372</v>
      </c>
      <c r="B1884">
        <v>60121</v>
      </c>
      <c r="C1884" t="s">
        <v>564</v>
      </c>
      <c r="D1884" t="s">
        <v>2103</v>
      </c>
      <c r="E1884" t="s">
        <v>564</v>
      </c>
      <c r="F1884" t="s">
        <v>2118</v>
      </c>
      <c r="G1884">
        <v>480</v>
      </c>
      <c r="H1884">
        <v>60121</v>
      </c>
      <c r="I1884" t="s">
        <v>2068</v>
      </c>
      <c r="J1884">
        <v>0.01</v>
      </c>
      <c r="K1884">
        <v>3535400</v>
      </c>
      <c r="L1884">
        <v>0.5</v>
      </c>
      <c r="M1884" t="s">
        <v>44</v>
      </c>
      <c r="N1884">
        <v>1</v>
      </c>
      <c r="O1884">
        <v>4</v>
      </c>
      <c r="P1884">
        <v>95289</v>
      </c>
      <c r="Q1884" t="s">
        <v>693</v>
      </c>
      <c r="R1884" t="s">
        <v>694</v>
      </c>
      <c r="S1884">
        <v>14.552300000000001</v>
      </c>
      <c r="T1884" t="s">
        <v>44</v>
      </c>
      <c r="U1884" t="s">
        <v>2252</v>
      </c>
      <c r="V1884" t="s">
        <v>2251</v>
      </c>
      <c r="W1884">
        <v>2.6949999999999999E-4</v>
      </c>
      <c r="X1884" t="s">
        <v>2173</v>
      </c>
      <c r="Y1884" t="s">
        <v>44</v>
      </c>
    </row>
    <row r="1885" spans="1:25" x14ac:dyDescent="0.35">
      <c r="A1885" t="s">
        <v>2371</v>
      </c>
      <c r="B1885">
        <v>60121</v>
      </c>
      <c r="C1885" t="s">
        <v>564</v>
      </c>
      <c r="D1885" t="s">
        <v>2103</v>
      </c>
      <c r="E1885" t="s">
        <v>564</v>
      </c>
      <c r="F1885" t="s">
        <v>2118</v>
      </c>
      <c r="G1885">
        <v>480</v>
      </c>
      <c r="H1885">
        <v>60121</v>
      </c>
      <c r="I1885" t="s">
        <v>2068</v>
      </c>
      <c r="J1885">
        <v>0.01</v>
      </c>
      <c r="K1885">
        <v>3433800</v>
      </c>
      <c r="L1885">
        <v>0.5</v>
      </c>
      <c r="M1885" t="s">
        <v>44</v>
      </c>
      <c r="N1885">
        <v>1</v>
      </c>
      <c r="O1885">
        <v>4</v>
      </c>
      <c r="P1885">
        <v>119640</v>
      </c>
      <c r="Q1885" t="s">
        <v>693</v>
      </c>
      <c r="R1885" t="s">
        <v>694</v>
      </c>
      <c r="S1885">
        <v>14.5418</v>
      </c>
      <c r="T1885" t="s">
        <v>44</v>
      </c>
      <c r="U1885" t="s">
        <v>2252</v>
      </c>
      <c r="V1885" t="s">
        <v>2251</v>
      </c>
      <c r="W1885">
        <v>3.4840000000000001E-4</v>
      </c>
      <c r="X1885" t="s">
        <v>2173</v>
      </c>
      <c r="Y1885" t="s">
        <v>44</v>
      </c>
    </row>
    <row r="1886" spans="1:25" x14ac:dyDescent="0.35">
      <c r="A1886" t="s">
        <v>2370</v>
      </c>
      <c r="B1886">
        <v>60121</v>
      </c>
      <c r="C1886" t="s">
        <v>564</v>
      </c>
      <c r="D1886" t="s">
        <v>2103</v>
      </c>
      <c r="E1886" t="s">
        <v>564</v>
      </c>
      <c r="F1886" t="s">
        <v>2118</v>
      </c>
      <c r="G1886">
        <v>480</v>
      </c>
      <c r="H1886">
        <v>60121</v>
      </c>
      <c r="I1886" t="s">
        <v>2068</v>
      </c>
      <c r="J1886">
        <v>0.01</v>
      </c>
      <c r="K1886">
        <v>3686600</v>
      </c>
      <c r="L1886">
        <v>0.5</v>
      </c>
      <c r="M1886" t="s">
        <v>44</v>
      </c>
      <c r="N1886">
        <v>1</v>
      </c>
      <c r="O1886">
        <v>0</v>
      </c>
      <c r="P1886">
        <v>5197.6000000000004</v>
      </c>
      <c r="Q1886" t="s">
        <v>693</v>
      </c>
      <c r="R1886" t="s">
        <v>694</v>
      </c>
      <c r="S1886">
        <v>14.5418</v>
      </c>
      <c r="T1886" t="s">
        <v>44</v>
      </c>
      <c r="U1886" t="s">
        <v>2252</v>
      </c>
      <c r="V1886" t="s">
        <v>2251</v>
      </c>
      <c r="W1886" s="145">
        <v>1.4100000000000001E-5</v>
      </c>
      <c r="X1886" t="s">
        <v>703</v>
      </c>
      <c r="Y1886" t="s">
        <v>3865</v>
      </c>
    </row>
    <row r="1887" spans="1:25" x14ac:dyDescent="0.35">
      <c r="A1887" t="s">
        <v>2369</v>
      </c>
      <c r="B1887">
        <v>60121</v>
      </c>
      <c r="C1887" t="s">
        <v>564</v>
      </c>
      <c r="D1887" t="s">
        <v>2103</v>
      </c>
      <c r="E1887" t="s">
        <v>564</v>
      </c>
      <c r="F1887" t="s">
        <v>2118</v>
      </c>
      <c r="G1887">
        <v>480</v>
      </c>
      <c r="H1887">
        <v>60121</v>
      </c>
      <c r="I1887" t="s">
        <v>2068</v>
      </c>
      <c r="J1887">
        <v>0.01</v>
      </c>
      <c r="K1887">
        <v>3462900</v>
      </c>
      <c r="L1887">
        <v>0.5</v>
      </c>
      <c r="M1887" t="s">
        <v>44</v>
      </c>
      <c r="N1887">
        <v>1</v>
      </c>
      <c r="O1887">
        <v>0</v>
      </c>
      <c r="P1887">
        <v>0</v>
      </c>
      <c r="Q1887" t="s">
        <v>693</v>
      </c>
      <c r="R1887" t="s">
        <v>694</v>
      </c>
      <c r="S1887">
        <v>14.5314</v>
      </c>
      <c r="T1887" t="s">
        <v>44</v>
      </c>
      <c r="U1887" t="s">
        <v>2252</v>
      </c>
      <c r="V1887" t="s">
        <v>2251</v>
      </c>
      <c r="W1887">
        <v>0</v>
      </c>
      <c r="X1887" t="s">
        <v>2250</v>
      </c>
      <c r="Y1887" t="s">
        <v>44</v>
      </c>
    </row>
    <row r="1888" spans="1:25" x14ac:dyDescent="0.35">
      <c r="A1888" t="s">
        <v>2368</v>
      </c>
      <c r="B1888">
        <v>60121</v>
      </c>
      <c r="C1888" t="s">
        <v>564</v>
      </c>
      <c r="D1888" t="s">
        <v>2103</v>
      </c>
      <c r="E1888" t="s">
        <v>564</v>
      </c>
      <c r="F1888" t="s">
        <v>2118</v>
      </c>
      <c r="G1888">
        <v>480</v>
      </c>
      <c r="H1888">
        <v>60121</v>
      </c>
      <c r="I1888" t="s">
        <v>2068</v>
      </c>
      <c r="J1888">
        <v>0.01</v>
      </c>
      <c r="K1888">
        <v>3758000</v>
      </c>
      <c r="L1888">
        <v>0.5</v>
      </c>
      <c r="M1888" t="s">
        <v>44</v>
      </c>
      <c r="N1888">
        <v>1</v>
      </c>
      <c r="O1888">
        <v>0</v>
      </c>
      <c r="P1888">
        <v>0</v>
      </c>
      <c r="Q1888" t="s">
        <v>693</v>
      </c>
      <c r="R1888" t="s">
        <v>694</v>
      </c>
      <c r="S1888">
        <v>14.552199999999999</v>
      </c>
      <c r="T1888" t="s">
        <v>44</v>
      </c>
      <c r="U1888" t="s">
        <v>2252</v>
      </c>
      <c r="V1888" t="s">
        <v>2251</v>
      </c>
      <c r="W1888">
        <v>0</v>
      </c>
      <c r="X1888" t="s">
        <v>2250</v>
      </c>
      <c r="Y1888" t="s">
        <v>44</v>
      </c>
    </row>
    <row r="1889" spans="1:25" x14ac:dyDescent="0.35">
      <c r="A1889" t="s">
        <v>2367</v>
      </c>
      <c r="B1889">
        <v>60121</v>
      </c>
      <c r="C1889" t="s">
        <v>564</v>
      </c>
      <c r="D1889" t="s">
        <v>2103</v>
      </c>
      <c r="E1889" t="s">
        <v>564</v>
      </c>
      <c r="F1889" t="s">
        <v>2180</v>
      </c>
      <c r="G1889">
        <v>480</v>
      </c>
      <c r="H1889">
        <v>60121</v>
      </c>
      <c r="I1889" t="s">
        <v>2068</v>
      </c>
      <c r="J1889">
        <v>0.01</v>
      </c>
      <c r="K1889">
        <v>3460200</v>
      </c>
      <c r="L1889">
        <v>0.5</v>
      </c>
      <c r="M1889" t="s">
        <v>44</v>
      </c>
      <c r="N1889">
        <v>1</v>
      </c>
      <c r="O1889">
        <v>0</v>
      </c>
      <c r="P1889">
        <v>0</v>
      </c>
      <c r="Q1889" t="s">
        <v>693</v>
      </c>
      <c r="R1889" t="s">
        <v>694</v>
      </c>
      <c r="S1889">
        <v>14.5832</v>
      </c>
      <c r="T1889" t="s">
        <v>44</v>
      </c>
      <c r="U1889" t="s">
        <v>2252</v>
      </c>
      <c r="V1889" t="s">
        <v>2251</v>
      </c>
      <c r="W1889">
        <v>0</v>
      </c>
      <c r="X1889" t="s">
        <v>2250</v>
      </c>
      <c r="Y1889" t="s">
        <v>44</v>
      </c>
    </row>
    <row r="1890" spans="1:25" x14ac:dyDescent="0.35">
      <c r="A1890" t="s">
        <v>2366</v>
      </c>
      <c r="B1890">
        <v>60121</v>
      </c>
      <c r="C1890" t="s">
        <v>564</v>
      </c>
      <c r="D1890" t="s">
        <v>2103</v>
      </c>
      <c r="E1890" t="s">
        <v>564</v>
      </c>
      <c r="F1890" t="s">
        <v>2180</v>
      </c>
      <c r="G1890">
        <v>480</v>
      </c>
      <c r="H1890">
        <v>60121</v>
      </c>
      <c r="I1890" t="s">
        <v>2068</v>
      </c>
      <c r="J1890">
        <v>0.01</v>
      </c>
      <c r="K1890">
        <v>3942800</v>
      </c>
      <c r="L1890">
        <v>0.5</v>
      </c>
      <c r="M1890" t="s">
        <v>44</v>
      </c>
      <c r="N1890">
        <v>1</v>
      </c>
      <c r="O1890">
        <v>0</v>
      </c>
      <c r="P1890">
        <v>0</v>
      </c>
      <c r="Q1890" t="s">
        <v>693</v>
      </c>
      <c r="R1890" t="s">
        <v>694</v>
      </c>
      <c r="S1890">
        <v>14.5625</v>
      </c>
      <c r="T1890" t="s">
        <v>44</v>
      </c>
      <c r="U1890" t="s">
        <v>2252</v>
      </c>
      <c r="V1890" t="s">
        <v>2251</v>
      </c>
      <c r="W1890">
        <v>0</v>
      </c>
      <c r="X1890" t="s">
        <v>2250</v>
      </c>
      <c r="Y1890" t="s">
        <v>44</v>
      </c>
    </row>
    <row r="1891" spans="1:25" x14ac:dyDescent="0.35">
      <c r="A1891" t="s">
        <v>2365</v>
      </c>
      <c r="B1891">
        <v>60121</v>
      </c>
      <c r="C1891" t="s">
        <v>564</v>
      </c>
      <c r="D1891" t="s">
        <v>2103</v>
      </c>
      <c r="E1891" t="s">
        <v>564</v>
      </c>
      <c r="F1891" t="s">
        <v>2180</v>
      </c>
      <c r="G1891">
        <v>480</v>
      </c>
      <c r="H1891">
        <v>60121</v>
      </c>
      <c r="I1891" t="s">
        <v>2068</v>
      </c>
      <c r="J1891">
        <v>0.01</v>
      </c>
      <c r="K1891">
        <v>3831600</v>
      </c>
      <c r="L1891">
        <v>0.5</v>
      </c>
      <c r="M1891" t="s">
        <v>44</v>
      </c>
      <c r="N1891">
        <v>1</v>
      </c>
      <c r="O1891">
        <v>0</v>
      </c>
      <c r="P1891">
        <v>0</v>
      </c>
      <c r="Q1891" t="s">
        <v>693</v>
      </c>
      <c r="R1891" t="s">
        <v>694</v>
      </c>
      <c r="S1891">
        <v>14.6868</v>
      </c>
      <c r="T1891" t="s">
        <v>44</v>
      </c>
      <c r="U1891" t="s">
        <v>2252</v>
      </c>
      <c r="V1891" t="s">
        <v>2251</v>
      </c>
      <c r="W1891">
        <v>0</v>
      </c>
      <c r="X1891" t="s">
        <v>2250</v>
      </c>
      <c r="Y1891" t="s">
        <v>44</v>
      </c>
    </row>
    <row r="1892" spans="1:25" x14ac:dyDescent="0.35">
      <c r="A1892" t="s">
        <v>2364</v>
      </c>
      <c r="B1892">
        <v>60121</v>
      </c>
      <c r="C1892" t="s">
        <v>564</v>
      </c>
      <c r="D1892" t="s">
        <v>2103</v>
      </c>
      <c r="E1892" t="s">
        <v>564</v>
      </c>
      <c r="F1892" t="s">
        <v>2118</v>
      </c>
      <c r="G1892">
        <v>480</v>
      </c>
      <c r="H1892">
        <v>60121</v>
      </c>
      <c r="I1892" t="s">
        <v>2068</v>
      </c>
      <c r="J1892">
        <v>0.01</v>
      </c>
      <c r="K1892">
        <v>3529600</v>
      </c>
      <c r="L1892">
        <v>0.5</v>
      </c>
      <c r="M1892" t="s">
        <v>44</v>
      </c>
      <c r="N1892">
        <v>1</v>
      </c>
      <c r="O1892">
        <v>0</v>
      </c>
      <c r="P1892">
        <v>0</v>
      </c>
      <c r="Q1892" t="s">
        <v>693</v>
      </c>
      <c r="R1892" t="s">
        <v>694</v>
      </c>
      <c r="S1892">
        <v>14.718</v>
      </c>
      <c r="T1892" t="s">
        <v>44</v>
      </c>
      <c r="U1892" t="s">
        <v>2252</v>
      </c>
      <c r="V1892" t="s">
        <v>2251</v>
      </c>
      <c r="W1892">
        <v>0</v>
      </c>
      <c r="X1892" t="s">
        <v>2250</v>
      </c>
      <c r="Y1892" t="s">
        <v>44</v>
      </c>
    </row>
    <row r="1893" spans="1:25" x14ac:dyDescent="0.35">
      <c r="A1893" t="s">
        <v>2363</v>
      </c>
      <c r="B1893">
        <v>60121</v>
      </c>
      <c r="C1893" t="s">
        <v>564</v>
      </c>
      <c r="D1893" t="s">
        <v>2103</v>
      </c>
      <c r="E1893" t="s">
        <v>564</v>
      </c>
      <c r="F1893" t="s">
        <v>2118</v>
      </c>
      <c r="G1893">
        <v>480</v>
      </c>
      <c r="H1893">
        <v>60121</v>
      </c>
      <c r="I1893" t="s">
        <v>2068</v>
      </c>
      <c r="J1893">
        <v>0.01</v>
      </c>
      <c r="K1893">
        <v>2832400</v>
      </c>
      <c r="L1893">
        <v>0.5</v>
      </c>
      <c r="M1893" t="s">
        <v>44</v>
      </c>
      <c r="N1893">
        <v>1</v>
      </c>
      <c r="O1893">
        <v>0</v>
      </c>
      <c r="P1893">
        <v>0</v>
      </c>
      <c r="Q1893" t="s">
        <v>693</v>
      </c>
      <c r="R1893" t="s">
        <v>694</v>
      </c>
      <c r="S1893">
        <v>14.635</v>
      </c>
      <c r="T1893" t="s">
        <v>44</v>
      </c>
      <c r="U1893" t="s">
        <v>2252</v>
      </c>
      <c r="V1893" t="s">
        <v>2251</v>
      </c>
      <c r="W1893">
        <v>0</v>
      </c>
      <c r="X1893" t="s">
        <v>2250</v>
      </c>
      <c r="Y1893" t="s">
        <v>44</v>
      </c>
    </row>
    <row r="1894" spans="1:25" x14ac:dyDescent="0.35">
      <c r="A1894" t="s">
        <v>2362</v>
      </c>
      <c r="B1894">
        <v>60121</v>
      </c>
      <c r="C1894" t="s">
        <v>564</v>
      </c>
      <c r="D1894" t="s">
        <v>2103</v>
      </c>
      <c r="E1894" t="s">
        <v>564</v>
      </c>
      <c r="F1894" t="s">
        <v>2118</v>
      </c>
      <c r="G1894">
        <v>480</v>
      </c>
      <c r="H1894">
        <v>60121</v>
      </c>
      <c r="I1894" t="s">
        <v>2068</v>
      </c>
      <c r="J1894">
        <v>0.01</v>
      </c>
      <c r="K1894">
        <v>4033500</v>
      </c>
      <c r="L1894">
        <v>0.5</v>
      </c>
      <c r="M1894" t="s">
        <v>44</v>
      </c>
      <c r="N1894">
        <v>1</v>
      </c>
      <c r="O1894">
        <v>0</v>
      </c>
      <c r="P1894">
        <v>0</v>
      </c>
      <c r="Q1894" t="s">
        <v>693</v>
      </c>
      <c r="R1894" t="s">
        <v>694</v>
      </c>
      <c r="S1894">
        <v>14.417400000000001</v>
      </c>
      <c r="T1894" t="s">
        <v>44</v>
      </c>
      <c r="U1894" t="s">
        <v>2252</v>
      </c>
      <c r="V1894" t="s">
        <v>2251</v>
      </c>
      <c r="W1894">
        <v>0</v>
      </c>
      <c r="X1894" t="s">
        <v>2250</v>
      </c>
      <c r="Y1894" t="s">
        <v>44</v>
      </c>
    </row>
    <row r="1895" spans="1:25" x14ac:dyDescent="0.35">
      <c r="A1895" t="s">
        <v>2361</v>
      </c>
      <c r="B1895">
        <v>60121</v>
      </c>
      <c r="C1895" t="s">
        <v>564</v>
      </c>
      <c r="D1895" t="s">
        <v>2103</v>
      </c>
      <c r="E1895" t="s">
        <v>564</v>
      </c>
      <c r="F1895" t="s">
        <v>2118</v>
      </c>
      <c r="G1895">
        <v>480</v>
      </c>
      <c r="H1895">
        <v>60121</v>
      </c>
      <c r="I1895" t="s">
        <v>2068</v>
      </c>
      <c r="J1895">
        <v>0.01</v>
      </c>
      <c r="K1895">
        <v>2623900</v>
      </c>
      <c r="L1895">
        <v>0.5</v>
      </c>
      <c r="M1895" t="s">
        <v>44</v>
      </c>
      <c r="N1895">
        <v>1</v>
      </c>
      <c r="O1895">
        <v>0.25</v>
      </c>
      <c r="P1895">
        <v>0</v>
      </c>
      <c r="Q1895" t="s">
        <v>693</v>
      </c>
      <c r="R1895" t="s">
        <v>694</v>
      </c>
      <c r="S1895">
        <v>14.5625</v>
      </c>
      <c r="T1895" t="s">
        <v>44</v>
      </c>
      <c r="U1895" t="s">
        <v>2252</v>
      </c>
      <c r="V1895" t="s">
        <v>2251</v>
      </c>
      <c r="W1895">
        <v>0</v>
      </c>
      <c r="X1895" t="s">
        <v>2250</v>
      </c>
      <c r="Y1895" t="s">
        <v>44</v>
      </c>
    </row>
    <row r="1896" spans="1:25" x14ac:dyDescent="0.35">
      <c r="A1896" t="s">
        <v>2360</v>
      </c>
      <c r="B1896">
        <v>60121</v>
      </c>
      <c r="C1896" t="s">
        <v>564</v>
      </c>
      <c r="D1896" t="s">
        <v>2103</v>
      </c>
      <c r="E1896" t="s">
        <v>564</v>
      </c>
      <c r="F1896" t="s">
        <v>2118</v>
      </c>
      <c r="G1896">
        <v>480</v>
      </c>
      <c r="H1896">
        <v>60121</v>
      </c>
      <c r="I1896" t="s">
        <v>2068</v>
      </c>
      <c r="J1896">
        <v>0.01</v>
      </c>
      <c r="K1896">
        <v>3011000</v>
      </c>
      <c r="L1896">
        <v>0.5</v>
      </c>
      <c r="M1896" t="s">
        <v>44</v>
      </c>
      <c r="N1896">
        <v>1</v>
      </c>
      <c r="O1896">
        <v>0.25</v>
      </c>
      <c r="P1896">
        <v>0</v>
      </c>
      <c r="Q1896" t="s">
        <v>693</v>
      </c>
      <c r="R1896" t="s">
        <v>694</v>
      </c>
      <c r="S1896">
        <v>14.572900000000001</v>
      </c>
      <c r="T1896" t="s">
        <v>44</v>
      </c>
      <c r="U1896" t="s">
        <v>2252</v>
      </c>
      <c r="V1896" t="s">
        <v>2251</v>
      </c>
      <c r="W1896">
        <v>0</v>
      </c>
      <c r="X1896" t="s">
        <v>2250</v>
      </c>
      <c r="Y1896" t="s">
        <v>44</v>
      </c>
    </row>
    <row r="1897" spans="1:25" x14ac:dyDescent="0.35">
      <c r="A1897" t="s">
        <v>2359</v>
      </c>
      <c r="B1897">
        <v>60121</v>
      </c>
      <c r="C1897" t="s">
        <v>564</v>
      </c>
      <c r="D1897" t="s">
        <v>2103</v>
      </c>
      <c r="E1897" t="s">
        <v>564</v>
      </c>
      <c r="F1897" t="s">
        <v>2118</v>
      </c>
      <c r="G1897">
        <v>480</v>
      </c>
      <c r="H1897">
        <v>60121</v>
      </c>
      <c r="I1897" t="s">
        <v>2068</v>
      </c>
      <c r="J1897">
        <v>0.01</v>
      </c>
      <c r="K1897">
        <v>3538900</v>
      </c>
      <c r="L1897">
        <v>0.5</v>
      </c>
      <c r="M1897" t="s">
        <v>44</v>
      </c>
      <c r="N1897">
        <v>1</v>
      </c>
      <c r="O1897">
        <v>0.25</v>
      </c>
      <c r="P1897">
        <v>0</v>
      </c>
      <c r="Q1897" t="s">
        <v>693</v>
      </c>
      <c r="R1897" t="s">
        <v>694</v>
      </c>
      <c r="S1897">
        <v>14.4381</v>
      </c>
      <c r="T1897" t="s">
        <v>44</v>
      </c>
      <c r="U1897" t="s">
        <v>2252</v>
      </c>
      <c r="V1897" t="s">
        <v>2251</v>
      </c>
      <c r="W1897">
        <v>0</v>
      </c>
      <c r="X1897" t="s">
        <v>2250</v>
      </c>
      <c r="Y1897" t="s">
        <v>44</v>
      </c>
    </row>
    <row r="1898" spans="1:25" x14ac:dyDescent="0.35">
      <c r="A1898" t="s">
        <v>2358</v>
      </c>
      <c r="B1898">
        <v>60121</v>
      </c>
      <c r="C1898" t="s">
        <v>564</v>
      </c>
      <c r="D1898" t="s">
        <v>2103</v>
      </c>
      <c r="E1898" t="s">
        <v>564</v>
      </c>
      <c r="F1898" t="s">
        <v>2118</v>
      </c>
      <c r="G1898">
        <v>480</v>
      </c>
      <c r="H1898">
        <v>60121</v>
      </c>
      <c r="I1898" t="s">
        <v>2068</v>
      </c>
      <c r="J1898">
        <v>0.01</v>
      </c>
      <c r="K1898">
        <v>2915000</v>
      </c>
      <c r="L1898">
        <v>0.5</v>
      </c>
      <c r="M1898" t="s">
        <v>44</v>
      </c>
      <c r="N1898">
        <v>1</v>
      </c>
      <c r="O1898">
        <v>0.5</v>
      </c>
      <c r="P1898">
        <v>0</v>
      </c>
      <c r="Q1898" t="s">
        <v>693</v>
      </c>
      <c r="R1898" t="s">
        <v>694</v>
      </c>
      <c r="S1898">
        <v>14.417400000000001</v>
      </c>
      <c r="T1898" t="s">
        <v>44</v>
      </c>
      <c r="U1898" t="s">
        <v>2252</v>
      </c>
      <c r="V1898" t="s">
        <v>2251</v>
      </c>
      <c r="W1898">
        <v>0</v>
      </c>
      <c r="X1898" t="s">
        <v>2250</v>
      </c>
      <c r="Y1898" t="s">
        <v>44</v>
      </c>
    </row>
    <row r="1899" spans="1:25" x14ac:dyDescent="0.35">
      <c r="A1899" t="s">
        <v>2357</v>
      </c>
      <c r="B1899">
        <v>60121</v>
      </c>
      <c r="C1899" t="s">
        <v>564</v>
      </c>
      <c r="D1899" t="s">
        <v>2103</v>
      </c>
      <c r="E1899" t="s">
        <v>564</v>
      </c>
      <c r="F1899" t="s">
        <v>2118</v>
      </c>
      <c r="G1899">
        <v>480</v>
      </c>
      <c r="H1899">
        <v>60121</v>
      </c>
      <c r="I1899" t="s">
        <v>2068</v>
      </c>
      <c r="J1899">
        <v>0.01</v>
      </c>
      <c r="K1899">
        <v>3004400</v>
      </c>
      <c r="L1899">
        <v>0.5</v>
      </c>
      <c r="M1899" t="s">
        <v>44</v>
      </c>
      <c r="N1899">
        <v>1</v>
      </c>
      <c r="O1899">
        <v>0.5</v>
      </c>
      <c r="P1899">
        <v>0</v>
      </c>
      <c r="Q1899" t="s">
        <v>693</v>
      </c>
      <c r="R1899" t="s">
        <v>694</v>
      </c>
      <c r="S1899">
        <v>14.6143</v>
      </c>
      <c r="T1899" t="s">
        <v>44</v>
      </c>
      <c r="U1899" t="s">
        <v>2252</v>
      </c>
      <c r="V1899" t="s">
        <v>2251</v>
      </c>
      <c r="W1899">
        <v>0</v>
      </c>
      <c r="X1899" t="s">
        <v>2250</v>
      </c>
      <c r="Y1899" t="s">
        <v>44</v>
      </c>
    </row>
    <row r="1900" spans="1:25" x14ac:dyDescent="0.35">
      <c r="A1900" t="s">
        <v>2356</v>
      </c>
      <c r="B1900">
        <v>60121</v>
      </c>
      <c r="C1900" t="s">
        <v>564</v>
      </c>
      <c r="D1900" t="s">
        <v>2103</v>
      </c>
      <c r="E1900" t="s">
        <v>564</v>
      </c>
      <c r="F1900" t="s">
        <v>2118</v>
      </c>
      <c r="G1900">
        <v>480</v>
      </c>
      <c r="H1900">
        <v>60121</v>
      </c>
      <c r="I1900" t="s">
        <v>2068</v>
      </c>
      <c r="J1900">
        <v>0.01</v>
      </c>
      <c r="K1900">
        <v>3138000</v>
      </c>
      <c r="L1900">
        <v>0.5</v>
      </c>
      <c r="M1900" t="s">
        <v>44</v>
      </c>
      <c r="N1900">
        <v>1</v>
      </c>
      <c r="O1900">
        <v>0.5</v>
      </c>
      <c r="P1900">
        <v>0</v>
      </c>
      <c r="Q1900" t="s">
        <v>693</v>
      </c>
      <c r="R1900" t="s">
        <v>694</v>
      </c>
      <c r="S1900">
        <v>14.5418</v>
      </c>
      <c r="T1900" t="s">
        <v>44</v>
      </c>
      <c r="U1900" t="s">
        <v>2252</v>
      </c>
      <c r="V1900" t="s">
        <v>2251</v>
      </c>
      <c r="W1900">
        <v>0</v>
      </c>
      <c r="X1900" t="s">
        <v>2250</v>
      </c>
      <c r="Y1900" t="s">
        <v>44</v>
      </c>
    </row>
    <row r="1901" spans="1:25" x14ac:dyDescent="0.35">
      <c r="A1901" t="s">
        <v>2355</v>
      </c>
      <c r="B1901">
        <v>60121</v>
      </c>
      <c r="C1901" t="s">
        <v>564</v>
      </c>
      <c r="D1901" t="s">
        <v>2103</v>
      </c>
      <c r="E1901" t="s">
        <v>564</v>
      </c>
      <c r="F1901" t="s">
        <v>2118</v>
      </c>
      <c r="G1901">
        <v>480</v>
      </c>
      <c r="H1901">
        <v>60121</v>
      </c>
      <c r="I1901" t="s">
        <v>2068</v>
      </c>
      <c r="J1901">
        <v>0.01</v>
      </c>
      <c r="K1901">
        <v>2890100</v>
      </c>
      <c r="L1901">
        <v>0.5</v>
      </c>
      <c r="M1901" t="s">
        <v>44</v>
      </c>
      <c r="N1901">
        <v>1</v>
      </c>
      <c r="O1901">
        <v>1</v>
      </c>
      <c r="P1901">
        <v>0</v>
      </c>
      <c r="Q1901" t="s">
        <v>693</v>
      </c>
      <c r="R1901" t="s">
        <v>694</v>
      </c>
      <c r="S1901">
        <v>14.5832</v>
      </c>
      <c r="T1901" t="s">
        <v>44</v>
      </c>
      <c r="U1901" t="s">
        <v>2252</v>
      </c>
      <c r="V1901" t="s">
        <v>2251</v>
      </c>
      <c r="W1901">
        <v>0</v>
      </c>
      <c r="X1901" t="s">
        <v>2250</v>
      </c>
      <c r="Y1901" t="s">
        <v>44</v>
      </c>
    </row>
    <row r="1902" spans="1:25" x14ac:dyDescent="0.35">
      <c r="A1902" t="s">
        <v>2354</v>
      </c>
      <c r="B1902">
        <v>60121</v>
      </c>
      <c r="C1902" t="s">
        <v>564</v>
      </c>
      <c r="D1902" t="s">
        <v>2103</v>
      </c>
      <c r="E1902" t="s">
        <v>564</v>
      </c>
      <c r="F1902" t="s">
        <v>2118</v>
      </c>
      <c r="G1902">
        <v>480</v>
      </c>
      <c r="H1902">
        <v>60121</v>
      </c>
      <c r="I1902" t="s">
        <v>2068</v>
      </c>
      <c r="J1902">
        <v>0.01</v>
      </c>
      <c r="K1902">
        <v>3472900</v>
      </c>
      <c r="L1902">
        <v>0.5</v>
      </c>
      <c r="M1902" t="s">
        <v>44</v>
      </c>
      <c r="N1902">
        <v>1</v>
      </c>
      <c r="O1902">
        <v>1</v>
      </c>
      <c r="P1902">
        <v>0</v>
      </c>
      <c r="Q1902" t="s">
        <v>693</v>
      </c>
      <c r="R1902" t="s">
        <v>694</v>
      </c>
      <c r="S1902">
        <v>14.5936</v>
      </c>
      <c r="T1902" t="s">
        <v>44</v>
      </c>
      <c r="U1902" t="s">
        <v>2252</v>
      </c>
      <c r="V1902" t="s">
        <v>2251</v>
      </c>
      <c r="W1902">
        <v>0</v>
      </c>
      <c r="X1902" t="s">
        <v>2250</v>
      </c>
      <c r="Y1902" t="s">
        <v>44</v>
      </c>
    </row>
    <row r="1903" spans="1:25" x14ac:dyDescent="0.35">
      <c r="A1903" t="s">
        <v>2353</v>
      </c>
      <c r="B1903">
        <v>60121</v>
      </c>
      <c r="C1903" t="s">
        <v>564</v>
      </c>
      <c r="D1903" t="s">
        <v>2103</v>
      </c>
      <c r="E1903" t="s">
        <v>564</v>
      </c>
      <c r="F1903" t="s">
        <v>2118</v>
      </c>
      <c r="G1903">
        <v>480</v>
      </c>
      <c r="H1903">
        <v>60121</v>
      </c>
      <c r="I1903" t="s">
        <v>2068</v>
      </c>
      <c r="J1903">
        <v>0.01</v>
      </c>
      <c r="K1903">
        <v>3074400</v>
      </c>
      <c r="L1903">
        <v>0.5</v>
      </c>
      <c r="M1903" t="s">
        <v>44</v>
      </c>
      <c r="N1903">
        <v>1</v>
      </c>
      <c r="O1903">
        <v>1</v>
      </c>
      <c r="P1903">
        <v>0</v>
      </c>
      <c r="Q1903" t="s">
        <v>693</v>
      </c>
      <c r="R1903" t="s">
        <v>694</v>
      </c>
      <c r="S1903">
        <v>14.655799999999999</v>
      </c>
      <c r="T1903" t="s">
        <v>44</v>
      </c>
      <c r="U1903" t="s">
        <v>2252</v>
      </c>
      <c r="V1903" t="s">
        <v>2251</v>
      </c>
      <c r="W1903">
        <v>0</v>
      </c>
      <c r="X1903" t="s">
        <v>2250</v>
      </c>
      <c r="Y1903" t="s">
        <v>44</v>
      </c>
    </row>
    <row r="1904" spans="1:25" x14ac:dyDescent="0.35">
      <c r="A1904" t="s">
        <v>2352</v>
      </c>
      <c r="B1904">
        <v>60121</v>
      </c>
      <c r="C1904" t="s">
        <v>564</v>
      </c>
      <c r="D1904" t="s">
        <v>2103</v>
      </c>
      <c r="E1904" t="s">
        <v>564</v>
      </c>
      <c r="F1904" t="s">
        <v>2118</v>
      </c>
      <c r="G1904">
        <v>480</v>
      </c>
      <c r="H1904">
        <v>60121</v>
      </c>
      <c r="I1904" t="s">
        <v>2068</v>
      </c>
      <c r="J1904">
        <v>0.01</v>
      </c>
      <c r="K1904">
        <v>3343500</v>
      </c>
      <c r="L1904">
        <v>0.5</v>
      </c>
      <c r="M1904" t="s">
        <v>44</v>
      </c>
      <c r="N1904">
        <v>1</v>
      </c>
      <c r="O1904">
        <v>2</v>
      </c>
      <c r="P1904">
        <v>0</v>
      </c>
      <c r="Q1904" t="s">
        <v>693</v>
      </c>
      <c r="R1904" t="s">
        <v>694</v>
      </c>
      <c r="S1904">
        <v>14.655799999999999</v>
      </c>
      <c r="T1904" t="s">
        <v>44</v>
      </c>
      <c r="U1904" t="s">
        <v>2252</v>
      </c>
      <c r="V1904" t="s">
        <v>2251</v>
      </c>
      <c r="W1904">
        <v>0</v>
      </c>
      <c r="X1904" t="s">
        <v>2250</v>
      </c>
      <c r="Y1904" t="s">
        <v>44</v>
      </c>
    </row>
    <row r="1905" spans="1:25" x14ac:dyDescent="0.35">
      <c r="A1905" t="s">
        <v>2351</v>
      </c>
      <c r="B1905">
        <v>60121</v>
      </c>
      <c r="C1905" t="s">
        <v>564</v>
      </c>
      <c r="D1905" t="s">
        <v>2103</v>
      </c>
      <c r="E1905" t="s">
        <v>564</v>
      </c>
      <c r="F1905" t="s">
        <v>2118</v>
      </c>
      <c r="G1905">
        <v>480</v>
      </c>
      <c r="H1905">
        <v>60121</v>
      </c>
      <c r="I1905" t="s">
        <v>2068</v>
      </c>
      <c r="J1905">
        <v>0.01</v>
      </c>
      <c r="K1905">
        <v>3271000</v>
      </c>
      <c r="L1905">
        <v>0.5</v>
      </c>
      <c r="M1905" t="s">
        <v>44</v>
      </c>
      <c r="N1905">
        <v>1</v>
      </c>
      <c r="O1905">
        <v>2</v>
      </c>
      <c r="P1905">
        <v>0</v>
      </c>
      <c r="Q1905" t="s">
        <v>693</v>
      </c>
      <c r="R1905" t="s">
        <v>694</v>
      </c>
      <c r="S1905">
        <v>14.3034</v>
      </c>
      <c r="T1905" t="s">
        <v>44</v>
      </c>
      <c r="U1905" t="s">
        <v>2252</v>
      </c>
      <c r="V1905" t="s">
        <v>2251</v>
      </c>
      <c r="W1905">
        <v>0</v>
      </c>
      <c r="X1905" t="s">
        <v>2250</v>
      </c>
      <c r="Y1905" t="s">
        <v>44</v>
      </c>
    </row>
    <row r="1906" spans="1:25" x14ac:dyDescent="0.35">
      <c r="A1906" t="s">
        <v>2350</v>
      </c>
      <c r="B1906">
        <v>60121</v>
      </c>
      <c r="C1906" t="s">
        <v>564</v>
      </c>
      <c r="D1906" t="s">
        <v>2103</v>
      </c>
      <c r="E1906" t="s">
        <v>564</v>
      </c>
      <c r="F1906" t="s">
        <v>2118</v>
      </c>
      <c r="G1906">
        <v>480</v>
      </c>
      <c r="H1906">
        <v>60121</v>
      </c>
      <c r="I1906" t="s">
        <v>2068</v>
      </c>
      <c r="J1906">
        <v>0.01</v>
      </c>
      <c r="K1906">
        <v>3637200</v>
      </c>
      <c r="L1906">
        <v>0.5</v>
      </c>
      <c r="M1906" t="s">
        <v>44</v>
      </c>
      <c r="N1906">
        <v>1</v>
      </c>
      <c r="O1906">
        <v>2</v>
      </c>
      <c r="P1906">
        <v>0</v>
      </c>
      <c r="Q1906" t="s">
        <v>693</v>
      </c>
      <c r="R1906" t="s">
        <v>694</v>
      </c>
      <c r="S1906">
        <v>14.676500000000001</v>
      </c>
      <c r="T1906" t="s">
        <v>44</v>
      </c>
      <c r="U1906" t="s">
        <v>2252</v>
      </c>
      <c r="V1906" t="s">
        <v>2251</v>
      </c>
      <c r="W1906">
        <v>0</v>
      </c>
      <c r="X1906" t="s">
        <v>2250</v>
      </c>
      <c r="Y1906" t="s">
        <v>44</v>
      </c>
    </row>
    <row r="1907" spans="1:25" x14ac:dyDescent="0.35">
      <c r="A1907" t="s">
        <v>2349</v>
      </c>
      <c r="B1907">
        <v>60121</v>
      </c>
      <c r="C1907" t="s">
        <v>564</v>
      </c>
      <c r="D1907" t="s">
        <v>2103</v>
      </c>
      <c r="E1907" t="s">
        <v>564</v>
      </c>
      <c r="F1907" t="s">
        <v>2118</v>
      </c>
      <c r="G1907">
        <v>480</v>
      </c>
      <c r="H1907">
        <v>60121</v>
      </c>
      <c r="I1907" t="s">
        <v>2068</v>
      </c>
      <c r="J1907">
        <v>0.01</v>
      </c>
      <c r="K1907">
        <v>3319100</v>
      </c>
      <c r="L1907">
        <v>0.5</v>
      </c>
      <c r="M1907" t="s">
        <v>44</v>
      </c>
      <c r="N1907">
        <v>1</v>
      </c>
      <c r="O1907">
        <v>4</v>
      </c>
      <c r="P1907">
        <v>0</v>
      </c>
      <c r="Q1907" t="s">
        <v>693</v>
      </c>
      <c r="R1907" t="s">
        <v>694</v>
      </c>
      <c r="S1907">
        <v>14.552099999999999</v>
      </c>
      <c r="T1907" t="s">
        <v>44</v>
      </c>
      <c r="U1907" t="s">
        <v>2252</v>
      </c>
      <c r="V1907" t="s">
        <v>2251</v>
      </c>
      <c r="W1907">
        <v>0</v>
      </c>
      <c r="X1907" t="s">
        <v>2250</v>
      </c>
      <c r="Y1907" t="s">
        <v>44</v>
      </c>
    </row>
    <row r="1908" spans="1:25" x14ac:dyDescent="0.35">
      <c r="A1908" t="s">
        <v>2348</v>
      </c>
      <c r="B1908">
        <v>60121</v>
      </c>
      <c r="C1908" t="s">
        <v>564</v>
      </c>
      <c r="D1908" t="s">
        <v>2103</v>
      </c>
      <c r="E1908" t="s">
        <v>564</v>
      </c>
      <c r="F1908" t="s">
        <v>2118</v>
      </c>
      <c r="G1908">
        <v>480</v>
      </c>
      <c r="H1908">
        <v>60121</v>
      </c>
      <c r="I1908" t="s">
        <v>2068</v>
      </c>
      <c r="J1908">
        <v>0.01</v>
      </c>
      <c r="K1908">
        <v>3739100</v>
      </c>
      <c r="L1908">
        <v>0.5</v>
      </c>
      <c r="M1908" t="s">
        <v>44</v>
      </c>
      <c r="N1908">
        <v>1</v>
      </c>
      <c r="O1908">
        <v>4</v>
      </c>
      <c r="P1908">
        <v>0</v>
      </c>
      <c r="Q1908" t="s">
        <v>693</v>
      </c>
      <c r="R1908" t="s">
        <v>694</v>
      </c>
      <c r="S1908">
        <v>14.396699999999999</v>
      </c>
      <c r="T1908" t="s">
        <v>44</v>
      </c>
      <c r="U1908" t="s">
        <v>2252</v>
      </c>
      <c r="V1908" t="s">
        <v>2251</v>
      </c>
      <c r="W1908">
        <v>0</v>
      </c>
      <c r="X1908" t="s">
        <v>2250</v>
      </c>
      <c r="Y1908" t="s">
        <v>44</v>
      </c>
    </row>
    <row r="1909" spans="1:25" x14ac:dyDescent="0.35">
      <c r="A1909" t="s">
        <v>2347</v>
      </c>
      <c r="B1909">
        <v>60121</v>
      </c>
      <c r="C1909" t="s">
        <v>564</v>
      </c>
      <c r="D1909" t="s">
        <v>2103</v>
      </c>
      <c r="E1909" t="s">
        <v>564</v>
      </c>
      <c r="F1909" t="s">
        <v>2118</v>
      </c>
      <c r="G1909">
        <v>480</v>
      </c>
      <c r="H1909">
        <v>60121</v>
      </c>
      <c r="I1909" t="s">
        <v>2068</v>
      </c>
      <c r="J1909">
        <v>0.01</v>
      </c>
      <c r="K1909">
        <v>3281200</v>
      </c>
      <c r="L1909">
        <v>0.5</v>
      </c>
      <c r="M1909" t="s">
        <v>44</v>
      </c>
      <c r="N1909">
        <v>1</v>
      </c>
      <c r="O1909">
        <v>4</v>
      </c>
      <c r="P1909">
        <v>0</v>
      </c>
      <c r="Q1909" t="s">
        <v>693</v>
      </c>
      <c r="R1909" t="s">
        <v>694</v>
      </c>
      <c r="S1909">
        <v>14.624700000000001</v>
      </c>
      <c r="T1909" t="s">
        <v>44</v>
      </c>
      <c r="U1909" t="s">
        <v>2252</v>
      </c>
      <c r="V1909" t="s">
        <v>2251</v>
      </c>
      <c r="W1909">
        <v>0</v>
      </c>
      <c r="X1909" t="s">
        <v>2250</v>
      </c>
      <c r="Y1909" t="s">
        <v>44</v>
      </c>
    </row>
    <row r="1910" spans="1:25" x14ac:dyDescent="0.35">
      <c r="A1910" t="s">
        <v>2346</v>
      </c>
      <c r="B1910">
        <v>60121</v>
      </c>
      <c r="C1910" t="s">
        <v>564</v>
      </c>
      <c r="D1910" t="s">
        <v>2103</v>
      </c>
      <c r="E1910" t="s">
        <v>564</v>
      </c>
      <c r="F1910" t="s">
        <v>2180</v>
      </c>
      <c r="G1910">
        <v>480</v>
      </c>
      <c r="H1910">
        <v>60121</v>
      </c>
      <c r="I1910" t="s">
        <v>2068</v>
      </c>
      <c r="J1910">
        <v>0.01</v>
      </c>
      <c r="K1910">
        <v>3974700</v>
      </c>
      <c r="L1910">
        <v>0.5</v>
      </c>
      <c r="M1910" t="s">
        <v>44</v>
      </c>
      <c r="N1910">
        <v>1</v>
      </c>
      <c r="O1910">
        <v>4</v>
      </c>
      <c r="P1910">
        <v>0</v>
      </c>
      <c r="Q1910" t="s">
        <v>693</v>
      </c>
      <c r="R1910" t="s">
        <v>694</v>
      </c>
      <c r="S1910">
        <v>14.572900000000001</v>
      </c>
      <c r="T1910" t="s">
        <v>44</v>
      </c>
      <c r="U1910" t="s">
        <v>2252</v>
      </c>
      <c r="V1910" t="s">
        <v>2251</v>
      </c>
      <c r="W1910">
        <v>0</v>
      </c>
      <c r="X1910" t="s">
        <v>2250</v>
      </c>
      <c r="Y1910" t="s">
        <v>44</v>
      </c>
    </row>
    <row r="1911" spans="1:25" x14ac:dyDescent="0.35">
      <c r="A1911" t="s">
        <v>2345</v>
      </c>
      <c r="B1911">
        <v>60121</v>
      </c>
      <c r="C1911" t="s">
        <v>564</v>
      </c>
      <c r="D1911" t="s">
        <v>2103</v>
      </c>
      <c r="E1911" t="s">
        <v>564</v>
      </c>
      <c r="F1911" t="s">
        <v>2180</v>
      </c>
      <c r="G1911">
        <v>480</v>
      </c>
      <c r="H1911">
        <v>60121</v>
      </c>
      <c r="I1911" t="s">
        <v>2068</v>
      </c>
      <c r="J1911">
        <v>0.01</v>
      </c>
      <c r="K1911">
        <v>3543800</v>
      </c>
      <c r="L1911">
        <v>0.5</v>
      </c>
      <c r="M1911" t="s">
        <v>44</v>
      </c>
      <c r="N1911">
        <v>1</v>
      </c>
      <c r="O1911">
        <v>4</v>
      </c>
      <c r="P1911">
        <v>0</v>
      </c>
      <c r="Q1911" t="s">
        <v>693</v>
      </c>
      <c r="R1911" t="s">
        <v>694</v>
      </c>
      <c r="S1911">
        <v>14.500299999999999</v>
      </c>
      <c r="T1911" t="s">
        <v>44</v>
      </c>
      <c r="U1911" t="s">
        <v>2252</v>
      </c>
      <c r="V1911" t="s">
        <v>2251</v>
      </c>
      <c r="W1911">
        <v>0</v>
      </c>
      <c r="X1911" t="s">
        <v>2250</v>
      </c>
      <c r="Y1911" t="s">
        <v>44</v>
      </c>
    </row>
    <row r="1912" spans="1:25" x14ac:dyDescent="0.35">
      <c r="A1912" t="s">
        <v>2344</v>
      </c>
      <c r="B1912">
        <v>60121</v>
      </c>
      <c r="C1912" t="s">
        <v>564</v>
      </c>
      <c r="D1912" t="s">
        <v>2103</v>
      </c>
      <c r="E1912" t="s">
        <v>564</v>
      </c>
      <c r="F1912" t="s">
        <v>2118</v>
      </c>
      <c r="G1912">
        <v>480</v>
      </c>
      <c r="H1912">
        <v>60121</v>
      </c>
      <c r="I1912" t="s">
        <v>2068</v>
      </c>
      <c r="J1912">
        <v>0.01</v>
      </c>
      <c r="K1912">
        <v>3525500</v>
      </c>
      <c r="L1912">
        <v>0.5</v>
      </c>
      <c r="M1912" t="s">
        <v>44</v>
      </c>
      <c r="N1912">
        <v>1</v>
      </c>
      <c r="O1912">
        <v>4</v>
      </c>
      <c r="P1912">
        <v>0</v>
      </c>
      <c r="Q1912" t="s">
        <v>693</v>
      </c>
      <c r="R1912" t="s">
        <v>694</v>
      </c>
      <c r="S1912">
        <v>14.707599999999999</v>
      </c>
      <c r="T1912" t="s">
        <v>44</v>
      </c>
      <c r="U1912" t="s">
        <v>2252</v>
      </c>
      <c r="V1912" t="s">
        <v>2251</v>
      </c>
      <c r="W1912">
        <v>0</v>
      </c>
      <c r="X1912" t="s">
        <v>2250</v>
      </c>
      <c r="Y1912" t="s">
        <v>44</v>
      </c>
    </row>
    <row r="1913" spans="1:25" x14ac:dyDescent="0.35">
      <c r="A1913" t="s">
        <v>2343</v>
      </c>
      <c r="B1913">
        <v>60121</v>
      </c>
      <c r="C1913" t="s">
        <v>564</v>
      </c>
      <c r="D1913" t="s">
        <v>2103</v>
      </c>
      <c r="E1913" t="s">
        <v>564</v>
      </c>
      <c r="F1913" t="s">
        <v>2118</v>
      </c>
      <c r="G1913">
        <v>480</v>
      </c>
      <c r="H1913">
        <v>60121</v>
      </c>
      <c r="I1913" t="s">
        <v>2068</v>
      </c>
      <c r="J1913">
        <v>0.01</v>
      </c>
      <c r="K1913">
        <v>4048800</v>
      </c>
      <c r="L1913">
        <v>0.5</v>
      </c>
      <c r="M1913" t="s">
        <v>44</v>
      </c>
      <c r="N1913">
        <v>1</v>
      </c>
      <c r="O1913">
        <v>4</v>
      </c>
      <c r="P1913">
        <v>0</v>
      </c>
      <c r="Q1913" t="s">
        <v>693</v>
      </c>
      <c r="R1913" t="s">
        <v>694</v>
      </c>
      <c r="S1913">
        <v>14.603899999999999</v>
      </c>
      <c r="T1913" t="s">
        <v>44</v>
      </c>
      <c r="U1913" t="s">
        <v>2252</v>
      </c>
      <c r="V1913" t="s">
        <v>2251</v>
      </c>
      <c r="W1913">
        <v>0</v>
      </c>
      <c r="X1913" t="s">
        <v>2250</v>
      </c>
      <c r="Y1913" t="s">
        <v>44</v>
      </c>
    </row>
    <row r="1914" spans="1:25" x14ac:dyDescent="0.35">
      <c r="A1914" t="s">
        <v>2342</v>
      </c>
      <c r="B1914">
        <v>60121</v>
      </c>
      <c r="C1914" t="s">
        <v>564</v>
      </c>
      <c r="D1914" t="s">
        <v>2103</v>
      </c>
      <c r="E1914" t="s">
        <v>564</v>
      </c>
      <c r="F1914" t="s">
        <v>2118</v>
      </c>
      <c r="G1914">
        <v>480</v>
      </c>
      <c r="H1914">
        <v>60121</v>
      </c>
      <c r="I1914" t="s">
        <v>2068</v>
      </c>
      <c r="J1914">
        <v>0.01</v>
      </c>
      <c r="K1914">
        <v>3464600</v>
      </c>
      <c r="L1914">
        <v>0.5</v>
      </c>
      <c r="M1914" t="s">
        <v>44</v>
      </c>
      <c r="N1914">
        <v>1</v>
      </c>
      <c r="O1914">
        <v>4</v>
      </c>
      <c r="P1914">
        <v>0</v>
      </c>
      <c r="Q1914" t="s">
        <v>693</v>
      </c>
      <c r="R1914" t="s">
        <v>694</v>
      </c>
      <c r="S1914">
        <v>14.718</v>
      </c>
      <c r="T1914" t="s">
        <v>44</v>
      </c>
      <c r="U1914" t="s">
        <v>2252</v>
      </c>
      <c r="V1914" t="s">
        <v>2251</v>
      </c>
      <c r="W1914">
        <v>0</v>
      </c>
      <c r="X1914" t="s">
        <v>2250</v>
      </c>
      <c r="Y1914" t="s">
        <v>44</v>
      </c>
    </row>
    <row r="1915" spans="1:25" x14ac:dyDescent="0.35">
      <c r="A1915" t="s">
        <v>2341</v>
      </c>
      <c r="B1915">
        <v>60121</v>
      </c>
      <c r="C1915" t="s">
        <v>564</v>
      </c>
      <c r="D1915" t="s">
        <v>2103</v>
      </c>
      <c r="E1915" t="s">
        <v>564</v>
      </c>
      <c r="F1915" t="s">
        <v>2118</v>
      </c>
      <c r="G1915">
        <v>480</v>
      </c>
      <c r="H1915">
        <v>60121</v>
      </c>
      <c r="I1915" t="s">
        <v>2068</v>
      </c>
      <c r="J1915">
        <v>0.01</v>
      </c>
      <c r="K1915">
        <v>3858400</v>
      </c>
      <c r="L1915">
        <v>0.5</v>
      </c>
      <c r="M1915" t="s">
        <v>44</v>
      </c>
      <c r="N1915">
        <v>1</v>
      </c>
      <c r="O1915">
        <v>0</v>
      </c>
      <c r="P1915">
        <v>0</v>
      </c>
      <c r="Q1915" t="s">
        <v>693</v>
      </c>
      <c r="R1915" t="s">
        <v>694</v>
      </c>
      <c r="S1915">
        <v>14.5936</v>
      </c>
      <c r="T1915" t="s">
        <v>44</v>
      </c>
      <c r="U1915" t="s">
        <v>2252</v>
      </c>
      <c r="V1915" t="s">
        <v>2251</v>
      </c>
      <c r="W1915">
        <v>0</v>
      </c>
      <c r="X1915" t="s">
        <v>2250</v>
      </c>
      <c r="Y1915" t="s">
        <v>44</v>
      </c>
    </row>
    <row r="1916" spans="1:25" x14ac:dyDescent="0.35">
      <c r="A1916" t="s">
        <v>2340</v>
      </c>
      <c r="B1916">
        <v>60121</v>
      </c>
      <c r="C1916" t="s">
        <v>564</v>
      </c>
      <c r="D1916" t="s">
        <v>2103</v>
      </c>
      <c r="E1916" t="s">
        <v>564</v>
      </c>
      <c r="F1916" t="s">
        <v>2118</v>
      </c>
      <c r="G1916">
        <v>480</v>
      </c>
      <c r="H1916">
        <v>60121</v>
      </c>
      <c r="I1916" t="s">
        <v>2068</v>
      </c>
      <c r="J1916">
        <v>0.01</v>
      </c>
      <c r="K1916">
        <v>3633600</v>
      </c>
      <c r="L1916">
        <v>0.5</v>
      </c>
      <c r="M1916" t="s">
        <v>44</v>
      </c>
      <c r="N1916">
        <v>1</v>
      </c>
      <c r="O1916">
        <v>0</v>
      </c>
      <c r="P1916">
        <v>0</v>
      </c>
      <c r="Q1916" t="s">
        <v>693</v>
      </c>
      <c r="R1916" t="s">
        <v>694</v>
      </c>
      <c r="S1916">
        <v>14.603999999999999</v>
      </c>
      <c r="T1916" t="s">
        <v>44</v>
      </c>
      <c r="U1916" t="s">
        <v>2252</v>
      </c>
      <c r="V1916" t="s">
        <v>2251</v>
      </c>
      <c r="W1916">
        <v>0</v>
      </c>
      <c r="X1916" t="s">
        <v>2250</v>
      </c>
      <c r="Y1916" t="s">
        <v>44</v>
      </c>
    </row>
    <row r="1917" spans="1:25" x14ac:dyDescent="0.35">
      <c r="A1917" t="s">
        <v>2339</v>
      </c>
      <c r="B1917">
        <v>60121</v>
      </c>
      <c r="C1917" t="s">
        <v>564</v>
      </c>
      <c r="D1917" t="s">
        <v>2103</v>
      </c>
      <c r="E1917" t="s">
        <v>564</v>
      </c>
      <c r="F1917" t="s">
        <v>2118</v>
      </c>
      <c r="G1917">
        <v>480</v>
      </c>
      <c r="H1917">
        <v>60121</v>
      </c>
      <c r="I1917" t="s">
        <v>2068</v>
      </c>
      <c r="J1917">
        <v>0.01</v>
      </c>
      <c r="K1917">
        <v>3579100</v>
      </c>
      <c r="L1917">
        <v>0.5</v>
      </c>
      <c r="M1917" t="s">
        <v>44</v>
      </c>
      <c r="N1917">
        <v>1</v>
      </c>
      <c r="O1917">
        <v>0</v>
      </c>
      <c r="P1917">
        <v>0</v>
      </c>
      <c r="Q1917" t="s">
        <v>693</v>
      </c>
      <c r="R1917" t="s">
        <v>694</v>
      </c>
      <c r="S1917">
        <v>14.500299999999999</v>
      </c>
      <c r="T1917" t="s">
        <v>44</v>
      </c>
      <c r="U1917" t="s">
        <v>2252</v>
      </c>
      <c r="V1917" t="s">
        <v>2251</v>
      </c>
      <c r="W1917">
        <v>0</v>
      </c>
      <c r="X1917" t="s">
        <v>2250</v>
      </c>
      <c r="Y1917" t="s">
        <v>44</v>
      </c>
    </row>
    <row r="1918" spans="1:25" x14ac:dyDescent="0.35">
      <c r="A1918" t="s">
        <v>2338</v>
      </c>
      <c r="B1918">
        <v>60121</v>
      </c>
      <c r="C1918" t="s">
        <v>564</v>
      </c>
      <c r="D1918" t="s">
        <v>2103</v>
      </c>
      <c r="E1918" t="s">
        <v>564</v>
      </c>
      <c r="F1918" t="s">
        <v>2180</v>
      </c>
      <c r="G1918">
        <v>480</v>
      </c>
      <c r="H1918">
        <v>60121</v>
      </c>
      <c r="I1918" t="s">
        <v>2068</v>
      </c>
      <c r="J1918">
        <v>0.01</v>
      </c>
      <c r="K1918">
        <v>3561800</v>
      </c>
      <c r="L1918">
        <v>0.5</v>
      </c>
      <c r="M1918" t="s">
        <v>44</v>
      </c>
      <c r="N1918">
        <v>1</v>
      </c>
      <c r="O1918">
        <v>0</v>
      </c>
      <c r="P1918">
        <v>0</v>
      </c>
      <c r="Q1918" t="s">
        <v>693</v>
      </c>
      <c r="R1918" t="s">
        <v>694</v>
      </c>
      <c r="S1918">
        <v>14.49</v>
      </c>
      <c r="T1918" t="s">
        <v>44</v>
      </c>
      <c r="U1918" t="s">
        <v>2252</v>
      </c>
      <c r="V1918" t="s">
        <v>2251</v>
      </c>
      <c r="W1918">
        <v>0</v>
      </c>
      <c r="X1918" t="s">
        <v>2250</v>
      </c>
      <c r="Y1918" t="s">
        <v>44</v>
      </c>
    </row>
    <row r="1919" spans="1:25" x14ac:dyDescent="0.35">
      <c r="A1919" t="s">
        <v>2337</v>
      </c>
      <c r="B1919">
        <v>60121</v>
      </c>
      <c r="C1919" t="s">
        <v>564</v>
      </c>
      <c r="D1919" t="s">
        <v>2103</v>
      </c>
      <c r="E1919" t="s">
        <v>564</v>
      </c>
      <c r="F1919" t="s">
        <v>2180</v>
      </c>
      <c r="G1919">
        <v>480</v>
      </c>
      <c r="H1919">
        <v>60121</v>
      </c>
      <c r="I1919" t="s">
        <v>2068</v>
      </c>
      <c r="J1919">
        <v>0.01</v>
      </c>
      <c r="K1919">
        <v>3393400</v>
      </c>
      <c r="L1919">
        <v>0.5</v>
      </c>
      <c r="M1919" t="s">
        <v>44</v>
      </c>
      <c r="N1919">
        <v>1</v>
      </c>
      <c r="O1919">
        <v>0</v>
      </c>
      <c r="P1919">
        <v>0</v>
      </c>
      <c r="Q1919" t="s">
        <v>693</v>
      </c>
      <c r="R1919" t="s">
        <v>694</v>
      </c>
      <c r="S1919">
        <v>14.5418</v>
      </c>
      <c r="T1919" t="s">
        <v>44</v>
      </c>
      <c r="U1919" t="s">
        <v>2252</v>
      </c>
      <c r="V1919" t="s">
        <v>2251</v>
      </c>
      <c r="W1919">
        <v>0</v>
      </c>
      <c r="X1919" t="s">
        <v>2250</v>
      </c>
      <c r="Y1919" t="s">
        <v>44</v>
      </c>
    </row>
    <row r="1920" spans="1:25" x14ac:dyDescent="0.35">
      <c r="A1920" t="s">
        <v>2336</v>
      </c>
      <c r="B1920">
        <v>60121</v>
      </c>
      <c r="C1920" t="s">
        <v>564</v>
      </c>
      <c r="D1920" t="s">
        <v>2103</v>
      </c>
      <c r="E1920" t="s">
        <v>564</v>
      </c>
      <c r="F1920" t="s">
        <v>2180</v>
      </c>
      <c r="G1920">
        <v>480</v>
      </c>
      <c r="H1920">
        <v>60121</v>
      </c>
      <c r="I1920" t="s">
        <v>2068</v>
      </c>
      <c r="J1920">
        <v>0.01</v>
      </c>
      <c r="K1920">
        <v>3518600</v>
      </c>
      <c r="L1920">
        <v>0.5</v>
      </c>
      <c r="M1920" t="s">
        <v>44</v>
      </c>
      <c r="N1920">
        <v>1</v>
      </c>
      <c r="O1920">
        <v>0</v>
      </c>
      <c r="P1920">
        <v>0</v>
      </c>
      <c r="Q1920" t="s">
        <v>693</v>
      </c>
      <c r="R1920" t="s">
        <v>694</v>
      </c>
      <c r="S1920">
        <v>14.904500000000001</v>
      </c>
      <c r="T1920" t="s">
        <v>44</v>
      </c>
      <c r="U1920" t="s">
        <v>2252</v>
      </c>
      <c r="V1920" t="s">
        <v>2251</v>
      </c>
      <c r="W1920">
        <v>0</v>
      </c>
      <c r="X1920" t="s">
        <v>2250</v>
      </c>
      <c r="Y1920" t="s">
        <v>44</v>
      </c>
    </row>
    <row r="1921" spans="1:25" x14ac:dyDescent="0.35">
      <c r="A1921" t="s">
        <v>2335</v>
      </c>
      <c r="B1921">
        <v>60121</v>
      </c>
      <c r="C1921" t="s">
        <v>564</v>
      </c>
      <c r="D1921" t="s">
        <v>2103</v>
      </c>
      <c r="E1921" t="s">
        <v>564</v>
      </c>
      <c r="F1921" t="s">
        <v>2118</v>
      </c>
      <c r="G1921">
        <v>480</v>
      </c>
      <c r="H1921">
        <v>60121</v>
      </c>
      <c r="I1921" t="s">
        <v>2068</v>
      </c>
      <c r="J1921">
        <v>0.01</v>
      </c>
      <c r="K1921">
        <v>3177400</v>
      </c>
      <c r="L1921">
        <v>0.5</v>
      </c>
      <c r="M1921" t="s">
        <v>44</v>
      </c>
      <c r="N1921">
        <v>1</v>
      </c>
      <c r="O1921">
        <v>0</v>
      </c>
      <c r="P1921">
        <v>0</v>
      </c>
      <c r="Q1921" t="s">
        <v>693</v>
      </c>
      <c r="R1921" t="s">
        <v>694</v>
      </c>
      <c r="S1921">
        <v>14.572800000000001</v>
      </c>
      <c r="T1921" t="s">
        <v>44</v>
      </c>
      <c r="U1921" t="s">
        <v>2252</v>
      </c>
      <c r="V1921" t="s">
        <v>2251</v>
      </c>
      <c r="W1921">
        <v>0</v>
      </c>
      <c r="X1921" t="s">
        <v>2250</v>
      </c>
      <c r="Y1921" t="s">
        <v>44</v>
      </c>
    </row>
    <row r="1922" spans="1:25" x14ac:dyDescent="0.35">
      <c r="A1922" t="s">
        <v>2334</v>
      </c>
      <c r="B1922">
        <v>60121</v>
      </c>
      <c r="C1922" t="s">
        <v>564</v>
      </c>
      <c r="D1922" t="s">
        <v>2103</v>
      </c>
      <c r="E1922" t="s">
        <v>564</v>
      </c>
      <c r="F1922" t="s">
        <v>2118</v>
      </c>
      <c r="G1922">
        <v>480</v>
      </c>
      <c r="H1922">
        <v>60121</v>
      </c>
      <c r="I1922" t="s">
        <v>2068</v>
      </c>
      <c r="J1922">
        <v>0.01</v>
      </c>
      <c r="K1922">
        <v>3677100</v>
      </c>
      <c r="L1922">
        <v>0.5</v>
      </c>
      <c r="M1922" t="s">
        <v>44</v>
      </c>
      <c r="N1922">
        <v>1</v>
      </c>
      <c r="O1922">
        <v>0</v>
      </c>
      <c r="P1922">
        <v>0</v>
      </c>
      <c r="Q1922" t="s">
        <v>693</v>
      </c>
      <c r="R1922" t="s">
        <v>694</v>
      </c>
      <c r="S1922">
        <v>14.5936</v>
      </c>
      <c r="T1922" t="s">
        <v>44</v>
      </c>
      <c r="U1922" t="s">
        <v>2252</v>
      </c>
      <c r="V1922" t="s">
        <v>2251</v>
      </c>
      <c r="W1922">
        <v>0</v>
      </c>
      <c r="X1922" t="s">
        <v>2250</v>
      </c>
      <c r="Y1922" t="s">
        <v>44</v>
      </c>
    </row>
    <row r="1923" spans="1:25" x14ac:dyDescent="0.35">
      <c r="A1923" t="s">
        <v>2333</v>
      </c>
      <c r="B1923">
        <v>60121</v>
      </c>
      <c r="C1923" t="s">
        <v>564</v>
      </c>
      <c r="D1923" t="s">
        <v>2103</v>
      </c>
      <c r="E1923" t="s">
        <v>564</v>
      </c>
      <c r="F1923" t="s">
        <v>2118</v>
      </c>
      <c r="G1923">
        <v>480</v>
      </c>
      <c r="H1923">
        <v>60121</v>
      </c>
      <c r="I1923" t="s">
        <v>2068</v>
      </c>
      <c r="J1923">
        <v>0.01</v>
      </c>
      <c r="K1923">
        <v>3695900</v>
      </c>
      <c r="L1923">
        <v>0.5</v>
      </c>
      <c r="M1923" t="s">
        <v>44</v>
      </c>
      <c r="N1923">
        <v>1</v>
      </c>
      <c r="O1923">
        <v>0</v>
      </c>
      <c r="P1923">
        <v>0</v>
      </c>
      <c r="Q1923" t="s">
        <v>693</v>
      </c>
      <c r="R1923" t="s">
        <v>694</v>
      </c>
      <c r="S1923">
        <v>14.521000000000001</v>
      </c>
      <c r="T1923" t="s">
        <v>44</v>
      </c>
      <c r="U1923" t="s">
        <v>2252</v>
      </c>
      <c r="V1923" t="s">
        <v>2251</v>
      </c>
      <c r="W1923">
        <v>0</v>
      </c>
      <c r="X1923" t="s">
        <v>2250</v>
      </c>
      <c r="Y1923" t="s">
        <v>44</v>
      </c>
    </row>
    <row r="1924" spans="1:25" x14ac:dyDescent="0.35">
      <c r="A1924" t="s">
        <v>2332</v>
      </c>
      <c r="B1924">
        <v>60121</v>
      </c>
      <c r="C1924" t="s">
        <v>564</v>
      </c>
      <c r="D1924" t="s">
        <v>2103</v>
      </c>
      <c r="E1924" t="s">
        <v>564</v>
      </c>
      <c r="F1924" t="s">
        <v>2118</v>
      </c>
      <c r="G1924">
        <v>480</v>
      </c>
      <c r="H1924">
        <v>60121</v>
      </c>
      <c r="I1924" t="s">
        <v>2068</v>
      </c>
      <c r="J1924">
        <v>0.01</v>
      </c>
      <c r="K1924">
        <v>3930900</v>
      </c>
      <c r="L1924">
        <v>0.5</v>
      </c>
      <c r="M1924" t="s">
        <v>44</v>
      </c>
      <c r="N1924">
        <v>1</v>
      </c>
      <c r="O1924">
        <v>0.25</v>
      </c>
      <c r="P1924">
        <v>0</v>
      </c>
      <c r="Q1924" t="s">
        <v>693</v>
      </c>
      <c r="R1924" t="s">
        <v>694</v>
      </c>
      <c r="S1924">
        <v>14.5418</v>
      </c>
      <c r="T1924" t="s">
        <v>44</v>
      </c>
      <c r="U1924" t="s">
        <v>2252</v>
      </c>
      <c r="V1924" t="s">
        <v>2251</v>
      </c>
      <c r="W1924">
        <v>0</v>
      </c>
      <c r="X1924" t="s">
        <v>2250</v>
      </c>
      <c r="Y1924" t="s">
        <v>44</v>
      </c>
    </row>
    <row r="1925" spans="1:25" x14ac:dyDescent="0.35">
      <c r="A1925" t="s">
        <v>2331</v>
      </c>
      <c r="B1925">
        <v>60121</v>
      </c>
      <c r="C1925" t="s">
        <v>564</v>
      </c>
      <c r="D1925" t="s">
        <v>2103</v>
      </c>
      <c r="E1925" t="s">
        <v>564</v>
      </c>
      <c r="F1925" t="s">
        <v>2118</v>
      </c>
      <c r="G1925">
        <v>480</v>
      </c>
      <c r="H1925">
        <v>60121</v>
      </c>
      <c r="I1925" t="s">
        <v>2068</v>
      </c>
      <c r="J1925">
        <v>0.01</v>
      </c>
      <c r="K1925">
        <v>4021800</v>
      </c>
      <c r="L1925">
        <v>0.5</v>
      </c>
      <c r="M1925" t="s">
        <v>44</v>
      </c>
      <c r="N1925">
        <v>1</v>
      </c>
      <c r="O1925">
        <v>0.25</v>
      </c>
      <c r="P1925">
        <v>0</v>
      </c>
      <c r="Q1925" t="s">
        <v>693</v>
      </c>
      <c r="R1925" t="s">
        <v>694</v>
      </c>
      <c r="S1925">
        <v>14.635</v>
      </c>
      <c r="T1925" t="s">
        <v>44</v>
      </c>
      <c r="U1925" t="s">
        <v>2252</v>
      </c>
      <c r="V1925" t="s">
        <v>2251</v>
      </c>
      <c r="W1925">
        <v>0</v>
      </c>
      <c r="X1925" t="s">
        <v>2250</v>
      </c>
      <c r="Y1925" t="s">
        <v>44</v>
      </c>
    </row>
    <row r="1926" spans="1:25" x14ac:dyDescent="0.35">
      <c r="A1926" t="s">
        <v>2330</v>
      </c>
      <c r="B1926">
        <v>60121</v>
      </c>
      <c r="C1926" t="s">
        <v>564</v>
      </c>
      <c r="D1926" t="s">
        <v>2103</v>
      </c>
      <c r="E1926" t="s">
        <v>564</v>
      </c>
      <c r="F1926" t="s">
        <v>2118</v>
      </c>
      <c r="G1926">
        <v>480</v>
      </c>
      <c r="H1926">
        <v>60121</v>
      </c>
      <c r="I1926" t="s">
        <v>2068</v>
      </c>
      <c r="J1926">
        <v>0.01</v>
      </c>
      <c r="K1926">
        <v>3244900</v>
      </c>
      <c r="L1926">
        <v>0.5</v>
      </c>
      <c r="M1926" t="s">
        <v>44</v>
      </c>
      <c r="N1926">
        <v>1</v>
      </c>
      <c r="O1926">
        <v>0.25</v>
      </c>
      <c r="P1926">
        <v>0</v>
      </c>
      <c r="Q1926" t="s">
        <v>693</v>
      </c>
      <c r="R1926" t="s">
        <v>694</v>
      </c>
      <c r="S1926">
        <v>14.9148</v>
      </c>
      <c r="T1926" t="s">
        <v>44</v>
      </c>
      <c r="U1926" t="s">
        <v>2252</v>
      </c>
      <c r="V1926" t="s">
        <v>2251</v>
      </c>
      <c r="W1926">
        <v>0</v>
      </c>
      <c r="X1926" t="s">
        <v>2250</v>
      </c>
      <c r="Y1926" t="s">
        <v>44</v>
      </c>
    </row>
    <row r="1927" spans="1:25" x14ac:dyDescent="0.35">
      <c r="A1927" t="s">
        <v>2329</v>
      </c>
      <c r="B1927">
        <v>60121</v>
      </c>
      <c r="C1927" t="s">
        <v>564</v>
      </c>
      <c r="D1927" t="s">
        <v>2103</v>
      </c>
      <c r="E1927" t="s">
        <v>564</v>
      </c>
      <c r="F1927" t="s">
        <v>2118</v>
      </c>
      <c r="G1927">
        <v>480</v>
      </c>
      <c r="H1927">
        <v>60121</v>
      </c>
      <c r="I1927" t="s">
        <v>2068</v>
      </c>
      <c r="J1927">
        <v>0.01</v>
      </c>
      <c r="K1927">
        <v>3737700</v>
      </c>
      <c r="L1927">
        <v>0.5</v>
      </c>
      <c r="M1927" t="s">
        <v>44</v>
      </c>
      <c r="N1927">
        <v>1</v>
      </c>
      <c r="O1927">
        <v>0.5</v>
      </c>
      <c r="P1927">
        <v>0</v>
      </c>
      <c r="Q1927" t="s">
        <v>693</v>
      </c>
      <c r="R1927" t="s">
        <v>694</v>
      </c>
      <c r="S1927">
        <v>14.5625</v>
      </c>
      <c r="T1927" t="s">
        <v>44</v>
      </c>
      <c r="U1927" t="s">
        <v>2252</v>
      </c>
      <c r="V1927" t="s">
        <v>2251</v>
      </c>
      <c r="W1927">
        <v>0</v>
      </c>
      <c r="X1927" t="s">
        <v>2250</v>
      </c>
      <c r="Y1927" t="s">
        <v>44</v>
      </c>
    </row>
    <row r="1928" spans="1:25" x14ac:dyDescent="0.35">
      <c r="A1928" t="s">
        <v>2328</v>
      </c>
      <c r="B1928">
        <v>60121</v>
      </c>
      <c r="C1928" t="s">
        <v>564</v>
      </c>
      <c r="D1928" t="s">
        <v>2103</v>
      </c>
      <c r="E1928" t="s">
        <v>564</v>
      </c>
      <c r="F1928" t="s">
        <v>2118</v>
      </c>
      <c r="G1928">
        <v>480</v>
      </c>
      <c r="H1928">
        <v>60121</v>
      </c>
      <c r="I1928" t="s">
        <v>2068</v>
      </c>
      <c r="J1928">
        <v>0.01</v>
      </c>
      <c r="K1928">
        <v>3702200</v>
      </c>
      <c r="L1928">
        <v>0.5</v>
      </c>
      <c r="M1928" t="s">
        <v>44</v>
      </c>
      <c r="N1928">
        <v>1</v>
      </c>
      <c r="O1928">
        <v>0.5</v>
      </c>
      <c r="P1928">
        <v>0</v>
      </c>
      <c r="Q1928" t="s">
        <v>693</v>
      </c>
      <c r="R1928" t="s">
        <v>694</v>
      </c>
      <c r="S1928">
        <v>14.1066</v>
      </c>
      <c r="T1928" t="s">
        <v>44</v>
      </c>
      <c r="U1928" t="s">
        <v>2252</v>
      </c>
      <c r="V1928" t="s">
        <v>2251</v>
      </c>
      <c r="W1928">
        <v>0</v>
      </c>
      <c r="X1928" t="s">
        <v>2250</v>
      </c>
      <c r="Y1928" t="s">
        <v>44</v>
      </c>
    </row>
    <row r="1929" spans="1:25" x14ac:dyDescent="0.35">
      <c r="A1929" t="s">
        <v>2327</v>
      </c>
      <c r="B1929">
        <v>60121</v>
      </c>
      <c r="C1929" t="s">
        <v>564</v>
      </c>
      <c r="D1929" t="s">
        <v>2103</v>
      </c>
      <c r="E1929" t="s">
        <v>564</v>
      </c>
      <c r="F1929" t="s">
        <v>2118</v>
      </c>
      <c r="G1929">
        <v>480</v>
      </c>
      <c r="H1929">
        <v>60121</v>
      </c>
      <c r="I1929" t="s">
        <v>2068</v>
      </c>
      <c r="J1929">
        <v>0.01</v>
      </c>
      <c r="K1929">
        <v>3702400</v>
      </c>
      <c r="L1929">
        <v>0.5</v>
      </c>
      <c r="M1929" t="s">
        <v>44</v>
      </c>
      <c r="N1929">
        <v>1</v>
      </c>
      <c r="O1929">
        <v>0.5</v>
      </c>
      <c r="P1929">
        <v>0</v>
      </c>
      <c r="Q1929" t="s">
        <v>693</v>
      </c>
      <c r="R1929" t="s">
        <v>694</v>
      </c>
      <c r="S1929">
        <v>14.718</v>
      </c>
      <c r="T1929" t="s">
        <v>44</v>
      </c>
      <c r="U1929" t="s">
        <v>2252</v>
      </c>
      <c r="V1929" t="s">
        <v>2251</v>
      </c>
      <c r="W1929">
        <v>0</v>
      </c>
      <c r="X1929" t="s">
        <v>2250</v>
      </c>
      <c r="Y1929" t="s">
        <v>44</v>
      </c>
    </row>
    <row r="1930" spans="1:25" x14ac:dyDescent="0.35">
      <c r="A1930" t="s">
        <v>2326</v>
      </c>
      <c r="B1930">
        <v>60121</v>
      </c>
      <c r="C1930" t="s">
        <v>564</v>
      </c>
      <c r="D1930" t="s">
        <v>2103</v>
      </c>
      <c r="E1930" t="s">
        <v>564</v>
      </c>
      <c r="F1930" t="s">
        <v>2118</v>
      </c>
      <c r="G1930">
        <v>480</v>
      </c>
      <c r="H1930">
        <v>60121</v>
      </c>
      <c r="I1930" t="s">
        <v>2068</v>
      </c>
      <c r="J1930">
        <v>0.01</v>
      </c>
      <c r="K1930">
        <v>4169400</v>
      </c>
      <c r="L1930">
        <v>0.5</v>
      </c>
      <c r="M1930" t="s">
        <v>44</v>
      </c>
      <c r="N1930">
        <v>1</v>
      </c>
      <c r="O1930">
        <v>1</v>
      </c>
      <c r="P1930">
        <v>0</v>
      </c>
      <c r="Q1930" t="s">
        <v>693</v>
      </c>
      <c r="R1930" t="s">
        <v>694</v>
      </c>
      <c r="S1930">
        <v>14.396699999999999</v>
      </c>
      <c r="T1930" t="s">
        <v>44</v>
      </c>
      <c r="U1930" t="s">
        <v>2252</v>
      </c>
      <c r="V1930" t="s">
        <v>2251</v>
      </c>
      <c r="W1930">
        <v>0</v>
      </c>
      <c r="X1930" t="s">
        <v>2250</v>
      </c>
      <c r="Y1930" t="s">
        <v>44</v>
      </c>
    </row>
    <row r="1931" spans="1:25" x14ac:dyDescent="0.35">
      <c r="A1931" t="s">
        <v>2325</v>
      </c>
      <c r="B1931">
        <v>60121</v>
      </c>
      <c r="C1931" t="s">
        <v>564</v>
      </c>
      <c r="D1931" t="s">
        <v>2103</v>
      </c>
      <c r="E1931" t="s">
        <v>564</v>
      </c>
      <c r="F1931" t="s">
        <v>2118</v>
      </c>
      <c r="G1931">
        <v>480</v>
      </c>
      <c r="H1931">
        <v>60121</v>
      </c>
      <c r="I1931" t="s">
        <v>2068</v>
      </c>
      <c r="J1931">
        <v>0.01</v>
      </c>
      <c r="K1931">
        <v>4075500</v>
      </c>
      <c r="L1931">
        <v>0.5</v>
      </c>
      <c r="M1931" t="s">
        <v>44</v>
      </c>
      <c r="N1931">
        <v>1</v>
      </c>
      <c r="O1931">
        <v>1</v>
      </c>
      <c r="P1931">
        <v>0</v>
      </c>
      <c r="Q1931" t="s">
        <v>693</v>
      </c>
      <c r="R1931" t="s">
        <v>694</v>
      </c>
      <c r="S1931">
        <v>14.749000000000001</v>
      </c>
      <c r="T1931" t="s">
        <v>44</v>
      </c>
      <c r="U1931" t="s">
        <v>2252</v>
      </c>
      <c r="V1931" t="s">
        <v>2251</v>
      </c>
      <c r="W1931">
        <v>0</v>
      </c>
      <c r="X1931" t="s">
        <v>2250</v>
      </c>
      <c r="Y1931" t="s">
        <v>44</v>
      </c>
    </row>
    <row r="1932" spans="1:25" x14ac:dyDescent="0.35">
      <c r="A1932" t="s">
        <v>2324</v>
      </c>
      <c r="B1932">
        <v>60121</v>
      </c>
      <c r="C1932" t="s">
        <v>564</v>
      </c>
      <c r="D1932" t="s">
        <v>2103</v>
      </c>
      <c r="E1932" t="s">
        <v>564</v>
      </c>
      <c r="F1932" t="s">
        <v>2118</v>
      </c>
      <c r="G1932">
        <v>480</v>
      </c>
      <c r="H1932">
        <v>60121</v>
      </c>
      <c r="I1932" t="s">
        <v>2068</v>
      </c>
      <c r="J1932">
        <v>0.01</v>
      </c>
      <c r="K1932">
        <v>3767200</v>
      </c>
      <c r="L1932">
        <v>0.5</v>
      </c>
      <c r="M1932" t="s">
        <v>44</v>
      </c>
      <c r="N1932">
        <v>1</v>
      </c>
      <c r="O1932">
        <v>1</v>
      </c>
      <c r="P1932">
        <v>0</v>
      </c>
      <c r="Q1932" t="s">
        <v>693</v>
      </c>
      <c r="R1932" t="s">
        <v>694</v>
      </c>
      <c r="S1932">
        <v>14.521000000000001</v>
      </c>
      <c r="T1932" t="s">
        <v>44</v>
      </c>
      <c r="U1932" t="s">
        <v>2252</v>
      </c>
      <c r="V1932" t="s">
        <v>2251</v>
      </c>
      <c r="W1932">
        <v>0</v>
      </c>
      <c r="X1932" t="s">
        <v>2250</v>
      </c>
      <c r="Y1932" t="s">
        <v>44</v>
      </c>
    </row>
    <row r="1933" spans="1:25" x14ac:dyDescent="0.35">
      <c r="A1933" t="s">
        <v>2323</v>
      </c>
      <c r="B1933">
        <v>60121</v>
      </c>
      <c r="C1933" t="s">
        <v>564</v>
      </c>
      <c r="D1933" t="s">
        <v>2103</v>
      </c>
      <c r="E1933" t="s">
        <v>564</v>
      </c>
      <c r="F1933" t="s">
        <v>2118</v>
      </c>
      <c r="G1933">
        <v>480</v>
      </c>
      <c r="H1933">
        <v>60121</v>
      </c>
      <c r="I1933" t="s">
        <v>2068</v>
      </c>
      <c r="J1933">
        <v>0.01</v>
      </c>
      <c r="K1933">
        <v>3800200</v>
      </c>
      <c r="L1933">
        <v>0.5</v>
      </c>
      <c r="M1933" t="s">
        <v>44</v>
      </c>
      <c r="N1933">
        <v>1</v>
      </c>
      <c r="O1933">
        <v>2</v>
      </c>
      <c r="P1933">
        <v>0</v>
      </c>
      <c r="Q1933" t="s">
        <v>693</v>
      </c>
      <c r="R1933" t="s">
        <v>694</v>
      </c>
      <c r="S1933">
        <v>14.6661</v>
      </c>
      <c r="T1933" t="s">
        <v>44</v>
      </c>
      <c r="U1933" t="s">
        <v>2252</v>
      </c>
      <c r="V1933" t="s">
        <v>2251</v>
      </c>
      <c r="W1933">
        <v>0</v>
      </c>
      <c r="X1933" t="s">
        <v>2250</v>
      </c>
      <c r="Y1933" t="s">
        <v>44</v>
      </c>
    </row>
    <row r="1934" spans="1:25" x14ac:dyDescent="0.35">
      <c r="A1934" t="s">
        <v>2322</v>
      </c>
      <c r="B1934">
        <v>60121</v>
      </c>
      <c r="C1934" t="s">
        <v>564</v>
      </c>
      <c r="D1934" t="s">
        <v>2103</v>
      </c>
      <c r="E1934" t="s">
        <v>564</v>
      </c>
      <c r="F1934" t="s">
        <v>2118</v>
      </c>
      <c r="G1934">
        <v>480</v>
      </c>
      <c r="H1934">
        <v>60121</v>
      </c>
      <c r="I1934" t="s">
        <v>2068</v>
      </c>
      <c r="J1934">
        <v>0.01</v>
      </c>
      <c r="K1934">
        <v>3820700</v>
      </c>
      <c r="L1934">
        <v>0.5</v>
      </c>
      <c r="M1934" t="s">
        <v>44</v>
      </c>
      <c r="N1934">
        <v>1</v>
      </c>
      <c r="O1934">
        <v>2</v>
      </c>
      <c r="P1934">
        <v>0</v>
      </c>
      <c r="Q1934" t="s">
        <v>693</v>
      </c>
      <c r="R1934" t="s">
        <v>694</v>
      </c>
      <c r="S1934">
        <v>14.521000000000001</v>
      </c>
      <c r="T1934" t="s">
        <v>44</v>
      </c>
      <c r="U1934" t="s">
        <v>2252</v>
      </c>
      <c r="V1934" t="s">
        <v>2251</v>
      </c>
      <c r="W1934">
        <v>0</v>
      </c>
      <c r="X1934" t="s">
        <v>2250</v>
      </c>
      <c r="Y1934" t="s">
        <v>44</v>
      </c>
    </row>
    <row r="1935" spans="1:25" x14ac:dyDescent="0.35">
      <c r="A1935" t="s">
        <v>2321</v>
      </c>
      <c r="B1935">
        <v>60121</v>
      </c>
      <c r="C1935" t="s">
        <v>564</v>
      </c>
      <c r="D1935" t="s">
        <v>2103</v>
      </c>
      <c r="E1935" t="s">
        <v>564</v>
      </c>
      <c r="F1935" t="s">
        <v>2118</v>
      </c>
      <c r="G1935">
        <v>480</v>
      </c>
      <c r="H1935">
        <v>60121</v>
      </c>
      <c r="I1935" t="s">
        <v>2068</v>
      </c>
      <c r="J1935">
        <v>0.01</v>
      </c>
      <c r="K1935">
        <v>3867000</v>
      </c>
      <c r="L1935">
        <v>0.5</v>
      </c>
      <c r="M1935" t="s">
        <v>44</v>
      </c>
      <c r="N1935">
        <v>1</v>
      </c>
      <c r="O1935">
        <v>2</v>
      </c>
      <c r="P1935">
        <v>0</v>
      </c>
      <c r="Q1935" t="s">
        <v>693</v>
      </c>
      <c r="R1935" t="s">
        <v>694</v>
      </c>
      <c r="S1935">
        <v>14.5832</v>
      </c>
      <c r="T1935" t="s">
        <v>44</v>
      </c>
      <c r="U1935" t="s">
        <v>2252</v>
      </c>
      <c r="V1935" t="s">
        <v>2251</v>
      </c>
      <c r="W1935">
        <v>0</v>
      </c>
      <c r="X1935" t="s">
        <v>2250</v>
      </c>
      <c r="Y1935" t="s">
        <v>44</v>
      </c>
    </row>
    <row r="1936" spans="1:25" x14ac:dyDescent="0.35">
      <c r="A1936" t="s">
        <v>2320</v>
      </c>
      <c r="B1936">
        <v>60121</v>
      </c>
      <c r="C1936" t="s">
        <v>564</v>
      </c>
      <c r="D1936" t="s">
        <v>2103</v>
      </c>
      <c r="E1936" t="s">
        <v>564</v>
      </c>
      <c r="F1936" t="s">
        <v>2118</v>
      </c>
      <c r="G1936">
        <v>480</v>
      </c>
      <c r="H1936">
        <v>60121</v>
      </c>
      <c r="I1936" t="s">
        <v>2068</v>
      </c>
      <c r="J1936">
        <v>0.01</v>
      </c>
      <c r="K1936">
        <v>3558900</v>
      </c>
      <c r="L1936">
        <v>0.5</v>
      </c>
      <c r="M1936" t="s">
        <v>44</v>
      </c>
      <c r="N1936">
        <v>1</v>
      </c>
      <c r="O1936">
        <v>4</v>
      </c>
      <c r="P1936">
        <v>0</v>
      </c>
      <c r="Q1936" t="s">
        <v>693</v>
      </c>
      <c r="R1936" t="s">
        <v>694</v>
      </c>
      <c r="S1936">
        <v>14.780099999999999</v>
      </c>
      <c r="T1936" t="s">
        <v>44</v>
      </c>
      <c r="U1936" t="s">
        <v>2252</v>
      </c>
      <c r="V1936" t="s">
        <v>2251</v>
      </c>
      <c r="W1936">
        <v>0</v>
      </c>
      <c r="X1936" t="s">
        <v>2250</v>
      </c>
      <c r="Y1936" t="s">
        <v>44</v>
      </c>
    </row>
    <row r="1937" spans="1:25" x14ac:dyDescent="0.35">
      <c r="A1937" t="s">
        <v>2319</v>
      </c>
      <c r="B1937">
        <v>60121</v>
      </c>
      <c r="C1937" t="s">
        <v>564</v>
      </c>
      <c r="D1937" t="s">
        <v>2103</v>
      </c>
      <c r="E1937" t="s">
        <v>564</v>
      </c>
      <c r="F1937" t="s">
        <v>2118</v>
      </c>
      <c r="G1937">
        <v>480</v>
      </c>
      <c r="H1937">
        <v>60121</v>
      </c>
      <c r="I1937" t="s">
        <v>2068</v>
      </c>
      <c r="J1937">
        <v>0.01</v>
      </c>
      <c r="K1937">
        <v>4006000</v>
      </c>
      <c r="L1937">
        <v>0.5</v>
      </c>
      <c r="M1937" t="s">
        <v>44</v>
      </c>
      <c r="N1937">
        <v>1</v>
      </c>
      <c r="O1937">
        <v>4</v>
      </c>
      <c r="P1937">
        <v>0</v>
      </c>
      <c r="Q1937" t="s">
        <v>693</v>
      </c>
      <c r="R1937" t="s">
        <v>694</v>
      </c>
      <c r="S1937">
        <v>14.49</v>
      </c>
      <c r="T1937" t="s">
        <v>44</v>
      </c>
      <c r="U1937" t="s">
        <v>2252</v>
      </c>
      <c r="V1937" t="s">
        <v>2251</v>
      </c>
      <c r="W1937">
        <v>0</v>
      </c>
      <c r="X1937" t="s">
        <v>2250</v>
      </c>
      <c r="Y1937" t="s">
        <v>44</v>
      </c>
    </row>
    <row r="1938" spans="1:25" x14ac:dyDescent="0.35">
      <c r="A1938" t="s">
        <v>2318</v>
      </c>
      <c r="B1938">
        <v>60121</v>
      </c>
      <c r="C1938" t="s">
        <v>564</v>
      </c>
      <c r="D1938" t="s">
        <v>2103</v>
      </c>
      <c r="E1938" t="s">
        <v>564</v>
      </c>
      <c r="F1938" t="s">
        <v>2118</v>
      </c>
      <c r="G1938">
        <v>480</v>
      </c>
      <c r="H1938">
        <v>60121</v>
      </c>
      <c r="I1938" t="s">
        <v>2068</v>
      </c>
      <c r="J1938">
        <v>0.01</v>
      </c>
      <c r="K1938">
        <v>3885600</v>
      </c>
      <c r="L1938">
        <v>0.5</v>
      </c>
      <c r="M1938" t="s">
        <v>44</v>
      </c>
      <c r="N1938">
        <v>1</v>
      </c>
      <c r="O1938">
        <v>4</v>
      </c>
      <c r="P1938">
        <v>0</v>
      </c>
      <c r="Q1938" t="s">
        <v>693</v>
      </c>
      <c r="R1938" t="s">
        <v>694</v>
      </c>
      <c r="S1938">
        <v>14.5418</v>
      </c>
      <c r="T1938" t="s">
        <v>44</v>
      </c>
      <c r="U1938" t="s">
        <v>2252</v>
      </c>
      <c r="V1938" t="s">
        <v>2251</v>
      </c>
      <c r="W1938">
        <v>0</v>
      </c>
      <c r="X1938" t="s">
        <v>2250</v>
      </c>
      <c r="Y1938" t="s">
        <v>44</v>
      </c>
    </row>
    <row r="1939" spans="1:25" x14ac:dyDescent="0.35">
      <c r="A1939" t="s">
        <v>2317</v>
      </c>
      <c r="B1939">
        <v>60121</v>
      </c>
      <c r="C1939" t="s">
        <v>564</v>
      </c>
      <c r="D1939" t="s">
        <v>2103</v>
      </c>
      <c r="E1939" t="s">
        <v>564</v>
      </c>
      <c r="F1939" t="s">
        <v>2180</v>
      </c>
      <c r="G1939">
        <v>480</v>
      </c>
      <c r="H1939">
        <v>60121</v>
      </c>
      <c r="I1939" t="s">
        <v>2068</v>
      </c>
      <c r="J1939">
        <v>0.01</v>
      </c>
      <c r="K1939">
        <v>3550300</v>
      </c>
      <c r="L1939">
        <v>0.5</v>
      </c>
      <c r="M1939" t="s">
        <v>44</v>
      </c>
      <c r="N1939">
        <v>1</v>
      </c>
      <c r="O1939">
        <v>4</v>
      </c>
      <c r="P1939">
        <v>0</v>
      </c>
      <c r="Q1939" t="s">
        <v>693</v>
      </c>
      <c r="R1939" t="s">
        <v>694</v>
      </c>
      <c r="S1939">
        <v>14.624700000000001</v>
      </c>
      <c r="T1939" t="s">
        <v>44</v>
      </c>
      <c r="U1939" t="s">
        <v>2252</v>
      </c>
      <c r="V1939" t="s">
        <v>2251</v>
      </c>
      <c r="W1939">
        <v>0</v>
      </c>
      <c r="X1939" t="s">
        <v>2250</v>
      </c>
      <c r="Y1939" t="s">
        <v>44</v>
      </c>
    </row>
    <row r="1940" spans="1:25" x14ac:dyDescent="0.35">
      <c r="A1940" t="s">
        <v>2316</v>
      </c>
      <c r="B1940">
        <v>60121</v>
      </c>
      <c r="C1940" t="s">
        <v>564</v>
      </c>
      <c r="D1940" t="s">
        <v>2103</v>
      </c>
      <c r="E1940" t="s">
        <v>564</v>
      </c>
      <c r="F1940" t="s">
        <v>2180</v>
      </c>
      <c r="G1940">
        <v>480</v>
      </c>
      <c r="H1940">
        <v>60121</v>
      </c>
      <c r="I1940" t="s">
        <v>2068</v>
      </c>
      <c r="J1940">
        <v>0.01</v>
      </c>
      <c r="K1940">
        <v>3892600</v>
      </c>
      <c r="L1940">
        <v>0.5</v>
      </c>
      <c r="M1940" t="s">
        <v>44</v>
      </c>
      <c r="N1940">
        <v>1</v>
      </c>
      <c r="O1940">
        <v>4</v>
      </c>
      <c r="P1940">
        <v>0</v>
      </c>
      <c r="Q1940" t="s">
        <v>693</v>
      </c>
      <c r="R1940" t="s">
        <v>694</v>
      </c>
      <c r="S1940">
        <v>14.6972</v>
      </c>
      <c r="T1940" t="s">
        <v>44</v>
      </c>
      <c r="U1940" t="s">
        <v>2252</v>
      </c>
      <c r="V1940" t="s">
        <v>2251</v>
      </c>
      <c r="W1940">
        <v>0</v>
      </c>
      <c r="X1940" t="s">
        <v>2250</v>
      </c>
      <c r="Y1940" t="s">
        <v>44</v>
      </c>
    </row>
    <row r="1941" spans="1:25" x14ac:dyDescent="0.35">
      <c r="A1941" t="s">
        <v>2315</v>
      </c>
      <c r="B1941">
        <v>60121</v>
      </c>
      <c r="C1941" t="s">
        <v>564</v>
      </c>
      <c r="D1941" t="s">
        <v>2103</v>
      </c>
      <c r="E1941" t="s">
        <v>564</v>
      </c>
      <c r="F1941" t="s">
        <v>2180</v>
      </c>
      <c r="G1941">
        <v>480</v>
      </c>
      <c r="H1941">
        <v>60121</v>
      </c>
      <c r="I1941" t="s">
        <v>2068</v>
      </c>
      <c r="J1941">
        <v>0.01</v>
      </c>
      <c r="K1941">
        <v>3625800</v>
      </c>
      <c r="L1941">
        <v>0.5</v>
      </c>
      <c r="M1941" t="s">
        <v>44</v>
      </c>
      <c r="N1941">
        <v>1</v>
      </c>
      <c r="O1941">
        <v>4</v>
      </c>
      <c r="P1941">
        <v>0</v>
      </c>
      <c r="Q1941" t="s">
        <v>693</v>
      </c>
      <c r="R1941" t="s">
        <v>694</v>
      </c>
      <c r="S1941">
        <v>15.236000000000001</v>
      </c>
      <c r="T1941" t="s">
        <v>44</v>
      </c>
      <c r="U1941" t="s">
        <v>2252</v>
      </c>
      <c r="V1941" t="s">
        <v>2251</v>
      </c>
      <c r="W1941">
        <v>0</v>
      </c>
      <c r="X1941" t="s">
        <v>2250</v>
      </c>
      <c r="Y1941" t="s">
        <v>44</v>
      </c>
    </row>
    <row r="1942" spans="1:25" x14ac:dyDescent="0.35">
      <c r="A1942" t="s">
        <v>2314</v>
      </c>
      <c r="B1942">
        <v>60121</v>
      </c>
      <c r="C1942" t="s">
        <v>564</v>
      </c>
      <c r="D1942" t="s">
        <v>2103</v>
      </c>
      <c r="E1942" t="s">
        <v>564</v>
      </c>
      <c r="F1942" t="s">
        <v>2118</v>
      </c>
      <c r="G1942">
        <v>480</v>
      </c>
      <c r="H1942">
        <v>60121</v>
      </c>
      <c r="I1942" t="s">
        <v>2068</v>
      </c>
      <c r="J1942">
        <v>0.01</v>
      </c>
      <c r="K1942">
        <v>3156200</v>
      </c>
      <c r="L1942">
        <v>0.5</v>
      </c>
      <c r="M1942" t="s">
        <v>44</v>
      </c>
      <c r="N1942">
        <v>1</v>
      </c>
      <c r="O1942">
        <v>4</v>
      </c>
      <c r="P1942">
        <v>0</v>
      </c>
      <c r="Q1942" t="s">
        <v>693</v>
      </c>
      <c r="R1942" t="s">
        <v>694</v>
      </c>
      <c r="S1942">
        <v>14.624700000000001</v>
      </c>
      <c r="T1942" t="s">
        <v>44</v>
      </c>
      <c r="U1942" t="s">
        <v>2252</v>
      </c>
      <c r="V1942" t="s">
        <v>2251</v>
      </c>
      <c r="W1942">
        <v>0</v>
      </c>
      <c r="X1942" t="s">
        <v>2250</v>
      </c>
      <c r="Y1942" t="s">
        <v>44</v>
      </c>
    </row>
    <row r="1943" spans="1:25" x14ac:dyDescent="0.35">
      <c r="A1943" t="s">
        <v>2313</v>
      </c>
      <c r="B1943">
        <v>60121</v>
      </c>
      <c r="C1943" t="s">
        <v>564</v>
      </c>
      <c r="D1943" t="s">
        <v>2103</v>
      </c>
      <c r="E1943" t="s">
        <v>564</v>
      </c>
      <c r="F1943" t="s">
        <v>2118</v>
      </c>
      <c r="G1943">
        <v>480</v>
      </c>
      <c r="H1943">
        <v>60121</v>
      </c>
      <c r="I1943" t="s">
        <v>2068</v>
      </c>
      <c r="J1943">
        <v>0.01</v>
      </c>
      <c r="K1943">
        <v>3049500</v>
      </c>
      <c r="L1943">
        <v>0.5</v>
      </c>
      <c r="M1943" t="s">
        <v>44</v>
      </c>
      <c r="N1943">
        <v>1</v>
      </c>
      <c r="O1943">
        <v>4</v>
      </c>
      <c r="P1943">
        <v>0</v>
      </c>
      <c r="Q1943" t="s">
        <v>693</v>
      </c>
      <c r="R1943" t="s">
        <v>694</v>
      </c>
      <c r="S1943">
        <v>14.5314</v>
      </c>
      <c r="T1943" t="s">
        <v>44</v>
      </c>
      <c r="U1943" t="s">
        <v>2252</v>
      </c>
      <c r="V1943" t="s">
        <v>2251</v>
      </c>
      <c r="W1943">
        <v>0</v>
      </c>
      <c r="X1943" t="s">
        <v>2250</v>
      </c>
      <c r="Y1943" t="s">
        <v>44</v>
      </c>
    </row>
    <row r="1944" spans="1:25" x14ac:dyDescent="0.35">
      <c r="A1944" t="s">
        <v>2312</v>
      </c>
      <c r="B1944">
        <v>60121</v>
      </c>
      <c r="C1944" t="s">
        <v>564</v>
      </c>
      <c r="D1944" t="s">
        <v>2103</v>
      </c>
      <c r="E1944" t="s">
        <v>564</v>
      </c>
      <c r="F1944" t="s">
        <v>2118</v>
      </c>
      <c r="G1944">
        <v>480</v>
      </c>
      <c r="H1944">
        <v>60121</v>
      </c>
      <c r="I1944" t="s">
        <v>2068</v>
      </c>
      <c r="J1944">
        <v>0.01</v>
      </c>
      <c r="K1944">
        <v>3084000</v>
      </c>
      <c r="L1944">
        <v>0.5</v>
      </c>
      <c r="M1944" t="s">
        <v>44</v>
      </c>
      <c r="N1944">
        <v>1</v>
      </c>
      <c r="O1944">
        <v>4</v>
      </c>
      <c r="P1944">
        <v>0</v>
      </c>
      <c r="Q1944" t="s">
        <v>693</v>
      </c>
      <c r="R1944" t="s">
        <v>694</v>
      </c>
      <c r="S1944">
        <v>14.572900000000001</v>
      </c>
      <c r="T1944" t="s">
        <v>44</v>
      </c>
      <c r="U1944" t="s">
        <v>2252</v>
      </c>
      <c r="V1944" t="s">
        <v>2251</v>
      </c>
      <c r="W1944">
        <v>0</v>
      </c>
      <c r="X1944" t="s">
        <v>2250</v>
      </c>
      <c r="Y1944" t="s">
        <v>44</v>
      </c>
    </row>
    <row r="1945" spans="1:25" x14ac:dyDescent="0.35">
      <c r="A1945" t="s">
        <v>2311</v>
      </c>
      <c r="B1945">
        <v>60121</v>
      </c>
      <c r="C1945" t="s">
        <v>564</v>
      </c>
      <c r="D1945" t="s">
        <v>2103</v>
      </c>
      <c r="E1945" t="s">
        <v>564</v>
      </c>
      <c r="F1945" t="s">
        <v>2118</v>
      </c>
      <c r="G1945">
        <v>480</v>
      </c>
      <c r="H1945">
        <v>60121</v>
      </c>
      <c r="I1945" t="s">
        <v>2068</v>
      </c>
      <c r="J1945">
        <v>0.01</v>
      </c>
      <c r="K1945">
        <v>3992600</v>
      </c>
      <c r="L1945">
        <v>0.5</v>
      </c>
      <c r="M1945" t="s">
        <v>44</v>
      </c>
      <c r="N1945">
        <v>1</v>
      </c>
      <c r="O1945">
        <v>0</v>
      </c>
      <c r="P1945">
        <v>347730</v>
      </c>
      <c r="Q1945" t="s">
        <v>693</v>
      </c>
      <c r="R1945" t="s">
        <v>694</v>
      </c>
      <c r="S1945">
        <v>14.521000000000001</v>
      </c>
      <c r="T1945" t="s">
        <v>44</v>
      </c>
      <c r="U1945" t="s">
        <v>2252</v>
      </c>
      <c r="V1945" t="s">
        <v>2251</v>
      </c>
      <c r="W1945">
        <v>8.7089999999999997E-4</v>
      </c>
      <c r="X1945" t="s">
        <v>703</v>
      </c>
      <c r="Y1945" t="s">
        <v>3865</v>
      </c>
    </row>
    <row r="1946" spans="1:25" x14ac:dyDescent="0.35">
      <c r="A1946" t="s">
        <v>2310</v>
      </c>
      <c r="B1946">
        <v>60121</v>
      </c>
      <c r="C1946" t="s">
        <v>564</v>
      </c>
      <c r="D1946" t="s">
        <v>2103</v>
      </c>
      <c r="E1946" t="s">
        <v>564</v>
      </c>
      <c r="F1946" t="s">
        <v>2118</v>
      </c>
      <c r="G1946">
        <v>480</v>
      </c>
      <c r="H1946">
        <v>60121</v>
      </c>
      <c r="I1946" t="s">
        <v>2068</v>
      </c>
      <c r="J1946">
        <v>0.01</v>
      </c>
      <c r="K1946">
        <v>3582400</v>
      </c>
      <c r="L1946">
        <v>0.5</v>
      </c>
      <c r="M1946" t="s">
        <v>44</v>
      </c>
      <c r="N1946">
        <v>1</v>
      </c>
      <c r="O1946">
        <v>0</v>
      </c>
      <c r="P1946">
        <v>265260</v>
      </c>
      <c r="Q1946" t="s">
        <v>693</v>
      </c>
      <c r="R1946" t="s">
        <v>694</v>
      </c>
      <c r="S1946">
        <v>14.521100000000001</v>
      </c>
      <c r="T1946" t="s">
        <v>44</v>
      </c>
      <c r="U1946" t="s">
        <v>2252</v>
      </c>
      <c r="V1946" t="s">
        <v>2251</v>
      </c>
      <c r="W1946">
        <v>7.4049999999999995E-4</v>
      </c>
      <c r="X1946" t="s">
        <v>703</v>
      </c>
      <c r="Y1946" t="s">
        <v>3865</v>
      </c>
    </row>
    <row r="1947" spans="1:25" x14ac:dyDescent="0.35">
      <c r="A1947" t="s">
        <v>2309</v>
      </c>
      <c r="B1947">
        <v>60121</v>
      </c>
      <c r="C1947" t="s">
        <v>564</v>
      </c>
      <c r="D1947" t="s">
        <v>2103</v>
      </c>
      <c r="E1947" t="s">
        <v>564</v>
      </c>
      <c r="F1947" t="s">
        <v>2118</v>
      </c>
      <c r="G1947">
        <v>480</v>
      </c>
      <c r="H1947">
        <v>60121</v>
      </c>
      <c r="I1947" t="s">
        <v>2068</v>
      </c>
      <c r="J1947">
        <v>0.01</v>
      </c>
      <c r="K1947">
        <v>4463000</v>
      </c>
      <c r="L1947">
        <v>0.5</v>
      </c>
      <c r="M1947" t="s">
        <v>44</v>
      </c>
      <c r="N1947">
        <v>1</v>
      </c>
      <c r="O1947">
        <v>0</v>
      </c>
      <c r="P1947">
        <v>294060</v>
      </c>
      <c r="Q1947" t="s">
        <v>693</v>
      </c>
      <c r="R1947" t="s">
        <v>694</v>
      </c>
      <c r="S1947">
        <v>14.521000000000001</v>
      </c>
      <c r="T1947" t="s">
        <v>44</v>
      </c>
      <c r="U1947" t="s">
        <v>2252</v>
      </c>
      <c r="V1947" t="s">
        <v>2251</v>
      </c>
      <c r="W1947">
        <v>6.5890000000000002E-4</v>
      </c>
      <c r="X1947" t="s">
        <v>703</v>
      </c>
      <c r="Y1947" t="s">
        <v>3865</v>
      </c>
    </row>
    <row r="1948" spans="1:25" x14ac:dyDescent="0.35">
      <c r="A1948" t="s">
        <v>2308</v>
      </c>
      <c r="B1948">
        <v>60121</v>
      </c>
      <c r="C1948" t="s">
        <v>564</v>
      </c>
      <c r="D1948" t="s">
        <v>2103</v>
      </c>
      <c r="E1948" t="s">
        <v>564</v>
      </c>
      <c r="F1948" t="s">
        <v>2180</v>
      </c>
      <c r="G1948">
        <v>480</v>
      </c>
      <c r="H1948">
        <v>60121</v>
      </c>
      <c r="I1948" t="s">
        <v>2068</v>
      </c>
      <c r="J1948">
        <v>0.01</v>
      </c>
      <c r="K1948">
        <v>4163700</v>
      </c>
      <c r="L1948">
        <v>0.5</v>
      </c>
      <c r="M1948" t="s">
        <v>44</v>
      </c>
      <c r="N1948">
        <v>1</v>
      </c>
      <c r="O1948">
        <v>0</v>
      </c>
      <c r="P1948">
        <v>307980</v>
      </c>
      <c r="Q1948" t="s">
        <v>693</v>
      </c>
      <c r="R1948" t="s">
        <v>694</v>
      </c>
      <c r="S1948">
        <v>14.521100000000001</v>
      </c>
      <c r="T1948" t="s">
        <v>44</v>
      </c>
      <c r="U1948" t="s">
        <v>2252</v>
      </c>
      <c r="V1948" t="s">
        <v>2251</v>
      </c>
      <c r="W1948">
        <v>7.3970000000000004E-4</v>
      </c>
      <c r="X1948" t="s">
        <v>703</v>
      </c>
      <c r="Y1948" t="s">
        <v>3865</v>
      </c>
    </row>
    <row r="1949" spans="1:25" x14ac:dyDescent="0.35">
      <c r="A1949" t="s">
        <v>2307</v>
      </c>
      <c r="B1949">
        <v>60121</v>
      </c>
      <c r="C1949" t="s">
        <v>564</v>
      </c>
      <c r="D1949" t="s">
        <v>2103</v>
      </c>
      <c r="E1949" t="s">
        <v>564</v>
      </c>
      <c r="F1949" t="s">
        <v>2180</v>
      </c>
      <c r="G1949">
        <v>480</v>
      </c>
      <c r="H1949">
        <v>60121</v>
      </c>
      <c r="I1949" t="s">
        <v>2068</v>
      </c>
      <c r="J1949">
        <v>0.01</v>
      </c>
      <c r="K1949">
        <v>4169700</v>
      </c>
      <c r="L1949">
        <v>0.5</v>
      </c>
      <c r="M1949" t="s">
        <v>44</v>
      </c>
      <c r="N1949">
        <v>1</v>
      </c>
      <c r="O1949">
        <v>0</v>
      </c>
      <c r="P1949">
        <v>302810</v>
      </c>
      <c r="Q1949" t="s">
        <v>693</v>
      </c>
      <c r="R1949" t="s">
        <v>694</v>
      </c>
      <c r="S1949">
        <v>14.521000000000001</v>
      </c>
      <c r="T1949" t="s">
        <v>44</v>
      </c>
      <c r="U1949" t="s">
        <v>2252</v>
      </c>
      <c r="V1949" t="s">
        <v>2251</v>
      </c>
      <c r="W1949">
        <v>7.2619999999999998E-4</v>
      </c>
      <c r="X1949" t="s">
        <v>703</v>
      </c>
      <c r="Y1949" t="s">
        <v>3865</v>
      </c>
    </row>
    <row r="1950" spans="1:25" x14ac:dyDescent="0.35">
      <c r="A1950" t="s">
        <v>2306</v>
      </c>
      <c r="B1950">
        <v>60121</v>
      </c>
      <c r="C1950" t="s">
        <v>564</v>
      </c>
      <c r="D1950" t="s">
        <v>2103</v>
      </c>
      <c r="E1950" t="s">
        <v>564</v>
      </c>
      <c r="F1950" t="s">
        <v>2180</v>
      </c>
      <c r="G1950">
        <v>480</v>
      </c>
      <c r="H1950">
        <v>60121</v>
      </c>
      <c r="I1950" t="s">
        <v>2068</v>
      </c>
      <c r="J1950">
        <v>0.01</v>
      </c>
      <c r="K1950">
        <v>3884100</v>
      </c>
      <c r="L1950">
        <v>0.5</v>
      </c>
      <c r="M1950" t="s">
        <v>44</v>
      </c>
      <c r="N1950">
        <v>1</v>
      </c>
      <c r="O1950">
        <v>0</v>
      </c>
      <c r="P1950">
        <v>248140</v>
      </c>
      <c r="Q1950" t="s">
        <v>693</v>
      </c>
      <c r="R1950" t="s">
        <v>694</v>
      </c>
      <c r="S1950">
        <v>14.521100000000001</v>
      </c>
      <c r="T1950" t="s">
        <v>44</v>
      </c>
      <c r="U1950" t="s">
        <v>2252</v>
      </c>
      <c r="V1950" t="s">
        <v>2251</v>
      </c>
      <c r="W1950">
        <v>6.3889999999999997E-4</v>
      </c>
      <c r="X1950" t="s">
        <v>703</v>
      </c>
      <c r="Y1950" t="s">
        <v>3865</v>
      </c>
    </row>
    <row r="1951" spans="1:25" x14ac:dyDescent="0.35">
      <c r="A1951" t="s">
        <v>2305</v>
      </c>
      <c r="B1951">
        <v>60121</v>
      </c>
      <c r="C1951" t="s">
        <v>564</v>
      </c>
      <c r="D1951" t="s">
        <v>2103</v>
      </c>
      <c r="E1951" t="s">
        <v>564</v>
      </c>
      <c r="F1951" t="s">
        <v>2118</v>
      </c>
      <c r="G1951">
        <v>480</v>
      </c>
      <c r="H1951">
        <v>60121</v>
      </c>
      <c r="I1951" t="s">
        <v>2068</v>
      </c>
      <c r="J1951">
        <v>0.01</v>
      </c>
      <c r="K1951">
        <v>3504600</v>
      </c>
      <c r="L1951">
        <v>0.5</v>
      </c>
      <c r="M1951" t="s">
        <v>44</v>
      </c>
      <c r="N1951">
        <v>1</v>
      </c>
      <c r="O1951">
        <v>0</v>
      </c>
      <c r="P1951">
        <v>277200</v>
      </c>
      <c r="Q1951" t="s">
        <v>693</v>
      </c>
      <c r="R1951" t="s">
        <v>694</v>
      </c>
      <c r="S1951">
        <v>14.521000000000001</v>
      </c>
      <c r="T1951" t="s">
        <v>44</v>
      </c>
      <c r="U1951" t="s">
        <v>2252</v>
      </c>
      <c r="V1951" t="s">
        <v>2251</v>
      </c>
      <c r="W1951">
        <v>7.9100000000000004E-4</v>
      </c>
      <c r="X1951" t="s">
        <v>2173</v>
      </c>
      <c r="Y1951" t="s">
        <v>44</v>
      </c>
    </row>
    <row r="1952" spans="1:25" x14ac:dyDescent="0.35">
      <c r="A1952" t="s">
        <v>2304</v>
      </c>
      <c r="B1952">
        <v>60121</v>
      </c>
      <c r="C1952" t="s">
        <v>564</v>
      </c>
      <c r="D1952" t="s">
        <v>2103</v>
      </c>
      <c r="E1952" t="s">
        <v>564</v>
      </c>
      <c r="F1952" t="s">
        <v>2118</v>
      </c>
      <c r="G1952">
        <v>480</v>
      </c>
      <c r="H1952">
        <v>60121</v>
      </c>
      <c r="I1952" t="s">
        <v>2068</v>
      </c>
      <c r="J1952">
        <v>0.01</v>
      </c>
      <c r="K1952">
        <v>3665900</v>
      </c>
      <c r="L1952">
        <v>0.5</v>
      </c>
      <c r="M1952" t="s">
        <v>44</v>
      </c>
      <c r="N1952">
        <v>1</v>
      </c>
      <c r="O1952">
        <v>0</v>
      </c>
      <c r="P1952">
        <v>212550</v>
      </c>
      <c r="Q1952" t="s">
        <v>693</v>
      </c>
      <c r="R1952" t="s">
        <v>694</v>
      </c>
      <c r="S1952">
        <v>14.521100000000001</v>
      </c>
      <c r="T1952" t="s">
        <v>44</v>
      </c>
      <c r="U1952" t="s">
        <v>2252</v>
      </c>
      <c r="V1952" t="s">
        <v>2251</v>
      </c>
      <c r="W1952">
        <v>5.798E-4</v>
      </c>
      <c r="X1952" t="s">
        <v>2173</v>
      </c>
      <c r="Y1952" t="s">
        <v>44</v>
      </c>
    </row>
    <row r="1953" spans="1:25" x14ac:dyDescent="0.35">
      <c r="A1953" t="s">
        <v>2303</v>
      </c>
      <c r="B1953">
        <v>60121</v>
      </c>
      <c r="C1953" t="s">
        <v>564</v>
      </c>
      <c r="D1953" t="s">
        <v>2103</v>
      </c>
      <c r="E1953" t="s">
        <v>564</v>
      </c>
      <c r="F1953" t="s">
        <v>2118</v>
      </c>
      <c r="G1953">
        <v>480</v>
      </c>
      <c r="H1953">
        <v>60121</v>
      </c>
      <c r="I1953" t="s">
        <v>2068</v>
      </c>
      <c r="J1953">
        <v>0.01</v>
      </c>
      <c r="K1953">
        <v>2823200</v>
      </c>
      <c r="L1953">
        <v>0.5</v>
      </c>
      <c r="M1953" t="s">
        <v>44</v>
      </c>
      <c r="N1953">
        <v>1</v>
      </c>
      <c r="O1953">
        <v>0</v>
      </c>
      <c r="P1953">
        <v>157750</v>
      </c>
      <c r="Q1953" t="s">
        <v>693</v>
      </c>
      <c r="R1953" t="s">
        <v>694</v>
      </c>
      <c r="S1953">
        <v>14.521000000000001</v>
      </c>
      <c r="T1953" t="s">
        <v>44</v>
      </c>
      <c r="U1953" t="s">
        <v>2252</v>
      </c>
      <c r="V1953" t="s">
        <v>2251</v>
      </c>
      <c r="W1953">
        <v>5.5880000000000003E-4</v>
      </c>
      <c r="X1953" t="s">
        <v>2173</v>
      </c>
      <c r="Y1953" t="s">
        <v>44</v>
      </c>
    </row>
    <row r="1954" spans="1:25" x14ac:dyDescent="0.35">
      <c r="A1954" t="s">
        <v>2302</v>
      </c>
      <c r="B1954">
        <v>60121</v>
      </c>
      <c r="C1954" t="s">
        <v>564</v>
      </c>
      <c r="D1954" t="s">
        <v>2103</v>
      </c>
      <c r="E1954" t="s">
        <v>564</v>
      </c>
      <c r="F1954" t="s">
        <v>2118</v>
      </c>
      <c r="G1954">
        <v>480</v>
      </c>
      <c r="H1954">
        <v>60121</v>
      </c>
      <c r="I1954" t="s">
        <v>2068</v>
      </c>
      <c r="J1954">
        <v>0.01</v>
      </c>
      <c r="K1954">
        <v>2923300</v>
      </c>
      <c r="L1954">
        <v>0.5</v>
      </c>
      <c r="M1954" t="s">
        <v>44</v>
      </c>
      <c r="N1954">
        <v>1</v>
      </c>
      <c r="O1954">
        <v>0.25</v>
      </c>
      <c r="P1954">
        <v>211090</v>
      </c>
      <c r="Q1954" t="s">
        <v>693</v>
      </c>
      <c r="R1954" t="s">
        <v>694</v>
      </c>
      <c r="S1954">
        <v>14.521000000000001</v>
      </c>
      <c r="T1954" t="s">
        <v>44</v>
      </c>
      <c r="U1954" t="s">
        <v>2252</v>
      </c>
      <c r="V1954" t="s">
        <v>2251</v>
      </c>
      <c r="W1954">
        <v>7.2210000000000004E-4</v>
      </c>
      <c r="X1954" t="s">
        <v>703</v>
      </c>
      <c r="Y1954" t="s">
        <v>3865</v>
      </c>
    </row>
    <row r="1955" spans="1:25" x14ac:dyDescent="0.35">
      <c r="A1955" t="s">
        <v>2301</v>
      </c>
      <c r="B1955">
        <v>60121</v>
      </c>
      <c r="C1955" t="s">
        <v>564</v>
      </c>
      <c r="D1955" t="s">
        <v>2103</v>
      </c>
      <c r="E1955" t="s">
        <v>564</v>
      </c>
      <c r="F1955" t="s">
        <v>2118</v>
      </c>
      <c r="G1955">
        <v>480</v>
      </c>
      <c r="H1955">
        <v>60121</v>
      </c>
      <c r="I1955" t="s">
        <v>2068</v>
      </c>
      <c r="J1955">
        <v>0.01</v>
      </c>
      <c r="K1955">
        <v>2559100</v>
      </c>
      <c r="L1955">
        <v>0.5</v>
      </c>
      <c r="M1955" t="s">
        <v>44</v>
      </c>
      <c r="N1955">
        <v>1</v>
      </c>
      <c r="O1955">
        <v>0.25</v>
      </c>
      <c r="P1955">
        <v>176040</v>
      </c>
      <c r="Q1955" t="s">
        <v>693</v>
      </c>
      <c r="R1955" t="s">
        <v>694</v>
      </c>
      <c r="S1955">
        <v>14.521100000000001</v>
      </c>
      <c r="T1955" t="s">
        <v>44</v>
      </c>
      <c r="U1955" t="s">
        <v>2252</v>
      </c>
      <c r="V1955" t="s">
        <v>2251</v>
      </c>
      <c r="W1955">
        <v>6.8789999999999997E-4</v>
      </c>
      <c r="X1955" t="s">
        <v>703</v>
      </c>
      <c r="Y1955" t="s">
        <v>3865</v>
      </c>
    </row>
    <row r="1956" spans="1:25" x14ac:dyDescent="0.35">
      <c r="A1956" t="s">
        <v>2300</v>
      </c>
      <c r="B1956">
        <v>60121</v>
      </c>
      <c r="C1956" t="s">
        <v>564</v>
      </c>
      <c r="D1956" t="s">
        <v>2103</v>
      </c>
      <c r="E1956" t="s">
        <v>564</v>
      </c>
      <c r="F1956" t="s">
        <v>2118</v>
      </c>
      <c r="G1956">
        <v>480</v>
      </c>
      <c r="H1956">
        <v>60121</v>
      </c>
      <c r="I1956" t="s">
        <v>2068</v>
      </c>
      <c r="J1956">
        <v>0.01</v>
      </c>
      <c r="K1956">
        <v>2825200</v>
      </c>
      <c r="L1956">
        <v>0.5</v>
      </c>
      <c r="M1956" t="s">
        <v>44</v>
      </c>
      <c r="N1956">
        <v>1</v>
      </c>
      <c r="O1956">
        <v>0.25</v>
      </c>
      <c r="P1956">
        <v>189220</v>
      </c>
      <c r="Q1956" t="s">
        <v>693</v>
      </c>
      <c r="R1956" t="s">
        <v>694</v>
      </c>
      <c r="S1956">
        <v>14.521000000000001</v>
      </c>
      <c r="T1956" t="s">
        <v>44</v>
      </c>
      <c r="U1956" t="s">
        <v>2252</v>
      </c>
      <c r="V1956" t="s">
        <v>2251</v>
      </c>
      <c r="W1956">
        <v>6.6980000000000002E-4</v>
      </c>
      <c r="X1956" t="s">
        <v>703</v>
      </c>
      <c r="Y1956" t="s">
        <v>3865</v>
      </c>
    </row>
    <row r="1957" spans="1:25" x14ac:dyDescent="0.35">
      <c r="A1957" t="s">
        <v>2299</v>
      </c>
      <c r="B1957">
        <v>60121</v>
      </c>
      <c r="C1957" t="s">
        <v>564</v>
      </c>
      <c r="D1957" t="s">
        <v>2103</v>
      </c>
      <c r="E1957" t="s">
        <v>564</v>
      </c>
      <c r="F1957" t="s">
        <v>2118</v>
      </c>
      <c r="G1957">
        <v>480</v>
      </c>
      <c r="H1957">
        <v>60121</v>
      </c>
      <c r="I1957" t="s">
        <v>2068</v>
      </c>
      <c r="J1957">
        <v>0.01</v>
      </c>
      <c r="K1957">
        <v>3108800</v>
      </c>
      <c r="L1957">
        <v>0.5</v>
      </c>
      <c r="M1957" t="s">
        <v>44</v>
      </c>
      <c r="N1957">
        <v>1</v>
      </c>
      <c r="O1957">
        <v>0.5</v>
      </c>
      <c r="P1957">
        <v>207020</v>
      </c>
      <c r="Q1957" t="s">
        <v>693</v>
      </c>
      <c r="R1957" t="s">
        <v>694</v>
      </c>
      <c r="S1957">
        <v>14.521100000000001</v>
      </c>
      <c r="T1957" t="s">
        <v>44</v>
      </c>
      <c r="U1957" t="s">
        <v>2252</v>
      </c>
      <c r="V1957" t="s">
        <v>2251</v>
      </c>
      <c r="W1957">
        <v>6.6589999999999998E-4</v>
      </c>
      <c r="X1957" t="s">
        <v>703</v>
      </c>
      <c r="Y1957" t="s">
        <v>3865</v>
      </c>
    </row>
    <row r="1958" spans="1:25" x14ac:dyDescent="0.35">
      <c r="A1958" t="s">
        <v>2298</v>
      </c>
      <c r="B1958">
        <v>60121</v>
      </c>
      <c r="C1958" t="s">
        <v>564</v>
      </c>
      <c r="D1958" t="s">
        <v>2103</v>
      </c>
      <c r="E1958" t="s">
        <v>564</v>
      </c>
      <c r="F1958" t="s">
        <v>2118</v>
      </c>
      <c r="G1958">
        <v>480</v>
      </c>
      <c r="H1958">
        <v>60121</v>
      </c>
      <c r="I1958" t="s">
        <v>2068</v>
      </c>
      <c r="J1958">
        <v>0.01</v>
      </c>
      <c r="K1958">
        <v>2824400</v>
      </c>
      <c r="L1958">
        <v>0.5</v>
      </c>
      <c r="M1958" t="s">
        <v>44</v>
      </c>
      <c r="N1958">
        <v>1</v>
      </c>
      <c r="O1958">
        <v>0.5</v>
      </c>
      <c r="P1958">
        <v>171100</v>
      </c>
      <c r="Q1958" t="s">
        <v>693</v>
      </c>
      <c r="R1958" t="s">
        <v>694</v>
      </c>
      <c r="S1958">
        <v>14.521000000000001</v>
      </c>
      <c r="T1958" t="s">
        <v>44</v>
      </c>
      <c r="U1958" t="s">
        <v>2252</v>
      </c>
      <c r="V1958" t="s">
        <v>2251</v>
      </c>
      <c r="W1958">
        <v>6.0579999999999998E-4</v>
      </c>
      <c r="X1958" t="s">
        <v>703</v>
      </c>
      <c r="Y1958" t="s">
        <v>3865</v>
      </c>
    </row>
    <row r="1959" spans="1:25" x14ac:dyDescent="0.35">
      <c r="A1959" t="s">
        <v>2297</v>
      </c>
      <c r="B1959">
        <v>60121</v>
      </c>
      <c r="C1959" t="s">
        <v>564</v>
      </c>
      <c r="D1959" t="s">
        <v>2103</v>
      </c>
      <c r="E1959" t="s">
        <v>564</v>
      </c>
      <c r="F1959" t="s">
        <v>2118</v>
      </c>
      <c r="G1959">
        <v>480</v>
      </c>
      <c r="H1959">
        <v>60121</v>
      </c>
      <c r="I1959" t="s">
        <v>2068</v>
      </c>
      <c r="J1959">
        <v>0.01</v>
      </c>
      <c r="K1959">
        <v>2654300</v>
      </c>
      <c r="L1959">
        <v>0.5</v>
      </c>
      <c r="M1959" t="s">
        <v>44</v>
      </c>
      <c r="N1959">
        <v>1</v>
      </c>
      <c r="O1959">
        <v>0.5</v>
      </c>
      <c r="P1959">
        <v>245140</v>
      </c>
      <c r="Q1959" t="s">
        <v>693</v>
      </c>
      <c r="R1959" t="s">
        <v>694</v>
      </c>
      <c r="S1959">
        <v>14.521100000000001</v>
      </c>
      <c r="T1959" t="s">
        <v>44</v>
      </c>
      <c r="U1959" t="s">
        <v>2252</v>
      </c>
      <c r="V1959" t="s">
        <v>2251</v>
      </c>
      <c r="W1959">
        <v>9.2360000000000001E-4</v>
      </c>
      <c r="X1959" t="s">
        <v>703</v>
      </c>
      <c r="Y1959" t="s">
        <v>3865</v>
      </c>
    </row>
    <row r="1960" spans="1:25" x14ac:dyDescent="0.35">
      <c r="A1960" t="s">
        <v>2296</v>
      </c>
      <c r="B1960">
        <v>60121</v>
      </c>
      <c r="C1960" t="s">
        <v>564</v>
      </c>
      <c r="D1960" t="s">
        <v>2103</v>
      </c>
      <c r="E1960" t="s">
        <v>564</v>
      </c>
      <c r="F1960" t="s">
        <v>2118</v>
      </c>
      <c r="G1960">
        <v>480</v>
      </c>
      <c r="H1960">
        <v>60121</v>
      </c>
      <c r="I1960" t="s">
        <v>2068</v>
      </c>
      <c r="J1960">
        <v>0.01</v>
      </c>
      <c r="K1960">
        <v>3859600</v>
      </c>
      <c r="L1960">
        <v>0.5</v>
      </c>
      <c r="M1960" t="s">
        <v>44</v>
      </c>
      <c r="N1960">
        <v>1</v>
      </c>
      <c r="O1960">
        <v>1</v>
      </c>
      <c r="P1960">
        <v>162520</v>
      </c>
      <c r="Q1960" t="s">
        <v>693</v>
      </c>
      <c r="R1960" t="s">
        <v>694</v>
      </c>
      <c r="S1960">
        <v>14.521000000000001</v>
      </c>
      <c r="T1960" t="s">
        <v>44</v>
      </c>
      <c r="U1960" t="s">
        <v>2252</v>
      </c>
      <c r="V1960" t="s">
        <v>2251</v>
      </c>
      <c r="W1960">
        <v>4.2109999999999999E-4</v>
      </c>
      <c r="X1960" t="s">
        <v>703</v>
      </c>
      <c r="Y1960" t="s">
        <v>3865</v>
      </c>
    </row>
    <row r="1961" spans="1:25" x14ac:dyDescent="0.35">
      <c r="A1961" t="s">
        <v>2295</v>
      </c>
      <c r="B1961">
        <v>60121</v>
      </c>
      <c r="C1961" t="s">
        <v>564</v>
      </c>
      <c r="D1961" t="s">
        <v>2103</v>
      </c>
      <c r="E1961" t="s">
        <v>564</v>
      </c>
      <c r="F1961" t="s">
        <v>2118</v>
      </c>
      <c r="G1961">
        <v>480</v>
      </c>
      <c r="H1961">
        <v>60121</v>
      </c>
      <c r="I1961" t="s">
        <v>2068</v>
      </c>
      <c r="J1961">
        <v>0.01</v>
      </c>
      <c r="K1961">
        <v>4068600</v>
      </c>
      <c r="L1961">
        <v>0.5</v>
      </c>
      <c r="M1961" t="s">
        <v>44</v>
      </c>
      <c r="N1961">
        <v>1</v>
      </c>
      <c r="O1961">
        <v>1</v>
      </c>
      <c r="P1961">
        <v>166230</v>
      </c>
      <c r="Q1961" t="s">
        <v>693</v>
      </c>
      <c r="R1961" t="s">
        <v>694</v>
      </c>
      <c r="S1961">
        <v>14.521100000000001</v>
      </c>
      <c r="T1961" t="s">
        <v>44</v>
      </c>
      <c r="U1961" t="s">
        <v>2252</v>
      </c>
      <c r="V1961" t="s">
        <v>2251</v>
      </c>
      <c r="W1961">
        <v>4.0860000000000001E-4</v>
      </c>
      <c r="X1961" t="s">
        <v>703</v>
      </c>
      <c r="Y1961" t="s">
        <v>3865</v>
      </c>
    </row>
    <row r="1962" spans="1:25" x14ac:dyDescent="0.35">
      <c r="A1962" t="s">
        <v>2294</v>
      </c>
      <c r="B1962">
        <v>60121</v>
      </c>
      <c r="C1962" t="s">
        <v>564</v>
      </c>
      <c r="D1962" t="s">
        <v>2103</v>
      </c>
      <c r="E1962" t="s">
        <v>564</v>
      </c>
      <c r="F1962" t="s">
        <v>2118</v>
      </c>
      <c r="G1962">
        <v>480</v>
      </c>
      <c r="H1962">
        <v>60121</v>
      </c>
      <c r="I1962" t="s">
        <v>2068</v>
      </c>
      <c r="J1962">
        <v>0.01</v>
      </c>
      <c r="K1962">
        <v>3563400</v>
      </c>
      <c r="L1962">
        <v>0.5</v>
      </c>
      <c r="M1962" t="s">
        <v>44</v>
      </c>
      <c r="N1962">
        <v>1</v>
      </c>
      <c r="O1962">
        <v>1</v>
      </c>
      <c r="P1962">
        <v>138450</v>
      </c>
      <c r="Q1962" t="s">
        <v>693</v>
      </c>
      <c r="R1962" t="s">
        <v>694</v>
      </c>
      <c r="S1962">
        <v>14.521000000000001</v>
      </c>
      <c r="T1962" t="s">
        <v>44</v>
      </c>
      <c r="U1962" t="s">
        <v>2252</v>
      </c>
      <c r="V1962" t="s">
        <v>2251</v>
      </c>
      <c r="W1962">
        <v>3.8850000000000001E-4</v>
      </c>
      <c r="X1962" t="s">
        <v>703</v>
      </c>
      <c r="Y1962" t="s">
        <v>3865</v>
      </c>
    </row>
    <row r="1963" spans="1:25" x14ac:dyDescent="0.35">
      <c r="A1963" t="s">
        <v>2293</v>
      </c>
      <c r="B1963">
        <v>60121</v>
      </c>
      <c r="C1963" t="s">
        <v>564</v>
      </c>
      <c r="D1963" t="s">
        <v>2103</v>
      </c>
      <c r="E1963" t="s">
        <v>564</v>
      </c>
      <c r="F1963" t="s">
        <v>2118</v>
      </c>
      <c r="G1963">
        <v>480</v>
      </c>
      <c r="H1963">
        <v>60121</v>
      </c>
      <c r="I1963" t="s">
        <v>2068</v>
      </c>
      <c r="J1963">
        <v>0.01</v>
      </c>
      <c r="K1963">
        <v>3945000</v>
      </c>
      <c r="L1963">
        <v>0.5</v>
      </c>
      <c r="M1963" t="s">
        <v>44</v>
      </c>
      <c r="N1963">
        <v>1</v>
      </c>
      <c r="O1963">
        <v>2</v>
      </c>
      <c r="P1963">
        <v>10646</v>
      </c>
      <c r="Q1963" t="s">
        <v>693</v>
      </c>
      <c r="R1963" t="s">
        <v>694</v>
      </c>
      <c r="S1963">
        <v>14.521000000000001</v>
      </c>
      <c r="T1963" t="s">
        <v>44</v>
      </c>
      <c r="U1963" t="s">
        <v>2252</v>
      </c>
      <c r="V1963" t="s">
        <v>2251</v>
      </c>
      <c r="W1963" s="145">
        <v>2.6990000000000001E-5</v>
      </c>
      <c r="X1963" t="s">
        <v>703</v>
      </c>
      <c r="Y1963" t="s">
        <v>3865</v>
      </c>
    </row>
    <row r="1964" spans="1:25" x14ac:dyDescent="0.35">
      <c r="A1964" t="s">
        <v>2292</v>
      </c>
      <c r="B1964">
        <v>60121</v>
      </c>
      <c r="C1964" t="s">
        <v>564</v>
      </c>
      <c r="D1964" t="s">
        <v>2103</v>
      </c>
      <c r="E1964" t="s">
        <v>564</v>
      </c>
      <c r="F1964" t="s">
        <v>2118</v>
      </c>
      <c r="G1964">
        <v>480</v>
      </c>
      <c r="H1964">
        <v>60121</v>
      </c>
      <c r="I1964" t="s">
        <v>2068</v>
      </c>
      <c r="J1964">
        <v>0.01</v>
      </c>
      <c r="K1964">
        <v>3265800</v>
      </c>
      <c r="L1964">
        <v>0.5</v>
      </c>
      <c r="M1964" t="s">
        <v>44</v>
      </c>
      <c r="N1964">
        <v>1</v>
      </c>
      <c r="O1964">
        <v>2</v>
      </c>
      <c r="P1964">
        <v>34566</v>
      </c>
      <c r="Q1964" t="s">
        <v>693</v>
      </c>
      <c r="R1964" t="s">
        <v>694</v>
      </c>
      <c r="S1964">
        <v>14.521100000000001</v>
      </c>
      <c r="T1964" t="s">
        <v>44</v>
      </c>
      <c r="U1964" t="s">
        <v>2252</v>
      </c>
      <c r="V1964" t="s">
        <v>2251</v>
      </c>
      <c r="W1964">
        <v>1.058E-4</v>
      </c>
      <c r="X1964" t="s">
        <v>703</v>
      </c>
      <c r="Y1964" t="s">
        <v>3865</v>
      </c>
    </row>
    <row r="1965" spans="1:25" x14ac:dyDescent="0.35">
      <c r="A1965" t="s">
        <v>2291</v>
      </c>
      <c r="B1965">
        <v>60121</v>
      </c>
      <c r="C1965" t="s">
        <v>564</v>
      </c>
      <c r="D1965" t="s">
        <v>2103</v>
      </c>
      <c r="E1965" t="s">
        <v>564</v>
      </c>
      <c r="F1965" t="s">
        <v>2118</v>
      </c>
      <c r="G1965">
        <v>480</v>
      </c>
      <c r="H1965">
        <v>60121</v>
      </c>
      <c r="I1965" t="s">
        <v>2068</v>
      </c>
      <c r="J1965">
        <v>0.01</v>
      </c>
      <c r="K1965">
        <v>3883400</v>
      </c>
      <c r="L1965">
        <v>0.5</v>
      </c>
      <c r="M1965" t="s">
        <v>44</v>
      </c>
      <c r="N1965">
        <v>1</v>
      </c>
      <c r="O1965">
        <v>2</v>
      </c>
      <c r="P1965">
        <v>22684</v>
      </c>
      <c r="Q1965" t="s">
        <v>693</v>
      </c>
      <c r="R1965" t="s">
        <v>694</v>
      </c>
      <c r="S1965">
        <v>14.521000000000001</v>
      </c>
      <c r="T1965" t="s">
        <v>44</v>
      </c>
      <c r="U1965" t="s">
        <v>2252</v>
      </c>
      <c r="V1965" t="s">
        <v>2251</v>
      </c>
      <c r="W1965" s="145">
        <v>5.8409999999999998E-5</v>
      </c>
      <c r="X1965" t="s">
        <v>703</v>
      </c>
      <c r="Y1965" t="s">
        <v>3865</v>
      </c>
    </row>
    <row r="1966" spans="1:25" x14ac:dyDescent="0.35">
      <c r="A1966" t="s">
        <v>2290</v>
      </c>
      <c r="B1966">
        <v>60121</v>
      </c>
      <c r="C1966" t="s">
        <v>564</v>
      </c>
      <c r="D1966" t="s">
        <v>2103</v>
      </c>
      <c r="E1966" t="s">
        <v>564</v>
      </c>
      <c r="F1966" t="s">
        <v>2118</v>
      </c>
      <c r="G1966">
        <v>480</v>
      </c>
      <c r="H1966">
        <v>60121</v>
      </c>
      <c r="I1966" t="s">
        <v>2068</v>
      </c>
      <c r="J1966">
        <v>0.01</v>
      </c>
      <c r="K1966">
        <v>4205000</v>
      </c>
      <c r="L1966">
        <v>0.5</v>
      </c>
      <c r="M1966" t="s">
        <v>44</v>
      </c>
      <c r="N1966">
        <v>1</v>
      </c>
      <c r="O1966">
        <v>4</v>
      </c>
      <c r="P1966">
        <v>8488.7999999999993</v>
      </c>
      <c r="Q1966" t="s">
        <v>693</v>
      </c>
      <c r="R1966" t="s">
        <v>694</v>
      </c>
      <c r="S1966">
        <v>14.5107</v>
      </c>
      <c r="T1966" t="s">
        <v>44</v>
      </c>
      <c r="U1966" t="s">
        <v>2252</v>
      </c>
      <c r="V1966" t="s">
        <v>2251</v>
      </c>
      <c r="W1966" s="145">
        <v>2.0190000000000002E-5</v>
      </c>
      <c r="X1966" t="s">
        <v>703</v>
      </c>
      <c r="Y1966" t="s">
        <v>3865</v>
      </c>
    </row>
    <row r="1967" spans="1:25" x14ac:dyDescent="0.35">
      <c r="A1967" t="s">
        <v>2289</v>
      </c>
      <c r="B1967">
        <v>60121</v>
      </c>
      <c r="C1967" t="s">
        <v>564</v>
      </c>
      <c r="D1967" t="s">
        <v>2103</v>
      </c>
      <c r="E1967" t="s">
        <v>564</v>
      </c>
      <c r="F1967" t="s">
        <v>2118</v>
      </c>
      <c r="G1967">
        <v>480</v>
      </c>
      <c r="H1967">
        <v>60121</v>
      </c>
      <c r="I1967" t="s">
        <v>2068</v>
      </c>
      <c r="J1967">
        <v>0.01</v>
      </c>
      <c r="K1967">
        <v>3702700</v>
      </c>
      <c r="L1967">
        <v>0.5</v>
      </c>
      <c r="M1967" t="s">
        <v>44</v>
      </c>
      <c r="N1967">
        <v>1</v>
      </c>
      <c r="O1967">
        <v>4</v>
      </c>
      <c r="P1967">
        <v>3504.7</v>
      </c>
      <c r="Q1967" t="s">
        <v>693</v>
      </c>
      <c r="R1967" t="s">
        <v>694</v>
      </c>
      <c r="S1967">
        <v>14.5314</v>
      </c>
      <c r="T1967" t="s">
        <v>44</v>
      </c>
      <c r="U1967" t="s">
        <v>2252</v>
      </c>
      <c r="V1967" t="s">
        <v>2251</v>
      </c>
      <c r="W1967" s="145">
        <v>9.465E-6</v>
      </c>
      <c r="X1967" t="s">
        <v>703</v>
      </c>
      <c r="Y1967" t="s">
        <v>3865</v>
      </c>
    </row>
    <row r="1968" spans="1:25" x14ac:dyDescent="0.35">
      <c r="A1968" t="s">
        <v>2288</v>
      </c>
      <c r="B1968">
        <v>60121</v>
      </c>
      <c r="C1968" t="s">
        <v>564</v>
      </c>
      <c r="D1968" t="s">
        <v>2103</v>
      </c>
      <c r="E1968" t="s">
        <v>564</v>
      </c>
      <c r="F1968" t="s">
        <v>2118</v>
      </c>
      <c r="G1968">
        <v>480</v>
      </c>
      <c r="H1968">
        <v>60121</v>
      </c>
      <c r="I1968" t="s">
        <v>2068</v>
      </c>
      <c r="J1968">
        <v>0.01</v>
      </c>
      <c r="K1968">
        <v>4296700</v>
      </c>
      <c r="L1968">
        <v>0.5</v>
      </c>
      <c r="M1968" t="s">
        <v>44</v>
      </c>
      <c r="N1968">
        <v>1</v>
      </c>
      <c r="O1968">
        <v>4</v>
      </c>
      <c r="P1968">
        <v>2752.1</v>
      </c>
      <c r="Q1968" t="s">
        <v>693</v>
      </c>
      <c r="R1968" t="s">
        <v>694</v>
      </c>
      <c r="S1968">
        <v>14.5418</v>
      </c>
      <c r="T1968" t="s">
        <v>44</v>
      </c>
      <c r="U1968" t="s">
        <v>2252</v>
      </c>
      <c r="V1968" t="s">
        <v>2251</v>
      </c>
      <c r="W1968" s="145">
        <v>6.4049999999999997E-6</v>
      </c>
      <c r="X1968" t="s">
        <v>703</v>
      </c>
      <c r="Y1968" t="s">
        <v>3865</v>
      </c>
    </row>
    <row r="1969" spans="1:25" x14ac:dyDescent="0.35">
      <c r="A1969" t="s">
        <v>2287</v>
      </c>
      <c r="B1969">
        <v>60121</v>
      </c>
      <c r="C1969" t="s">
        <v>564</v>
      </c>
      <c r="D1969" t="s">
        <v>2103</v>
      </c>
      <c r="E1969" t="s">
        <v>564</v>
      </c>
      <c r="F1969" t="s">
        <v>2180</v>
      </c>
      <c r="G1969">
        <v>480</v>
      </c>
      <c r="H1969">
        <v>60121</v>
      </c>
      <c r="I1969" t="s">
        <v>2068</v>
      </c>
      <c r="J1969">
        <v>0.01</v>
      </c>
      <c r="K1969">
        <v>3573600</v>
      </c>
      <c r="L1969">
        <v>0.5</v>
      </c>
      <c r="M1969" t="s">
        <v>44</v>
      </c>
      <c r="N1969">
        <v>1</v>
      </c>
      <c r="O1969">
        <v>4</v>
      </c>
      <c r="P1969">
        <v>112830</v>
      </c>
      <c r="Q1969" t="s">
        <v>693</v>
      </c>
      <c r="R1969" t="s">
        <v>694</v>
      </c>
      <c r="S1969">
        <v>14.521000000000001</v>
      </c>
      <c r="T1969" t="s">
        <v>44</v>
      </c>
      <c r="U1969" t="s">
        <v>2252</v>
      </c>
      <c r="V1969" t="s">
        <v>2251</v>
      </c>
      <c r="W1969">
        <v>3.1569999999999998E-4</v>
      </c>
      <c r="X1969" t="s">
        <v>703</v>
      </c>
      <c r="Y1969" t="s">
        <v>3865</v>
      </c>
    </row>
    <row r="1970" spans="1:25" x14ac:dyDescent="0.35">
      <c r="A1970" t="s">
        <v>2286</v>
      </c>
      <c r="B1970">
        <v>60121</v>
      </c>
      <c r="C1970" t="s">
        <v>564</v>
      </c>
      <c r="D1970" t="s">
        <v>2103</v>
      </c>
      <c r="E1970" t="s">
        <v>564</v>
      </c>
      <c r="F1970" t="s">
        <v>2180</v>
      </c>
      <c r="G1970">
        <v>480</v>
      </c>
      <c r="H1970">
        <v>60121</v>
      </c>
      <c r="I1970" t="s">
        <v>2068</v>
      </c>
      <c r="J1970">
        <v>0.01</v>
      </c>
      <c r="K1970">
        <v>3414400</v>
      </c>
      <c r="L1970">
        <v>0.5</v>
      </c>
      <c r="M1970" t="s">
        <v>44</v>
      </c>
      <c r="N1970">
        <v>1</v>
      </c>
      <c r="O1970">
        <v>4</v>
      </c>
      <c r="P1970">
        <v>92954</v>
      </c>
      <c r="Q1970" t="s">
        <v>693</v>
      </c>
      <c r="R1970" t="s">
        <v>694</v>
      </c>
      <c r="S1970">
        <v>14.521100000000001</v>
      </c>
      <c r="T1970" t="s">
        <v>44</v>
      </c>
      <c r="U1970" t="s">
        <v>2252</v>
      </c>
      <c r="V1970" t="s">
        <v>2251</v>
      </c>
      <c r="W1970">
        <v>2.722E-4</v>
      </c>
      <c r="X1970" t="s">
        <v>703</v>
      </c>
      <c r="Y1970" t="s">
        <v>3865</v>
      </c>
    </row>
    <row r="1971" spans="1:25" x14ac:dyDescent="0.35">
      <c r="A1971" t="s">
        <v>2285</v>
      </c>
      <c r="B1971">
        <v>60121</v>
      </c>
      <c r="C1971" t="s">
        <v>564</v>
      </c>
      <c r="D1971" t="s">
        <v>2103</v>
      </c>
      <c r="E1971" t="s">
        <v>564</v>
      </c>
      <c r="F1971" t="s">
        <v>2180</v>
      </c>
      <c r="G1971">
        <v>480</v>
      </c>
      <c r="H1971">
        <v>60121</v>
      </c>
      <c r="I1971" t="s">
        <v>2068</v>
      </c>
      <c r="J1971">
        <v>0.01</v>
      </c>
      <c r="K1971">
        <v>3531000</v>
      </c>
      <c r="L1971">
        <v>0.5</v>
      </c>
      <c r="M1971" t="s">
        <v>44</v>
      </c>
      <c r="N1971">
        <v>1</v>
      </c>
      <c r="O1971">
        <v>4</v>
      </c>
      <c r="P1971">
        <v>102360</v>
      </c>
      <c r="Q1971" t="s">
        <v>693</v>
      </c>
      <c r="R1971" t="s">
        <v>694</v>
      </c>
      <c r="S1971">
        <v>14.521100000000001</v>
      </c>
      <c r="T1971" t="s">
        <v>44</v>
      </c>
      <c r="U1971" t="s">
        <v>2252</v>
      </c>
      <c r="V1971" t="s">
        <v>2251</v>
      </c>
      <c r="W1971">
        <v>2.899E-4</v>
      </c>
      <c r="X1971" t="s">
        <v>703</v>
      </c>
      <c r="Y1971" t="s">
        <v>3865</v>
      </c>
    </row>
    <row r="1972" spans="1:25" x14ac:dyDescent="0.35">
      <c r="A1972" t="s">
        <v>2284</v>
      </c>
      <c r="B1972">
        <v>60121</v>
      </c>
      <c r="C1972" t="s">
        <v>564</v>
      </c>
      <c r="D1972" t="s">
        <v>2103</v>
      </c>
      <c r="E1972" t="s">
        <v>564</v>
      </c>
      <c r="F1972" t="s">
        <v>2118</v>
      </c>
      <c r="G1972">
        <v>480</v>
      </c>
      <c r="H1972">
        <v>60121</v>
      </c>
      <c r="I1972" t="s">
        <v>2068</v>
      </c>
      <c r="J1972">
        <v>0.01</v>
      </c>
      <c r="K1972">
        <v>3473500</v>
      </c>
      <c r="L1972">
        <v>0.5</v>
      </c>
      <c r="M1972" t="s">
        <v>44</v>
      </c>
      <c r="N1972">
        <v>1</v>
      </c>
      <c r="O1972">
        <v>4</v>
      </c>
      <c r="P1972">
        <v>109380</v>
      </c>
      <c r="Q1972" t="s">
        <v>693</v>
      </c>
      <c r="R1972" t="s">
        <v>694</v>
      </c>
      <c r="S1972">
        <v>14.5314</v>
      </c>
      <c r="T1972" t="s">
        <v>44</v>
      </c>
      <c r="U1972" t="s">
        <v>2252</v>
      </c>
      <c r="V1972" t="s">
        <v>2251</v>
      </c>
      <c r="W1972">
        <v>3.1490000000000001E-4</v>
      </c>
      <c r="X1972" t="s">
        <v>2173</v>
      </c>
      <c r="Y1972" t="s">
        <v>44</v>
      </c>
    </row>
    <row r="1973" spans="1:25" x14ac:dyDescent="0.35">
      <c r="A1973" t="s">
        <v>2283</v>
      </c>
      <c r="B1973">
        <v>60121</v>
      </c>
      <c r="C1973" t="s">
        <v>564</v>
      </c>
      <c r="D1973" t="s">
        <v>2103</v>
      </c>
      <c r="E1973" t="s">
        <v>564</v>
      </c>
      <c r="F1973" t="s">
        <v>2118</v>
      </c>
      <c r="G1973">
        <v>480</v>
      </c>
      <c r="H1973">
        <v>60121</v>
      </c>
      <c r="I1973" t="s">
        <v>2068</v>
      </c>
      <c r="J1973">
        <v>0.01</v>
      </c>
      <c r="K1973">
        <v>4019500</v>
      </c>
      <c r="L1973">
        <v>0.5</v>
      </c>
      <c r="M1973" t="s">
        <v>44</v>
      </c>
      <c r="N1973">
        <v>1</v>
      </c>
      <c r="O1973">
        <v>4</v>
      </c>
      <c r="P1973">
        <v>146730</v>
      </c>
      <c r="Q1973" t="s">
        <v>693</v>
      </c>
      <c r="R1973" t="s">
        <v>694</v>
      </c>
      <c r="S1973">
        <v>14.521100000000001</v>
      </c>
      <c r="T1973" t="s">
        <v>44</v>
      </c>
      <c r="U1973" t="s">
        <v>2252</v>
      </c>
      <c r="V1973" t="s">
        <v>2251</v>
      </c>
      <c r="W1973">
        <v>3.6499999999999998E-4</v>
      </c>
      <c r="X1973" t="s">
        <v>2173</v>
      </c>
      <c r="Y1973" t="s">
        <v>44</v>
      </c>
    </row>
    <row r="1974" spans="1:25" x14ac:dyDescent="0.35">
      <c r="A1974" t="s">
        <v>2282</v>
      </c>
      <c r="B1974">
        <v>60121</v>
      </c>
      <c r="C1974" t="s">
        <v>564</v>
      </c>
      <c r="D1974" t="s">
        <v>2103</v>
      </c>
      <c r="E1974" t="s">
        <v>564</v>
      </c>
      <c r="F1974" t="s">
        <v>2118</v>
      </c>
      <c r="G1974">
        <v>480</v>
      </c>
      <c r="H1974">
        <v>60121</v>
      </c>
      <c r="I1974" t="s">
        <v>2068</v>
      </c>
      <c r="J1974">
        <v>0.01</v>
      </c>
      <c r="K1974">
        <v>4339400</v>
      </c>
      <c r="L1974">
        <v>0.5</v>
      </c>
      <c r="M1974" t="s">
        <v>44</v>
      </c>
      <c r="N1974">
        <v>1</v>
      </c>
      <c r="O1974">
        <v>4</v>
      </c>
      <c r="P1974">
        <v>145690</v>
      </c>
      <c r="Q1974" t="s">
        <v>693</v>
      </c>
      <c r="R1974" t="s">
        <v>694</v>
      </c>
      <c r="S1974">
        <v>14.521000000000001</v>
      </c>
      <c r="T1974" t="s">
        <v>44</v>
      </c>
      <c r="U1974" t="s">
        <v>2252</v>
      </c>
      <c r="V1974" t="s">
        <v>2251</v>
      </c>
      <c r="W1974">
        <v>3.3569999999999997E-4</v>
      </c>
      <c r="X1974" t="s">
        <v>2173</v>
      </c>
      <c r="Y1974" t="s">
        <v>44</v>
      </c>
    </row>
    <row r="1975" spans="1:25" x14ac:dyDescent="0.35">
      <c r="A1975" t="s">
        <v>2281</v>
      </c>
      <c r="B1975">
        <v>60121</v>
      </c>
      <c r="C1975" t="s">
        <v>564</v>
      </c>
      <c r="D1975" t="s">
        <v>2103</v>
      </c>
      <c r="E1975" t="s">
        <v>564</v>
      </c>
      <c r="F1975" t="s">
        <v>2118</v>
      </c>
      <c r="G1975">
        <v>480</v>
      </c>
      <c r="H1975">
        <v>60121</v>
      </c>
      <c r="I1975" t="s">
        <v>2068</v>
      </c>
      <c r="J1975">
        <v>0.01</v>
      </c>
      <c r="K1975">
        <v>4309400</v>
      </c>
      <c r="L1975">
        <v>0.5</v>
      </c>
      <c r="M1975" t="s">
        <v>44</v>
      </c>
      <c r="N1975">
        <v>1</v>
      </c>
      <c r="O1975">
        <v>0</v>
      </c>
      <c r="P1975">
        <v>9821.4</v>
      </c>
      <c r="Q1975" t="s">
        <v>693</v>
      </c>
      <c r="R1975" t="s">
        <v>694</v>
      </c>
      <c r="S1975">
        <v>14.5418</v>
      </c>
      <c r="T1975" t="s">
        <v>44</v>
      </c>
      <c r="U1975" t="s">
        <v>2252</v>
      </c>
      <c r="V1975" t="s">
        <v>2251</v>
      </c>
      <c r="W1975" s="145">
        <v>2.279E-5</v>
      </c>
      <c r="X1975" t="s">
        <v>703</v>
      </c>
      <c r="Y1975" t="s">
        <v>3865</v>
      </c>
    </row>
    <row r="1976" spans="1:25" x14ac:dyDescent="0.35">
      <c r="A1976" t="s">
        <v>2280</v>
      </c>
      <c r="B1976">
        <v>60121</v>
      </c>
      <c r="C1976" t="s">
        <v>564</v>
      </c>
      <c r="D1976" t="s">
        <v>2103</v>
      </c>
      <c r="E1976" t="s">
        <v>564</v>
      </c>
      <c r="F1976" t="s">
        <v>2118</v>
      </c>
      <c r="G1976">
        <v>480</v>
      </c>
      <c r="H1976">
        <v>60121</v>
      </c>
      <c r="I1976" t="s">
        <v>2068</v>
      </c>
      <c r="J1976">
        <v>0.01</v>
      </c>
      <c r="K1976">
        <v>4073100</v>
      </c>
      <c r="L1976">
        <v>0.5</v>
      </c>
      <c r="M1976" t="s">
        <v>44</v>
      </c>
      <c r="N1976">
        <v>1</v>
      </c>
      <c r="O1976">
        <v>0</v>
      </c>
      <c r="P1976">
        <v>0</v>
      </c>
      <c r="Q1976" t="s">
        <v>693</v>
      </c>
      <c r="R1976" t="s">
        <v>694</v>
      </c>
      <c r="S1976">
        <v>14.5314</v>
      </c>
      <c r="T1976" t="s">
        <v>44</v>
      </c>
      <c r="U1976" t="s">
        <v>2252</v>
      </c>
      <c r="V1976" t="s">
        <v>2251</v>
      </c>
      <c r="W1976">
        <v>0</v>
      </c>
      <c r="X1976" t="s">
        <v>2250</v>
      </c>
      <c r="Y1976" t="s">
        <v>44</v>
      </c>
    </row>
    <row r="1977" spans="1:25" x14ac:dyDescent="0.35">
      <c r="A1977" t="s">
        <v>2279</v>
      </c>
      <c r="B1977">
        <v>60121</v>
      </c>
      <c r="C1977" t="s">
        <v>564</v>
      </c>
      <c r="D1977" t="s">
        <v>2103</v>
      </c>
      <c r="E1977" t="s">
        <v>564</v>
      </c>
      <c r="F1977" t="s">
        <v>2118</v>
      </c>
      <c r="G1977">
        <v>480</v>
      </c>
      <c r="H1977">
        <v>60121</v>
      </c>
      <c r="I1977" t="s">
        <v>2068</v>
      </c>
      <c r="J1977">
        <v>0.01</v>
      </c>
      <c r="K1977">
        <v>4092900</v>
      </c>
      <c r="L1977">
        <v>0.5</v>
      </c>
      <c r="M1977" t="s">
        <v>44</v>
      </c>
      <c r="N1977">
        <v>1</v>
      </c>
      <c r="O1977">
        <v>0</v>
      </c>
      <c r="P1977">
        <v>0</v>
      </c>
      <c r="Q1977" t="s">
        <v>693</v>
      </c>
      <c r="R1977" t="s">
        <v>694</v>
      </c>
      <c r="S1977">
        <v>14.521100000000001</v>
      </c>
      <c r="T1977" t="s">
        <v>44</v>
      </c>
      <c r="U1977" t="s">
        <v>2252</v>
      </c>
      <c r="V1977" t="s">
        <v>2251</v>
      </c>
      <c r="W1977">
        <v>0</v>
      </c>
      <c r="X1977" t="s">
        <v>2250</v>
      </c>
      <c r="Y1977" t="s">
        <v>44</v>
      </c>
    </row>
    <row r="1978" spans="1:25" x14ac:dyDescent="0.35">
      <c r="A1978" t="s">
        <v>2278</v>
      </c>
      <c r="B1978">
        <v>60121</v>
      </c>
      <c r="C1978" t="s">
        <v>564</v>
      </c>
      <c r="D1978" t="s">
        <v>2103</v>
      </c>
      <c r="E1978" t="s">
        <v>564</v>
      </c>
      <c r="F1978" t="s">
        <v>2180</v>
      </c>
      <c r="G1978">
        <v>480</v>
      </c>
      <c r="H1978">
        <v>60121</v>
      </c>
      <c r="I1978" t="s">
        <v>2068</v>
      </c>
      <c r="J1978">
        <v>0.01</v>
      </c>
      <c r="K1978">
        <v>4487800</v>
      </c>
      <c r="L1978">
        <v>0.5</v>
      </c>
      <c r="M1978" t="s">
        <v>44</v>
      </c>
      <c r="N1978">
        <v>1</v>
      </c>
      <c r="O1978">
        <v>0</v>
      </c>
      <c r="P1978">
        <v>0</v>
      </c>
      <c r="Q1978" t="s">
        <v>693</v>
      </c>
      <c r="R1978" t="s">
        <v>694</v>
      </c>
      <c r="S1978">
        <v>14.9459</v>
      </c>
      <c r="T1978" t="s">
        <v>44</v>
      </c>
      <c r="U1978" t="s">
        <v>2252</v>
      </c>
      <c r="V1978" t="s">
        <v>2251</v>
      </c>
      <c r="W1978">
        <v>0</v>
      </c>
      <c r="X1978" t="s">
        <v>2250</v>
      </c>
      <c r="Y1978" t="s">
        <v>44</v>
      </c>
    </row>
    <row r="1979" spans="1:25" x14ac:dyDescent="0.35">
      <c r="A1979" t="s">
        <v>2277</v>
      </c>
      <c r="B1979">
        <v>60121</v>
      </c>
      <c r="C1979" t="s">
        <v>564</v>
      </c>
      <c r="D1979" t="s">
        <v>2103</v>
      </c>
      <c r="E1979" t="s">
        <v>564</v>
      </c>
      <c r="F1979" t="s">
        <v>2180</v>
      </c>
      <c r="G1979">
        <v>480</v>
      </c>
      <c r="H1979">
        <v>60121</v>
      </c>
      <c r="I1979" t="s">
        <v>2068</v>
      </c>
      <c r="J1979">
        <v>0.01</v>
      </c>
      <c r="K1979">
        <v>4328100</v>
      </c>
      <c r="L1979">
        <v>0.5</v>
      </c>
      <c r="M1979" t="s">
        <v>44</v>
      </c>
      <c r="N1979">
        <v>1</v>
      </c>
      <c r="O1979">
        <v>0</v>
      </c>
      <c r="P1979">
        <v>0</v>
      </c>
      <c r="Q1979" t="s">
        <v>693</v>
      </c>
      <c r="R1979" t="s">
        <v>694</v>
      </c>
      <c r="S1979">
        <v>14.707599999999999</v>
      </c>
      <c r="T1979" t="s">
        <v>44</v>
      </c>
      <c r="U1979" t="s">
        <v>2252</v>
      </c>
      <c r="V1979" t="s">
        <v>2251</v>
      </c>
      <c r="W1979">
        <v>0</v>
      </c>
      <c r="X1979" t="s">
        <v>2250</v>
      </c>
      <c r="Y1979" t="s">
        <v>44</v>
      </c>
    </row>
    <row r="1980" spans="1:25" x14ac:dyDescent="0.35">
      <c r="A1980" t="s">
        <v>2276</v>
      </c>
      <c r="B1980">
        <v>60121</v>
      </c>
      <c r="C1980" t="s">
        <v>564</v>
      </c>
      <c r="D1980" t="s">
        <v>2103</v>
      </c>
      <c r="E1980" t="s">
        <v>564</v>
      </c>
      <c r="F1980" t="s">
        <v>2180</v>
      </c>
      <c r="G1980">
        <v>480</v>
      </c>
      <c r="H1980">
        <v>60121</v>
      </c>
      <c r="I1980" t="s">
        <v>2068</v>
      </c>
      <c r="J1980">
        <v>0.01</v>
      </c>
      <c r="K1980">
        <v>4263700</v>
      </c>
      <c r="L1980">
        <v>0.5</v>
      </c>
      <c r="M1980" t="s">
        <v>44</v>
      </c>
      <c r="N1980">
        <v>1</v>
      </c>
      <c r="O1980">
        <v>0</v>
      </c>
      <c r="P1980">
        <v>0</v>
      </c>
      <c r="Q1980" t="s">
        <v>693</v>
      </c>
      <c r="R1980" t="s">
        <v>694</v>
      </c>
      <c r="S1980">
        <v>14.5107</v>
      </c>
      <c r="T1980" t="s">
        <v>44</v>
      </c>
      <c r="U1980" t="s">
        <v>2252</v>
      </c>
      <c r="V1980" t="s">
        <v>2251</v>
      </c>
      <c r="W1980">
        <v>0</v>
      </c>
      <c r="X1980" t="s">
        <v>2250</v>
      </c>
      <c r="Y1980" t="s">
        <v>44</v>
      </c>
    </row>
    <row r="1981" spans="1:25" x14ac:dyDescent="0.35">
      <c r="A1981" t="s">
        <v>2275</v>
      </c>
      <c r="B1981">
        <v>60121</v>
      </c>
      <c r="C1981" t="s">
        <v>564</v>
      </c>
      <c r="D1981" t="s">
        <v>2103</v>
      </c>
      <c r="E1981" t="s">
        <v>564</v>
      </c>
      <c r="F1981" t="s">
        <v>2118</v>
      </c>
      <c r="G1981">
        <v>480</v>
      </c>
      <c r="H1981">
        <v>60121</v>
      </c>
      <c r="I1981" t="s">
        <v>2068</v>
      </c>
      <c r="J1981">
        <v>0.01</v>
      </c>
      <c r="K1981">
        <v>4163000</v>
      </c>
      <c r="L1981">
        <v>0.5</v>
      </c>
      <c r="M1981" t="s">
        <v>44</v>
      </c>
      <c r="N1981">
        <v>1</v>
      </c>
      <c r="O1981">
        <v>0</v>
      </c>
      <c r="P1981">
        <v>0</v>
      </c>
      <c r="Q1981" t="s">
        <v>693</v>
      </c>
      <c r="R1981" t="s">
        <v>694</v>
      </c>
      <c r="S1981">
        <v>14.6143</v>
      </c>
      <c r="T1981" t="s">
        <v>44</v>
      </c>
      <c r="U1981" t="s">
        <v>2252</v>
      </c>
      <c r="V1981" t="s">
        <v>2251</v>
      </c>
      <c r="W1981">
        <v>0</v>
      </c>
      <c r="X1981" t="s">
        <v>2250</v>
      </c>
      <c r="Y1981" t="s">
        <v>44</v>
      </c>
    </row>
    <row r="1982" spans="1:25" x14ac:dyDescent="0.35">
      <c r="A1982" t="s">
        <v>2274</v>
      </c>
      <c r="B1982">
        <v>60121</v>
      </c>
      <c r="C1982" t="s">
        <v>564</v>
      </c>
      <c r="D1982" t="s">
        <v>2103</v>
      </c>
      <c r="E1982" t="s">
        <v>564</v>
      </c>
      <c r="F1982" t="s">
        <v>2118</v>
      </c>
      <c r="G1982">
        <v>480</v>
      </c>
      <c r="H1982">
        <v>60121</v>
      </c>
      <c r="I1982" t="s">
        <v>2068</v>
      </c>
      <c r="J1982">
        <v>0.01</v>
      </c>
      <c r="K1982">
        <v>4011000</v>
      </c>
      <c r="L1982">
        <v>0.5</v>
      </c>
      <c r="M1982" t="s">
        <v>44</v>
      </c>
      <c r="N1982">
        <v>1</v>
      </c>
      <c r="O1982">
        <v>0</v>
      </c>
      <c r="P1982">
        <v>0</v>
      </c>
      <c r="Q1982" t="s">
        <v>693</v>
      </c>
      <c r="R1982" t="s">
        <v>694</v>
      </c>
      <c r="S1982">
        <v>14.635</v>
      </c>
      <c r="T1982" t="s">
        <v>44</v>
      </c>
      <c r="U1982" t="s">
        <v>2252</v>
      </c>
      <c r="V1982" t="s">
        <v>2251</v>
      </c>
      <c r="W1982">
        <v>0</v>
      </c>
      <c r="X1982" t="s">
        <v>2250</v>
      </c>
      <c r="Y1982" t="s">
        <v>44</v>
      </c>
    </row>
    <row r="1983" spans="1:25" x14ac:dyDescent="0.35">
      <c r="A1983" t="s">
        <v>2273</v>
      </c>
      <c r="B1983">
        <v>60121</v>
      </c>
      <c r="C1983" t="s">
        <v>564</v>
      </c>
      <c r="D1983" t="s">
        <v>2103</v>
      </c>
      <c r="E1983" t="s">
        <v>564</v>
      </c>
      <c r="F1983" t="s">
        <v>2118</v>
      </c>
      <c r="G1983">
        <v>480</v>
      </c>
      <c r="H1983">
        <v>60121</v>
      </c>
      <c r="I1983" t="s">
        <v>2068</v>
      </c>
      <c r="J1983">
        <v>0.01</v>
      </c>
      <c r="K1983">
        <v>4112600</v>
      </c>
      <c r="L1983">
        <v>0.5</v>
      </c>
      <c r="M1983" t="s">
        <v>44</v>
      </c>
      <c r="N1983">
        <v>1</v>
      </c>
      <c r="O1983">
        <v>0</v>
      </c>
      <c r="P1983">
        <v>0</v>
      </c>
      <c r="Q1983" t="s">
        <v>693</v>
      </c>
      <c r="R1983" t="s">
        <v>694</v>
      </c>
      <c r="S1983">
        <v>14.759399999999999</v>
      </c>
      <c r="T1983" t="s">
        <v>44</v>
      </c>
      <c r="U1983" t="s">
        <v>2252</v>
      </c>
      <c r="V1983" t="s">
        <v>2251</v>
      </c>
      <c r="W1983">
        <v>0</v>
      </c>
      <c r="X1983" t="s">
        <v>2250</v>
      </c>
      <c r="Y1983" t="s">
        <v>44</v>
      </c>
    </row>
    <row r="1984" spans="1:25" x14ac:dyDescent="0.35">
      <c r="A1984" t="s">
        <v>2272</v>
      </c>
      <c r="B1984">
        <v>60121</v>
      </c>
      <c r="C1984" t="s">
        <v>564</v>
      </c>
      <c r="D1984" t="s">
        <v>2103</v>
      </c>
      <c r="E1984" t="s">
        <v>564</v>
      </c>
      <c r="F1984" t="s">
        <v>2118</v>
      </c>
      <c r="G1984">
        <v>480</v>
      </c>
      <c r="H1984">
        <v>60121</v>
      </c>
      <c r="I1984" t="s">
        <v>2068</v>
      </c>
      <c r="J1984">
        <v>0.01</v>
      </c>
      <c r="K1984">
        <v>4129900</v>
      </c>
      <c r="L1984">
        <v>0.5</v>
      </c>
      <c r="M1984" t="s">
        <v>44</v>
      </c>
      <c r="N1984">
        <v>1</v>
      </c>
      <c r="O1984">
        <v>0.25</v>
      </c>
      <c r="P1984">
        <v>0</v>
      </c>
      <c r="Q1984" t="s">
        <v>693</v>
      </c>
      <c r="R1984" t="s">
        <v>694</v>
      </c>
      <c r="S1984">
        <v>14.500400000000001</v>
      </c>
      <c r="T1984" t="s">
        <v>44</v>
      </c>
      <c r="U1984" t="s">
        <v>2252</v>
      </c>
      <c r="V1984" t="s">
        <v>2251</v>
      </c>
      <c r="W1984">
        <v>0</v>
      </c>
      <c r="X1984" t="s">
        <v>2250</v>
      </c>
      <c r="Y1984" t="s">
        <v>44</v>
      </c>
    </row>
    <row r="1985" spans="1:25" x14ac:dyDescent="0.35">
      <c r="A1985" t="s">
        <v>2271</v>
      </c>
      <c r="B1985">
        <v>60121</v>
      </c>
      <c r="C1985" t="s">
        <v>564</v>
      </c>
      <c r="D1985" t="s">
        <v>2103</v>
      </c>
      <c r="E1985" t="s">
        <v>564</v>
      </c>
      <c r="F1985" t="s">
        <v>2118</v>
      </c>
      <c r="G1985">
        <v>480</v>
      </c>
      <c r="H1985">
        <v>60121</v>
      </c>
      <c r="I1985" t="s">
        <v>2068</v>
      </c>
      <c r="J1985">
        <v>0.01</v>
      </c>
      <c r="K1985">
        <v>4399900</v>
      </c>
      <c r="L1985">
        <v>0.5</v>
      </c>
      <c r="M1985" t="s">
        <v>44</v>
      </c>
      <c r="N1985">
        <v>1</v>
      </c>
      <c r="O1985">
        <v>0.25</v>
      </c>
      <c r="P1985">
        <v>0</v>
      </c>
      <c r="Q1985" t="s">
        <v>693</v>
      </c>
      <c r="R1985" t="s">
        <v>694</v>
      </c>
      <c r="S1985">
        <v>14.5832</v>
      </c>
      <c r="T1985" t="s">
        <v>44</v>
      </c>
      <c r="U1985" t="s">
        <v>2252</v>
      </c>
      <c r="V1985" t="s">
        <v>2251</v>
      </c>
      <c r="W1985">
        <v>0</v>
      </c>
      <c r="X1985" t="s">
        <v>2250</v>
      </c>
      <c r="Y1985" t="s">
        <v>44</v>
      </c>
    </row>
    <row r="1986" spans="1:25" x14ac:dyDescent="0.35">
      <c r="A1986" t="s">
        <v>2270</v>
      </c>
      <c r="B1986">
        <v>60121</v>
      </c>
      <c r="C1986" t="s">
        <v>564</v>
      </c>
      <c r="D1986" t="s">
        <v>2103</v>
      </c>
      <c r="E1986" t="s">
        <v>564</v>
      </c>
      <c r="F1986" t="s">
        <v>2118</v>
      </c>
      <c r="G1986">
        <v>480</v>
      </c>
      <c r="H1986">
        <v>60121</v>
      </c>
      <c r="I1986" t="s">
        <v>2068</v>
      </c>
      <c r="J1986">
        <v>0.01</v>
      </c>
      <c r="K1986">
        <v>4332300</v>
      </c>
      <c r="L1986">
        <v>0.5</v>
      </c>
      <c r="M1986" t="s">
        <v>44</v>
      </c>
      <c r="N1986">
        <v>1</v>
      </c>
      <c r="O1986">
        <v>0.25</v>
      </c>
      <c r="P1986">
        <v>0</v>
      </c>
      <c r="Q1986" t="s">
        <v>693</v>
      </c>
      <c r="R1986" t="s">
        <v>694</v>
      </c>
      <c r="S1986">
        <v>14.6972</v>
      </c>
      <c r="T1986" t="s">
        <v>44</v>
      </c>
      <c r="U1986" t="s">
        <v>2252</v>
      </c>
      <c r="V1986" t="s">
        <v>2251</v>
      </c>
      <c r="W1986">
        <v>0</v>
      </c>
      <c r="X1986" t="s">
        <v>2250</v>
      </c>
      <c r="Y1986" t="s">
        <v>44</v>
      </c>
    </row>
    <row r="1987" spans="1:25" x14ac:dyDescent="0.35">
      <c r="A1987" t="s">
        <v>2269</v>
      </c>
      <c r="B1987">
        <v>60121</v>
      </c>
      <c r="C1987" t="s">
        <v>564</v>
      </c>
      <c r="D1987" t="s">
        <v>2103</v>
      </c>
      <c r="E1987" t="s">
        <v>564</v>
      </c>
      <c r="F1987" t="s">
        <v>2118</v>
      </c>
      <c r="G1987">
        <v>480</v>
      </c>
      <c r="H1987">
        <v>60121</v>
      </c>
      <c r="I1987" t="s">
        <v>2068</v>
      </c>
      <c r="J1987">
        <v>0.01</v>
      </c>
      <c r="K1987">
        <v>4186800</v>
      </c>
      <c r="L1987">
        <v>0.5</v>
      </c>
      <c r="M1987" t="s">
        <v>44</v>
      </c>
      <c r="N1987">
        <v>1</v>
      </c>
      <c r="O1987">
        <v>0.5</v>
      </c>
      <c r="P1987">
        <v>0</v>
      </c>
      <c r="Q1987" t="s">
        <v>693</v>
      </c>
      <c r="R1987" t="s">
        <v>694</v>
      </c>
      <c r="S1987">
        <v>14.5832</v>
      </c>
      <c r="T1987" t="s">
        <v>44</v>
      </c>
      <c r="U1987" t="s">
        <v>2252</v>
      </c>
      <c r="V1987" t="s">
        <v>2251</v>
      </c>
      <c r="W1987">
        <v>0</v>
      </c>
      <c r="X1987" t="s">
        <v>2250</v>
      </c>
      <c r="Y1987" t="s">
        <v>44</v>
      </c>
    </row>
    <row r="1988" spans="1:25" x14ac:dyDescent="0.35">
      <c r="A1988" t="s">
        <v>2268</v>
      </c>
      <c r="B1988">
        <v>60121</v>
      </c>
      <c r="C1988" t="s">
        <v>564</v>
      </c>
      <c r="D1988" t="s">
        <v>2103</v>
      </c>
      <c r="E1988" t="s">
        <v>564</v>
      </c>
      <c r="F1988" t="s">
        <v>2118</v>
      </c>
      <c r="G1988">
        <v>480</v>
      </c>
      <c r="H1988">
        <v>60121</v>
      </c>
      <c r="I1988" t="s">
        <v>2068</v>
      </c>
      <c r="J1988">
        <v>0.01</v>
      </c>
      <c r="K1988">
        <v>3425800</v>
      </c>
      <c r="L1988">
        <v>0.5</v>
      </c>
      <c r="M1988" t="s">
        <v>44</v>
      </c>
      <c r="N1988">
        <v>1</v>
      </c>
      <c r="O1988">
        <v>0.5</v>
      </c>
      <c r="P1988">
        <v>0</v>
      </c>
      <c r="Q1988" t="s">
        <v>693</v>
      </c>
      <c r="R1988" t="s">
        <v>694</v>
      </c>
      <c r="S1988">
        <v>14.500299999999999</v>
      </c>
      <c r="T1988" t="s">
        <v>44</v>
      </c>
      <c r="U1988" t="s">
        <v>2252</v>
      </c>
      <c r="V1988" t="s">
        <v>2251</v>
      </c>
      <c r="W1988">
        <v>0</v>
      </c>
      <c r="X1988" t="s">
        <v>2250</v>
      </c>
      <c r="Y1988" t="s">
        <v>44</v>
      </c>
    </row>
    <row r="1989" spans="1:25" x14ac:dyDescent="0.35">
      <c r="A1989" t="s">
        <v>2267</v>
      </c>
      <c r="B1989">
        <v>60121</v>
      </c>
      <c r="C1989" t="s">
        <v>564</v>
      </c>
      <c r="D1989" t="s">
        <v>2103</v>
      </c>
      <c r="E1989" t="s">
        <v>564</v>
      </c>
      <c r="F1989" t="s">
        <v>2118</v>
      </c>
      <c r="G1989">
        <v>480</v>
      </c>
      <c r="H1989">
        <v>60121</v>
      </c>
      <c r="I1989" t="s">
        <v>2068</v>
      </c>
      <c r="J1989">
        <v>0.01</v>
      </c>
      <c r="K1989">
        <v>3566000</v>
      </c>
      <c r="L1989">
        <v>0.5</v>
      </c>
      <c r="M1989" t="s">
        <v>44</v>
      </c>
      <c r="N1989">
        <v>1</v>
      </c>
      <c r="O1989">
        <v>1</v>
      </c>
      <c r="P1989">
        <v>0</v>
      </c>
      <c r="Q1989" t="s">
        <v>693</v>
      </c>
      <c r="R1989" t="s">
        <v>694</v>
      </c>
      <c r="S1989">
        <v>14.655799999999999</v>
      </c>
      <c r="T1989" t="s">
        <v>44</v>
      </c>
      <c r="U1989" t="s">
        <v>2252</v>
      </c>
      <c r="V1989" t="s">
        <v>2251</v>
      </c>
      <c r="W1989">
        <v>0</v>
      </c>
      <c r="X1989" t="s">
        <v>2250</v>
      </c>
      <c r="Y1989" t="s">
        <v>44</v>
      </c>
    </row>
    <row r="1990" spans="1:25" x14ac:dyDescent="0.35">
      <c r="A1990" t="s">
        <v>2266</v>
      </c>
      <c r="B1990">
        <v>60121</v>
      </c>
      <c r="C1990" t="s">
        <v>564</v>
      </c>
      <c r="D1990" t="s">
        <v>2103</v>
      </c>
      <c r="E1990" t="s">
        <v>564</v>
      </c>
      <c r="F1990" t="s">
        <v>2118</v>
      </c>
      <c r="G1990">
        <v>480</v>
      </c>
      <c r="H1990">
        <v>60121</v>
      </c>
      <c r="I1990" t="s">
        <v>2068</v>
      </c>
      <c r="J1990">
        <v>0.01</v>
      </c>
      <c r="K1990">
        <v>3774500</v>
      </c>
      <c r="L1990">
        <v>0.5</v>
      </c>
      <c r="M1990" t="s">
        <v>44</v>
      </c>
      <c r="N1990">
        <v>1</v>
      </c>
      <c r="O1990">
        <v>1</v>
      </c>
      <c r="P1990">
        <v>0</v>
      </c>
      <c r="Q1990" t="s">
        <v>693</v>
      </c>
      <c r="R1990" t="s">
        <v>694</v>
      </c>
      <c r="S1990">
        <v>14.5936</v>
      </c>
      <c r="T1990" t="s">
        <v>44</v>
      </c>
      <c r="U1990" t="s">
        <v>2252</v>
      </c>
      <c r="V1990" t="s">
        <v>2251</v>
      </c>
      <c r="W1990">
        <v>0</v>
      </c>
      <c r="X1990" t="s">
        <v>2250</v>
      </c>
      <c r="Y1990" t="s">
        <v>44</v>
      </c>
    </row>
    <row r="1991" spans="1:25" x14ac:dyDescent="0.35">
      <c r="A1991" t="s">
        <v>2265</v>
      </c>
      <c r="B1991">
        <v>60121</v>
      </c>
      <c r="C1991" t="s">
        <v>564</v>
      </c>
      <c r="D1991" t="s">
        <v>2103</v>
      </c>
      <c r="E1991" t="s">
        <v>564</v>
      </c>
      <c r="F1991" t="s">
        <v>2118</v>
      </c>
      <c r="G1991">
        <v>480</v>
      </c>
      <c r="H1991">
        <v>60121</v>
      </c>
      <c r="I1991" t="s">
        <v>2068</v>
      </c>
      <c r="J1991">
        <v>0.01</v>
      </c>
      <c r="K1991">
        <v>3833200</v>
      </c>
      <c r="L1991">
        <v>0.5</v>
      </c>
      <c r="M1991" t="s">
        <v>44</v>
      </c>
      <c r="N1991">
        <v>1</v>
      </c>
      <c r="O1991">
        <v>1</v>
      </c>
      <c r="P1991">
        <v>0</v>
      </c>
      <c r="Q1991" t="s">
        <v>693</v>
      </c>
      <c r="R1991" t="s">
        <v>694</v>
      </c>
      <c r="S1991">
        <v>14.5418</v>
      </c>
      <c r="T1991" t="s">
        <v>44</v>
      </c>
      <c r="U1991" t="s">
        <v>2252</v>
      </c>
      <c r="V1991" t="s">
        <v>2251</v>
      </c>
      <c r="W1991">
        <v>0</v>
      </c>
      <c r="X1991" t="s">
        <v>2250</v>
      </c>
      <c r="Y1991" t="s">
        <v>44</v>
      </c>
    </row>
    <row r="1992" spans="1:25" x14ac:dyDescent="0.35">
      <c r="A1992" t="s">
        <v>2264</v>
      </c>
      <c r="B1992">
        <v>60121</v>
      </c>
      <c r="C1992" t="s">
        <v>564</v>
      </c>
      <c r="D1992" t="s">
        <v>2103</v>
      </c>
      <c r="E1992" t="s">
        <v>564</v>
      </c>
      <c r="F1992" t="s">
        <v>2118</v>
      </c>
      <c r="G1992">
        <v>480</v>
      </c>
      <c r="H1992">
        <v>60121</v>
      </c>
      <c r="I1992" t="s">
        <v>2068</v>
      </c>
      <c r="J1992">
        <v>0.01</v>
      </c>
      <c r="K1992">
        <v>3769800</v>
      </c>
      <c r="L1992">
        <v>0.5</v>
      </c>
      <c r="M1992" t="s">
        <v>44</v>
      </c>
      <c r="N1992">
        <v>1</v>
      </c>
      <c r="O1992">
        <v>2</v>
      </c>
      <c r="P1992">
        <v>0</v>
      </c>
      <c r="Q1992" t="s">
        <v>693</v>
      </c>
      <c r="R1992" t="s">
        <v>694</v>
      </c>
      <c r="S1992">
        <v>14.5418</v>
      </c>
      <c r="T1992" t="s">
        <v>44</v>
      </c>
      <c r="U1992" t="s">
        <v>2252</v>
      </c>
      <c r="V1992" t="s">
        <v>2251</v>
      </c>
      <c r="W1992">
        <v>0</v>
      </c>
      <c r="X1992" t="s">
        <v>2250</v>
      </c>
      <c r="Y1992" t="s">
        <v>44</v>
      </c>
    </row>
    <row r="1993" spans="1:25" x14ac:dyDescent="0.35">
      <c r="A1993" t="s">
        <v>2263</v>
      </c>
      <c r="B1993">
        <v>60121</v>
      </c>
      <c r="C1993" t="s">
        <v>564</v>
      </c>
      <c r="D1993" t="s">
        <v>2103</v>
      </c>
      <c r="E1993" t="s">
        <v>564</v>
      </c>
      <c r="F1993" t="s">
        <v>2118</v>
      </c>
      <c r="G1993">
        <v>480</v>
      </c>
      <c r="H1993">
        <v>60121</v>
      </c>
      <c r="I1993" t="s">
        <v>2068</v>
      </c>
      <c r="J1993">
        <v>0.01</v>
      </c>
      <c r="K1993">
        <v>4246800</v>
      </c>
      <c r="L1993">
        <v>0.5</v>
      </c>
      <c r="M1993" t="s">
        <v>44</v>
      </c>
      <c r="N1993">
        <v>1</v>
      </c>
      <c r="O1993">
        <v>2</v>
      </c>
      <c r="P1993">
        <v>0</v>
      </c>
      <c r="Q1993" t="s">
        <v>693</v>
      </c>
      <c r="R1993" t="s">
        <v>694</v>
      </c>
      <c r="S1993">
        <v>14.5314</v>
      </c>
      <c r="T1993" t="s">
        <v>44</v>
      </c>
      <c r="U1993" t="s">
        <v>2252</v>
      </c>
      <c r="V1993" t="s">
        <v>2251</v>
      </c>
      <c r="W1993">
        <v>0</v>
      </c>
      <c r="X1993" t="s">
        <v>2250</v>
      </c>
      <c r="Y1993" t="s">
        <v>44</v>
      </c>
    </row>
    <row r="1994" spans="1:25" x14ac:dyDescent="0.35">
      <c r="A1994" t="s">
        <v>2262</v>
      </c>
      <c r="B1994">
        <v>60121</v>
      </c>
      <c r="C1994" t="s">
        <v>564</v>
      </c>
      <c r="D1994" t="s">
        <v>2103</v>
      </c>
      <c r="E1994" t="s">
        <v>564</v>
      </c>
      <c r="F1994" t="s">
        <v>2118</v>
      </c>
      <c r="G1994">
        <v>480</v>
      </c>
      <c r="H1994">
        <v>60121</v>
      </c>
      <c r="I1994" t="s">
        <v>2068</v>
      </c>
      <c r="J1994">
        <v>0.01</v>
      </c>
      <c r="K1994">
        <v>4067400</v>
      </c>
      <c r="L1994">
        <v>0.5</v>
      </c>
      <c r="M1994" t="s">
        <v>44</v>
      </c>
      <c r="N1994">
        <v>1</v>
      </c>
      <c r="O1994">
        <v>2</v>
      </c>
      <c r="P1994">
        <v>0</v>
      </c>
      <c r="Q1994" t="s">
        <v>693</v>
      </c>
      <c r="R1994" t="s">
        <v>694</v>
      </c>
      <c r="S1994">
        <v>14.6972</v>
      </c>
      <c r="T1994" t="s">
        <v>44</v>
      </c>
      <c r="U1994" t="s">
        <v>2252</v>
      </c>
      <c r="V1994" t="s">
        <v>2251</v>
      </c>
      <c r="W1994">
        <v>0</v>
      </c>
      <c r="X1994" t="s">
        <v>2250</v>
      </c>
      <c r="Y1994" t="s">
        <v>44</v>
      </c>
    </row>
    <row r="1995" spans="1:25" x14ac:dyDescent="0.35">
      <c r="A1995" t="s">
        <v>2261</v>
      </c>
      <c r="B1995">
        <v>60121</v>
      </c>
      <c r="C1995" t="s">
        <v>564</v>
      </c>
      <c r="D1995" t="s">
        <v>2103</v>
      </c>
      <c r="E1995" t="s">
        <v>564</v>
      </c>
      <c r="F1995" t="s">
        <v>2118</v>
      </c>
      <c r="G1995">
        <v>480</v>
      </c>
      <c r="H1995">
        <v>60121</v>
      </c>
      <c r="I1995" t="s">
        <v>2068</v>
      </c>
      <c r="J1995">
        <v>0.01</v>
      </c>
      <c r="K1995">
        <v>3981500</v>
      </c>
      <c r="L1995">
        <v>0.5</v>
      </c>
      <c r="M1995" t="s">
        <v>44</v>
      </c>
      <c r="N1995">
        <v>1</v>
      </c>
      <c r="O1995">
        <v>4</v>
      </c>
      <c r="P1995">
        <v>0</v>
      </c>
      <c r="Q1995" t="s">
        <v>693</v>
      </c>
      <c r="R1995" t="s">
        <v>694</v>
      </c>
      <c r="S1995">
        <v>14.676500000000001</v>
      </c>
      <c r="T1995" t="s">
        <v>44</v>
      </c>
      <c r="U1995" t="s">
        <v>2252</v>
      </c>
      <c r="V1995" t="s">
        <v>2251</v>
      </c>
      <c r="W1995">
        <v>0</v>
      </c>
      <c r="X1995" t="s">
        <v>2250</v>
      </c>
      <c r="Y1995" t="s">
        <v>44</v>
      </c>
    </row>
    <row r="1996" spans="1:25" x14ac:dyDescent="0.35">
      <c r="A1996" t="s">
        <v>2260</v>
      </c>
      <c r="B1996">
        <v>60121</v>
      </c>
      <c r="C1996" t="s">
        <v>564</v>
      </c>
      <c r="D1996" t="s">
        <v>2103</v>
      </c>
      <c r="E1996" t="s">
        <v>564</v>
      </c>
      <c r="F1996" t="s">
        <v>2118</v>
      </c>
      <c r="G1996">
        <v>480</v>
      </c>
      <c r="H1996">
        <v>60121</v>
      </c>
      <c r="I1996" t="s">
        <v>2068</v>
      </c>
      <c r="J1996">
        <v>0.01</v>
      </c>
      <c r="K1996">
        <v>3826800</v>
      </c>
      <c r="L1996">
        <v>0.5</v>
      </c>
      <c r="M1996" t="s">
        <v>44</v>
      </c>
      <c r="N1996">
        <v>1</v>
      </c>
      <c r="O1996">
        <v>4</v>
      </c>
      <c r="P1996">
        <v>0</v>
      </c>
      <c r="Q1996" t="s">
        <v>693</v>
      </c>
      <c r="R1996" t="s">
        <v>694</v>
      </c>
      <c r="S1996">
        <v>14.6869</v>
      </c>
      <c r="T1996" t="s">
        <v>44</v>
      </c>
      <c r="U1996" t="s">
        <v>2252</v>
      </c>
      <c r="V1996" t="s">
        <v>2251</v>
      </c>
      <c r="W1996">
        <v>0</v>
      </c>
      <c r="X1996" t="s">
        <v>2250</v>
      </c>
      <c r="Y1996" t="s">
        <v>44</v>
      </c>
    </row>
    <row r="1997" spans="1:25" x14ac:dyDescent="0.35">
      <c r="A1997" t="s">
        <v>2259</v>
      </c>
      <c r="B1997">
        <v>60121</v>
      </c>
      <c r="C1997" t="s">
        <v>564</v>
      </c>
      <c r="D1997" t="s">
        <v>2103</v>
      </c>
      <c r="E1997" t="s">
        <v>564</v>
      </c>
      <c r="F1997" t="s">
        <v>2118</v>
      </c>
      <c r="G1997">
        <v>480</v>
      </c>
      <c r="H1997">
        <v>60121</v>
      </c>
      <c r="I1997" t="s">
        <v>2068</v>
      </c>
      <c r="J1997">
        <v>0.01</v>
      </c>
      <c r="K1997">
        <v>4462200</v>
      </c>
      <c r="L1997">
        <v>0.5</v>
      </c>
      <c r="M1997" t="s">
        <v>44</v>
      </c>
      <c r="N1997">
        <v>1</v>
      </c>
      <c r="O1997">
        <v>4</v>
      </c>
      <c r="P1997">
        <v>0</v>
      </c>
      <c r="Q1997" t="s">
        <v>693</v>
      </c>
      <c r="R1997" t="s">
        <v>694</v>
      </c>
      <c r="S1997">
        <v>14.707599999999999</v>
      </c>
      <c r="T1997" t="s">
        <v>44</v>
      </c>
      <c r="U1997" t="s">
        <v>2252</v>
      </c>
      <c r="V1997" t="s">
        <v>2251</v>
      </c>
      <c r="W1997">
        <v>0</v>
      </c>
      <c r="X1997" t="s">
        <v>2250</v>
      </c>
      <c r="Y1997" t="s">
        <v>44</v>
      </c>
    </row>
    <row r="1998" spans="1:25" x14ac:dyDescent="0.35">
      <c r="A1998" t="s">
        <v>2258</v>
      </c>
      <c r="B1998">
        <v>60121</v>
      </c>
      <c r="C1998" t="s">
        <v>564</v>
      </c>
      <c r="D1998" t="s">
        <v>2103</v>
      </c>
      <c r="E1998" t="s">
        <v>564</v>
      </c>
      <c r="F1998" t="s">
        <v>2180</v>
      </c>
      <c r="G1998">
        <v>480</v>
      </c>
      <c r="H1998">
        <v>60121</v>
      </c>
      <c r="I1998" t="s">
        <v>2068</v>
      </c>
      <c r="J1998">
        <v>0.01</v>
      </c>
      <c r="K1998">
        <v>3979000</v>
      </c>
      <c r="L1998">
        <v>0.5</v>
      </c>
      <c r="M1998" t="s">
        <v>44</v>
      </c>
      <c r="N1998">
        <v>1</v>
      </c>
      <c r="O1998">
        <v>4</v>
      </c>
      <c r="P1998">
        <v>0</v>
      </c>
      <c r="Q1998" t="s">
        <v>693</v>
      </c>
      <c r="R1998" t="s">
        <v>694</v>
      </c>
      <c r="S1998">
        <v>14.521000000000001</v>
      </c>
      <c r="T1998" t="s">
        <v>44</v>
      </c>
      <c r="U1998" t="s">
        <v>2252</v>
      </c>
      <c r="V1998" t="s">
        <v>2251</v>
      </c>
      <c r="W1998">
        <v>0</v>
      </c>
      <c r="X1998" t="s">
        <v>2250</v>
      </c>
      <c r="Y1998" t="s">
        <v>44</v>
      </c>
    </row>
    <row r="1999" spans="1:25" x14ac:dyDescent="0.35">
      <c r="A1999" t="s">
        <v>2257</v>
      </c>
      <c r="B1999">
        <v>60121</v>
      </c>
      <c r="C1999" t="s">
        <v>564</v>
      </c>
      <c r="D1999" t="s">
        <v>2103</v>
      </c>
      <c r="E1999" t="s">
        <v>564</v>
      </c>
      <c r="F1999" t="s">
        <v>2180</v>
      </c>
      <c r="G1999">
        <v>480</v>
      </c>
      <c r="H1999">
        <v>60121</v>
      </c>
      <c r="I1999" t="s">
        <v>2068</v>
      </c>
      <c r="J1999">
        <v>0.01</v>
      </c>
      <c r="K1999">
        <v>4091900</v>
      </c>
      <c r="L1999">
        <v>0.5</v>
      </c>
      <c r="M1999" t="s">
        <v>44</v>
      </c>
      <c r="N1999">
        <v>1</v>
      </c>
      <c r="O1999">
        <v>4</v>
      </c>
      <c r="P1999">
        <v>0</v>
      </c>
      <c r="Q1999" t="s">
        <v>693</v>
      </c>
      <c r="R1999" t="s">
        <v>694</v>
      </c>
      <c r="S1999">
        <v>14.6143</v>
      </c>
      <c r="T1999" t="s">
        <v>44</v>
      </c>
      <c r="U1999" t="s">
        <v>2252</v>
      </c>
      <c r="V1999" t="s">
        <v>2251</v>
      </c>
      <c r="W1999">
        <v>0</v>
      </c>
      <c r="X1999" t="s">
        <v>2250</v>
      </c>
      <c r="Y1999" t="s">
        <v>44</v>
      </c>
    </row>
    <row r="2000" spans="1:25" x14ac:dyDescent="0.35">
      <c r="A2000" t="s">
        <v>2256</v>
      </c>
      <c r="B2000">
        <v>60121</v>
      </c>
      <c r="C2000" t="s">
        <v>564</v>
      </c>
      <c r="D2000" t="s">
        <v>2103</v>
      </c>
      <c r="E2000" t="s">
        <v>564</v>
      </c>
      <c r="F2000" t="s">
        <v>2180</v>
      </c>
      <c r="G2000">
        <v>480</v>
      </c>
      <c r="H2000">
        <v>60121</v>
      </c>
      <c r="I2000" t="s">
        <v>2068</v>
      </c>
      <c r="J2000">
        <v>0.01</v>
      </c>
      <c r="K2000">
        <v>5042100</v>
      </c>
      <c r="L2000">
        <v>0.5</v>
      </c>
      <c r="M2000" t="s">
        <v>44</v>
      </c>
      <c r="N2000">
        <v>1</v>
      </c>
      <c r="O2000">
        <v>4</v>
      </c>
      <c r="P2000">
        <v>0</v>
      </c>
      <c r="Q2000" t="s">
        <v>693</v>
      </c>
      <c r="R2000" t="s">
        <v>694</v>
      </c>
      <c r="S2000">
        <v>14.7697</v>
      </c>
      <c r="T2000" t="s">
        <v>44</v>
      </c>
      <c r="U2000" t="s">
        <v>2252</v>
      </c>
      <c r="V2000" t="s">
        <v>2251</v>
      </c>
      <c r="W2000">
        <v>0</v>
      </c>
      <c r="X2000" t="s">
        <v>2250</v>
      </c>
      <c r="Y2000" t="s">
        <v>44</v>
      </c>
    </row>
    <row r="2001" spans="1:25" x14ac:dyDescent="0.35">
      <c r="A2001" t="s">
        <v>2255</v>
      </c>
      <c r="B2001">
        <v>60121</v>
      </c>
      <c r="C2001" t="s">
        <v>564</v>
      </c>
      <c r="D2001" t="s">
        <v>2103</v>
      </c>
      <c r="E2001" t="s">
        <v>564</v>
      </c>
      <c r="F2001" t="s">
        <v>2118</v>
      </c>
      <c r="G2001">
        <v>480</v>
      </c>
      <c r="H2001">
        <v>60121</v>
      </c>
      <c r="I2001" t="s">
        <v>2068</v>
      </c>
      <c r="J2001">
        <v>0.01</v>
      </c>
      <c r="K2001">
        <v>4172300</v>
      </c>
      <c r="L2001">
        <v>0.5</v>
      </c>
      <c r="M2001" t="s">
        <v>44</v>
      </c>
      <c r="N2001">
        <v>1</v>
      </c>
      <c r="O2001">
        <v>4</v>
      </c>
      <c r="P2001">
        <v>0</v>
      </c>
      <c r="Q2001" t="s">
        <v>693</v>
      </c>
      <c r="R2001" t="s">
        <v>694</v>
      </c>
      <c r="S2001">
        <v>14.6143</v>
      </c>
      <c r="T2001" t="s">
        <v>44</v>
      </c>
      <c r="U2001" t="s">
        <v>2252</v>
      </c>
      <c r="V2001" t="s">
        <v>2251</v>
      </c>
      <c r="W2001">
        <v>0</v>
      </c>
      <c r="X2001" t="s">
        <v>2250</v>
      </c>
      <c r="Y2001" t="s">
        <v>44</v>
      </c>
    </row>
    <row r="2002" spans="1:25" x14ac:dyDescent="0.35">
      <c r="A2002" t="s">
        <v>2254</v>
      </c>
      <c r="B2002">
        <v>60121</v>
      </c>
      <c r="C2002" t="s">
        <v>564</v>
      </c>
      <c r="D2002" t="s">
        <v>2103</v>
      </c>
      <c r="E2002" t="s">
        <v>564</v>
      </c>
      <c r="F2002" t="s">
        <v>2118</v>
      </c>
      <c r="G2002">
        <v>480</v>
      </c>
      <c r="H2002">
        <v>60121</v>
      </c>
      <c r="I2002" t="s">
        <v>2068</v>
      </c>
      <c r="J2002">
        <v>0.01</v>
      </c>
      <c r="K2002">
        <v>5952400</v>
      </c>
      <c r="L2002">
        <v>0.5</v>
      </c>
      <c r="M2002" t="s">
        <v>44</v>
      </c>
      <c r="N2002">
        <v>1</v>
      </c>
      <c r="O2002">
        <v>4</v>
      </c>
      <c r="P2002">
        <v>0</v>
      </c>
      <c r="Q2002" t="s">
        <v>693</v>
      </c>
      <c r="R2002" t="s">
        <v>694</v>
      </c>
      <c r="S2002">
        <v>14.1791</v>
      </c>
      <c r="T2002" t="s">
        <v>44</v>
      </c>
      <c r="U2002" t="s">
        <v>2252</v>
      </c>
      <c r="V2002" t="s">
        <v>2251</v>
      </c>
      <c r="W2002">
        <v>0</v>
      </c>
      <c r="X2002" t="s">
        <v>2250</v>
      </c>
      <c r="Y2002" t="s">
        <v>44</v>
      </c>
    </row>
    <row r="2003" spans="1:25" x14ac:dyDescent="0.35">
      <c r="A2003" t="s">
        <v>2253</v>
      </c>
      <c r="B2003">
        <v>60121</v>
      </c>
      <c r="C2003" t="s">
        <v>564</v>
      </c>
      <c r="D2003" t="s">
        <v>2103</v>
      </c>
      <c r="E2003" t="s">
        <v>564</v>
      </c>
      <c r="F2003" t="s">
        <v>2118</v>
      </c>
      <c r="G2003">
        <v>480</v>
      </c>
      <c r="H2003">
        <v>60121</v>
      </c>
      <c r="I2003" t="s">
        <v>2068</v>
      </c>
      <c r="J2003">
        <v>0.01</v>
      </c>
      <c r="K2003">
        <v>5029000</v>
      </c>
      <c r="L2003">
        <v>0.5</v>
      </c>
      <c r="M2003" t="s">
        <v>44</v>
      </c>
      <c r="N2003">
        <v>1</v>
      </c>
      <c r="O2003">
        <v>4</v>
      </c>
      <c r="P2003">
        <v>0</v>
      </c>
      <c r="Q2003" t="s">
        <v>693</v>
      </c>
      <c r="R2003" t="s">
        <v>694</v>
      </c>
      <c r="S2003">
        <v>14.655799999999999</v>
      </c>
      <c r="T2003" t="s">
        <v>44</v>
      </c>
      <c r="U2003" t="s">
        <v>2252</v>
      </c>
      <c r="V2003" t="s">
        <v>2251</v>
      </c>
      <c r="W2003">
        <v>0</v>
      </c>
      <c r="X2003" t="s">
        <v>2250</v>
      </c>
      <c r="Y2003" t="s">
        <v>44</v>
      </c>
    </row>
    <row r="2004" spans="1:25" x14ac:dyDescent="0.35">
      <c r="A2004" t="s">
        <v>2241</v>
      </c>
      <c r="B2004">
        <v>90721</v>
      </c>
      <c r="C2004" t="s">
        <v>564</v>
      </c>
      <c r="D2004" t="s">
        <v>2103</v>
      </c>
      <c r="E2004" t="s">
        <v>564</v>
      </c>
      <c r="F2004" t="s">
        <v>692</v>
      </c>
      <c r="G2004">
        <v>240</v>
      </c>
      <c r="H2004">
        <v>90721</v>
      </c>
      <c r="I2004" t="s">
        <v>2068</v>
      </c>
      <c r="J2004">
        <v>0.01</v>
      </c>
      <c r="K2004">
        <v>1283000</v>
      </c>
      <c r="L2004">
        <v>0.5</v>
      </c>
      <c r="M2004">
        <v>5</v>
      </c>
      <c r="N2004">
        <v>1</v>
      </c>
      <c r="O2004" t="s">
        <v>44</v>
      </c>
      <c r="P2004">
        <v>120610</v>
      </c>
      <c r="Q2004" t="s">
        <v>693</v>
      </c>
      <c r="R2004" t="s">
        <v>694</v>
      </c>
      <c r="S2004">
        <v>16.655799999999999</v>
      </c>
      <c r="T2004" t="s">
        <v>44</v>
      </c>
      <c r="U2004" t="s">
        <v>2175</v>
      </c>
      <c r="V2004" t="s">
        <v>2174</v>
      </c>
      <c r="W2004">
        <v>9.4010000000000003E-4</v>
      </c>
      <c r="X2004" t="s">
        <v>703</v>
      </c>
      <c r="Y2004" t="s">
        <v>3865</v>
      </c>
    </row>
    <row r="2005" spans="1:25" x14ac:dyDescent="0.35">
      <c r="A2005" t="s">
        <v>2249</v>
      </c>
      <c r="B2005">
        <v>90721</v>
      </c>
      <c r="C2005" t="s">
        <v>564</v>
      </c>
      <c r="D2005" t="s">
        <v>2103</v>
      </c>
      <c r="E2005" t="s">
        <v>564</v>
      </c>
      <c r="F2005" t="s">
        <v>692</v>
      </c>
      <c r="G2005">
        <v>240</v>
      </c>
      <c r="H2005">
        <v>90721</v>
      </c>
      <c r="I2005" t="s">
        <v>2068</v>
      </c>
      <c r="J2005">
        <v>0.01</v>
      </c>
      <c r="K2005">
        <v>1210000</v>
      </c>
      <c r="L2005">
        <v>0.5</v>
      </c>
      <c r="M2005">
        <v>3.5</v>
      </c>
      <c r="N2005">
        <v>1</v>
      </c>
      <c r="O2005" t="s">
        <v>44</v>
      </c>
      <c r="P2005">
        <v>102120</v>
      </c>
      <c r="Q2005" t="s">
        <v>693</v>
      </c>
      <c r="R2005" t="s">
        <v>694</v>
      </c>
      <c r="S2005">
        <v>16.6602</v>
      </c>
      <c r="T2005" t="s">
        <v>44</v>
      </c>
      <c r="U2005" t="s">
        <v>2175</v>
      </c>
      <c r="V2005" t="s">
        <v>2174</v>
      </c>
      <c r="W2005">
        <v>8.4400000000000002E-4</v>
      </c>
      <c r="X2005" t="s">
        <v>703</v>
      </c>
      <c r="Y2005" t="s">
        <v>3865</v>
      </c>
    </row>
    <row r="2006" spans="1:25" x14ac:dyDescent="0.35">
      <c r="A2006" t="s">
        <v>2233</v>
      </c>
      <c r="B2006">
        <v>90721</v>
      </c>
      <c r="C2006" t="s">
        <v>564</v>
      </c>
      <c r="D2006" t="s">
        <v>2103</v>
      </c>
      <c r="E2006" t="s">
        <v>564</v>
      </c>
      <c r="F2006" t="s">
        <v>692</v>
      </c>
      <c r="G2006">
        <v>240</v>
      </c>
      <c r="H2006">
        <v>90721</v>
      </c>
      <c r="I2006" t="s">
        <v>2068</v>
      </c>
      <c r="J2006">
        <v>0.01</v>
      </c>
      <c r="K2006">
        <v>1319300</v>
      </c>
      <c r="L2006">
        <v>0.5</v>
      </c>
      <c r="M2006">
        <v>2.5</v>
      </c>
      <c r="N2006">
        <v>1</v>
      </c>
      <c r="O2006" t="s">
        <v>44</v>
      </c>
      <c r="P2006">
        <v>87824</v>
      </c>
      <c r="Q2006" t="s">
        <v>693</v>
      </c>
      <c r="R2006" t="s">
        <v>694</v>
      </c>
      <c r="S2006">
        <v>16.6602</v>
      </c>
      <c r="T2006" t="s">
        <v>44</v>
      </c>
      <c r="U2006" t="s">
        <v>2175</v>
      </c>
      <c r="V2006" t="s">
        <v>2174</v>
      </c>
      <c r="W2006">
        <v>6.6569999999999997E-4</v>
      </c>
      <c r="X2006" t="s">
        <v>703</v>
      </c>
      <c r="Y2006" t="s">
        <v>3865</v>
      </c>
    </row>
    <row r="2007" spans="1:25" x14ac:dyDescent="0.35">
      <c r="A2007" t="s">
        <v>2248</v>
      </c>
      <c r="B2007">
        <v>90721</v>
      </c>
      <c r="C2007" t="s">
        <v>564</v>
      </c>
      <c r="D2007" t="s">
        <v>2103</v>
      </c>
      <c r="E2007" t="s">
        <v>564</v>
      </c>
      <c r="F2007" t="s">
        <v>692</v>
      </c>
      <c r="G2007">
        <v>240</v>
      </c>
      <c r="H2007">
        <v>90721</v>
      </c>
      <c r="I2007" t="s">
        <v>2068</v>
      </c>
      <c r="J2007">
        <v>0.01</v>
      </c>
      <c r="K2007">
        <v>1279700</v>
      </c>
      <c r="L2007">
        <v>0.5</v>
      </c>
      <c r="M2007">
        <v>1.5</v>
      </c>
      <c r="N2007">
        <v>1</v>
      </c>
      <c r="O2007" t="s">
        <v>44</v>
      </c>
      <c r="P2007">
        <v>44905</v>
      </c>
      <c r="Q2007" t="s">
        <v>693</v>
      </c>
      <c r="R2007" t="s">
        <v>694</v>
      </c>
      <c r="S2007">
        <v>16.6602</v>
      </c>
      <c r="T2007" t="s">
        <v>44</v>
      </c>
      <c r="U2007" t="s">
        <v>2175</v>
      </c>
      <c r="V2007" t="s">
        <v>2174</v>
      </c>
      <c r="W2007">
        <v>3.5090000000000002E-4</v>
      </c>
      <c r="X2007" t="s">
        <v>703</v>
      </c>
      <c r="Y2007" t="s">
        <v>3865</v>
      </c>
    </row>
    <row r="2008" spans="1:25" x14ac:dyDescent="0.35">
      <c r="A2008" t="s">
        <v>2235</v>
      </c>
      <c r="B2008">
        <v>90721</v>
      </c>
      <c r="C2008" t="s">
        <v>564</v>
      </c>
      <c r="D2008" t="s">
        <v>2103</v>
      </c>
      <c r="E2008" t="s">
        <v>564</v>
      </c>
      <c r="F2008" t="s">
        <v>692</v>
      </c>
      <c r="G2008">
        <v>240</v>
      </c>
      <c r="H2008">
        <v>90721</v>
      </c>
      <c r="I2008" t="s">
        <v>2068</v>
      </c>
      <c r="J2008">
        <v>0.01</v>
      </c>
      <c r="K2008">
        <v>1200600</v>
      </c>
      <c r="L2008">
        <v>0.5</v>
      </c>
      <c r="M2008">
        <v>0.8</v>
      </c>
      <c r="N2008">
        <v>1</v>
      </c>
      <c r="O2008" t="s">
        <v>44</v>
      </c>
      <c r="P2008">
        <v>24330</v>
      </c>
      <c r="Q2008" t="s">
        <v>693</v>
      </c>
      <c r="R2008" t="s">
        <v>694</v>
      </c>
      <c r="S2008">
        <v>16.655799999999999</v>
      </c>
      <c r="T2008" t="s">
        <v>44</v>
      </c>
      <c r="U2008" t="s">
        <v>2175</v>
      </c>
      <c r="V2008" t="s">
        <v>2174</v>
      </c>
      <c r="W2008">
        <v>2.0259999999999999E-4</v>
      </c>
      <c r="X2008" t="s">
        <v>703</v>
      </c>
      <c r="Y2008" t="s">
        <v>3865</v>
      </c>
    </row>
    <row r="2009" spans="1:25" x14ac:dyDescent="0.35">
      <c r="A2009" t="s">
        <v>2247</v>
      </c>
      <c r="B2009">
        <v>90721</v>
      </c>
      <c r="C2009" t="s">
        <v>564</v>
      </c>
      <c r="D2009" t="s">
        <v>2103</v>
      </c>
      <c r="E2009" t="s">
        <v>564</v>
      </c>
      <c r="F2009" t="s">
        <v>692</v>
      </c>
      <c r="G2009">
        <v>240</v>
      </c>
      <c r="H2009">
        <v>90721</v>
      </c>
      <c r="I2009" t="s">
        <v>2068</v>
      </c>
      <c r="J2009">
        <v>0.01</v>
      </c>
      <c r="K2009">
        <v>1133700</v>
      </c>
      <c r="L2009">
        <v>0.5</v>
      </c>
      <c r="M2009">
        <v>0.5</v>
      </c>
      <c r="N2009">
        <v>1</v>
      </c>
      <c r="O2009" t="s">
        <v>44</v>
      </c>
      <c r="P2009">
        <v>12488</v>
      </c>
      <c r="Q2009" t="s">
        <v>693</v>
      </c>
      <c r="R2009" t="s">
        <v>694</v>
      </c>
      <c r="S2009">
        <v>16.6602</v>
      </c>
      <c r="T2009" t="s">
        <v>44</v>
      </c>
      <c r="U2009" t="s">
        <v>2175</v>
      </c>
      <c r="V2009" t="s">
        <v>2174</v>
      </c>
      <c r="W2009">
        <v>1.102E-4</v>
      </c>
      <c r="X2009" t="s">
        <v>703</v>
      </c>
      <c r="Y2009" t="s">
        <v>3865</v>
      </c>
    </row>
    <row r="2010" spans="1:25" x14ac:dyDescent="0.35">
      <c r="A2010" t="s">
        <v>2232</v>
      </c>
      <c r="B2010">
        <v>90721</v>
      </c>
      <c r="C2010" t="s">
        <v>564</v>
      </c>
      <c r="D2010" t="s">
        <v>2103</v>
      </c>
      <c r="E2010" t="s">
        <v>564</v>
      </c>
      <c r="F2010" t="s">
        <v>692</v>
      </c>
      <c r="G2010">
        <v>240</v>
      </c>
      <c r="H2010">
        <v>90721</v>
      </c>
      <c r="I2010" t="s">
        <v>2068</v>
      </c>
      <c r="J2010">
        <v>0.01</v>
      </c>
      <c r="K2010">
        <v>1194800</v>
      </c>
      <c r="L2010">
        <v>0.5</v>
      </c>
      <c r="M2010">
        <v>0.35</v>
      </c>
      <c r="N2010">
        <v>1</v>
      </c>
      <c r="O2010" t="s">
        <v>44</v>
      </c>
      <c r="P2010">
        <v>10526</v>
      </c>
      <c r="Q2010" t="s">
        <v>693</v>
      </c>
      <c r="R2010" t="s">
        <v>694</v>
      </c>
      <c r="S2010">
        <v>16.6602</v>
      </c>
      <c r="T2010" t="s">
        <v>44</v>
      </c>
      <c r="U2010" t="s">
        <v>2175</v>
      </c>
      <c r="V2010" t="s">
        <v>2174</v>
      </c>
      <c r="W2010" s="145">
        <v>8.81E-5</v>
      </c>
      <c r="X2010" t="s">
        <v>703</v>
      </c>
      <c r="Y2010" t="s">
        <v>3865</v>
      </c>
    </row>
    <row r="2011" spans="1:25" x14ac:dyDescent="0.35">
      <c r="A2011" t="s">
        <v>2246</v>
      </c>
      <c r="B2011">
        <v>90721</v>
      </c>
      <c r="C2011" t="s">
        <v>564</v>
      </c>
      <c r="D2011" t="s">
        <v>2103</v>
      </c>
      <c r="E2011" t="s">
        <v>564</v>
      </c>
      <c r="F2011" t="s">
        <v>692</v>
      </c>
      <c r="G2011">
        <v>240</v>
      </c>
      <c r="H2011">
        <v>90721</v>
      </c>
      <c r="I2011" t="s">
        <v>2068</v>
      </c>
      <c r="J2011">
        <v>0.01</v>
      </c>
      <c r="K2011">
        <v>1394900</v>
      </c>
      <c r="L2011">
        <v>0.5</v>
      </c>
      <c r="M2011">
        <v>0.2</v>
      </c>
      <c r="N2011">
        <v>1</v>
      </c>
      <c r="O2011" t="s">
        <v>44</v>
      </c>
      <c r="P2011">
        <v>7753.7</v>
      </c>
      <c r="Q2011" t="s">
        <v>693</v>
      </c>
      <c r="R2011" t="s">
        <v>694</v>
      </c>
      <c r="S2011">
        <v>16.6602</v>
      </c>
      <c r="T2011" t="s">
        <v>44</v>
      </c>
      <c r="U2011" t="s">
        <v>2175</v>
      </c>
      <c r="V2011" t="s">
        <v>2174</v>
      </c>
      <c r="W2011" s="145">
        <v>5.5590000000000001E-5</v>
      </c>
      <c r="X2011" t="s">
        <v>703</v>
      </c>
      <c r="Y2011" t="s">
        <v>3865</v>
      </c>
    </row>
    <row r="2012" spans="1:25" x14ac:dyDescent="0.35">
      <c r="A2012" t="s">
        <v>2238</v>
      </c>
      <c r="B2012">
        <v>90721</v>
      </c>
      <c r="C2012" t="s">
        <v>564</v>
      </c>
      <c r="D2012" t="s">
        <v>2103</v>
      </c>
      <c r="E2012" t="s">
        <v>564</v>
      </c>
      <c r="F2012" t="s">
        <v>692</v>
      </c>
      <c r="G2012">
        <v>240</v>
      </c>
      <c r="H2012">
        <v>90721</v>
      </c>
      <c r="I2012" t="s">
        <v>2068</v>
      </c>
      <c r="J2012">
        <v>0.01</v>
      </c>
      <c r="K2012">
        <v>1288000</v>
      </c>
      <c r="L2012">
        <v>0.5</v>
      </c>
      <c r="M2012">
        <v>0.125</v>
      </c>
      <c r="N2012">
        <v>1</v>
      </c>
      <c r="O2012" t="s">
        <v>44</v>
      </c>
      <c r="P2012">
        <v>3726.1</v>
      </c>
      <c r="Q2012" t="s">
        <v>693</v>
      </c>
      <c r="R2012" t="s">
        <v>694</v>
      </c>
      <c r="S2012">
        <v>16.655799999999999</v>
      </c>
      <c r="T2012" t="s">
        <v>44</v>
      </c>
      <c r="U2012" t="s">
        <v>2175</v>
      </c>
      <c r="V2012" t="s">
        <v>2174</v>
      </c>
      <c r="W2012" s="145">
        <v>2.8929999999999999E-5</v>
      </c>
      <c r="X2012" t="s">
        <v>703</v>
      </c>
      <c r="Y2012" t="s">
        <v>3865</v>
      </c>
    </row>
    <row r="2013" spans="1:25" x14ac:dyDescent="0.35">
      <c r="A2013" t="s">
        <v>2231</v>
      </c>
      <c r="B2013">
        <v>90721</v>
      </c>
      <c r="C2013" t="s">
        <v>564</v>
      </c>
      <c r="D2013" t="s">
        <v>2103</v>
      </c>
      <c r="E2013" t="s">
        <v>564</v>
      </c>
      <c r="F2013" t="s">
        <v>692</v>
      </c>
      <c r="G2013">
        <v>240</v>
      </c>
      <c r="H2013">
        <v>90721</v>
      </c>
      <c r="I2013" t="s">
        <v>2068</v>
      </c>
      <c r="J2013">
        <v>0.01</v>
      </c>
      <c r="K2013">
        <v>1269400</v>
      </c>
      <c r="L2013">
        <v>0.5</v>
      </c>
      <c r="M2013">
        <v>0.08</v>
      </c>
      <c r="N2013">
        <v>1</v>
      </c>
      <c r="O2013" t="s">
        <v>44</v>
      </c>
      <c r="P2013">
        <v>2278.8000000000002</v>
      </c>
      <c r="Q2013" t="s">
        <v>693</v>
      </c>
      <c r="R2013" t="s">
        <v>694</v>
      </c>
      <c r="S2013">
        <v>16.6645</v>
      </c>
      <c r="T2013" t="s">
        <v>44</v>
      </c>
      <c r="U2013" t="s">
        <v>2175</v>
      </c>
      <c r="V2013" t="s">
        <v>2174</v>
      </c>
      <c r="W2013" s="145">
        <v>1.7949999999999999E-5</v>
      </c>
      <c r="X2013" t="s">
        <v>703</v>
      </c>
      <c r="Y2013" t="s">
        <v>3865</v>
      </c>
    </row>
    <row r="2014" spans="1:25" x14ac:dyDescent="0.35">
      <c r="A2014" t="s">
        <v>2245</v>
      </c>
      <c r="B2014">
        <v>90721</v>
      </c>
      <c r="C2014" t="s">
        <v>564</v>
      </c>
      <c r="D2014" t="s">
        <v>2103</v>
      </c>
      <c r="E2014" t="s">
        <v>564</v>
      </c>
      <c r="F2014" t="s">
        <v>692</v>
      </c>
      <c r="G2014">
        <v>240</v>
      </c>
      <c r="H2014">
        <v>90721</v>
      </c>
      <c r="I2014" t="s">
        <v>2068</v>
      </c>
      <c r="J2014">
        <v>0.01</v>
      </c>
      <c r="K2014">
        <v>1308900</v>
      </c>
      <c r="L2014">
        <v>0.5</v>
      </c>
      <c r="M2014">
        <v>0.05</v>
      </c>
      <c r="N2014">
        <v>1</v>
      </c>
      <c r="O2014" t="s">
        <v>44</v>
      </c>
      <c r="P2014">
        <v>1845.8</v>
      </c>
      <c r="Q2014" t="s">
        <v>693</v>
      </c>
      <c r="R2014" t="s">
        <v>694</v>
      </c>
      <c r="S2014">
        <v>16.655799999999999</v>
      </c>
      <c r="T2014" t="s">
        <v>44</v>
      </c>
      <c r="U2014" t="s">
        <v>2175</v>
      </c>
      <c r="V2014" t="s">
        <v>2174</v>
      </c>
      <c r="W2014" s="145">
        <v>1.4100000000000001E-5</v>
      </c>
      <c r="X2014" t="s">
        <v>703</v>
      </c>
      <c r="Y2014" t="s">
        <v>3865</v>
      </c>
    </row>
    <row r="2015" spans="1:25" x14ac:dyDescent="0.35">
      <c r="A2015" t="s">
        <v>2234</v>
      </c>
      <c r="B2015">
        <v>90721</v>
      </c>
      <c r="C2015" t="s">
        <v>564</v>
      </c>
      <c r="D2015" t="s">
        <v>2103</v>
      </c>
      <c r="E2015" t="s">
        <v>564</v>
      </c>
      <c r="F2015" t="s">
        <v>692</v>
      </c>
      <c r="G2015">
        <v>240</v>
      </c>
      <c r="H2015">
        <v>90721</v>
      </c>
      <c r="I2015" t="s">
        <v>2068</v>
      </c>
      <c r="J2015">
        <v>0.01</v>
      </c>
      <c r="K2015">
        <v>1349500</v>
      </c>
      <c r="L2015">
        <v>0.5</v>
      </c>
      <c r="M2015">
        <v>0.03</v>
      </c>
      <c r="N2015">
        <v>1</v>
      </c>
      <c r="O2015" t="s">
        <v>44</v>
      </c>
      <c r="P2015">
        <v>0</v>
      </c>
      <c r="Q2015" t="s">
        <v>693</v>
      </c>
      <c r="R2015" t="s">
        <v>694</v>
      </c>
      <c r="S2015">
        <v>16.647200000000002</v>
      </c>
      <c r="T2015" t="s">
        <v>44</v>
      </c>
      <c r="U2015" t="s">
        <v>2175</v>
      </c>
      <c r="V2015" t="s">
        <v>2174</v>
      </c>
      <c r="W2015">
        <v>0</v>
      </c>
      <c r="X2015" t="s">
        <v>703</v>
      </c>
      <c r="Y2015" t="s">
        <v>3865</v>
      </c>
    </row>
    <row r="2016" spans="1:25" x14ac:dyDescent="0.35">
      <c r="A2016" t="s">
        <v>2244</v>
      </c>
      <c r="B2016">
        <v>90721</v>
      </c>
      <c r="C2016" t="s">
        <v>564</v>
      </c>
      <c r="D2016" t="s">
        <v>2103</v>
      </c>
      <c r="E2016" t="s">
        <v>564</v>
      </c>
      <c r="F2016" t="s">
        <v>692</v>
      </c>
      <c r="G2016">
        <v>240</v>
      </c>
      <c r="H2016">
        <v>90721</v>
      </c>
      <c r="I2016" t="s">
        <v>2068</v>
      </c>
      <c r="J2016">
        <v>0.01</v>
      </c>
      <c r="K2016">
        <v>1295600</v>
      </c>
      <c r="L2016">
        <v>0.5</v>
      </c>
      <c r="M2016">
        <v>0.02</v>
      </c>
      <c r="N2016">
        <v>1</v>
      </c>
      <c r="O2016" t="s">
        <v>44</v>
      </c>
      <c r="P2016">
        <v>867.89</v>
      </c>
      <c r="Q2016" t="s">
        <v>693</v>
      </c>
      <c r="R2016" t="s">
        <v>694</v>
      </c>
      <c r="S2016">
        <v>16.6602</v>
      </c>
      <c r="T2016" t="s">
        <v>44</v>
      </c>
      <c r="U2016" t="s">
        <v>2175</v>
      </c>
      <c r="V2016" t="s">
        <v>2174</v>
      </c>
      <c r="W2016" s="145">
        <v>6.6989999999999997E-6</v>
      </c>
      <c r="X2016" t="s">
        <v>703</v>
      </c>
      <c r="Y2016" t="s">
        <v>3865</v>
      </c>
    </row>
    <row r="2017" spans="1:25" x14ac:dyDescent="0.35">
      <c r="A2017" t="s">
        <v>2243</v>
      </c>
      <c r="B2017">
        <v>90721</v>
      </c>
      <c r="C2017" t="s">
        <v>564</v>
      </c>
      <c r="D2017" t="s">
        <v>2103</v>
      </c>
      <c r="E2017" t="s">
        <v>564</v>
      </c>
      <c r="F2017" t="s">
        <v>692</v>
      </c>
      <c r="G2017">
        <v>240</v>
      </c>
      <c r="H2017">
        <v>90721</v>
      </c>
      <c r="I2017" t="s">
        <v>2068</v>
      </c>
      <c r="J2017">
        <v>0.01</v>
      </c>
      <c r="K2017">
        <v>1407900</v>
      </c>
      <c r="L2017">
        <v>0.5</v>
      </c>
      <c r="M2017">
        <v>1.2E-2</v>
      </c>
      <c r="N2017">
        <v>1</v>
      </c>
      <c r="O2017" t="s">
        <v>44</v>
      </c>
      <c r="P2017">
        <v>0</v>
      </c>
      <c r="Q2017" t="s">
        <v>693</v>
      </c>
      <c r="R2017" t="s">
        <v>694</v>
      </c>
      <c r="S2017">
        <v>16.668800000000001</v>
      </c>
      <c r="T2017" t="s">
        <v>44</v>
      </c>
      <c r="U2017" t="s">
        <v>2175</v>
      </c>
      <c r="V2017" t="s">
        <v>2174</v>
      </c>
      <c r="W2017">
        <v>0</v>
      </c>
      <c r="X2017" t="s">
        <v>703</v>
      </c>
      <c r="Y2017" t="s">
        <v>3865</v>
      </c>
    </row>
    <row r="2018" spans="1:25" x14ac:dyDescent="0.35">
      <c r="A2018" t="s">
        <v>2242</v>
      </c>
      <c r="B2018">
        <v>90721</v>
      </c>
      <c r="C2018" t="s">
        <v>564</v>
      </c>
      <c r="D2018" t="s">
        <v>2103</v>
      </c>
      <c r="E2018" t="s">
        <v>564</v>
      </c>
      <c r="F2018" t="s">
        <v>2115</v>
      </c>
      <c r="G2018">
        <v>480</v>
      </c>
      <c r="H2018">
        <v>90721</v>
      </c>
      <c r="I2018" t="s">
        <v>2068</v>
      </c>
      <c r="J2018">
        <v>0.01</v>
      </c>
      <c r="K2018">
        <v>1273200</v>
      </c>
      <c r="L2018">
        <v>0.5</v>
      </c>
      <c r="M2018" t="s">
        <v>44</v>
      </c>
      <c r="N2018">
        <v>1</v>
      </c>
      <c r="O2018" t="s">
        <v>44</v>
      </c>
      <c r="P2018">
        <v>0</v>
      </c>
      <c r="Q2018" t="s">
        <v>693</v>
      </c>
      <c r="R2018" t="s">
        <v>694</v>
      </c>
      <c r="S2018">
        <v>16.542999999999999</v>
      </c>
      <c r="T2018" t="s">
        <v>44</v>
      </c>
      <c r="U2018" t="s">
        <v>2175</v>
      </c>
      <c r="V2018" t="s">
        <v>2174</v>
      </c>
      <c r="W2018">
        <v>0</v>
      </c>
      <c r="X2018" t="s">
        <v>703</v>
      </c>
      <c r="Y2018" t="s">
        <v>3865</v>
      </c>
    </row>
    <row r="2019" spans="1:25" x14ac:dyDescent="0.35">
      <c r="A2019" t="s">
        <v>2242</v>
      </c>
      <c r="B2019">
        <v>90721</v>
      </c>
      <c r="C2019" t="s">
        <v>564</v>
      </c>
      <c r="D2019" t="s">
        <v>2103</v>
      </c>
      <c r="E2019" t="s">
        <v>564</v>
      </c>
      <c r="F2019" t="s">
        <v>2115</v>
      </c>
      <c r="G2019">
        <v>480</v>
      </c>
      <c r="H2019">
        <v>90721</v>
      </c>
      <c r="I2019" t="s">
        <v>2068</v>
      </c>
      <c r="J2019">
        <v>0.01</v>
      </c>
      <c r="K2019">
        <v>1254900</v>
      </c>
      <c r="L2019">
        <v>0.5</v>
      </c>
      <c r="M2019" t="s">
        <v>44</v>
      </c>
      <c r="N2019">
        <v>1</v>
      </c>
      <c r="O2019" t="s">
        <v>44</v>
      </c>
      <c r="P2019">
        <v>0</v>
      </c>
      <c r="Q2019" t="s">
        <v>693</v>
      </c>
      <c r="R2019" t="s">
        <v>694</v>
      </c>
      <c r="S2019">
        <v>16.5474</v>
      </c>
      <c r="T2019" t="s">
        <v>44</v>
      </c>
      <c r="U2019" t="s">
        <v>2175</v>
      </c>
      <c r="V2019" t="s">
        <v>2174</v>
      </c>
      <c r="W2019">
        <v>0</v>
      </c>
      <c r="X2019" t="s">
        <v>703</v>
      </c>
      <c r="Y2019" t="s">
        <v>3865</v>
      </c>
    </row>
    <row r="2020" spans="1:25" x14ac:dyDescent="0.35">
      <c r="A2020" t="s">
        <v>2242</v>
      </c>
      <c r="B2020">
        <v>90721</v>
      </c>
      <c r="C2020" t="s">
        <v>564</v>
      </c>
      <c r="D2020" t="s">
        <v>2103</v>
      </c>
      <c r="E2020" t="s">
        <v>564</v>
      </c>
      <c r="F2020" t="s">
        <v>2115</v>
      </c>
      <c r="G2020">
        <v>480</v>
      </c>
      <c r="H2020">
        <v>90721</v>
      </c>
      <c r="I2020" t="s">
        <v>2068</v>
      </c>
      <c r="J2020">
        <v>0.01</v>
      </c>
      <c r="K2020">
        <v>1293600</v>
      </c>
      <c r="L2020">
        <v>0.5</v>
      </c>
      <c r="M2020" t="s">
        <v>44</v>
      </c>
      <c r="N2020">
        <v>1</v>
      </c>
      <c r="O2020" t="s">
        <v>44</v>
      </c>
      <c r="P2020">
        <v>0</v>
      </c>
      <c r="Q2020" t="s">
        <v>693</v>
      </c>
      <c r="R2020" t="s">
        <v>694</v>
      </c>
      <c r="S2020">
        <v>16.864100000000001</v>
      </c>
      <c r="T2020" t="s">
        <v>44</v>
      </c>
      <c r="U2020" t="s">
        <v>2175</v>
      </c>
      <c r="V2020" t="s">
        <v>2174</v>
      </c>
      <c r="W2020">
        <v>0</v>
      </c>
      <c r="X2020" t="s">
        <v>703</v>
      </c>
      <c r="Y2020" t="s">
        <v>3865</v>
      </c>
    </row>
    <row r="2021" spans="1:25" x14ac:dyDescent="0.35">
      <c r="A2021" t="s">
        <v>2242</v>
      </c>
      <c r="B2021">
        <v>90721</v>
      </c>
      <c r="C2021" t="s">
        <v>564</v>
      </c>
      <c r="D2021" t="s">
        <v>2103</v>
      </c>
      <c r="E2021" t="s">
        <v>564</v>
      </c>
      <c r="F2021" t="s">
        <v>2115</v>
      </c>
      <c r="G2021">
        <v>480</v>
      </c>
      <c r="H2021">
        <v>90721</v>
      </c>
      <c r="I2021" t="s">
        <v>2068</v>
      </c>
      <c r="J2021">
        <v>0.01</v>
      </c>
      <c r="K2021">
        <v>1241300</v>
      </c>
      <c r="L2021">
        <v>0.5</v>
      </c>
      <c r="M2021" t="s">
        <v>44</v>
      </c>
      <c r="N2021">
        <v>1</v>
      </c>
      <c r="O2021" t="s">
        <v>44</v>
      </c>
      <c r="P2021">
        <v>112.68</v>
      </c>
      <c r="Q2021" t="s">
        <v>693</v>
      </c>
      <c r="R2021" t="s">
        <v>694</v>
      </c>
      <c r="S2021">
        <v>16.7166</v>
      </c>
      <c r="T2021" t="s">
        <v>44</v>
      </c>
      <c r="U2021" t="s">
        <v>2175</v>
      </c>
      <c r="V2021" t="s">
        <v>2174</v>
      </c>
      <c r="W2021" s="145">
        <v>9.0780000000000002E-7</v>
      </c>
      <c r="X2021" t="s">
        <v>703</v>
      </c>
      <c r="Y2021" t="s">
        <v>3865</v>
      </c>
    </row>
    <row r="2022" spans="1:25" x14ac:dyDescent="0.35">
      <c r="A2022" t="s">
        <v>2241</v>
      </c>
      <c r="B2022">
        <v>90721</v>
      </c>
      <c r="C2022" t="s">
        <v>564</v>
      </c>
      <c r="D2022" t="s">
        <v>2103</v>
      </c>
      <c r="E2022" t="s">
        <v>564</v>
      </c>
      <c r="F2022" t="s">
        <v>692</v>
      </c>
      <c r="G2022">
        <v>240</v>
      </c>
      <c r="H2022">
        <v>90721</v>
      </c>
      <c r="I2022" t="s">
        <v>2068</v>
      </c>
      <c r="J2022">
        <v>0.01</v>
      </c>
      <c r="K2022">
        <v>1404000</v>
      </c>
      <c r="L2022">
        <v>0.5</v>
      </c>
      <c r="M2022">
        <v>5</v>
      </c>
      <c r="N2022">
        <v>1</v>
      </c>
      <c r="O2022" t="s">
        <v>44</v>
      </c>
      <c r="P2022">
        <v>130750</v>
      </c>
      <c r="Q2022" t="s">
        <v>693</v>
      </c>
      <c r="R2022" t="s">
        <v>694</v>
      </c>
      <c r="S2022">
        <v>16.6602</v>
      </c>
      <c r="T2022" t="s">
        <v>44</v>
      </c>
      <c r="U2022" t="s">
        <v>2175</v>
      </c>
      <c r="V2022" t="s">
        <v>2174</v>
      </c>
      <c r="W2022">
        <v>9.3130000000000003E-4</v>
      </c>
      <c r="X2022" t="s">
        <v>703</v>
      </c>
      <c r="Y2022" t="s">
        <v>3865</v>
      </c>
    </row>
    <row r="2023" spans="1:25" x14ac:dyDescent="0.35">
      <c r="A2023" t="s">
        <v>2241</v>
      </c>
      <c r="B2023">
        <v>90721</v>
      </c>
      <c r="C2023" t="s">
        <v>564</v>
      </c>
      <c r="D2023" t="s">
        <v>2103</v>
      </c>
      <c r="E2023" t="s">
        <v>564</v>
      </c>
      <c r="F2023" t="s">
        <v>692</v>
      </c>
      <c r="G2023">
        <v>240</v>
      </c>
      <c r="H2023">
        <v>90721</v>
      </c>
      <c r="I2023" t="s">
        <v>2068</v>
      </c>
      <c r="J2023">
        <v>0.01</v>
      </c>
      <c r="K2023">
        <v>1419400</v>
      </c>
      <c r="L2023">
        <v>0.5</v>
      </c>
      <c r="M2023">
        <v>5</v>
      </c>
      <c r="N2023">
        <v>1</v>
      </c>
      <c r="O2023" t="s">
        <v>44</v>
      </c>
      <c r="P2023">
        <v>130260</v>
      </c>
      <c r="Q2023" t="s">
        <v>693</v>
      </c>
      <c r="R2023" t="s">
        <v>694</v>
      </c>
      <c r="S2023">
        <v>16.6602</v>
      </c>
      <c r="T2023" t="s">
        <v>44</v>
      </c>
      <c r="U2023" t="s">
        <v>2175</v>
      </c>
      <c r="V2023" t="s">
        <v>2174</v>
      </c>
      <c r="W2023">
        <v>9.1770000000000003E-4</v>
      </c>
      <c r="X2023" t="s">
        <v>703</v>
      </c>
      <c r="Y2023" t="s">
        <v>3865</v>
      </c>
    </row>
    <row r="2024" spans="1:25" x14ac:dyDescent="0.35">
      <c r="A2024" t="s">
        <v>2241</v>
      </c>
      <c r="B2024">
        <v>90721</v>
      </c>
      <c r="C2024" t="s">
        <v>564</v>
      </c>
      <c r="D2024" t="s">
        <v>2103</v>
      </c>
      <c r="E2024" t="s">
        <v>564</v>
      </c>
      <c r="F2024" t="s">
        <v>692</v>
      </c>
      <c r="G2024">
        <v>240</v>
      </c>
      <c r="H2024">
        <v>90721</v>
      </c>
      <c r="I2024" t="s">
        <v>2068</v>
      </c>
      <c r="J2024">
        <v>0.01</v>
      </c>
      <c r="K2024">
        <v>1476700</v>
      </c>
      <c r="L2024">
        <v>0.5</v>
      </c>
      <c r="M2024">
        <v>5</v>
      </c>
      <c r="N2024">
        <v>1</v>
      </c>
      <c r="O2024" t="s">
        <v>44</v>
      </c>
      <c r="P2024">
        <v>145810</v>
      </c>
      <c r="Q2024" t="s">
        <v>693</v>
      </c>
      <c r="R2024" t="s">
        <v>694</v>
      </c>
      <c r="S2024">
        <v>16.6602</v>
      </c>
      <c r="T2024" t="s">
        <v>44</v>
      </c>
      <c r="U2024" t="s">
        <v>2175</v>
      </c>
      <c r="V2024" t="s">
        <v>2174</v>
      </c>
      <c r="W2024">
        <v>9.8740000000000004E-4</v>
      </c>
      <c r="X2024" t="s">
        <v>703</v>
      </c>
      <c r="Y2024" t="s">
        <v>3865</v>
      </c>
    </row>
    <row r="2025" spans="1:25" x14ac:dyDescent="0.35">
      <c r="A2025" t="s">
        <v>2241</v>
      </c>
      <c r="B2025">
        <v>90721</v>
      </c>
      <c r="C2025" t="s">
        <v>564</v>
      </c>
      <c r="D2025" t="s">
        <v>2103</v>
      </c>
      <c r="E2025" t="s">
        <v>564</v>
      </c>
      <c r="F2025" t="s">
        <v>692</v>
      </c>
      <c r="G2025">
        <v>240</v>
      </c>
      <c r="H2025">
        <v>90721</v>
      </c>
      <c r="I2025" t="s">
        <v>2068</v>
      </c>
      <c r="J2025">
        <v>0.01</v>
      </c>
      <c r="K2025">
        <v>1305500</v>
      </c>
      <c r="L2025">
        <v>0.5</v>
      </c>
      <c r="M2025">
        <v>5</v>
      </c>
      <c r="N2025">
        <v>1</v>
      </c>
      <c r="O2025" t="s">
        <v>44</v>
      </c>
      <c r="P2025">
        <v>137250</v>
      </c>
      <c r="Q2025" t="s">
        <v>693</v>
      </c>
      <c r="R2025" t="s">
        <v>694</v>
      </c>
      <c r="S2025">
        <v>16.6602</v>
      </c>
      <c r="T2025" t="s">
        <v>44</v>
      </c>
      <c r="U2025" t="s">
        <v>2175</v>
      </c>
      <c r="V2025" t="s">
        <v>2174</v>
      </c>
      <c r="W2025">
        <v>1.0510000000000001E-3</v>
      </c>
      <c r="X2025" t="s">
        <v>703</v>
      </c>
      <c r="Y2025" t="s">
        <v>3865</v>
      </c>
    </row>
    <row r="2026" spans="1:25" x14ac:dyDescent="0.35">
      <c r="A2026" t="s">
        <v>2240</v>
      </c>
      <c r="B2026">
        <v>90721</v>
      </c>
      <c r="C2026" t="s">
        <v>564</v>
      </c>
      <c r="D2026" t="s">
        <v>2103</v>
      </c>
      <c r="E2026" t="s">
        <v>564</v>
      </c>
      <c r="F2026" t="s">
        <v>692</v>
      </c>
      <c r="G2026">
        <v>240</v>
      </c>
      <c r="H2026">
        <v>90721</v>
      </c>
      <c r="I2026" t="s">
        <v>2068</v>
      </c>
      <c r="J2026">
        <v>0.01</v>
      </c>
      <c r="K2026">
        <v>1296800</v>
      </c>
      <c r="L2026">
        <v>0.5</v>
      </c>
      <c r="M2026">
        <v>0.8</v>
      </c>
      <c r="N2026">
        <v>1</v>
      </c>
      <c r="O2026" t="s">
        <v>44</v>
      </c>
      <c r="P2026">
        <v>5566.8</v>
      </c>
      <c r="Q2026" t="s">
        <v>693</v>
      </c>
      <c r="R2026" t="s">
        <v>694</v>
      </c>
      <c r="S2026">
        <v>16.651499999999999</v>
      </c>
      <c r="T2026" t="s">
        <v>44</v>
      </c>
      <c r="U2026" t="s">
        <v>2175</v>
      </c>
      <c r="V2026" t="s">
        <v>2174</v>
      </c>
      <c r="W2026" s="145">
        <v>4.2929999999999997E-5</v>
      </c>
      <c r="X2026" t="s">
        <v>2236</v>
      </c>
      <c r="Y2026" t="s">
        <v>44</v>
      </c>
    </row>
    <row r="2027" spans="1:25" x14ac:dyDescent="0.35">
      <c r="A2027" t="s">
        <v>2239</v>
      </c>
      <c r="B2027">
        <v>90721</v>
      </c>
      <c r="C2027" t="s">
        <v>564</v>
      </c>
      <c r="D2027" t="s">
        <v>2103</v>
      </c>
      <c r="E2027" t="s">
        <v>564</v>
      </c>
      <c r="F2027" t="s">
        <v>692</v>
      </c>
      <c r="G2027">
        <v>240</v>
      </c>
      <c r="H2027">
        <v>90721</v>
      </c>
      <c r="I2027" t="s">
        <v>2068</v>
      </c>
      <c r="J2027">
        <v>0.01</v>
      </c>
      <c r="K2027">
        <v>1363400</v>
      </c>
      <c r="L2027">
        <v>0.5</v>
      </c>
      <c r="M2027">
        <v>0.05</v>
      </c>
      <c r="N2027">
        <v>1</v>
      </c>
      <c r="O2027" t="s">
        <v>44</v>
      </c>
      <c r="P2027">
        <v>0</v>
      </c>
      <c r="Q2027" t="s">
        <v>693</v>
      </c>
      <c r="R2027" t="s">
        <v>694</v>
      </c>
      <c r="S2027">
        <v>16.733899999999998</v>
      </c>
      <c r="T2027" t="s">
        <v>44</v>
      </c>
      <c r="U2027" t="s">
        <v>2175</v>
      </c>
      <c r="V2027" t="s">
        <v>2174</v>
      </c>
      <c r="W2027">
        <v>0</v>
      </c>
      <c r="X2027" t="s">
        <v>2236</v>
      </c>
      <c r="Y2027" t="s">
        <v>44</v>
      </c>
    </row>
    <row r="2028" spans="1:25" x14ac:dyDescent="0.35">
      <c r="A2028" t="s">
        <v>2238</v>
      </c>
      <c r="B2028">
        <v>90721</v>
      </c>
      <c r="C2028" t="s">
        <v>564</v>
      </c>
      <c r="D2028" t="s">
        <v>2103</v>
      </c>
      <c r="E2028" t="s">
        <v>564</v>
      </c>
      <c r="F2028" t="s">
        <v>692</v>
      </c>
      <c r="G2028">
        <v>240</v>
      </c>
      <c r="H2028">
        <v>90721</v>
      </c>
      <c r="I2028" t="s">
        <v>2068</v>
      </c>
      <c r="J2028">
        <v>0.01</v>
      </c>
      <c r="K2028">
        <v>1365700</v>
      </c>
      <c r="L2028">
        <v>0.5</v>
      </c>
      <c r="M2028">
        <v>0.125</v>
      </c>
      <c r="N2028">
        <v>1</v>
      </c>
      <c r="O2028" t="s">
        <v>44</v>
      </c>
      <c r="P2028">
        <v>4863.3</v>
      </c>
      <c r="Q2028" t="s">
        <v>693</v>
      </c>
      <c r="R2028" t="s">
        <v>694</v>
      </c>
      <c r="S2028">
        <v>16.651499999999999</v>
      </c>
      <c r="T2028" t="s">
        <v>44</v>
      </c>
      <c r="U2028" t="s">
        <v>2175</v>
      </c>
      <c r="V2028" t="s">
        <v>2174</v>
      </c>
      <c r="W2028" s="145">
        <v>3.561E-5</v>
      </c>
      <c r="X2028" t="s">
        <v>703</v>
      </c>
      <c r="Y2028" t="s">
        <v>3865</v>
      </c>
    </row>
    <row r="2029" spans="1:25" x14ac:dyDescent="0.35">
      <c r="A2029" t="s">
        <v>2237</v>
      </c>
      <c r="B2029">
        <v>90721</v>
      </c>
      <c r="C2029" t="s">
        <v>564</v>
      </c>
      <c r="D2029" t="s">
        <v>2103</v>
      </c>
      <c r="E2029" t="s">
        <v>564</v>
      </c>
      <c r="F2029" t="s">
        <v>692</v>
      </c>
      <c r="G2029">
        <v>240</v>
      </c>
      <c r="H2029">
        <v>90721</v>
      </c>
      <c r="I2029" t="s">
        <v>2068</v>
      </c>
      <c r="J2029">
        <v>0.01</v>
      </c>
      <c r="K2029">
        <v>1456100</v>
      </c>
      <c r="L2029">
        <v>0.5</v>
      </c>
      <c r="M2029">
        <v>0.2</v>
      </c>
      <c r="N2029">
        <v>1</v>
      </c>
      <c r="O2029" t="s">
        <v>44</v>
      </c>
      <c r="P2029">
        <v>1310.3</v>
      </c>
      <c r="Q2029" t="s">
        <v>693</v>
      </c>
      <c r="R2029" t="s">
        <v>694</v>
      </c>
      <c r="S2029">
        <v>16.6645</v>
      </c>
      <c r="T2029" t="s">
        <v>44</v>
      </c>
      <c r="U2029" t="s">
        <v>2175</v>
      </c>
      <c r="V2029" t="s">
        <v>2174</v>
      </c>
      <c r="W2029" s="145">
        <v>8.9989999999999997E-6</v>
      </c>
      <c r="X2029" t="s">
        <v>2236</v>
      </c>
      <c r="Y2029" t="s">
        <v>44</v>
      </c>
    </row>
    <row r="2030" spans="1:25" x14ac:dyDescent="0.35">
      <c r="A2030" t="s">
        <v>2235</v>
      </c>
      <c r="B2030">
        <v>90721</v>
      </c>
      <c r="C2030" t="s">
        <v>564</v>
      </c>
      <c r="D2030" t="s">
        <v>2103</v>
      </c>
      <c r="E2030" t="s">
        <v>564</v>
      </c>
      <c r="F2030" t="s">
        <v>692</v>
      </c>
      <c r="G2030">
        <v>240</v>
      </c>
      <c r="H2030">
        <v>90721</v>
      </c>
      <c r="I2030" t="s">
        <v>2068</v>
      </c>
      <c r="J2030">
        <v>0.01</v>
      </c>
      <c r="K2030">
        <v>1556300</v>
      </c>
      <c r="L2030">
        <v>0.5</v>
      </c>
      <c r="M2030">
        <v>0.8</v>
      </c>
      <c r="N2030">
        <v>1</v>
      </c>
      <c r="O2030" t="s">
        <v>44</v>
      </c>
      <c r="P2030">
        <v>35056</v>
      </c>
      <c r="Q2030" t="s">
        <v>693</v>
      </c>
      <c r="R2030" t="s">
        <v>694</v>
      </c>
      <c r="S2030">
        <v>16.6645</v>
      </c>
      <c r="T2030" t="s">
        <v>44</v>
      </c>
      <c r="U2030" t="s">
        <v>2175</v>
      </c>
      <c r="V2030" t="s">
        <v>2174</v>
      </c>
      <c r="W2030">
        <v>2.253E-4</v>
      </c>
      <c r="X2030" t="s">
        <v>703</v>
      </c>
      <c r="Y2030" t="s">
        <v>3865</v>
      </c>
    </row>
    <row r="2031" spans="1:25" x14ac:dyDescent="0.35">
      <c r="A2031" t="s">
        <v>2234</v>
      </c>
      <c r="B2031">
        <v>90721</v>
      </c>
      <c r="C2031" t="s">
        <v>564</v>
      </c>
      <c r="D2031" t="s">
        <v>2103</v>
      </c>
      <c r="E2031" t="s">
        <v>564</v>
      </c>
      <c r="F2031" t="s">
        <v>692</v>
      </c>
      <c r="G2031">
        <v>240</v>
      </c>
      <c r="H2031">
        <v>90721</v>
      </c>
      <c r="I2031" t="s">
        <v>2068</v>
      </c>
      <c r="J2031">
        <v>0.01</v>
      </c>
      <c r="K2031">
        <v>1347800</v>
      </c>
      <c r="L2031">
        <v>0.5</v>
      </c>
      <c r="M2031">
        <v>0.03</v>
      </c>
      <c r="N2031">
        <v>1</v>
      </c>
      <c r="O2031" t="s">
        <v>44</v>
      </c>
      <c r="P2031">
        <v>1270.3</v>
      </c>
      <c r="Q2031" t="s">
        <v>693</v>
      </c>
      <c r="R2031" t="s">
        <v>694</v>
      </c>
      <c r="S2031">
        <v>16.655799999999999</v>
      </c>
      <c r="T2031" t="s">
        <v>44</v>
      </c>
      <c r="U2031" t="s">
        <v>2175</v>
      </c>
      <c r="V2031" t="s">
        <v>2174</v>
      </c>
      <c r="W2031" s="145">
        <v>9.4250000000000004E-6</v>
      </c>
      <c r="X2031" t="s">
        <v>703</v>
      </c>
      <c r="Y2031" t="s">
        <v>3865</v>
      </c>
    </row>
    <row r="2032" spans="1:25" x14ac:dyDescent="0.35">
      <c r="A2032" t="s">
        <v>2232</v>
      </c>
      <c r="B2032">
        <v>90721</v>
      </c>
      <c r="C2032" t="s">
        <v>564</v>
      </c>
      <c r="D2032" t="s">
        <v>2103</v>
      </c>
      <c r="E2032" t="s">
        <v>564</v>
      </c>
      <c r="F2032" t="s">
        <v>692</v>
      </c>
      <c r="G2032">
        <v>240</v>
      </c>
      <c r="H2032">
        <v>90721</v>
      </c>
      <c r="I2032" t="s">
        <v>2068</v>
      </c>
      <c r="J2032">
        <v>0.01</v>
      </c>
      <c r="K2032">
        <v>1343700</v>
      </c>
      <c r="L2032">
        <v>0.5</v>
      </c>
      <c r="M2032">
        <v>0.35</v>
      </c>
      <c r="N2032">
        <v>1</v>
      </c>
      <c r="O2032" t="s">
        <v>44</v>
      </c>
      <c r="P2032">
        <v>12153</v>
      </c>
      <c r="Q2032" t="s">
        <v>693</v>
      </c>
      <c r="R2032" t="s">
        <v>694</v>
      </c>
      <c r="S2032">
        <v>16.647200000000002</v>
      </c>
      <c r="T2032" t="s">
        <v>44</v>
      </c>
      <c r="U2032" t="s">
        <v>2175</v>
      </c>
      <c r="V2032" t="s">
        <v>2174</v>
      </c>
      <c r="W2032" s="145">
        <v>9.0439999999999995E-5</v>
      </c>
      <c r="X2032" t="s">
        <v>703</v>
      </c>
      <c r="Y2032" t="s">
        <v>3865</v>
      </c>
    </row>
    <row r="2033" spans="1:25" x14ac:dyDescent="0.35">
      <c r="A2033" t="s">
        <v>2233</v>
      </c>
      <c r="B2033">
        <v>90721</v>
      </c>
      <c r="C2033" t="s">
        <v>564</v>
      </c>
      <c r="D2033" t="s">
        <v>2103</v>
      </c>
      <c r="E2033" t="s">
        <v>564</v>
      </c>
      <c r="F2033" t="s">
        <v>692</v>
      </c>
      <c r="G2033">
        <v>240</v>
      </c>
      <c r="H2033">
        <v>90721</v>
      </c>
      <c r="I2033" t="s">
        <v>2068</v>
      </c>
      <c r="J2033">
        <v>0.01</v>
      </c>
      <c r="K2033">
        <v>1517800</v>
      </c>
      <c r="L2033">
        <v>0.5</v>
      </c>
      <c r="M2033">
        <v>2.5</v>
      </c>
      <c r="N2033">
        <v>1</v>
      </c>
      <c r="O2033" t="s">
        <v>44</v>
      </c>
      <c r="P2033">
        <v>127010</v>
      </c>
      <c r="Q2033" t="s">
        <v>693</v>
      </c>
      <c r="R2033" t="s">
        <v>694</v>
      </c>
      <c r="S2033">
        <v>16.655799999999999</v>
      </c>
      <c r="T2033" t="s">
        <v>44</v>
      </c>
      <c r="U2033" t="s">
        <v>2175</v>
      </c>
      <c r="V2033" t="s">
        <v>2174</v>
      </c>
      <c r="W2033">
        <v>8.3679999999999996E-4</v>
      </c>
      <c r="X2033" t="s">
        <v>703</v>
      </c>
      <c r="Y2033" t="s">
        <v>3865</v>
      </c>
    </row>
    <row r="2034" spans="1:25" x14ac:dyDescent="0.35">
      <c r="A2034" t="s">
        <v>2232</v>
      </c>
      <c r="B2034">
        <v>90721</v>
      </c>
      <c r="C2034" t="s">
        <v>564</v>
      </c>
      <c r="D2034" t="s">
        <v>2103</v>
      </c>
      <c r="E2034" t="s">
        <v>564</v>
      </c>
      <c r="F2034" t="s">
        <v>692</v>
      </c>
      <c r="G2034">
        <v>240</v>
      </c>
      <c r="H2034">
        <v>90721</v>
      </c>
      <c r="I2034" t="s">
        <v>2068</v>
      </c>
      <c r="J2034">
        <v>0.01</v>
      </c>
      <c r="K2034">
        <v>1625800</v>
      </c>
      <c r="L2034">
        <v>0.5</v>
      </c>
      <c r="M2034">
        <v>0.35</v>
      </c>
      <c r="N2034">
        <v>1</v>
      </c>
      <c r="O2034" t="s">
        <v>44</v>
      </c>
      <c r="P2034">
        <v>18280</v>
      </c>
      <c r="Q2034" t="s">
        <v>693</v>
      </c>
      <c r="R2034" t="s">
        <v>694</v>
      </c>
      <c r="S2034">
        <v>16.651499999999999</v>
      </c>
      <c r="T2034" t="s">
        <v>44</v>
      </c>
      <c r="U2034" t="s">
        <v>2175</v>
      </c>
      <c r="V2034" t="s">
        <v>2174</v>
      </c>
      <c r="W2034">
        <v>1.1239999999999999E-4</v>
      </c>
      <c r="X2034" t="s">
        <v>703</v>
      </c>
      <c r="Y2034" t="s">
        <v>3865</v>
      </c>
    </row>
    <row r="2035" spans="1:25" x14ac:dyDescent="0.35">
      <c r="A2035" t="s">
        <v>2231</v>
      </c>
      <c r="B2035">
        <v>90721</v>
      </c>
      <c r="C2035" t="s">
        <v>564</v>
      </c>
      <c r="D2035" t="s">
        <v>2103</v>
      </c>
      <c r="E2035" t="s">
        <v>564</v>
      </c>
      <c r="F2035" t="s">
        <v>692</v>
      </c>
      <c r="G2035">
        <v>240</v>
      </c>
      <c r="H2035">
        <v>90721</v>
      </c>
      <c r="I2035" t="s">
        <v>2068</v>
      </c>
      <c r="J2035">
        <v>0.01</v>
      </c>
      <c r="K2035">
        <v>1259900</v>
      </c>
      <c r="L2035">
        <v>0.5</v>
      </c>
      <c r="M2035">
        <v>0.08</v>
      </c>
      <c r="N2035">
        <v>1</v>
      </c>
      <c r="O2035" t="s">
        <v>44</v>
      </c>
      <c r="P2035">
        <v>3052.9</v>
      </c>
      <c r="Q2035" t="s">
        <v>693</v>
      </c>
      <c r="R2035" t="s">
        <v>694</v>
      </c>
      <c r="S2035">
        <v>16.651499999999999</v>
      </c>
      <c r="T2035" t="s">
        <v>44</v>
      </c>
      <c r="U2035" t="s">
        <v>2175</v>
      </c>
      <c r="V2035" t="s">
        <v>2174</v>
      </c>
      <c r="W2035" s="145">
        <v>2.423E-5</v>
      </c>
      <c r="X2035" t="s">
        <v>703</v>
      </c>
      <c r="Y2035" t="s">
        <v>3865</v>
      </c>
    </row>
    <row r="2036" spans="1:25" x14ac:dyDescent="0.35">
      <c r="A2036" t="s">
        <v>2230</v>
      </c>
      <c r="B2036">
        <v>90721</v>
      </c>
      <c r="C2036" t="s">
        <v>564</v>
      </c>
      <c r="D2036" t="s">
        <v>2103</v>
      </c>
      <c r="E2036" t="s">
        <v>564</v>
      </c>
      <c r="F2036" t="s">
        <v>2118</v>
      </c>
      <c r="G2036">
        <v>480</v>
      </c>
      <c r="H2036">
        <v>90721</v>
      </c>
      <c r="I2036" t="s">
        <v>2068</v>
      </c>
      <c r="J2036">
        <v>0.01</v>
      </c>
      <c r="K2036">
        <v>1421400</v>
      </c>
      <c r="L2036">
        <v>0.5</v>
      </c>
      <c r="M2036" t="s">
        <v>44</v>
      </c>
      <c r="N2036">
        <v>1</v>
      </c>
      <c r="O2036">
        <v>0</v>
      </c>
      <c r="P2036">
        <v>0</v>
      </c>
      <c r="Q2036" t="s">
        <v>693</v>
      </c>
      <c r="R2036" t="s">
        <v>694</v>
      </c>
      <c r="S2036">
        <v>16.564699999999998</v>
      </c>
      <c r="T2036" t="s">
        <v>44</v>
      </c>
      <c r="U2036" t="s">
        <v>2175</v>
      </c>
      <c r="V2036" t="s">
        <v>2174</v>
      </c>
      <c r="W2036">
        <v>0</v>
      </c>
      <c r="X2036" t="s">
        <v>2179</v>
      </c>
      <c r="Y2036" t="s">
        <v>44</v>
      </c>
    </row>
    <row r="2037" spans="1:25" x14ac:dyDescent="0.35">
      <c r="A2037" t="s">
        <v>2229</v>
      </c>
      <c r="B2037">
        <v>90721</v>
      </c>
      <c r="C2037" t="s">
        <v>564</v>
      </c>
      <c r="D2037" t="s">
        <v>2103</v>
      </c>
      <c r="E2037" t="s">
        <v>564</v>
      </c>
      <c r="F2037" t="s">
        <v>2118</v>
      </c>
      <c r="G2037">
        <v>480</v>
      </c>
      <c r="H2037">
        <v>90721</v>
      </c>
      <c r="I2037" t="s">
        <v>2068</v>
      </c>
      <c r="J2037">
        <v>0.01</v>
      </c>
      <c r="K2037">
        <v>1289800</v>
      </c>
      <c r="L2037">
        <v>0.5</v>
      </c>
      <c r="M2037" t="s">
        <v>44</v>
      </c>
      <c r="N2037">
        <v>1</v>
      </c>
      <c r="O2037">
        <v>0</v>
      </c>
      <c r="P2037">
        <v>0</v>
      </c>
      <c r="Q2037" t="s">
        <v>693</v>
      </c>
      <c r="R2037" t="s">
        <v>694</v>
      </c>
      <c r="S2037">
        <v>16.673200000000001</v>
      </c>
      <c r="T2037" t="s">
        <v>44</v>
      </c>
      <c r="U2037" t="s">
        <v>2175</v>
      </c>
      <c r="V2037" t="s">
        <v>2174</v>
      </c>
      <c r="W2037">
        <v>0</v>
      </c>
      <c r="X2037" t="s">
        <v>2179</v>
      </c>
      <c r="Y2037" t="s">
        <v>44</v>
      </c>
    </row>
    <row r="2038" spans="1:25" x14ac:dyDescent="0.35">
      <c r="A2038" t="s">
        <v>2228</v>
      </c>
      <c r="B2038">
        <v>90721</v>
      </c>
      <c r="C2038" t="s">
        <v>564</v>
      </c>
      <c r="D2038" t="s">
        <v>2103</v>
      </c>
      <c r="E2038" t="s">
        <v>564</v>
      </c>
      <c r="F2038" t="s">
        <v>2118</v>
      </c>
      <c r="G2038">
        <v>480</v>
      </c>
      <c r="H2038">
        <v>90721</v>
      </c>
      <c r="I2038" t="s">
        <v>2068</v>
      </c>
      <c r="J2038">
        <v>0.01</v>
      </c>
      <c r="K2038">
        <v>1342800</v>
      </c>
      <c r="L2038">
        <v>0.5</v>
      </c>
      <c r="M2038" t="s">
        <v>44</v>
      </c>
      <c r="N2038">
        <v>1</v>
      </c>
      <c r="O2038">
        <v>0</v>
      </c>
      <c r="P2038">
        <v>1789.2</v>
      </c>
      <c r="Q2038" t="s">
        <v>693</v>
      </c>
      <c r="R2038" t="s">
        <v>694</v>
      </c>
      <c r="S2038">
        <v>16.655799999999999</v>
      </c>
      <c r="T2038" t="s">
        <v>44</v>
      </c>
      <c r="U2038" t="s">
        <v>2175</v>
      </c>
      <c r="V2038" t="s">
        <v>2174</v>
      </c>
      <c r="W2038" s="145">
        <v>1.332E-5</v>
      </c>
      <c r="X2038" t="s">
        <v>2179</v>
      </c>
      <c r="Y2038" t="s">
        <v>44</v>
      </c>
    </row>
    <row r="2039" spans="1:25" x14ac:dyDescent="0.35">
      <c r="A2039" t="s">
        <v>2227</v>
      </c>
      <c r="B2039">
        <v>90721</v>
      </c>
      <c r="C2039" t="s">
        <v>564</v>
      </c>
      <c r="D2039" t="s">
        <v>2103</v>
      </c>
      <c r="E2039" t="s">
        <v>564</v>
      </c>
      <c r="F2039" t="s">
        <v>2180</v>
      </c>
      <c r="G2039">
        <v>480</v>
      </c>
      <c r="H2039">
        <v>90721</v>
      </c>
      <c r="I2039" t="s">
        <v>2068</v>
      </c>
      <c r="J2039">
        <v>0.01</v>
      </c>
      <c r="K2039">
        <v>1523000</v>
      </c>
      <c r="L2039">
        <v>0.5</v>
      </c>
      <c r="M2039" t="s">
        <v>44</v>
      </c>
      <c r="N2039">
        <v>1</v>
      </c>
      <c r="O2039">
        <v>0</v>
      </c>
      <c r="P2039">
        <v>1286</v>
      </c>
      <c r="Q2039" t="s">
        <v>693</v>
      </c>
      <c r="R2039" t="s">
        <v>694</v>
      </c>
      <c r="S2039">
        <v>16.651499999999999</v>
      </c>
      <c r="T2039" t="s">
        <v>44</v>
      </c>
      <c r="U2039" t="s">
        <v>2175</v>
      </c>
      <c r="V2039" t="s">
        <v>2174</v>
      </c>
      <c r="W2039" s="145">
        <v>8.4440000000000008E-6</v>
      </c>
      <c r="X2039" t="s">
        <v>2179</v>
      </c>
      <c r="Y2039" t="s">
        <v>44</v>
      </c>
    </row>
    <row r="2040" spans="1:25" x14ac:dyDescent="0.35">
      <c r="A2040" t="s">
        <v>2226</v>
      </c>
      <c r="B2040">
        <v>90721</v>
      </c>
      <c r="C2040" t="s">
        <v>564</v>
      </c>
      <c r="D2040" t="s">
        <v>2103</v>
      </c>
      <c r="E2040" t="s">
        <v>564</v>
      </c>
      <c r="F2040" t="s">
        <v>2180</v>
      </c>
      <c r="G2040">
        <v>480</v>
      </c>
      <c r="H2040">
        <v>90721</v>
      </c>
      <c r="I2040" t="s">
        <v>2068</v>
      </c>
      <c r="J2040">
        <v>0.01</v>
      </c>
      <c r="K2040">
        <v>1455800</v>
      </c>
      <c r="L2040">
        <v>0.5</v>
      </c>
      <c r="M2040" t="s">
        <v>44</v>
      </c>
      <c r="N2040">
        <v>1</v>
      </c>
      <c r="O2040">
        <v>0</v>
      </c>
      <c r="P2040">
        <v>0</v>
      </c>
      <c r="Q2040" t="s">
        <v>693</v>
      </c>
      <c r="R2040" t="s">
        <v>694</v>
      </c>
      <c r="S2040">
        <v>16.755600000000001</v>
      </c>
      <c r="T2040" t="s">
        <v>44</v>
      </c>
      <c r="U2040" t="s">
        <v>2175</v>
      </c>
      <c r="V2040" t="s">
        <v>2174</v>
      </c>
      <c r="W2040">
        <v>0</v>
      </c>
      <c r="X2040" t="s">
        <v>2179</v>
      </c>
      <c r="Y2040" t="s">
        <v>44</v>
      </c>
    </row>
    <row r="2041" spans="1:25" x14ac:dyDescent="0.35">
      <c r="A2041" t="s">
        <v>2225</v>
      </c>
      <c r="B2041">
        <v>90721</v>
      </c>
      <c r="C2041" t="s">
        <v>564</v>
      </c>
      <c r="D2041" t="s">
        <v>2103</v>
      </c>
      <c r="E2041" t="s">
        <v>564</v>
      </c>
      <c r="F2041" t="s">
        <v>2180</v>
      </c>
      <c r="G2041">
        <v>480</v>
      </c>
      <c r="H2041">
        <v>90721</v>
      </c>
      <c r="I2041" t="s">
        <v>2068</v>
      </c>
      <c r="J2041">
        <v>0.01</v>
      </c>
      <c r="K2041">
        <v>1502100</v>
      </c>
      <c r="L2041">
        <v>0.5</v>
      </c>
      <c r="M2041" t="s">
        <v>44</v>
      </c>
      <c r="N2041">
        <v>1</v>
      </c>
      <c r="O2041">
        <v>0</v>
      </c>
      <c r="P2041">
        <v>0</v>
      </c>
      <c r="Q2041" t="s">
        <v>693</v>
      </c>
      <c r="R2041" t="s">
        <v>694</v>
      </c>
      <c r="S2041">
        <v>16.599399999999999</v>
      </c>
      <c r="T2041" t="s">
        <v>44</v>
      </c>
      <c r="U2041" t="s">
        <v>2175</v>
      </c>
      <c r="V2041" t="s">
        <v>2174</v>
      </c>
      <c r="W2041">
        <v>0</v>
      </c>
      <c r="X2041" t="s">
        <v>2179</v>
      </c>
      <c r="Y2041" t="s">
        <v>44</v>
      </c>
    </row>
    <row r="2042" spans="1:25" x14ac:dyDescent="0.35">
      <c r="A2042" t="s">
        <v>2224</v>
      </c>
      <c r="B2042">
        <v>90721</v>
      </c>
      <c r="C2042" t="s">
        <v>564</v>
      </c>
      <c r="D2042" t="s">
        <v>2103</v>
      </c>
      <c r="E2042" t="s">
        <v>564</v>
      </c>
      <c r="F2042" t="s">
        <v>2118</v>
      </c>
      <c r="G2042">
        <v>480</v>
      </c>
      <c r="H2042">
        <v>90721</v>
      </c>
      <c r="I2042" t="s">
        <v>2068</v>
      </c>
      <c r="J2042">
        <v>0.01</v>
      </c>
      <c r="K2042">
        <v>1204400</v>
      </c>
      <c r="L2042">
        <v>0.5</v>
      </c>
      <c r="M2042" t="s">
        <v>44</v>
      </c>
      <c r="N2042">
        <v>1</v>
      </c>
      <c r="O2042">
        <v>0</v>
      </c>
      <c r="P2042">
        <v>0</v>
      </c>
      <c r="Q2042" t="s">
        <v>693</v>
      </c>
      <c r="R2042" t="s">
        <v>694</v>
      </c>
      <c r="S2042">
        <v>16.7209</v>
      </c>
      <c r="T2042" t="s">
        <v>44</v>
      </c>
      <c r="U2042" t="s">
        <v>2175</v>
      </c>
      <c r="V2042" t="s">
        <v>2174</v>
      </c>
      <c r="W2042">
        <v>0</v>
      </c>
      <c r="X2042" t="s">
        <v>2173</v>
      </c>
      <c r="Y2042" t="s">
        <v>44</v>
      </c>
    </row>
    <row r="2043" spans="1:25" x14ac:dyDescent="0.35">
      <c r="A2043" t="s">
        <v>2223</v>
      </c>
      <c r="B2043">
        <v>90721</v>
      </c>
      <c r="C2043" t="s">
        <v>564</v>
      </c>
      <c r="D2043" t="s">
        <v>2103</v>
      </c>
      <c r="E2043" t="s">
        <v>564</v>
      </c>
      <c r="F2043" t="s">
        <v>2118</v>
      </c>
      <c r="G2043">
        <v>480</v>
      </c>
      <c r="H2043">
        <v>90721</v>
      </c>
      <c r="I2043" t="s">
        <v>2068</v>
      </c>
      <c r="J2043">
        <v>0.01</v>
      </c>
      <c r="K2043">
        <v>1325600</v>
      </c>
      <c r="L2043">
        <v>0.5</v>
      </c>
      <c r="M2043" t="s">
        <v>44</v>
      </c>
      <c r="N2043">
        <v>1</v>
      </c>
      <c r="O2043">
        <v>0</v>
      </c>
      <c r="P2043">
        <v>0</v>
      </c>
      <c r="Q2043" t="s">
        <v>693</v>
      </c>
      <c r="R2043" t="s">
        <v>694</v>
      </c>
      <c r="S2043">
        <v>16.456199999999999</v>
      </c>
      <c r="T2043" t="s">
        <v>44</v>
      </c>
      <c r="U2043" t="s">
        <v>2175</v>
      </c>
      <c r="V2043" t="s">
        <v>2174</v>
      </c>
      <c r="W2043">
        <v>0</v>
      </c>
      <c r="X2043" t="s">
        <v>2173</v>
      </c>
      <c r="Y2043" t="s">
        <v>44</v>
      </c>
    </row>
    <row r="2044" spans="1:25" x14ac:dyDescent="0.35">
      <c r="A2044" t="s">
        <v>2222</v>
      </c>
      <c r="B2044">
        <v>90721</v>
      </c>
      <c r="C2044" t="s">
        <v>564</v>
      </c>
      <c r="D2044" t="s">
        <v>2103</v>
      </c>
      <c r="E2044" t="s">
        <v>564</v>
      </c>
      <c r="F2044" t="s">
        <v>2118</v>
      </c>
      <c r="G2044">
        <v>480</v>
      </c>
      <c r="H2044">
        <v>90721</v>
      </c>
      <c r="I2044" t="s">
        <v>2068</v>
      </c>
      <c r="J2044">
        <v>0.01</v>
      </c>
      <c r="K2044">
        <v>1119700</v>
      </c>
      <c r="L2044">
        <v>0.5</v>
      </c>
      <c r="M2044" t="s">
        <v>44</v>
      </c>
      <c r="N2044">
        <v>1</v>
      </c>
      <c r="O2044">
        <v>0</v>
      </c>
      <c r="P2044">
        <v>0</v>
      </c>
      <c r="Q2044" t="s">
        <v>693</v>
      </c>
      <c r="R2044" t="s">
        <v>694</v>
      </c>
      <c r="S2044">
        <v>16.7166</v>
      </c>
      <c r="T2044" t="s">
        <v>44</v>
      </c>
      <c r="U2044" t="s">
        <v>2175</v>
      </c>
      <c r="V2044" t="s">
        <v>2174</v>
      </c>
      <c r="W2044">
        <v>0</v>
      </c>
      <c r="X2044" t="s">
        <v>2173</v>
      </c>
      <c r="Y2044" t="s">
        <v>44</v>
      </c>
    </row>
    <row r="2045" spans="1:25" x14ac:dyDescent="0.35">
      <c r="A2045" t="s">
        <v>2221</v>
      </c>
      <c r="B2045">
        <v>90721</v>
      </c>
      <c r="C2045" t="s">
        <v>564</v>
      </c>
      <c r="D2045" t="s">
        <v>2103</v>
      </c>
      <c r="E2045" t="s">
        <v>564</v>
      </c>
      <c r="F2045" t="s">
        <v>2118</v>
      </c>
      <c r="G2045">
        <v>480</v>
      </c>
      <c r="H2045">
        <v>90721</v>
      </c>
      <c r="I2045" t="s">
        <v>2068</v>
      </c>
      <c r="J2045">
        <v>0.01</v>
      </c>
      <c r="K2045">
        <v>1489100</v>
      </c>
      <c r="L2045">
        <v>0.5</v>
      </c>
      <c r="M2045" t="s">
        <v>44</v>
      </c>
      <c r="N2045">
        <v>1</v>
      </c>
      <c r="O2045">
        <v>0.25</v>
      </c>
      <c r="P2045">
        <v>0</v>
      </c>
      <c r="Q2045" t="s">
        <v>693</v>
      </c>
      <c r="R2045" t="s">
        <v>694</v>
      </c>
      <c r="S2045">
        <v>16.647200000000002</v>
      </c>
      <c r="T2045" t="s">
        <v>44</v>
      </c>
      <c r="U2045" t="s">
        <v>2175</v>
      </c>
      <c r="V2045" t="s">
        <v>2174</v>
      </c>
      <c r="W2045">
        <v>0</v>
      </c>
      <c r="X2045" t="s">
        <v>2179</v>
      </c>
      <c r="Y2045" t="s">
        <v>44</v>
      </c>
    </row>
    <row r="2046" spans="1:25" x14ac:dyDescent="0.35">
      <c r="A2046" t="s">
        <v>2220</v>
      </c>
      <c r="B2046">
        <v>90721</v>
      </c>
      <c r="C2046" t="s">
        <v>564</v>
      </c>
      <c r="D2046" t="s">
        <v>2103</v>
      </c>
      <c r="E2046" t="s">
        <v>564</v>
      </c>
      <c r="F2046" t="s">
        <v>2118</v>
      </c>
      <c r="G2046">
        <v>480</v>
      </c>
      <c r="H2046">
        <v>90721</v>
      </c>
      <c r="I2046" t="s">
        <v>2068</v>
      </c>
      <c r="J2046">
        <v>0.01</v>
      </c>
      <c r="K2046">
        <v>1735600</v>
      </c>
      <c r="L2046">
        <v>0.5</v>
      </c>
      <c r="M2046" t="s">
        <v>44</v>
      </c>
      <c r="N2046">
        <v>1</v>
      </c>
      <c r="O2046">
        <v>0.25</v>
      </c>
      <c r="P2046">
        <v>0</v>
      </c>
      <c r="Q2046" t="s">
        <v>693</v>
      </c>
      <c r="R2046" t="s">
        <v>694</v>
      </c>
      <c r="S2046">
        <v>16.673200000000001</v>
      </c>
      <c r="T2046" t="s">
        <v>44</v>
      </c>
      <c r="U2046" t="s">
        <v>2175</v>
      </c>
      <c r="V2046" t="s">
        <v>2174</v>
      </c>
      <c r="W2046">
        <v>0</v>
      </c>
      <c r="X2046" t="s">
        <v>2179</v>
      </c>
      <c r="Y2046" t="s">
        <v>44</v>
      </c>
    </row>
    <row r="2047" spans="1:25" x14ac:dyDescent="0.35">
      <c r="A2047" t="s">
        <v>2219</v>
      </c>
      <c r="B2047">
        <v>90721</v>
      </c>
      <c r="C2047" t="s">
        <v>564</v>
      </c>
      <c r="D2047" t="s">
        <v>2103</v>
      </c>
      <c r="E2047" t="s">
        <v>564</v>
      </c>
      <c r="F2047" t="s">
        <v>2118</v>
      </c>
      <c r="G2047">
        <v>480</v>
      </c>
      <c r="H2047">
        <v>90721</v>
      </c>
      <c r="I2047" t="s">
        <v>2068</v>
      </c>
      <c r="J2047">
        <v>0.01</v>
      </c>
      <c r="K2047">
        <v>1517100</v>
      </c>
      <c r="L2047">
        <v>0.5</v>
      </c>
      <c r="M2047" t="s">
        <v>44</v>
      </c>
      <c r="N2047">
        <v>1</v>
      </c>
      <c r="O2047">
        <v>0.25</v>
      </c>
      <c r="P2047">
        <v>0</v>
      </c>
      <c r="Q2047" t="s">
        <v>693</v>
      </c>
      <c r="R2047" t="s">
        <v>694</v>
      </c>
      <c r="S2047">
        <v>16.8337</v>
      </c>
      <c r="T2047" t="s">
        <v>44</v>
      </c>
      <c r="U2047" t="s">
        <v>2175</v>
      </c>
      <c r="V2047" t="s">
        <v>2174</v>
      </c>
      <c r="W2047">
        <v>0</v>
      </c>
      <c r="X2047" t="s">
        <v>2179</v>
      </c>
      <c r="Y2047" t="s">
        <v>44</v>
      </c>
    </row>
    <row r="2048" spans="1:25" x14ac:dyDescent="0.35">
      <c r="A2048" t="s">
        <v>2218</v>
      </c>
      <c r="B2048">
        <v>90721</v>
      </c>
      <c r="C2048" t="s">
        <v>564</v>
      </c>
      <c r="D2048" t="s">
        <v>2103</v>
      </c>
      <c r="E2048" t="s">
        <v>564</v>
      </c>
      <c r="F2048" t="s">
        <v>2118</v>
      </c>
      <c r="G2048">
        <v>480</v>
      </c>
      <c r="H2048">
        <v>90721</v>
      </c>
      <c r="I2048" t="s">
        <v>2068</v>
      </c>
      <c r="J2048">
        <v>0.01</v>
      </c>
      <c r="K2048">
        <v>1407900</v>
      </c>
      <c r="L2048">
        <v>0.5</v>
      </c>
      <c r="M2048" t="s">
        <v>44</v>
      </c>
      <c r="N2048">
        <v>1</v>
      </c>
      <c r="O2048">
        <v>0.5</v>
      </c>
      <c r="P2048">
        <v>0</v>
      </c>
      <c r="Q2048" t="s">
        <v>693</v>
      </c>
      <c r="R2048" t="s">
        <v>694</v>
      </c>
      <c r="S2048">
        <v>16.920500000000001</v>
      </c>
      <c r="T2048" t="s">
        <v>44</v>
      </c>
      <c r="U2048" t="s">
        <v>2175</v>
      </c>
      <c r="V2048" t="s">
        <v>2174</v>
      </c>
      <c r="W2048">
        <v>0</v>
      </c>
      <c r="X2048" t="s">
        <v>2179</v>
      </c>
      <c r="Y2048" t="s">
        <v>44</v>
      </c>
    </row>
    <row r="2049" spans="1:25" x14ac:dyDescent="0.35">
      <c r="A2049" t="s">
        <v>2217</v>
      </c>
      <c r="B2049">
        <v>90721</v>
      </c>
      <c r="C2049" t="s">
        <v>564</v>
      </c>
      <c r="D2049" t="s">
        <v>2103</v>
      </c>
      <c r="E2049" t="s">
        <v>564</v>
      </c>
      <c r="F2049" t="s">
        <v>2118</v>
      </c>
      <c r="G2049">
        <v>480</v>
      </c>
      <c r="H2049">
        <v>90721</v>
      </c>
      <c r="I2049" t="s">
        <v>2068</v>
      </c>
      <c r="J2049">
        <v>0.01</v>
      </c>
      <c r="K2049">
        <v>1475900</v>
      </c>
      <c r="L2049">
        <v>0.5</v>
      </c>
      <c r="M2049" t="s">
        <v>44</v>
      </c>
      <c r="N2049">
        <v>1</v>
      </c>
      <c r="O2049">
        <v>0.5</v>
      </c>
      <c r="P2049">
        <v>0</v>
      </c>
      <c r="Q2049" t="s">
        <v>693</v>
      </c>
      <c r="R2049" t="s">
        <v>694</v>
      </c>
      <c r="S2049">
        <v>16.673200000000001</v>
      </c>
      <c r="T2049" t="s">
        <v>44</v>
      </c>
      <c r="U2049" t="s">
        <v>2175</v>
      </c>
      <c r="V2049" t="s">
        <v>2174</v>
      </c>
      <c r="W2049">
        <v>0</v>
      </c>
      <c r="X2049" t="s">
        <v>2179</v>
      </c>
      <c r="Y2049" t="s">
        <v>44</v>
      </c>
    </row>
    <row r="2050" spans="1:25" x14ac:dyDescent="0.35">
      <c r="A2050" t="s">
        <v>2216</v>
      </c>
      <c r="B2050">
        <v>90721</v>
      </c>
      <c r="C2050" t="s">
        <v>564</v>
      </c>
      <c r="D2050" t="s">
        <v>2103</v>
      </c>
      <c r="E2050" t="s">
        <v>564</v>
      </c>
      <c r="F2050" t="s">
        <v>2118</v>
      </c>
      <c r="G2050">
        <v>480</v>
      </c>
      <c r="H2050">
        <v>90721</v>
      </c>
      <c r="I2050" t="s">
        <v>2068</v>
      </c>
      <c r="J2050">
        <v>0.01</v>
      </c>
      <c r="K2050">
        <v>1394100</v>
      </c>
      <c r="L2050">
        <v>0.5</v>
      </c>
      <c r="M2050" t="s">
        <v>44</v>
      </c>
      <c r="N2050">
        <v>1</v>
      </c>
      <c r="O2050">
        <v>0.5</v>
      </c>
      <c r="P2050">
        <v>0</v>
      </c>
      <c r="Q2050" t="s">
        <v>693</v>
      </c>
      <c r="R2050" t="s">
        <v>694</v>
      </c>
      <c r="S2050">
        <v>16.373799999999999</v>
      </c>
      <c r="T2050" t="s">
        <v>44</v>
      </c>
      <c r="U2050" t="s">
        <v>2175</v>
      </c>
      <c r="V2050" t="s">
        <v>2174</v>
      </c>
      <c r="W2050">
        <v>0</v>
      </c>
      <c r="X2050" t="s">
        <v>2179</v>
      </c>
      <c r="Y2050" t="s">
        <v>44</v>
      </c>
    </row>
    <row r="2051" spans="1:25" x14ac:dyDescent="0.35">
      <c r="A2051" t="s">
        <v>2215</v>
      </c>
      <c r="B2051">
        <v>90721</v>
      </c>
      <c r="C2051" t="s">
        <v>564</v>
      </c>
      <c r="D2051" t="s">
        <v>2103</v>
      </c>
      <c r="E2051" t="s">
        <v>564</v>
      </c>
      <c r="F2051" t="s">
        <v>2118</v>
      </c>
      <c r="G2051">
        <v>480</v>
      </c>
      <c r="H2051">
        <v>90721</v>
      </c>
      <c r="I2051" t="s">
        <v>2068</v>
      </c>
      <c r="J2051">
        <v>0.01</v>
      </c>
      <c r="K2051">
        <v>1292900</v>
      </c>
      <c r="L2051">
        <v>0.5</v>
      </c>
      <c r="M2051" t="s">
        <v>44</v>
      </c>
      <c r="N2051">
        <v>1</v>
      </c>
      <c r="O2051">
        <v>1</v>
      </c>
      <c r="P2051">
        <v>0</v>
      </c>
      <c r="Q2051" t="s">
        <v>693</v>
      </c>
      <c r="R2051" t="s">
        <v>694</v>
      </c>
      <c r="S2051">
        <v>16.768599999999999</v>
      </c>
      <c r="T2051" t="s">
        <v>44</v>
      </c>
      <c r="U2051" t="s">
        <v>2175</v>
      </c>
      <c r="V2051" t="s">
        <v>2174</v>
      </c>
      <c r="W2051">
        <v>0</v>
      </c>
      <c r="X2051" t="s">
        <v>2179</v>
      </c>
      <c r="Y2051" t="s">
        <v>44</v>
      </c>
    </row>
    <row r="2052" spans="1:25" x14ac:dyDescent="0.35">
      <c r="A2052" t="s">
        <v>2214</v>
      </c>
      <c r="B2052">
        <v>90721</v>
      </c>
      <c r="C2052" t="s">
        <v>564</v>
      </c>
      <c r="D2052" t="s">
        <v>2103</v>
      </c>
      <c r="E2052" t="s">
        <v>564</v>
      </c>
      <c r="F2052" t="s">
        <v>2118</v>
      </c>
      <c r="G2052">
        <v>480</v>
      </c>
      <c r="H2052">
        <v>90721</v>
      </c>
      <c r="I2052" t="s">
        <v>2068</v>
      </c>
      <c r="J2052">
        <v>0.01</v>
      </c>
      <c r="K2052">
        <v>1390700</v>
      </c>
      <c r="L2052">
        <v>0.5</v>
      </c>
      <c r="M2052" t="s">
        <v>44</v>
      </c>
      <c r="N2052">
        <v>1</v>
      </c>
      <c r="O2052">
        <v>1</v>
      </c>
      <c r="P2052">
        <v>0</v>
      </c>
      <c r="Q2052" t="s">
        <v>693</v>
      </c>
      <c r="R2052" t="s">
        <v>694</v>
      </c>
      <c r="S2052">
        <v>16.651499999999999</v>
      </c>
      <c r="T2052" t="s">
        <v>44</v>
      </c>
      <c r="U2052" t="s">
        <v>2175</v>
      </c>
      <c r="V2052" t="s">
        <v>2174</v>
      </c>
      <c r="W2052">
        <v>0</v>
      </c>
      <c r="X2052" t="s">
        <v>2179</v>
      </c>
      <c r="Y2052" t="s">
        <v>44</v>
      </c>
    </row>
    <row r="2053" spans="1:25" x14ac:dyDescent="0.35">
      <c r="A2053" t="s">
        <v>2213</v>
      </c>
      <c r="B2053">
        <v>90721</v>
      </c>
      <c r="C2053" t="s">
        <v>564</v>
      </c>
      <c r="D2053" t="s">
        <v>2103</v>
      </c>
      <c r="E2053" t="s">
        <v>564</v>
      </c>
      <c r="F2053" t="s">
        <v>2118</v>
      </c>
      <c r="G2053">
        <v>480</v>
      </c>
      <c r="H2053">
        <v>90721</v>
      </c>
      <c r="I2053" t="s">
        <v>2068</v>
      </c>
      <c r="J2053">
        <v>0.01</v>
      </c>
      <c r="K2053">
        <v>1525800</v>
      </c>
      <c r="L2053">
        <v>0.5</v>
      </c>
      <c r="M2053" t="s">
        <v>44</v>
      </c>
      <c r="N2053">
        <v>1</v>
      </c>
      <c r="O2053">
        <v>1</v>
      </c>
      <c r="P2053">
        <v>0</v>
      </c>
      <c r="Q2053" t="s">
        <v>693</v>
      </c>
      <c r="R2053" t="s">
        <v>694</v>
      </c>
      <c r="S2053">
        <v>16.595099999999999</v>
      </c>
      <c r="T2053" t="s">
        <v>44</v>
      </c>
      <c r="U2053" t="s">
        <v>2175</v>
      </c>
      <c r="V2053" t="s">
        <v>2174</v>
      </c>
      <c r="W2053">
        <v>0</v>
      </c>
      <c r="X2053" t="s">
        <v>2179</v>
      </c>
      <c r="Y2053" t="s">
        <v>44</v>
      </c>
    </row>
    <row r="2054" spans="1:25" x14ac:dyDescent="0.35">
      <c r="A2054" t="s">
        <v>2212</v>
      </c>
      <c r="B2054">
        <v>90721</v>
      </c>
      <c r="C2054" t="s">
        <v>564</v>
      </c>
      <c r="D2054" t="s">
        <v>2103</v>
      </c>
      <c r="E2054" t="s">
        <v>564</v>
      </c>
      <c r="F2054" t="s">
        <v>2118</v>
      </c>
      <c r="G2054">
        <v>480</v>
      </c>
      <c r="H2054">
        <v>90721</v>
      </c>
      <c r="I2054" t="s">
        <v>2068</v>
      </c>
      <c r="J2054">
        <v>0.01</v>
      </c>
      <c r="K2054">
        <v>1688200</v>
      </c>
      <c r="L2054">
        <v>0.5</v>
      </c>
      <c r="M2054" t="s">
        <v>44</v>
      </c>
      <c r="N2054">
        <v>1</v>
      </c>
      <c r="O2054">
        <v>0</v>
      </c>
      <c r="P2054">
        <v>0</v>
      </c>
      <c r="Q2054" t="s">
        <v>693</v>
      </c>
      <c r="R2054" t="s">
        <v>694</v>
      </c>
      <c r="S2054">
        <v>16.838000000000001</v>
      </c>
      <c r="T2054" t="s">
        <v>44</v>
      </c>
      <c r="U2054" t="s">
        <v>2175</v>
      </c>
      <c r="V2054" t="s">
        <v>2174</v>
      </c>
      <c r="W2054">
        <v>0</v>
      </c>
      <c r="X2054" t="s">
        <v>2179</v>
      </c>
      <c r="Y2054" t="s">
        <v>44</v>
      </c>
    </row>
    <row r="2055" spans="1:25" x14ac:dyDescent="0.35">
      <c r="A2055" t="s">
        <v>2211</v>
      </c>
      <c r="B2055">
        <v>90721</v>
      </c>
      <c r="C2055" t="s">
        <v>564</v>
      </c>
      <c r="D2055" t="s">
        <v>2103</v>
      </c>
      <c r="E2055" t="s">
        <v>564</v>
      </c>
      <c r="F2055" t="s">
        <v>2118</v>
      </c>
      <c r="G2055">
        <v>480</v>
      </c>
      <c r="H2055">
        <v>90721</v>
      </c>
      <c r="I2055" t="s">
        <v>2068</v>
      </c>
      <c r="J2055">
        <v>0.01</v>
      </c>
      <c r="K2055">
        <v>1735900</v>
      </c>
      <c r="L2055">
        <v>0.5</v>
      </c>
      <c r="M2055" t="s">
        <v>44</v>
      </c>
      <c r="N2055">
        <v>1</v>
      </c>
      <c r="O2055">
        <v>4</v>
      </c>
      <c r="P2055">
        <v>0</v>
      </c>
      <c r="Q2055" t="s">
        <v>693</v>
      </c>
      <c r="R2055" t="s">
        <v>694</v>
      </c>
      <c r="S2055">
        <v>16.534400000000002</v>
      </c>
      <c r="T2055" t="s">
        <v>44</v>
      </c>
      <c r="U2055" t="s">
        <v>2175</v>
      </c>
      <c r="V2055" t="s">
        <v>2174</v>
      </c>
      <c r="W2055">
        <v>0</v>
      </c>
      <c r="X2055" t="s">
        <v>2179</v>
      </c>
      <c r="Y2055" t="s">
        <v>44</v>
      </c>
    </row>
    <row r="2056" spans="1:25" x14ac:dyDescent="0.35">
      <c r="A2056" t="s">
        <v>2210</v>
      </c>
      <c r="B2056">
        <v>90721</v>
      </c>
      <c r="C2056" t="s">
        <v>564</v>
      </c>
      <c r="D2056" t="s">
        <v>2103</v>
      </c>
      <c r="E2056" t="s">
        <v>564</v>
      </c>
      <c r="F2056" t="s">
        <v>2118</v>
      </c>
      <c r="G2056">
        <v>480</v>
      </c>
      <c r="H2056">
        <v>90721</v>
      </c>
      <c r="I2056" t="s">
        <v>2068</v>
      </c>
      <c r="J2056">
        <v>0.01</v>
      </c>
      <c r="K2056">
        <v>1610400</v>
      </c>
      <c r="L2056">
        <v>0.5</v>
      </c>
      <c r="M2056" t="s">
        <v>44</v>
      </c>
      <c r="N2056">
        <v>1</v>
      </c>
      <c r="O2056">
        <v>4</v>
      </c>
      <c r="P2056">
        <v>0</v>
      </c>
      <c r="Q2056" t="s">
        <v>693</v>
      </c>
      <c r="R2056" t="s">
        <v>694</v>
      </c>
      <c r="S2056">
        <v>16.807700000000001</v>
      </c>
      <c r="T2056" t="s">
        <v>44</v>
      </c>
      <c r="U2056" t="s">
        <v>2175</v>
      </c>
      <c r="V2056" t="s">
        <v>2174</v>
      </c>
      <c r="W2056">
        <v>0</v>
      </c>
      <c r="X2056" t="s">
        <v>2179</v>
      </c>
      <c r="Y2056" t="s">
        <v>44</v>
      </c>
    </row>
    <row r="2057" spans="1:25" x14ac:dyDescent="0.35">
      <c r="A2057" t="s">
        <v>2209</v>
      </c>
      <c r="B2057">
        <v>90721</v>
      </c>
      <c r="C2057" t="s">
        <v>564</v>
      </c>
      <c r="D2057" t="s">
        <v>2103</v>
      </c>
      <c r="E2057" t="s">
        <v>564</v>
      </c>
      <c r="F2057" t="s">
        <v>2180</v>
      </c>
      <c r="G2057">
        <v>480</v>
      </c>
      <c r="H2057">
        <v>90721</v>
      </c>
      <c r="I2057" t="s">
        <v>2068</v>
      </c>
      <c r="J2057">
        <v>0.01</v>
      </c>
      <c r="K2057">
        <v>1622300</v>
      </c>
      <c r="L2057">
        <v>0.5</v>
      </c>
      <c r="M2057" t="s">
        <v>44</v>
      </c>
      <c r="N2057">
        <v>1</v>
      </c>
      <c r="O2057">
        <v>4</v>
      </c>
      <c r="P2057">
        <v>0</v>
      </c>
      <c r="Q2057" t="s">
        <v>693</v>
      </c>
      <c r="R2057" t="s">
        <v>694</v>
      </c>
      <c r="S2057">
        <v>16.8901</v>
      </c>
      <c r="T2057" t="s">
        <v>44</v>
      </c>
      <c r="U2057" t="s">
        <v>2175</v>
      </c>
      <c r="V2057" t="s">
        <v>2174</v>
      </c>
      <c r="W2057">
        <v>0</v>
      </c>
      <c r="X2057" t="s">
        <v>2179</v>
      </c>
      <c r="Y2057" t="s">
        <v>44</v>
      </c>
    </row>
    <row r="2058" spans="1:25" x14ac:dyDescent="0.35">
      <c r="A2058" t="s">
        <v>2208</v>
      </c>
      <c r="B2058">
        <v>90721</v>
      </c>
      <c r="C2058" t="s">
        <v>564</v>
      </c>
      <c r="D2058" t="s">
        <v>2103</v>
      </c>
      <c r="E2058" t="s">
        <v>564</v>
      </c>
      <c r="F2058" t="s">
        <v>2180</v>
      </c>
      <c r="G2058">
        <v>480</v>
      </c>
      <c r="H2058">
        <v>90721</v>
      </c>
      <c r="I2058" t="s">
        <v>2068</v>
      </c>
      <c r="J2058">
        <v>0.01</v>
      </c>
      <c r="K2058">
        <v>1634800</v>
      </c>
      <c r="L2058">
        <v>0.5</v>
      </c>
      <c r="M2058" t="s">
        <v>44</v>
      </c>
      <c r="N2058">
        <v>1</v>
      </c>
      <c r="O2058">
        <v>4</v>
      </c>
      <c r="P2058">
        <v>0</v>
      </c>
      <c r="Q2058" t="s">
        <v>693</v>
      </c>
      <c r="R2058" t="s">
        <v>694</v>
      </c>
      <c r="S2058">
        <v>16.824999999999999</v>
      </c>
      <c r="T2058" t="s">
        <v>44</v>
      </c>
      <c r="U2058" t="s">
        <v>2175</v>
      </c>
      <c r="V2058" t="s">
        <v>2174</v>
      </c>
      <c r="W2058">
        <v>0</v>
      </c>
      <c r="X2058" t="s">
        <v>2179</v>
      </c>
      <c r="Y2058" t="s">
        <v>44</v>
      </c>
    </row>
    <row r="2059" spans="1:25" x14ac:dyDescent="0.35">
      <c r="A2059" t="s">
        <v>2207</v>
      </c>
      <c r="B2059">
        <v>90721</v>
      </c>
      <c r="C2059" t="s">
        <v>564</v>
      </c>
      <c r="D2059" t="s">
        <v>2103</v>
      </c>
      <c r="E2059" t="s">
        <v>564</v>
      </c>
      <c r="F2059" t="s">
        <v>2180</v>
      </c>
      <c r="G2059">
        <v>480</v>
      </c>
      <c r="H2059">
        <v>90721</v>
      </c>
      <c r="I2059" t="s">
        <v>2068</v>
      </c>
      <c r="J2059">
        <v>0.01</v>
      </c>
      <c r="K2059">
        <v>1560400</v>
      </c>
      <c r="L2059">
        <v>0.5</v>
      </c>
      <c r="M2059" t="s">
        <v>44</v>
      </c>
      <c r="N2059">
        <v>1</v>
      </c>
      <c r="O2059">
        <v>4</v>
      </c>
      <c r="P2059">
        <v>0</v>
      </c>
      <c r="Q2059" t="s">
        <v>693</v>
      </c>
      <c r="R2059" t="s">
        <v>694</v>
      </c>
      <c r="S2059">
        <v>16.573399999999999</v>
      </c>
      <c r="T2059" t="s">
        <v>44</v>
      </c>
      <c r="U2059" t="s">
        <v>2175</v>
      </c>
      <c r="V2059" t="s">
        <v>2174</v>
      </c>
      <c r="W2059">
        <v>0</v>
      </c>
      <c r="X2059" t="s">
        <v>2179</v>
      </c>
      <c r="Y2059" t="s">
        <v>44</v>
      </c>
    </row>
    <row r="2060" spans="1:25" x14ac:dyDescent="0.35">
      <c r="A2060" t="s">
        <v>2206</v>
      </c>
      <c r="B2060">
        <v>90721</v>
      </c>
      <c r="C2060" t="s">
        <v>564</v>
      </c>
      <c r="D2060" t="s">
        <v>2103</v>
      </c>
      <c r="E2060" t="s">
        <v>564</v>
      </c>
      <c r="F2060" t="s">
        <v>2118</v>
      </c>
      <c r="G2060">
        <v>480</v>
      </c>
      <c r="H2060">
        <v>90721</v>
      </c>
      <c r="I2060" t="s">
        <v>2068</v>
      </c>
      <c r="J2060">
        <v>0.01</v>
      </c>
      <c r="K2060">
        <v>1426100</v>
      </c>
      <c r="L2060">
        <v>0.5</v>
      </c>
      <c r="M2060" t="s">
        <v>44</v>
      </c>
      <c r="N2060">
        <v>1</v>
      </c>
      <c r="O2060">
        <v>4</v>
      </c>
      <c r="P2060">
        <v>0</v>
      </c>
      <c r="Q2060" t="s">
        <v>693</v>
      </c>
      <c r="R2060" t="s">
        <v>694</v>
      </c>
      <c r="S2060">
        <v>16.6645</v>
      </c>
      <c r="T2060" t="s">
        <v>44</v>
      </c>
      <c r="U2060" t="s">
        <v>2175</v>
      </c>
      <c r="V2060" t="s">
        <v>2174</v>
      </c>
      <c r="W2060">
        <v>0</v>
      </c>
      <c r="X2060" t="s">
        <v>2173</v>
      </c>
      <c r="Y2060" t="s">
        <v>44</v>
      </c>
    </row>
    <row r="2061" spans="1:25" x14ac:dyDescent="0.35">
      <c r="A2061" t="s">
        <v>2205</v>
      </c>
      <c r="B2061">
        <v>90721</v>
      </c>
      <c r="C2061" t="s">
        <v>564</v>
      </c>
      <c r="D2061" t="s">
        <v>2103</v>
      </c>
      <c r="E2061" t="s">
        <v>564</v>
      </c>
      <c r="F2061" t="s">
        <v>2118</v>
      </c>
      <c r="G2061">
        <v>480</v>
      </c>
      <c r="H2061">
        <v>90721</v>
      </c>
      <c r="I2061" t="s">
        <v>2068</v>
      </c>
      <c r="J2061">
        <v>0.01</v>
      </c>
      <c r="K2061">
        <v>1368400</v>
      </c>
      <c r="L2061">
        <v>0.5</v>
      </c>
      <c r="M2061" t="s">
        <v>44</v>
      </c>
      <c r="N2061">
        <v>1</v>
      </c>
      <c r="O2061">
        <v>4</v>
      </c>
      <c r="P2061">
        <v>0</v>
      </c>
      <c r="Q2061" t="s">
        <v>693</v>
      </c>
      <c r="R2061" t="s">
        <v>694</v>
      </c>
      <c r="S2061">
        <v>16.794699999999999</v>
      </c>
      <c r="T2061" t="s">
        <v>44</v>
      </c>
      <c r="U2061" t="s">
        <v>2175</v>
      </c>
      <c r="V2061" t="s">
        <v>2174</v>
      </c>
      <c r="W2061">
        <v>0</v>
      </c>
      <c r="X2061" t="s">
        <v>2173</v>
      </c>
      <c r="Y2061" t="s">
        <v>44</v>
      </c>
    </row>
    <row r="2062" spans="1:25" x14ac:dyDescent="0.35">
      <c r="A2062" t="s">
        <v>2204</v>
      </c>
      <c r="B2062">
        <v>90721</v>
      </c>
      <c r="C2062" t="s">
        <v>564</v>
      </c>
      <c r="D2062" t="s">
        <v>2103</v>
      </c>
      <c r="E2062" t="s">
        <v>564</v>
      </c>
      <c r="F2062" t="s">
        <v>2118</v>
      </c>
      <c r="G2062">
        <v>480</v>
      </c>
      <c r="H2062">
        <v>90721</v>
      </c>
      <c r="I2062" t="s">
        <v>2068</v>
      </c>
      <c r="J2062">
        <v>0.01</v>
      </c>
      <c r="K2062">
        <v>1532100</v>
      </c>
      <c r="L2062">
        <v>0.5</v>
      </c>
      <c r="M2062" t="s">
        <v>44</v>
      </c>
      <c r="N2062">
        <v>1</v>
      </c>
      <c r="O2062">
        <v>2</v>
      </c>
      <c r="P2062">
        <v>0</v>
      </c>
      <c r="Q2062" t="s">
        <v>693</v>
      </c>
      <c r="R2062" t="s">
        <v>694</v>
      </c>
      <c r="S2062">
        <v>16.6906</v>
      </c>
      <c r="T2062" t="s">
        <v>44</v>
      </c>
      <c r="U2062" t="s">
        <v>2175</v>
      </c>
      <c r="V2062" t="s">
        <v>2174</v>
      </c>
      <c r="W2062">
        <v>0</v>
      </c>
      <c r="X2062" t="s">
        <v>2179</v>
      </c>
      <c r="Y2062" t="s">
        <v>44</v>
      </c>
    </row>
    <row r="2063" spans="1:25" x14ac:dyDescent="0.35">
      <c r="A2063" t="s">
        <v>2203</v>
      </c>
      <c r="B2063">
        <v>90721</v>
      </c>
      <c r="C2063" t="s">
        <v>564</v>
      </c>
      <c r="D2063" t="s">
        <v>2103</v>
      </c>
      <c r="E2063" t="s">
        <v>564</v>
      </c>
      <c r="F2063" t="s">
        <v>2118</v>
      </c>
      <c r="G2063">
        <v>480</v>
      </c>
      <c r="H2063">
        <v>90721</v>
      </c>
      <c r="I2063" t="s">
        <v>2068</v>
      </c>
      <c r="J2063">
        <v>0.01</v>
      </c>
      <c r="K2063">
        <v>1259100</v>
      </c>
      <c r="L2063">
        <v>0.5</v>
      </c>
      <c r="M2063" t="s">
        <v>44</v>
      </c>
      <c r="N2063">
        <v>1</v>
      </c>
      <c r="O2063">
        <v>0</v>
      </c>
      <c r="P2063">
        <v>0</v>
      </c>
      <c r="Q2063" t="s">
        <v>693</v>
      </c>
      <c r="R2063" t="s">
        <v>694</v>
      </c>
      <c r="S2063">
        <v>17.0246</v>
      </c>
      <c r="T2063" t="s">
        <v>44</v>
      </c>
      <c r="U2063" t="s">
        <v>2175</v>
      </c>
      <c r="V2063" t="s">
        <v>2174</v>
      </c>
      <c r="W2063">
        <v>0</v>
      </c>
      <c r="X2063" t="s">
        <v>2179</v>
      </c>
      <c r="Y2063" t="s">
        <v>44</v>
      </c>
    </row>
    <row r="2064" spans="1:25" x14ac:dyDescent="0.35">
      <c r="A2064" t="s">
        <v>2202</v>
      </c>
      <c r="B2064">
        <v>90721</v>
      </c>
      <c r="C2064" t="s">
        <v>564</v>
      </c>
      <c r="D2064" t="s">
        <v>2103</v>
      </c>
      <c r="E2064" t="s">
        <v>564</v>
      </c>
      <c r="F2064" t="s">
        <v>2118</v>
      </c>
      <c r="G2064">
        <v>480</v>
      </c>
      <c r="H2064">
        <v>90721</v>
      </c>
      <c r="I2064" t="s">
        <v>2068</v>
      </c>
      <c r="J2064">
        <v>0.01</v>
      </c>
      <c r="K2064">
        <v>1495000</v>
      </c>
      <c r="L2064">
        <v>0.5</v>
      </c>
      <c r="M2064" t="s">
        <v>44</v>
      </c>
      <c r="N2064">
        <v>1</v>
      </c>
      <c r="O2064">
        <v>0</v>
      </c>
      <c r="P2064">
        <v>0</v>
      </c>
      <c r="Q2064" t="s">
        <v>693</v>
      </c>
      <c r="R2064" t="s">
        <v>694</v>
      </c>
      <c r="S2064">
        <v>16.812000000000001</v>
      </c>
      <c r="T2064" t="s">
        <v>44</v>
      </c>
      <c r="U2064" t="s">
        <v>2175</v>
      </c>
      <c r="V2064" t="s">
        <v>2174</v>
      </c>
      <c r="W2064">
        <v>0</v>
      </c>
      <c r="X2064" t="s">
        <v>2179</v>
      </c>
      <c r="Y2064" t="s">
        <v>44</v>
      </c>
    </row>
    <row r="2065" spans="1:25" x14ac:dyDescent="0.35">
      <c r="A2065" t="s">
        <v>2201</v>
      </c>
      <c r="B2065">
        <v>90721</v>
      </c>
      <c r="C2065" t="s">
        <v>564</v>
      </c>
      <c r="D2065" t="s">
        <v>2103</v>
      </c>
      <c r="E2065" t="s">
        <v>564</v>
      </c>
      <c r="F2065" t="s">
        <v>2118</v>
      </c>
      <c r="G2065">
        <v>480</v>
      </c>
      <c r="H2065">
        <v>90721</v>
      </c>
      <c r="I2065" t="s">
        <v>2068</v>
      </c>
      <c r="J2065">
        <v>0.01</v>
      </c>
      <c r="K2065">
        <v>1412900</v>
      </c>
      <c r="L2065">
        <v>0.5</v>
      </c>
      <c r="M2065" t="s">
        <v>44</v>
      </c>
      <c r="N2065">
        <v>1</v>
      </c>
      <c r="O2065">
        <v>0</v>
      </c>
      <c r="P2065">
        <v>0</v>
      </c>
      <c r="Q2065" t="s">
        <v>693</v>
      </c>
      <c r="R2065" t="s">
        <v>694</v>
      </c>
      <c r="S2065">
        <v>16.5778</v>
      </c>
      <c r="T2065" t="s">
        <v>44</v>
      </c>
      <c r="U2065" t="s">
        <v>2175</v>
      </c>
      <c r="V2065" t="s">
        <v>2174</v>
      </c>
      <c r="W2065">
        <v>0</v>
      </c>
      <c r="X2065" t="s">
        <v>2179</v>
      </c>
      <c r="Y2065" t="s">
        <v>44</v>
      </c>
    </row>
    <row r="2066" spans="1:25" x14ac:dyDescent="0.35">
      <c r="A2066" t="s">
        <v>2200</v>
      </c>
      <c r="B2066">
        <v>90721</v>
      </c>
      <c r="C2066" t="s">
        <v>564</v>
      </c>
      <c r="D2066" t="s">
        <v>2103</v>
      </c>
      <c r="E2066" t="s">
        <v>564</v>
      </c>
      <c r="F2066" t="s">
        <v>2180</v>
      </c>
      <c r="G2066">
        <v>480</v>
      </c>
      <c r="H2066">
        <v>90721</v>
      </c>
      <c r="I2066" t="s">
        <v>2068</v>
      </c>
      <c r="J2066">
        <v>0.01</v>
      </c>
      <c r="K2066">
        <v>1330200</v>
      </c>
      <c r="L2066">
        <v>0.5</v>
      </c>
      <c r="M2066" t="s">
        <v>44</v>
      </c>
      <c r="N2066">
        <v>1</v>
      </c>
      <c r="O2066">
        <v>0</v>
      </c>
      <c r="P2066">
        <v>0</v>
      </c>
      <c r="Q2066" t="s">
        <v>693</v>
      </c>
      <c r="R2066" t="s">
        <v>694</v>
      </c>
      <c r="S2066">
        <v>16.820699999999999</v>
      </c>
      <c r="T2066" t="s">
        <v>44</v>
      </c>
      <c r="U2066" t="s">
        <v>2175</v>
      </c>
      <c r="V2066" t="s">
        <v>2174</v>
      </c>
      <c r="W2066">
        <v>0</v>
      </c>
      <c r="X2066" t="s">
        <v>2179</v>
      </c>
      <c r="Y2066" t="s">
        <v>44</v>
      </c>
    </row>
    <row r="2067" spans="1:25" x14ac:dyDescent="0.35">
      <c r="A2067" t="s">
        <v>2199</v>
      </c>
      <c r="B2067">
        <v>90721</v>
      </c>
      <c r="C2067" t="s">
        <v>564</v>
      </c>
      <c r="D2067" t="s">
        <v>2103</v>
      </c>
      <c r="E2067" t="s">
        <v>564</v>
      </c>
      <c r="F2067" t="s">
        <v>2180</v>
      </c>
      <c r="G2067">
        <v>480</v>
      </c>
      <c r="H2067">
        <v>90721</v>
      </c>
      <c r="I2067" t="s">
        <v>2068</v>
      </c>
      <c r="J2067">
        <v>0.01</v>
      </c>
      <c r="K2067">
        <v>1430000</v>
      </c>
      <c r="L2067">
        <v>0.5</v>
      </c>
      <c r="M2067" t="s">
        <v>44</v>
      </c>
      <c r="N2067">
        <v>1</v>
      </c>
      <c r="O2067">
        <v>0</v>
      </c>
      <c r="P2067">
        <v>0</v>
      </c>
      <c r="Q2067" t="s">
        <v>693</v>
      </c>
      <c r="R2067" t="s">
        <v>694</v>
      </c>
      <c r="S2067">
        <v>16.447600000000001</v>
      </c>
      <c r="T2067" t="s">
        <v>44</v>
      </c>
      <c r="U2067" t="s">
        <v>2175</v>
      </c>
      <c r="V2067" t="s">
        <v>2174</v>
      </c>
      <c r="W2067">
        <v>0</v>
      </c>
      <c r="X2067" t="s">
        <v>2179</v>
      </c>
      <c r="Y2067" t="s">
        <v>44</v>
      </c>
    </row>
    <row r="2068" spans="1:25" x14ac:dyDescent="0.35">
      <c r="A2068" t="s">
        <v>2198</v>
      </c>
      <c r="B2068">
        <v>90721</v>
      </c>
      <c r="C2068" t="s">
        <v>564</v>
      </c>
      <c r="D2068" t="s">
        <v>2103</v>
      </c>
      <c r="E2068" t="s">
        <v>564</v>
      </c>
      <c r="F2068" t="s">
        <v>2180</v>
      </c>
      <c r="G2068">
        <v>480</v>
      </c>
      <c r="H2068">
        <v>90721</v>
      </c>
      <c r="I2068" t="s">
        <v>2068</v>
      </c>
      <c r="J2068">
        <v>0.01</v>
      </c>
      <c r="K2068">
        <v>1452500</v>
      </c>
      <c r="L2068">
        <v>0.5</v>
      </c>
      <c r="M2068" t="s">
        <v>44</v>
      </c>
      <c r="N2068">
        <v>1</v>
      </c>
      <c r="O2068">
        <v>0</v>
      </c>
      <c r="P2068">
        <v>0</v>
      </c>
      <c r="Q2068" t="s">
        <v>693</v>
      </c>
      <c r="R2068" t="s">
        <v>694</v>
      </c>
      <c r="S2068">
        <v>16.53</v>
      </c>
      <c r="T2068" t="s">
        <v>44</v>
      </c>
      <c r="U2068" t="s">
        <v>2175</v>
      </c>
      <c r="V2068" t="s">
        <v>2174</v>
      </c>
      <c r="W2068">
        <v>0</v>
      </c>
      <c r="X2068" t="s">
        <v>2179</v>
      </c>
      <c r="Y2068" t="s">
        <v>44</v>
      </c>
    </row>
    <row r="2069" spans="1:25" x14ac:dyDescent="0.35">
      <c r="A2069" t="s">
        <v>2197</v>
      </c>
      <c r="B2069">
        <v>90721</v>
      </c>
      <c r="C2069" t="s">
        <v>564</v>
      </c>
      <c r="D2069" t="s">
        <v>2103</v>
      </c>
      <c r="E2069" t="s">
        <v>564</v>
      </c>
      <c r="F2069" t="s">
        <v>2118</v>
      </c>
      <c r="G2069">
        <v>480</v>
      </c>
      <c r="H2069">
        <v>90721</v>
      </c>
      <c r="I2069" t="s">
        <v>2068</v>
      </c>
      <c r="J2069">
        <v>0.01</v>
      </c>
      <c r="K2069">
        <v>1523700</v>
      </c>
      <c r="L2069">
        <v>0.5</v>
      </c>
      <c r="M2069" t="s">
        <v>44</v>
      </c>
      <c r="N2069">
        <v>1</v>
      </c>
      <c r="O2069">
        <v>0</v>
      </c>
      <c r="P2069">
        <v>0</v>
      </c>
      <c r="Q2069" t="s">
        <v>693</v>
      </c>
      <c r="R2069" t="s">
        <v>694</v>
      </c>
      <c r="S2069">
        <v>16.790299999999998</v>
      </c>
      <c r="T2069" t="s">
        <v>44</v>
      </c>
      <c r="U2069" t="s">
        <v>2175</v>
      </c>
      <c r="V2069" t="s">
        <v>2174</v>
      </c>
      <c r="W2069">
        <v>0</v>
      </c>
      <c r="X2069" t="s">
        <v>2173</v>
      </c>
      <c r="Y2069" t="s">
        <v>44</v>
      </c>
    </row>
    <row r="2070" spans="1:25" x14ac:dyDescent="0.35">
      <c r="A2070" t="s">
        <v>2196</v>
      </c>
      <c r="B2070">
        <v>90721</v>
      </c>
      <c r="C2070" t="s">
        <v>564</v>
      </c>
      <c r="D2070" t="s">
        <v>2103</v>
      </c>
      <c r="E2070" t="s">
        <v>564</v>
      </c>
      <c r="F2070" t="s">
        <v>2118</v>
      </c>
      <c r="G2070">
        <v>480</v>
      </c>
      <c r="H2070">
        <v>90721</v>
      </c>
      <c r="I2070" t="s">
        <v>2068</v>
      </c>
      <c r="J2070">
        <v>0.01</v>
      </c>
      <c r="K2070">
        <v>1447600</v>
      </c>
      <c r="L2070">
        <v>0.5</v>
      </c>
      <c r="M2070" t="s">
        <v>44</v>
      </c>
      <c r="N2070">
        <v>1</v>
      </c>
      <c r="O2070">
        <v>0</v>
      </c>
      <c r="P2070">
        <v>0</v>
      </c>
      <c r="Q2070" t="s">
        <v>693</v>
      </c>
      <c r="R2070" t="s">
        <v>694</v>
      </c>
      <c r="S2070">
        <v>16.217600000000001</v>
      </c>
      <c r="T2070" t="s">
        <v>44</v>
      </c>
      <c r="U2070" t="s">
        <v>2175</v>
      </c>
      <c r="V2070" t="s">
        <v>2174</v>
      </c>
      <c r="W2070">
        <v>0</v>
      </c>
      <c r="X2070" t="s">
        <v>2173</v>
      </c>
      <c r="Y2070" t="s">
        <v>44</v>
      </c>
    </row>
    <row r="2071" spans="1:25" x14ac:dyDescent="0.35">
      <c r="A2071" t="s">
        <v>2195</v>
      </c>
      <c r="B2071">
        <v>90721</v>
      </c>
      <c r="C2071" t="s">
        <v>564</v>
      </c>
      <c r="D2071" t="s">
        <v>2103</v>
      </c>
      <c r="E2071" t="s">
        <v>564</v>
      </c>
      <c r="F2071" t="s">
        <v>2118</v>
      </c>
      <c r="G2071">
        <v>480</v>
      </c>
      <c r="H2071">
        <v>90721</v>
      </c>
      <c r="I2071" t="s">
        <v>2068</v>
      </c>
      <c r="J2071">
        <v>0.01</v>
      </c>
      <c r="K2071">
        <v>1472100</v>
      </c>
      <c r="L2071">
        <v>0.5</v>
      </c>
      <c r="M2071" t="s">
        <v>44</v>
      </c>
      <c r="N2071">
        <v>1</v>
      </c>
      <c r="O2071">
        <v>0</v>
      </c>
      <c r="P2071">
        <v>0</v>
      </c>
      <c r="Q2071" t="s">
        <v>693</v>
      </c>
      <c r="R2071" t="s">
        <v>694</v>
      </c>
      <c r="S2071">
        <v>16.534400000000002</v>
      </c>
      <c r="T2071" t="s">
        <v>44</v>
      </c>
      <c r="U2071" t="s">
        <v>2175</v>
      </c>
      <c r="V2071" t="s">
        <v>2174</v>
      </c>
      <c r="W2071">
        <v>0</v>
      </c>
      <c r="X2071" t="s">
        <v>2173</v>
      </c>
      <c r="Y2071" t="s">
        <v>44</v>
      </c>
    </row>
    <row r="2072" spans="1:25" x14ac:dyDescent="0.35">
      <c r="A2072" t="s">
        <v>2194</v>
      </c>
      <c r="B2072">
        <v>90721</v>
      </c>
      <c r="C2072" t="s">
        <v>564</v>
      </c>
      <c r="D2072" t="s">
        <v>2103</v>
      </c>
      <c r="E2072" t="s">
        <v>564</v>
      </c>
      <c r="F2072" t="s">
        <v>2118</v>
      </c>
      <c r="G2072">
        <v>480</v>
      </c>
      <c r="H2072">
        <v>90721</v>
      </c>
      <c r="I2072" t="s">
        <v>2068</v>
      </c>
      <c r="J2072">
        <v>0.01</v>
      </c>
      <c r="K2072">
        <v>1792800</v>
      </c>
      <c r="L2072">
        <v>0.5</v>
      </c>
      <c r="M2072" t="s">
        <v>44</v>
      </c>
      <c r="N2072">
        <v>1</v>
      </c>
      <c r="O2072">
        <v>0.25</v>
      </c>
      <c r="P2072">
        <v>0</v>
      </c>
      <c r="Q2072" t="s">
        <v>693</v>
      </c>
      <c r="R2072" t="s">
        <v>694</v>
      </c>
      <c r="S2072">
        <v>16.3825</v>
      </c>
      <c r="T2072" t="s">
        <v>44</v>
      </c>
      <c r="U2072" t="s">
        <v>2175</v>
      </c>
      <c r="V2072" t="s">
        <v>2174</v>
      </c>
      <c r="W2072">
        <v>0</v>
      </c>
      <c r="X2072" t="s">
        <v>2179</v>
      </c>
      <c r="Y2072" t="s">
        <v>44</v>
      </c>
    </row>
    <row r="2073" spans="1:25" x14ac:dyDescent="0.35">
      <c r="A2073" t="s">
        <v>2193</v>
      </c>
      <c r="B2073">
        <v>90721</v>
      </c>
      <c r="C2073" t="s">
        <v>564</v>
      </c>
      <c r="D2073" t="s">
        <v>2103</v>
      </c>
      <c r="E2073" t="s">
        <v>564</v>
      </c>
      <c r="F2073" t="s">
        <v>2118</v>
      </c>
      <c r="G2073">
        <v>480</v>
      </c>
      <c r="H2073">
        <v>90721</v>
      </c>
      <c r="I2073" t="s">
        <v>2068</v>
      </c>
      <c r="J2073">
        <v>0.01</v>
      </c>
      <c r="K2073">
        <v>1742000</v>
      </c>
      <c r="L2073">
        <v>0.5</v>
      </c>
      <c r="M2073" t="s">
        <v>44</v>
      </c>
      <c r="N2073">
        <v>1</v>
      </c>
      <c r="O2073">
        <v>0.25</v>
      </c>
      <c r="P2073">
        <v>0</v>
      </c>
      <c r="Q2073" t="s">
        <v>693</v>
      </c>
      <c r="R2073" t="s">
        <v>694</v>
      </c>
      <c r="S2073">
        <v>16.477900000000002</v>
      </c>
      <c r="T2073" t="s">
        <v>44</v>
      </c>
      <c r="U2073" t="s">
        <v>2175</v>
      </c>
      <c r="V2073" t="s">
        <v>2174</v>
      </c>
      <c r="W2073">
        <v>0</v>
      </c>
      <c r="X2073" t="s">
        <v>2179</v>
      </c>
      <c r="Y2073" t="s">
        <v>44</v>
      </c>
    </row>
    <row r="2074" spans="1:25" x14ac:dyDescent="0.35">
      <c r="A2074" t="s">
        <v>2192</v>
      </c>
      <c r="B2074">
        <v>90721</v>
      </c>
      <c r="C2074" t="s">
        <v>564</v>
      </c>
      <c r="D2074" t="s">
        <v>2103</v>
      </c>
      <c r="E2074" t="s">
        <v>564</v>
      </c>
      <c r="F2074" t="s">
        <v>2118</v>
      </c>
      <c r="G2074">
        <v>480</v>
      </c>
      <c r="H2074">
        <v>90721</v>
      </c>
      <c r="I2074" t="s">
        <v>2068</v>
      </c>
      <c r="J2074">
        <v>0.01</v>
      </c>
      <c r="K2074">
        <v>1454800</v>
      </c>
      <c r="L2074">
        <v>0.5</v>
      </c>
      <c r="M2074" t="s">
        <v>44</v>
      </c>
      <c r="N2074">
        <v>1</v>
      </c>
      <c r="O2074">
        <v>0.5</v>
      </c>
      <c r="P2074">
        <v>0</v>
      </c>
      <c r="Q2074" t="s">
        <v>693</v>
      </c>
      <c r="R2074" t="s">
        <v>694</v>
      </c>
      <c r="S2074">
        <v>16.6905</v>
      </c>
      <c r="T2074" t="s">
        <v>44</v>
      </c>
      <c r="U2074" t="s">
        <v>2175</v>
      </c>
      <c r="V2074" t="s">
        <v>2174</v>
      </c>
      <c r="W2074">
        <v>0</v>
      </c>
      <c r="X2074" t="s">
        <v>2179</v>
      </c>
      <c r="Y2074" t="s">
        <v>44</v>
      </c>
    </row>
    <row r="2075" spans="1:25" x14ac:dyDescent="0.35">
      <c r="A2075" t="s">
        <v>2191</v>
      </c>
      <c r="B2075">
        <v>90721</v>
      </c>
      <c r="C2075" t="s">
        <v>564</v>
      </c>
      <c r="D2075" t="s">
        <v>2103</v>
      </c>
      <c r="E2075" t="s">
        <v>564</v>
      </c>
      <c r="F2075" t="s">
        <v>2118</v>
      </c>
      <c r="G2075">
        <v>480</v>
      </c>
      <c r="H2075">
        <v>90721</v>
      </c>
      <c r="I2075" t="s">
        <v>2068</v>
      </c>
      <c r="J2075">
        <v>0.01</v>
      </c>
      <c r="K2075">
        <v>1455100</v>
      </c>
      <c r="L2075">
        <v>0.5</v>
      </c>
      <c r="M2075" t="s">
        <v>44</v>
      </c>
      <c r="N2075">
        <v>1</v>
      </c>
      <c r="O2075">
        <v>0.5</v>
      </c>
      <c r="P2075">
        <v>0</v>
      </c>
      <c r="Q2075" t="s">
        <v>693</v>
      </c>
      <c r="R2075" t="s">
        <v>694</v>
      </c>
      <c r="S2075">
        <v>16.733899999999998</v>
      </c>
      <c r="T2075" t="s">
        <v>44</v>
      </c>
      <c r="U2075" t="s">
        <v>2175</v>
      </c>
      <c r="V2075" t="s">
        <v>2174</v>
      </c>
      <c r="W2075">
        <v>0</v>
      </c>
      <c r="X2075" t="s">
        <v>2179</v>
      </c>
      <c r="Y2075" t="s">
        <v>44</v>
      </c>
    </row>
    <row r="2076" spans="1:25" x14ac:dyDescent="0.35">
      <c r="A2076" t="s">
        <v>2190</v>
      </c>
      <c r="B2076">
        <v>90721</v>
      </c>
      <c r="C2076" t="s">
        <v>564</v>
      </c>
      <c r="D2076" t="s">
        <v>2103</v>
      </c>
      <c r="E2076" t="s">
        <v>564</v>
      </c>
      <c r="F2076" t="s">
        <v>2118</v>
      </c>
      <c r="G2076">
        <v>480</v>
      </c>
      <c r="H2076">
        <v>90721</v>
      </c>
      <c r="I2076" t="s">
        <v>2068</v>
      </c>
      <c r="J2076">
        <v>0.01</v>
      </c>
      <c r="K2076">
        <v>1636300</v>
      </c>
      <c r="L2076">
        <v>0.5</v>
      </c>
      <c r="M2076" t="s">
        <v>44</v>
      </c>
      <c r="N2076">
        <v>1</v>
      </c>
      <c r="O2076">
        <v>0.5</v>
      </c>
      <c r="P2076">
        <v>0</v>
      </c>
      <c r="Q2076" t="s">
        <v>693</v>
      </c>
      <c r="R2076" t="s">
        <v>694</v>
      </c>
      <c r="S2076">
        <v>16.226299999999998</v>
      </c>
      <c r="T2076" t="s">
        <v>44</v>
      </c>
      <c r="U2076" t="s">
        <v>2175</v>
      </c>
      <c r="V2076" t="s">
        <v>2174</v>
      </c>
      <c r="W2076">
        <v>0</v>
      </c>
      <c r="X2076" t="s">
        <v>2179</v>
      </c>
      <c r="Y2076" t="s">
        <v>44</v>
      </c>
    </row>
    <row r="2077" spans="1:25" x14ac:dyDescent="0.35">
      <c r="A2077" t="s">
        <v>2189</v>
      </c>
      <c r="B2077">
        <v>90721</v>
      </c>
      <c r="C2077" t="s">
        <v>564</v>
      </c>
      <c r="D2077" t="s">
        <v>2103</v>
      </c>
      <c r="E2077" t="s">
        <v>564</v>
      </c>
      <c r="F2077" t="s">
        <v>2118</v>
      </c>
      <c r="G2077">
        <v>480</v>
      </c>
      <c r="H2077">
        <v>90721</v>
      </c>
      <c r="I2077" t="s">
        <v>2068</v>
      </c>
      <c r="J2077">
        <v>0.01</v>
      </c>
      <c r="K2077">
        <v>1569200</v>
      </c>
      <c r="L2077">
        <v>0.5</v>
      </c>
      <c r="M2077" t="s">
        <v>44</v>
      </c>
      <c r="N2077">
        <v>1</v>
      </c>
      <c r="O2077">
        <v>1</v>
      </c>
      <c r="P2077">
        <v>0</v>
      </c>
      <c r="Q2077" t="s">
        <v>693</v>
      </c>
      <c r="R2077" t="s">
        <v>694</v>
      </c>
      <c r="S2077">
        <v>16.629799999999999</v>
      </c>
      <c r="T2077" t="s">
        <v>44</v>
      </c>
      <c r="U2077" t="s">
        <v>2175</v>
      </c>
      <c r="V2077" t="s">
        <v>2174</v>
      </c>
      <c r="W2077">
        <v>0</v>
      </c>
      <c r="X2077" t="s">
        <v>2179</v>
      </c>
      <c r="Y2077" t="s">
        <v>44</v>
      </c>
    </row>
    <row r="2078" spans="1:25" x14ac:dyDescent="0.35">
      <c r="A2078" t="s">
        <v>2188</v>
      </c>
      <c r="B2078">
        <v>90721</v>
      </c>
      <c r="C2078" t="s">
        <v>564</v>
      </c>
      <c r="D2078" t="s">
        <v>2103</v>
      </c>
      <c r="E2078" t="s">
        <v>564</v>
      </c>
      <c r="F2078" t="s">
        <v>2118</v>
      </c>
      <c r="G2078">
        <v>480</v>
      </c>
      <c r="H2078">
        <v>90721</v>
      </c>
      <c r="I2078" t="s">
        <v>2068</v>
      </c>
      <c r="J2078">
        <v>0.01</v>
      </c>
      <c r="K2078">
        <v>1694600</v>
      </c>
      <c r="L2078">
        <v>0.5</v>
      </c>
      <c r="M2078" t="s">
        <v>44</v>
      </c>
      <c r="N2078">
        <v>1</v>
      </c>
      <c r="O2078">
        <v>1</v>
      </c>
      <c r="P2078">
        <v>0</v>
      </c>
      <c r="Q2078" t="s">
        <v>693</v>
      </c>
      <c r="R2078" t="s">
        <v>694</v>
      </c>
      <c r="S2078">
        <v>16.625499999999999</v>
      </c>
      <c r="T2078" t="s">
        <v>44</v>
      </c>
      <c r="U2078" t="s">
        <v>2175</v>
      </c>
      <c r="V2078" t="s">
        <v>2174</v>
      </c>
      <c r="W2078">
        <v>0</v>
      </c>
      <c r="X2078" t="s">
        <v>2179</v>
      </c>
      <c r="Y2078" t="s">
        <v>44</v>
      </c>
    </row>
    <row r="2079" spans="1:25" x14ac:dyDescent="0.35">
      <c r="A2079" t="s">
        <v>2187</v>
      </c>
      <c r="B2079">
        <v>90721</v>
      </c>
      <c r="C2079" t="s">
        <v>564</v>
      </c>
      <c r="D2079" t="s">
        <v>2103</v>
      </c>
      <c r="E2079" t="s">
        <v>564</v>
      </c>
      <c r="F2079" t="s">
        <v>2118</v>
      </c>
      <c r="G2079">
        <v>480</v>
      </c>
      <c r="H2079">
        <v>90721</v>
      </c>
      <c r="I2079" t="s">
        <v>2068</v>
      </c>
      <c r="J2079">
        <v>0.01</v>
      </c>
      <c r="K2079">
        <v>1592500</v>
      </c>
      <c r="L2079">
        <v>0.5</v>
      </c>
      <c r="M2079" t="s">
        <v>44</v>
      </c>
      <c r="N2079">
        <v>1</v>
      </c>
      <c r="O2079">
        <v>2</v>
      </c>
      <c r="P2079">
        <v>0</v>
      </c>
      <c r="Q2079" t="s">
        <v>693</v>
      </c>
      <c r="R2079" t="s">
        <v>694</v>
      </c>
      <c r="S2079">
        <v>16.673200000000001</v>
      </c>
      <c r="T2079" t="s">
        <v>44</v>
      </c>
      <c r="U2079" t="s">
        <v>2175</v>
      </c>
      <c r="V2079" t="s">
        <v>2174</v>
      </c>
      <c r="W2079">
        <v>0</v>
      </c>
      <c r="X2079" t="s">
        <v>2179</v>
      </c>
      <c r="Y2079" t="s">
        <v>44</v>
      </c>
    </row>
    <row r="2080" spans="1:25" x14ac:dyDescent="0.35">
      <c r="A2080" t="s">
        <v>2186</v>
      </c>
      <c r="B2080">
        <v>90721</v>
      </c>
      <c r="C2080" t="s">
        <v>564</v>
      </c>
      <c r="D2080" t="s">
        <v>2103</v>
      </c>
      <c r="E2080" t="s">
        <v>564</v>
      </c>
      <c r="F2080" t="s">
        <v>2118</v>
      </c>
      <c r="G2080">
        <v>480</v>
      </c>
      <c r="H2080">
        <v>90721</v>
      </c>
      <c r="I2080" t="s">
        <v>2068</v>
      </c>
      <c r="J2080">
        <v>0.01</v>
      </c>
      <c r="K2080">
        <v>1404500</v>
      </c>
      <c r="L2080">
        <v>0.5</v>
      </c>
      <c r="M2080" t="s">
        <v>44</v>
      </c>
      <c r="N2080">
        <v>1</v>
      </c>
      <c r="O2080">
        <v>2</v>
      </c>
      <c r="P2080">
        <v>0</v>
      </c>
      <c r="Q2080" t="s">
        <v>693</v>
      </c>
      <c r="R2080" t="s">
        <v>694</v>
      </c>
      <c r="S2080">
        <v>16.595099999999999</v>
      </c>
      <c r="T2080" t="s">
        <v>44</v>
      </c>
      <c r="U2080" t="s">
        <v>2175</v>
      </c>
      <c r="V2080" t="s">
        <v>2174</v>
      </c>
      <c r="W2080">
        <v>0</v>
      </c>
      <c r="X2080" t="s">
        <v>2179</v>
      </c>
      <c r="Y2080" t="s">
        <v>44</v>
      </c>
    </row>
    <row r="2081" spans="1:25" x14ac:dyDescent="0.35">
      <c r="A2081" t="s">
        <v>2185</v>
      </c>
      <c r="B2081">
        <v>90721</v>
      </c>
      <c r="C2081" t="s">
        <v>564</v>
      </c>
      <c r="D2081" t="s">
        <v>2103</v>
      </c>
      <c r="E2081" t="s">
        <v>564</v>
      </c>
      <c r="F2081" t="s">
        <v>2118</v>
      </c>
      <c r="G2081">
        <v>480</v>
      </c>
      <c r="H2081">
        <v>90721</v>
      </c>
      <c r="I2081" t="s">
        <v>2068</v>
      </c>
      <c r="J2081">
        <v>0.01</v>
      </c>
      <c r="K2081">
        <v>1359400</v>
      </c>
      <c r="L2081">
        <v>0.5</v>
      </c>
      <c r="M2081" t="s">
        <v>44</v>
      </c>
      <c r="N2081">
        <v>1</v>
      </c>
      <c r="O2081">
        <v>4</v>
      </c>
      <c r="P2081">
        <v>0</v>
      </c>
      <c r="Q2081" t="s">
        <v>693</v>
      </c>
      <c r="R2081" t="s">
        <v>694</v>
      </c>
      <c r="S2081">
        <v>16.768599999999999</v>
      </c>
      <c r="T2081" t="s">
        <v>44</v>
      </c>
      <c r="U2081" t="s">
        <v>2175</v>
      </c>
      <c r="V2081" t="s">
        <v>2174</v>
      </c>
      <c r="W2081">
        <v>0</v>
      </c>
      <c r="X2081" t="s">
        <v>2179</v>
      </c>
      <c r="Y2081" t="s">
        <v>44</v>
      </c>
    </row>
    <row r="2082" spans="1:25" x14ac:dyDescent="0.35">
      <c r="A2082" t="s">
        <v>2184</v>
      </c>
      <c r="B2082">
        <v>90721</v>
      </c>
      <c r="C2082" t="s">
        <v>564</v>
      </c>
      <c r="D2082" t="s">
        <v>2103</v>
      </c>
      <c r="E2082" t="s">
        <v>564</v>
      </c>
      <c r="F2082" t="s">
        <v>2118</v>
      </c>
      <c r="G2082">
        <v>480</v>
      </c>
      <c r="H2082">
        <v>90721</v>
      </c>
      <c r="I2082" t="s">
        <v>2068</v>
      </c>
      <c r="J2082">
        <v>0.01</v>
      </c>
      <c r="K2082">
        <v>1310400</v>
      </c>
      <c r="L2082">
        <v>0.5</v>
      </c>
      <c r="M2082" t="s">
        <v>44</v>
      </c>
      <c r="N2082">
        <v>1</v>
      </c>
      <c r="O2082">
        <v>4</v>
      </c>
      <c r="P2082">
        <v>0</v>
      </c>
      <c r="Q2082" t="s">
        <v>693</v>
      </c>
      <c r="R2082" t="s">
        <v>694</v>
      </c>
      <c r="S2082">
        <v>16.638500000000001</v>
      </c>
      <c r="T2082" t="s">
        <v>44</v>
      </c>
      <c r="U2082" t="s">
        <v>2175</v>
      </c>
      <c r="V2082" t="s">
        <v>2174</v>
      </c>
      <c r="W2082">
        <v>0</v>
      </c>
      <c r="X2082" t="s">
        <v>2179</v>
      </c>
      <c r="Y2082" t="s">
        <v>44</v>
      </c>
    </row>
    <row r="2083" spans="1:25" x14ac:dyDescent="0.35">
      <c r="A2083" t="s">
        <v>2183</v>
      </c>
      <c r="B2083">
        <v>90721</v>
      </c>
      <c r="C2083" t="s">
        <v>564</v>
      </c>
      <c r="D2083" t="s">
        <v>2103</v>
      </c>
      <c r="E2083" t="s">
        <v>564</v>
      </c>
      <c r="F2083" t="s">
        <v>2180</v>
      </c>
      <c r="G2083">
        <v>480</v>
      </c>
      <c r="H2083">
        <v>90721</v>
      </c>
      <c r="I2083" t="s">
        <v>2068</v>
      </c>
      <c r="J2083">
        <v>0.01</v>
      </c>
      <c r="K2083">
        <v>1528000</v>
      </c>
      <c r="L2083">
        <v>0.5</v>
      </c>
      <c r="M2083" t="s">
        <v>44</v>
      </c>
      <c r="N2083">
        <v>1</v>
      </c>
      <c r="O2083">
        <v>4</v>
      </c>
      <c r="P2083">
        <v>0</v>
      </c>
      <c r="Q2083" t="s">
        <v>693</v>
      </c>
      <c r="R2083" t="s">
        <v>694</v>
      </c>
      <c r="S2083">
        <v>16.421600000000002</v>
      </c>
      <c r="T2083" t="s">
        <v>44</v>
      </c>
      <c r="U2083" t="s">
        <v>2175</v>
      </c>
      <c r="V2083" t="s">
        <v>2174</v>
      </c>
      <c r="W2083">
        <v>0</v>
      </c>
      <c r="X2083" t="s">
        <v>2179</v>
      </c>
      <c r="Y2083" t="s">
        <v>44</v>
      </c>
    </row>
    <row r="2084" spans="1:25" x14ac:dyDescent="0.35">
      <c r="A2084" t="s">
        <v>2182</v>
      </c>
      <c r="B2084">
        <v>90721</v>
      </c>
      <c r="C2084" t="s">
        <v>564</v>
      </c>
      <c r="D2084" t="s">
        <v>2103</v>
      </c>
      <c r="E2084" t="s">
        <v>564</v>
      </c>
      <c r="F2084" t="s">
        <v>2180</v>
      </c>
      <c r="G2084">
        <v>480</v>
      </c>
      <c r="H2084">
        <v>90721</v>
      </c>
      <c r="I2084" t="s">
        <v>2068</v>
      </c>
      <c r="J2084">
        <v>0.01</v>
      </c>
      <c r="K2084">
        <v>1388000</v>
      </c>
      <c r="L2084">
        <v>0.5</v>
      </c>
      <c r="M2084" t="s">
        <v>44</v>
      </c>
      <c r="N2084">
        <v>1</v>
      </c>
      <c r="O2084">
        <v>4</v>
      </c>
      <c r="P2084">
        <v>0</v>
      </c>
      <c r="Q2084" t="s">
        <v>693</v>
      </c>
      <c r="R2084" t="s">
        <v>694</v>
      </c>
      <c r="S2084">
        <v>16.421600000000002</v>
      </c>
      <c r="T2084" t="s">
        <v>44</v>
      </c>
      <c r="U2084" t="s">
        <v>2175</v>
      </c>
      <c r="V2084" t="s">
        <v>2174</v>
      </c>
      <c r="W2084">
        <v>0</v>
      </c>
      <c r="X2084" t="s">
        <v>2179</v>
      </c>
      <c r="Y2084" t="s">
        <v>44</v>
      </c>
    </row>
    <row r="2085" spans="1:25" x14ac:dyDescent="0.35">
      <c r="A2085" t="s">
        <v>2181</v>
      </c>
      <c r="B2085">
        <v>90721</v>
      </c>
      <c r="C2085" t="s">
        <v>564</v>
      </c>
      <c r="D2085" t="s">
        <v>2103</v>
      </c>
      <c r="E2085" t="s">
        <v>564</v>
      </c>
      <c r="F2085" t="s">
        <v>2180</v>
      </c>
      <c r="G2085">
        <v>480</v>
      </c>
      <c r="H2085">
        <v>90721</v>
      </c>
      <c r="I2085" t="s">
        <v>2068</v>
      </c>
      <c r="J2085">
        <v>0.01</v>
      </c>
      <c r="K2085">
        <v>1363400</v>
      </c>
      <c r="L2085">
        <v>0.5</v>
      </c>
      <c r="M2085" t="s">
        <v>44</v>
      </c>
      <c r="N2085">
        <v>1</v>
      </c>
      <c r="O2085">
        <v>4</v>
      </c>
      <c r="P2085">
        <v>0</v>
      </c>
      <c r="Q2085" t="s">
        <v>693</v>
      </c>
      <c r="R2085" t="s">
        <v>694</v>
      </c>
      <c r="S2085">
        <v>16.773</v>
      </c>
      <c r="T2085" t="s">
        <v>44</v>
      </c>
      <c r="U2085" t="s">
        <v>2175</v>
      </c>
      <c r="V2085" t="s">
        <v>2174</v>
      </c>
      <c r="W2085">
        <v>0</v>
      </c>
      <c r="X2085" t="s">
        <v>2179</v>
      </c>
      <c r="Y2085" t="s">
        <v>44</v>
      </c>
    </row>
    <row r="2086" spans="1:25" x14ac:dyDescent="0.35">
      <c r="A2086" t="s">
        <v>2178</v>
      </c>
      <c r="B2086">
        <v>90721</v>
      </c>
      <c r="C2086" t="s">
        <v>564</v>
      </c>
      <c r="D2086" t="s">
        <v>2103</v>
      </c>
      <c r="E2086" t="s">
        <v>564</v>
      </c>
      <c r="F2086" t="s">
        <v>2118</v>
      </c>
      <c r="G2086">
        <v>480</v>
      </c>
      <c r="H2086">
        <v>90721</v>
      </c>
      <c r="I2086" t="s">
        <v>2068</v>
      </c>
      <c r="J2086">
        <v>0.01</v>
      </c>
      <c r="K2086">
        <v>1445400</v>
      </c>
      <c r="L2086">
        <v>0.5</v>
      </c>
      <c r="M2086" t="s">
        <v>44</v>
      </c>
      <c r="N2086">
        <v>1</v>
      </c>
      <c r="O2086">
        <v>4</v>
      </c>
      <c r="P2086">
        <v>0</v>
      </c>
      <c r="Q2086" t="s">
        <v>693</v>
      </c>
      <c r="R2086" t="s">
        <v>694</v>
      </c>
      <c r="S2086">
        <v>16.725300000000001</v>
      </c>
      <c r="T2086" t="s">
        <v>44</v>
      </c>
      <c r="U2086" t="s">
        <v>2175</v>
      </c>
      <c r="V2086" t="s">
        <v>2174</v>
      </c>
      <c r="W2086">
        <v>0</v>
      </c>
      <c r="X2086" t="s">
        <v>2173</v>
      </c>
      <c r="Y2086" t="s">
        <v>44</v>
      </c>
    </row>
    <row r="2087" spans="1:25" x14ac:dyDescent="0.35">
      <c r="A2087" t="s">
        <v>2177</v>
      </c>
      <c r="B2087">
        <v>90721</v>
      </c>
      <c r="C2087" t="s">
        <v>564</v>
      </c>
      <c r="D2087" t="s">
        <v>2103</v>
      </c>
      <c r="E2087" t="s">
        <v>564</v>
      </c>
      <c r="F2087" t="s">
        <v>2118</v>
      </c>
      <c r="G2087">
        <v>480</v>
      </c>
      <c r="H2087">
        <v>90721</v>
      </c>
      <c r="I2087" t="s">
        <v>2068</v>
      </c>
      <c r="J2087">
        <v>0.01</v>
      </c>
      <c r="K2087">
        <v>1285400</v>
      </c>
      <c r="L2087">
        <v>0.5</v>
      </c>
      <c r="M2087" t="s">
        <v>44</v>
      </c>
      <c r="N2087">
        <v>1</v>
      </c>
      <c r="O2087">
        <v>4</v>
      </c>
      <c r="P2087">
        <v>0</v>
      </c>
      <c r="Q2087" t="s">
        <v>693</v>
      </c>
      <c r="R2087" t="s">
        <v>694</v>
      </c>
      <c r="S2087">
        <v>16.699200000000001</v>
      </c>
      <c r="T2087" t="s">
        <v>44</v>
      </c>
      <c r="U2087" t="s">
        <v>2175</v>
      </c>
      <c r="V2087" t="s">
        <v>2174</v>
      </c>
      <c r="W2087">
        <v>0</v>
      </c>
      <c r="X2087" t="s">
        <v>2173</v>
      </c>
      <c r="Y2087" t="s">
        <v>44</v>
      </c>
    </row>
    <row r="2088" spans="1:25" x14ac:dyDescent="0.35">
      <c r="A2088" t="s">
        <v>2176</v>
      </c>
      <c r="B2088">
        <v>90721</v>
      </c>
      <c r="C2088" t="s">
        <v>564</v>
      </c>
      <c r="D2088" t="s">
        <v>2103</v>
      </c>
      <c r="E2088" t="s">
        <v>564</v>
      </c>
      <c r="F2088" t="s">
        <v>2118</v>
      </c>
      <c r="G2088">
        <v>480</v>
      </c>
      <c r="H2088">
        <v>90721</v>
      </c>
      <c r="I2088" t="s">
        <v>2068</v>
      </c>
      <c r="J2088">
        <v>0.01</v>
      </c>
      <c r="K2088">
        <v>1184700</v>
      </c>
      <c r="L2088">
        <v>0.5</v>
      </c>
      <c r="M2088" t="s">
        <v>44</v>
      </c>
      <c r="N2088">
        <v>1</v>
      </c>
      <c r="O2088">
        <v>4</v>
      </c>
      <c r="P2088">
        <v>0</v>
      </c>
      <c r="Q2088" t="s">
        <v>693</v>
      </c>
      <c r="R2088" t="s">
        <v>694</v>
      </c>
      <c r="S2088">
        <v>16.764299999999999</v>
      </c>
      <c r="T2088" t="s">
        <v>44</v>
      </c>
      <c r="U2088" t="s">
        <v>2175</v>
      </c>
      <c r="V2088" t="s">
        <v>2174</v>
      </c>
      <c r="W2088">
        <v>0</v>
      </c>
      <c r="X2088" t="s">
        <v>2173</v>
      </c>
      <c r="Y2088" t="s">
        <v>44</v>
      </c>
    </row>
    <row r="2089" spans="1:25" x14ac:dyDescent="0.35">
      <c r="A2089" t="s">
        <v>2899</v>
      </c>
      <c r="B2089">
        <v>21021</v>
      </c>
      <c r="C2089" t="s">
        <v>114</v>
      </c>
      <c r="D2089" t="s">
        <v>112</v>
      </c>
      <c r="E2089">
        <v>908</v>
      </c>
      <c r="F2089" t="s">
        <v>2115</v>
      </c>
      <c r="G2089">
        <v>480</v>
      </c>
      <c r="H2089">
        <v>21021</v>
      </c>
      <c r="I2089" t="s">
        <v>2068</v>
      </c>
      <c r="J2089">
        <v>0.01</v>
      </c>
      <c r="K2089">
        <v>471.23</v>
      </c>
      <c r="L2089">
        <v>0.5</v>
      </c>
      <c r="M2089" t="s">
        <v>44</v>
      </c>
      <c r="N2089">
        <v>1</v>
      </c>
      <c r="O2089" t="s">
        <v>44</v>
      </c>
      <c r="P2089">
        <v>0</v>
      </c>
      <c r="Q2089" t="s">
        <v>693</v>
      </c>
      <c r="R2089" t="s">
        <v>694</v>
      </c>
      <c r="S2089">
        <v>9.2520699999999998</v>
      </c>
      <c r="T2089" t="s">
        <v>44</v>
      </c>
      <c r="U2089" t="s">
        <v>2760</v>
      </c>
      <c r="V2089">
        <v>908</v>
      </c>
      <c r="W2089">
        <v>0</v>
      </c>
      <c r="X2089" t="s">
        <v>703</v>
      </c>
      <c r="Y2089" t="s">
        <v>44</v>
      </c>
    </row>
    <row r="2090" spans="1:25" x14ac:dyDescent="0.35">
      <c r="A2090" t="s">
        <v>2412</v>
      </c>
      <c r="B2090">
        <v>21021</v>
      </c>
      <c r="C2090" t="s">
        <v>114</v>
      </c>
      <c r="D2090" t="s">
        <v>112</v>
      </c>
      <c r="E2090">
        <v>908</v>
      </c>
      <c r="F2090" t="s">
        <v>2115</v>
      </c>
      <c r="G2090">
        <v>480</v>
      </c>
      <c r="H2090">
        <v>21021</v>
      </c>
      <c r="I2090" t="s">
        <v>2068</v>
      </c>
      <c r="J2090">
        <v>0.01</v>
      </c>
      <c r="K2090">
        <v>1098500</v>
      </c>
      <c r="L2090">
        <v>0.5</v>
      </c>
      <c r="M2090" t="s">
        <v>44</v>
      </c>
      <c r="N2090">
        <v>1</v>
      </c>
      <c r="O2090" t="s">
        <v>44</v>
      </c>
      <c r="P2090">
        <v>0</v>
      </c>
      <c r="Q2090" t="s">
        <v>693</v>
      </c>
      <c r="R2090" t="s">
        <v>694</v>
      </c>
      <c r="S2090">
        <v>9.3517799999999998</v>
      </c>
      <c r="T2090" t="s">
        <v>44</v>
      </c>
      <c r="U2090" t="s">
        <v>2760</v>
      </c>
      <c r="V2090">
        <v>908</v>
      </c>
      <c r="W2090">
        <v>0</v>
      </c>
      <c r="X2090" t="s">
        <v>703</v>
      </c>
      <c r="Y2090" t="s">
        <v>3865</v>
      </c>
    </row>
    <row r="2091" spans="1:25" x14ac:dyDescent="0.35">
      <c r="A2091" t="s">
        <v>2808</v>
      </c>
      <c r="B2091">
        <v>21021</v>
      </c>
      <c r="C2091" t="s">
        <v>114</v>
      </c>
      <c r="D2091" t="s">
        <v>112</v>
      </c>
      <c r="E2091">
        <v>908</v>
      </c>
      <c r="F2091" t="s">
        <v>692</v>
      </c>
      <c r="G2091">
        <v>240</v>
      </c>
      <c r="H2091">
        <v>21021</v>
      </c>
      <c r="I2091" t="s">
        <v>2068</v>
      </c>
      <c r="J2091">
        <v>0.01</v>
      </c>
      <c r="K2091">
        <v>2021900</v>
      </c>
      <c r="L2091">
        <v>0.5</v>
      </c>
      <c r="M2091">
        <v>2</v>
      </c>
      <c r="N2091">
        <v>1</v>
      </c>
      <c r="O2091" t="s">
        <v>44</v>
      </c>
      <c r="P2091">
        <v>1480400</v>
      </c>
      <c r="Q2091" t="s">
        <v>693</v>
      </c>
      <c r="R2091" t="s">
        <v>694</v>
      </c>
      <c r="S2091">
        <v>9.4016199999999994</v>
      </c>
      <c r="T2091" t="s">
        <v>44</v>
      </c>
      <c r="U2091" t="s">
        <v>2760</v>
      </c>
      <c r="V2091">
        <v>908</v>
      </c>
      <c r="W2091">
        <v>7.3220000000000004E-3</v>
      </c>
      <c r="X2091" t="s">
        <v>703</v>
      </c>
      <c r="Y2091" t="s">
        <v>3865</v>
      </c>
    </row>
    <row r="2092" spans="1:25" x14ac:dyDescent="0.35">
      <c r="A2092" t="s">
        <v>2807</v>
      </c>
      <c r="B2092">
        <v>21021</v>
      </c>
      <c r="C2092" t="s">
        <v>114</v>
      </c>
      <c r="D2092" t="s">
        <v>112</v>
      </c>
      <c r="E2092">
        <v>908</v>
      </c>
      <c r="F2092" t="s">
        <v>692</v>
      </c>
      <c r="G2092">
        <v>240</v>
      </c>
      <c r="H2092">
        <v>21021</v>
      </c>
      <c r="I2092" t="s">
        <v>2068</v>
      </c>
      <c r="J2092">
        <v>0.01</v>
      </c>
      <c r="K2092">
        <v>1806600</v>
      </c>
      <c r="L2092">
        <v>0.5</v>
      </c>
      <c r="M2092">
        <v>1.25</v>
      </c>
      <c r="N2092">
        <v>1</v>
      </c>
      <c r="O2092" t="s">
        <v>44</v>
      </c>
      <c r="P2092">
        <v>1026400</v>
      </c>
      <c r="Q2092" t="s">
        <v>693</v>
      </c>
      <c r="R2092" t="s">
        <v>694</v>
      </c>
      <c r="S2092">
        <v>9.3945000000000007</v>
      </c>
      <c r="T2092" t="s">
        <v>44</v>
      </c>
      <c r="U2092" t="s">
        <v>2760</v>
      </c>
      <c r="V2092">
        <v>908</v>
      </c>
      <c r="W2092">
        <v>5.6810000000000003E-3</v>
      </c>
      <c r="X2092" t="s">
        <v>703</v>
      </c>
      <c r="Y2092" t="s">
        <v>3865</v>
      </c>
    </row>
    <row r="2093" spans="1:25" x14ac:dyDescent="0.35">
      <c r="A2093" t="s">
        <v>2794</v>
      </c>
      <c r="B2093">
        <v>21021</v>
      </c>
      <c r="C2093" t="s">
        <v>114</v>
      </c>
      <c r="D2093" t="s">
        <v>112</v>
      </c>
      <c r="E2093">
        <v>908</v>
      </c>
      <c r="F2093" t="s">
        <v>692</v>
      </c>
      <c r="G2093">
        <v>240</v>
      </c>
      <c r="H2093">
        <v>21021</v>
      </c>
      <c r="I2093" t="s">
        <v>2068</v>
      </c>
      <c r="J2093">
        <v>0.01</v>
      </c>
      <c r="K2093">
        <v>2201400</v>
      </c>
      <c r="L2093">
        <v>0.5</v>
      </c>
      <c r="M2093">
        <v>0.78100000000000003</v>
      </c>
      <c r="N2093">
        <v>1</v>
      </c>
      <c r="O2093" t="s">
        <v>44</v>
      </c>
      <c r="P2093">
        <v>598430</v>
      </c>
      <c r="Q2093" t="s">
        <v>693</v>
      </c>
      <c r="R2093" t="s">
        <v>694</v>
      </c>
      <c r="S2093">
        <v>9.3945000000000007</v>
      </c>
      <c r="T2093" t="s">
        <v>44</v>
      </c>
      <c r="U2093" t="s">
        <v>2760</v>
      </c>
      <c r="V2093">
        <v>908</v>
      </c>
      <c r="W2093">
        <v>2.7179999999999999E-3</v>
      </c>
      <c r="X2093" t="s">
        <v>703</v>
      </c>
      <c r="Y2093" t="s">
        <v>3865</v>
      </c>
    </row>
    <row r="2094" spans="1:25" x14ac:dyDescent="0.35">
      <c r="A2094" t="s">
        <v>2806</v>
      </c>
      <c r="B2094">
        <v>21021</v>
      </c>
      <c r="C2094" t="s">
        <v>114</v>
      </c>
      <c r="D2094" t="s">
        <v>112</v>
      </c>
      <c r="E2094">
        <v>908</v>
      </c>
      <c r="F2094" t="s">
        <v>692</v>
      </c>
      <c r="G2094">
        <v>240</v>
      </c>
      <c r="H2094">
        <v>21021</v>
      </c>
      <c r="I2094" t="s">
        <v>2068</v>
      </c>
      <c r="J2094">
        <v>0.01</v>
      </c>
      <c r="K2094">
        <v>2046700</v>
      </c>
      <c r="L2094">
        <v>0.5</v>
      </c>
      <c r="M2094">
        <v>0.48799999999999999</v>
      </c>
      <c r="N2094">
        <v>1</v>
      </c>
      <c r="O2094" t="s">
        <v>44</v>
      </c>
      <c r="P2094">
        <v>345280</v>
      </c>
      <c r="Q2094" t="s">
        <v>693</v>
      </c>
      <c r="R2094" t="s">
        <v>694</v>
      </c>
      <c r="S2094">
        <v>9.3945000000000007</v>
      </c>
      <c r="T2094" t="s">
        <v>44</v>
      </c>
      <c r="U2094" t="s">
        <v>2760</v>
      </c>
      <c r="V2094">
        <v>908</v>
      </c>
      <c r="W2094">
        <v>1.6869999999999999E-3</v>
      </c>
      <c r="X2094" t="s">
        <v>703</v>
      </c>
      <c r="Y2094" t="s">
        <v>3865</v>
      </c>
    </row>
    <row r="2095" spans="1:25" x14ac:dyDescent="0.35">
      <c r="A2095" t="s">
        <v>2805</v>
      </c>
      <c r="B2095">
        <v>21021</v>
      </c>
      <c r="C2095" t="s">
        <v>114</v>
      </c>
      <c r="D2095" t="s">
        <v>112</v>
      </c>
      <c r="E2095">
        <v>908</v>
      </c>
      <c r="F2095" t="s">
        <v>692</v>
      </c>
      <c r="G2095">
        <v>240</v>
      </c>
      <c r="H2095">
        <v>21021</v>
      </c>
      <c r="I2095" t="s">
        <v>2068</v>
      </c>
      <c r="J2095">
        <v>0.01</v>
      </c>
      <c r="K2095">
        <v>2113400</v>
      </c>
      <c r="L2095">
        <v>0.5</v>
      </c>
      <c r="M2095">
        <v>0.30499999999999999</v>
      </c>
      <c r="N2095">
        <v>1</v>
      </c>
      <c r="O2095" t="s">
        <v>44</v>
      </c>
      <c r="P2095">
        <v>230340</v>
      </c>
      <c r="Q2095" t="s">
        <v>693</v>
      </c>
      <c r="R2095" t="s">
        <v>694</v>
      </c>
      <c r="S2095">
        <v>9.3945000000000007</v>
      </c>
      <c r="T2095" t="s">
        <v>44</v>
      </c>
      <c r="U2095" t="s">
        <v>2760</v>
      </c>
      <c r="V2095">
        <v>908</v>
      </c>
      <c r="W2095">
        <v>1.09E-3</v>
      </c>
      <c r="X2095" t="s">
        <v>703</v>
      </c>
      <c r="Y2095" t="s">
        <v>3865</v>
      </c>
    </row>
    <row r="2096" spans="1:25" x14ac:dyDescent="0.35">
      <c r="A2096" t="s">
        <v>2797</v>
      </c>
      <c r="B2096">
        <v>21021</v>
      </c>
      <c r="C2096" t="s">
        <v>114</v>
      </c>
      <c r="D2096" t="s">
        <v>112</v>
      </c>
      <c r="E2096">
        <v>908</v>
      </c>
      <c r="F2096" t="s">
        <v>692</v>
      </c>
      <c r="G2096">
        <v>240</v>
      </c>
      <c r="H2096">
        <v>21021</v>
      </c>
      <c r="I2096" t="s">
        <v>2068</v>
      </c>
      <c r="J2096">
        <v>0.01</v>
      </c>
      <c r="K2096">
        <v>1619800</v>
      </c>
      <c r="L2096">
        <v>0.5</v>
      </c>
      <c r="M2096">
        <v>0.191</v>
      </c>
      <c r="N2096">
        <v>1</v>
      </c>
      <c r="O2096" t="s">
        <v>44</v>
      </c>
      <c r="P2096">
        <v>130250</v>
      </c>
      <c r="Q2096" t="s">
        <v>693</v>
      </c>
      <c r="R2096" t="s">
        <v>694</v>
      </c>
      <c r="S2096">
        <v>9.3945000000000007</v>
      </c>
      <c r="T2096" t="s">
        <v>44</v>
      </c>
      <c r="U2096" t="s">
        <v>2760</v>
      </c>
      <c r="V2096">
        <v>908</v>
      </c>
      <c r="W2096">
        <v>8.0409999999999998E-4</v>
      </c>
      <c r="X2096" t="s">
        <v>703</v>
      </c>
      <c r="Y2096" t="s">
        <v>3865</v>
      </c>
    </row>
    <row r="2097" spans="1:25" x14ac:dyDescent="0.35">
      <c r="A2097" t="s">
        <v>2804</v>
      </c>
      <c r="B2097">
        <v>21021</v>
      </c>
      <c r="C2097" t="s">
        <v>114</v>
      </c>
      <c r="D2097" t="s">
        <v>112</v>
      </c>
      <c r="E2097">
        <v>908</v>
      </c>
      <c r="F2097" t="s">
        <v>692</v>
      </c>
      <c r="G2097">
        <v>240</v>
      </c>
      <c r="H2097">
        <v>21021</v>
      </c>
      <c r="I2097" t="s">
        <v>2068</v>
      </c>
      <c r="J2097">
        <v>0.01</v>
      </c>
      <c r="K2097">
        <v>2070500</v>
      </c>
      <c r="L2097">
        <v>0.5</v>
      </c>
      <c r="M2097">
        <v>0.11899999999999999</v>
      </c>
      <c r="N2097">
        <v>1</v>
      </c>
      <c r="O2097" t="s">
        <v>44</v>
      </c>
      <c r="P2097">
        <v>92374</v>
      </c>
      <c r="Q2097" t="s">
        <v>693</v>
      </c>
      <c r="R2097" t="s">
        <v>694</v>
      </c>
      <c r="S2097">
        <v>9.4016300000000008</v>
      </c>
      <c r="T2097" t="s">
        <v>44</v>
      </c>
      <c r="U2097" t="s">
        <v>2760</v>
      </c>
      <c r="V2097">
        <v>908</v>
      </c>
      <c r="W2097">
        <v>4.461E-4</v>
      </c>
      <c r="X2097" t="s">
        <v>703</v>
      </c>
      <c r="Y2097" t="s">
        <v>3865</v>
      </c>
    </row>
    <row r="2098" spans="1:25" x14ac:dyDescent="0.35">
      <c r="A2098" t="s">
        <v>2793</v>
      </c>
      <c r="B2098">
        <v>21021</v>
      </c>
      <c r="C2098" t="s">
        <v>114</v>
      </c>
      <c r="D2098" t="s">
        <v>112</v>
      </c>
      <c r="E2098">
        <v>908</v>
      </c>
      <c r="F2098" t="s">
        <v>692</v>
      </c>
      <c r="G2098">
        <v>240</v>
      </c>
      <c r="H2098">
        <v>21021</v>
      </c>
      <c r="I2098" t="s">
        <v>2068</v>
      </c>
      <c r="J2098">
        <v>0.01</v>
      </c>
      <c r="K2098">
        <v>1784600</v>
      </c>
      <c r="L2098">
        <v>0.5</v>
      </c>
      <c r="M2098">
        <v>7.4999999999999997E-2</v>
      </c>
      <c r="N2098">
        <v>1</v>
      </c>
      <c r="O2098" t="s">
        <v>44</v>
      </c>
      <c r="P2098">
        <v>50561</v>
      </c>
      <c r="Q2098" t="s">
        <v>693</v>
      </c>
      <c r="R2098" t="s">
        <v>694</v>
      </c>
      <c r="S2098">
        <v>9.3945000000000007</v>
      </c>
      <c r="T2098" t="s">
        <v>44</v>
      </c>
      <c r="U2098" t="s">
        <v>2760</v>
      </c>
      <c r="V2098">
        <v>908</v>
      </c>
      <c r="W2098">
        <v>2.833E-4</v>
      </c>
      <c r="X2098" t="s">
        <v>703</v>
      </c>
      <c r="Y2098" t="s">
        <v>3865</v>
      </c>
    </row>
    <row r="2099" spans="1:25" x14ac:dyDescent="0.35">
      <c r="A2099" t="s">
        <v>2795</v>
      </c>
      <c r="B2099">
        <v>21021</v>
      </c>
      <c r="C2099" t="s">
        <v>114</v>
      </c>
      <c r="D2099" t="s">
        <v>112</v>
      </c>
      <c r="E2099">
        <v>908</v>
      </c>
      <c r="F2099" t="s">
        <v>692</v>
      </c>
      <c r="G2099">
        <v>240</v>
      </c>
      <c r="H2099">
        <v>21021</v>
      </c>
      <c r="I2099" t="s">
        <v>2068</v>
      </c>
      <c r="J2099">
        <v>0.01</v>
      </c>
      <c r="K2099">
        <v>1240300</v>
      </c>
      <c r="L2099">
        <v>0.5</v>
      </c>
      <c r="M2099">
        <v>4.7E-2</v>
      </c>
      <c r="N2099">
        <v>1</v>
      </c>
      <c r="O2099" t="s">
        <v>44</v>
      </c>
      <c r="P2099">
        <v>31698</v>
      </c>
      <c r="Q2099" t="s">
        <v>693</v>
      </c>
      <c r="R2099" t="s">
        <v>694</v>
      </c>
      <c r="S2099">
        <v>9.3945000000000007</v>
      </c>
      <c r="T2099" t="s">
        <v>44</v>
      </c>
      <c r="U2099" t="s">
        <v>2760</v>
      </c>
      <c r="V2099">
        <v>908</v>
      </c>
      <c r="W2099">
        <v>2.5559999999999998E-4</v>
      </c>
      <c r="X2099" t="s">
        <v>703</v>
      </c>
      <c r="Y2099" t="s">
        <v>3865</v>
      </c>
    </row>
    <row r="2100" spans="1:25" x14ac:dyDescent="0.35">
      <c r="A2100" t="s">
        <v>2803</v>
      </c>
      <c r="B2100">
        <v>21021</v>
      </c>
      <c r="C2100" t="s">
        <v>114</v>
      </c>
      <c r="D2100" t="s">
        <v>112</v>
      </c>
      <c r="E2100">
        <v>908</v>
      </c>
      <c r="F2100" t="s">
        <v>692</v>
      </c>
      <c r="G2100">
        <v>240</v>
      </c>
      <c r="H2100">
        <v>21021</v>
      </c>
      <c r="I2100" t="s">
        <v>2068</v>
      </c>
      <c r="J2100">
        <v>0.01</v>
      </c>
      <c r="K2100">
        <v>1266200</v>
      </c>
      <c r="L2100">
        <v>0.5</v>
      </c>
      <c r="M2100">
        <v>2.9000000000000001E-2</v>
      </c>
      <c r="N2100">
        <v>1</v>
      </c>
      <c r="O2100" t="s">
        <v>44</v>
      </c>
      <c r="P2100">
        <v>18306</v>
      </c>
      <c r="Q2100" t="s">
        <v>693</v>
      </c>
      <c r="R2100" t="s">
        <v>694</v>
      </c>
      <c r="S2100">
        <v>9.4016199999999994</v>
      </c>
      <c r="T2100" t="s">
        <v>44</v>
      </c>
      <c r="U2100" t="s">
        <v>2760</v>
      </c>
      <c r="V2100">
        <v>908</v>
      </c>
      <c r="W2100">
        <v>1.4459999999999999E-4</v>
      </c>
      <c r="X2100" t="s">
        <v>703</v>
      </c>
      <c r="Y2100" t="s">
        <v>3865</v>
      </c>
    </row>
    <row r="2101" spans="1:25" x14ac:dyDescent="0.35">
      <c r="A2101" t="s">
        <v>2791</v>
      </c>
      <c r="B2101">
        <v>21021</v>
      </c>
      <c r="C2101" t="s">
        <v>114</v>
      </c>
      <c r="D2101" t="s">
        <v>112</v>
      </c>
      <c r="E2101">
        <v>908</v>
      </c>
      <c r="F2101" t="s">
        <v>692</v>
      </c>
      <c r="G2101">
        <v>240</v>
      </c>
      <c r="H2101">
        <v>21021</v>
      </c>
      <c r="I2101" t="s">
        <v>2068</v>
      </c>
      <c r="J2101">
        <v>0.01</v>
      </c>
      <c r="K2101">
        <v>1119200</v>
      </c>
      <c r="L2101">
        <v>0.5</v>
      </c>
      <c r="M2101">
        <v>1.7999999999999999E-2</v>
      </c>
      <c r="N2101">
        <v>1</v>
      </c>
      <c r="O2101" t="s">
        <v>44</v>
      </c>
      <c r="P2101">
        <v>13995</v>
      </c>
      <c r="Q2101" t="s">
        <v>693</v>
      </c>
      <c r="R2101" t="s">
        <v>694</v>
      </c>
      <c r="S2101">
        <v>9.3944799999999997</v>
      </c>
      <c r="T2101" t="s">
        <v>44</v>
      </c>
      <c r="U2101" t="s">
        <v>2760</v>
      </c>
      <c r="V2101">
        <v>908</v>
      </c>
      <c r="W2101">
        <v>1.25E-4</v>
      </c>
      <c r="X2101" t="s">
        <v>703</v>
      </c>
      <c r="Y2101" t="s">
        <v>3865</v>
      </c>
    </row>
    <row r="2102" spans="1:25" x14ac:dyDescent="0.35">
      <c r="A2102" t="s">
        <v>2802</v>
      </c>
      <c r="B2102">
        <v>21021</v>
      </c>
      <c r="C2102" t="s">
        <v>114</v>
      </c>
      <c r="D2102" t="s">
        <v>112</v>
      </c>
      <c r="E2102">
        <v>908</v>
      </c>
      <c r="F2102" t="s">
        <v>692</v>
      </c>
      <c r="G2102">
        <v>240</v>
      </c>
      <c r="H2102">
        <v>21021</v>
      </c>
      <c r="I2102" t="s">
        <v>2068</v>
      </c>
      <c r="J2102">
        <v>0.01</v>
      </c>
      <c r="K2102">
        <v>1166500</v>
      </c>
      <c r="L2102">
        <v>0.5</v>
      </c>
      <c r="M2102">
        <v>1.0999999999999999E-2</v>
      </c>
      <c r="N2102">
        <v>1</v>
      </c>
      <c r="O2102" t="s">
        <v>44</v>
      </c>
      <c r="P2102">
        <v>6019.5</v>
      </c>
      <c r="Q2102" t="s">
        <v>693</v>
      </c>
      <c r="R2102" t="s">
        <v>694</v>
      </c>
      <c r="S2102">
        <v>9.3945000000000007</v>
      </c>
      <c r="T2102" t="s">
        <v>44</v>
      </c>
      <c r="U2102" t="s">
        <v>2760</v>
      </c>
      <c r="V2102">
        <v>908</v>
      </c>
      <c r="W2102" s="145">
        <v>5.1600000000000001E-5</v>
      </c>
      <c r="X2102" t="s">
        <v>703</v>
      </c>
      <c r="Y2102" t="s">
        <v>3865</v>
      </c>
    </row>
    <row r="2103" spans="1:25" x14ac:dyDescent="0.35">
      <c r="A2103" t="s">
        <v>2801</v>
      </c>
      <c r="B2103">
        <v>21021</v>
      </c>
      <c r="C2103" t="s">
        <v>114</v>
      </c>
      <c r="D2103" t="s">
        <v>112</v>
      </c>
      <c r="E2103">
        <v>908</v>
      </c>
      <c r="F2103" t="s">
        <v>692</v>
      </c>
      <c r="G2103">
        <v>240</v>
      </c>
      <c r="H2103">
        <v>21021</v>
      </c>
      <c r="I2103" t="s">
        <v>2068</v>
      </c>
      <c r="J2103">
        <v>0.01</v>
      </c>
      <c r="K2103">
        <v>1218300</v>
      </c>
      <c r="L2103">
        <v>0.5</v>
      </c>
      <c r="M2103">
        <v>7.1000000000000004E-3</v>
      </c>
      <c r="N2103">
        <v>1</v>
      </c>
      <c r="O2103" t="s">
        <v>44</v>
      </c>
      <c r="P2103">
        <v>6789.7</v>
      </c>
      <c r="Q2103" t="s">
        <v>693</v>
      </c>
      <c r="R2103" t="s">
        <v>694</v>
      </c>
      <c r="S2103">
        <v>9.39452</v>
      </c>
      <c r="T2103" t="s">
        <v>44</v>
      </c>
      <c r="U2103" t="s">
        <v>2760</v>
      </c>
      <c r="V2103">
        <v>908</v>
      </c>
      <c r="W2103" s="145">
        <v>5.5729999999999997E-5</v>
      </c>
      <c r="X2103" t="s">
        <v>703</v>
      </c>
      <c r="Y2103" t="s">
        <v>3865</v>
      </c>
    </row>
    <row r="2104" spans="1:25" x14ac:dyDescent="0.35">
      <c r="A2104" t="s">
        <v>2800</v>
      </c>
      <c r="B2104">
        <v>21021</v>
      </c>
      <c r="C2104" t="s">
        <v>114</v>
      </c>
      <c r="D2104" t="s">
        <v>112</v>
      </c>
      <c r="E2104">
        <v>908</v>
      </c>
      <c r="F2104" t="s">
        <v>692</v>
      </c>
      <c r="G2104">
        <v>240</v>
      </c>
      <c r="H2104">
        <v>21021</v>
      </c>
      <c r="I2104" t="s">
        <v>2068</v>
      </c>
      <c r="J2104">
        <v>0.01</v>
      </c>
      <c r="K2104">
        <v>1487900</v>
      </c>
      <c r="L2104">
        <v>0.5</v>
      </c>
      <c r="M2104">
        <v>4.4000000000000003E-3</v>
      </c>
      <c r="N2104">
        <v>1</v>
      </c>
      <c r="O2104" t="s">
        <v>44</v>
      </c>
      <c r="P2104">
        <v>4338.6000000000004</v>
      </c>
      <c r="Q2104" t="s">
        <v>693</v>
      </c>
      <c r="R2104" t="s">
        <v>694</v>
      </c>
      <c r="S2104">
        <v>9.4016300000000008</v>
      </c>
      <c r="T2104" t="s">
        <v>44</v>
      </c>
      <c r="U2104" t="s">
        <v>2760</v>
      </c>
      <c r="V2104">
        <v>908</v>
      </c>
      <c r="W2104" s="145">
        <v>2.9159999999999999E-5</v>
      </c>
      <c r="X2104" t="s">
        <v>703</v>
      </c>
      <c r="Y2104" t="s">
        <v>3865</v>
      </c>
    </row>
    <row r="2105" spans="1:25" x14ac:dyDescent="0.35">
      <c r="A2105" t="s">
        <v>2799</v>
      </c>
      <c r="B2105">
        <v>21021</v>
      </c>
      <c r="C2105" t="s">
        <v>114</v>
      </c>
      <c r="D2105" t="s">
        <v>112</v>
      </c>
      <c r="E2105">
        <v>908</v>
      </c>
      <c r="F2105" t="s">
        <v>692</v>
      </c>
      <c r="G2105">
        <v>240</v>
      </c>
      <c r="H2105">
        <v>21021</v>
      </c>
      <c r="I2105" t="s">
        <v>2068</v>
      </c>
      <c r="J2105">
        <v>0.01</v>
      </c>
      <c r="K2105">
        <v>1280000</v>
      </c>
      <c r="L2105">
        <v>0.5</v>
      </c>
      <c r="M2105">
        <v>2.8E-3</v>
      </c>
      <c r="N2105">
        <v>1</v>
      </c>
      <c r="O2105" t="s">
        <v>44</v>
      </c>
      <c r="P2105">
        <v>3964.2</v>
      </c>
      <c r="Q2105" t="s">
        <v>693</v>
      </c>
      <c r="R2105" t="s">
        <v>694</v>
      </c>
      <c r="S2105">
        <v>9.3945000000000007</v>
      </c>
      <c r="T2105" t="s">
        <v>44</v>
      </c>
      <c r="U2105" t="s">
        <v>2760</v>
      </c>
      <c r="V2105">
        <v>908</v>
      </c>
      <c r="W2105" s="145">
        <v>3.0970000000000003E-5</v>
      </c>
      <c r="X2105" t="s">
        <v>703</v>
      </c>
      <c r="Y2105" t="s">
        <v>3865</v>
      </c>
    </row>
    <row r="2106" spans="1:25" x14ac:dyDescent="0.35">
      <c r="A2106" t="s">
        <v>2798</v>
      </c>
      <c r="B2106">
        <v>21021</v>
      </c>
      <c r="C2106" t="s">
        <v>114</v>
      </c>
      <c r="D2106" t="s">
        <v>112</v>
      </c>
      <c r="E2106">
        <v>908</v>
      </c>
      <c r="F2106" t="s">
        <v>692</v>
      </c>
      <c r="G2106">
        <v>240</v>
      </c>
      <c r="H2106">
        <v>21021</v>
      </c>
      <c r="I2106" t="s">
        <v>2068</v>
      </c>
      <c r="J2106">
        <v>0.01</v>
      </c>
      <c r="K2106">
        <v>1423700</v>
      </c>
      <c r="L2106">
        <v>0.5</v>
      </c>
      <c r="M2106">
        <v>7.1000000000000004E-3</v>
      </c>
      <c r="N2106">
        <v>1</v>
      </c>
      <c r="O2106" t="s">
        <v>44</v>
      </c>
      <c r="P2106">
        <v>4281.8999999999996</v>
      </c>
      <c r="Q2106" t="s">
        <v>693</v>
      </c>
      <c r="R2106" t="s">
        <v>694</v>
      </c>
      <c r="S2106">
        <v>9.3873800000000003</v>
      </c>
      <c r="T2106" t="s">
        <v>44</v>
      </c>
      <c r="U2106" t="s">
        <v>2760</v>
      </c>
      <c r="V2106">
        <v>908</v>
      </c>
      <c r="W2106" s="145">
        <v>3.008E-5</v>
      </c>
      <c r="X2106" t="s">
        <v>703</v>
      </c>
      <c r="Y2106" t="s">
        <v>44</v>
      </c>
    </row>
    <row r="2107" spans="1:25" x14ac:dyDescent="0.35">
      <c r="A2107" t="s">
        <v>2412</v>
      </c>
      <c r="B2107">
        <v>21021</v>
      </c>
      <c r="C2107" t="s">
        <v>114</v>
      </c>
      <c r="D2107" t="s">
        <v>112</v>
      </c>
      <c r="E2107">
        <v>908</v>
      </c>
      <c r="F2107" t="s">
        <v>2115</v>
      </c>
      <c r="G2107">
        <v>480</v>
      </c>
      <c r="H2107">
        <v>21021</v>
      </c>
      <c r="I2107" t="s">
        <v>2068</v>
      </c>
      <c r="J2107">
        <v>0.01</v>
      </c>
      <c r="K2107">
        <v>1295800</v>
      </c>
      <c r="L2107">
        <v>0.5</v>
      </c>
      <c r="M2107" t="s">
        <v>44</v>
      </c>
      <c r="N2107">
        <v>1</v>
      </c>
      <c r="O2107" t="s">
        <v>44</v>
      </c>
      <c r="P2107">
        <v>0</v>
      </c>
      <c r="Q2107" t="s">
        <v>693</v>
      </c>
      <c r="R2107" t="s">
        <v>694</v>
      </c>
      <c r="S2107">
        <v>9.3731500000000008</v>
      </c>
      <c r="T2107" t="s">
        <v>44</v>
      </c>
      <c r="U2107" t="s">
        <v>2760</v>
      </c>
      <c r="V2107">
        <v>908</v>
      </c>
      <c r="W2107">
        <v>0</v>
      </c>
      <c r="X2107" t="s">
        <v>703</v>
      </c>
      <c r="Y2107" t="s">
        <v>3865</v>
      </c>
    </row>
    <row r="2108" spans="1:25" x14ac:dyDescent="0.35">
      <c r="A2108" t="s">
        <v>2898</v>
      </c>
      <c r="B2108">
        <v>21021</v>
      </c>
      <c r="C2108" t="s">
        <v>114</v>
      </c>
      <c r="D2108" t="s">
        <v>112</v>
      </c>
      <c r="E2108">
        <v>908</v>
      </c>
      <c r="F2108" t="s">
        <v>2118</v>
      </c>
      <c r="G2108">
        <v>480</v>
      </c>
      <c r="H2108">
        <v>21021</v>
      </c>
      <c r="I2108" t="s">
        <v>2068</v>
      </c>
      <c r="J2108">
        <v>0.01</v>
      </c>
      <c r="K2108">
        <v>976880</v>
      </c>
      <c r="L2108">
        <v>0.5</v>
      </c>
      <c r="M2108" t="s">
        <v>44</v>
      </c>
      <c r="N2108">
        <v>1</v>
      </c>
      <c r="O2108">
        <v>0</v>
      </c>
      <c r="P2108">
        <v>371510</v>
      </c>
      <c r="Q2108" t="s">
        <v>693</v>
      </c>
      <c r="R2108" t="s">
        <v>694</v>
      </c>
      <c r="S2108">
        <v>9.3945000000000007</v>
      </c>
      <c r="T2108" t="s">
        <v>44</v>
      </c>
      <c r="U2108" t="s">
        <v>2760</v>
      </c>
      <c r="V2108">
        <v>908</v>
      </c>
      <c r="W2108">
        <v>3.803E-3</v>
      </c>
      <c r="X2108" t="s">
        <v>703</v>
      </c>
      <c r="Y2108" t="s">
        <v>3865</v>
      </c>
    </row>
    <row r="2109" spans="1:25" x14ac:dyDescent="0.35">
      <c r="A2109" t="s">
        <v>2897</v>
      </c>
      <c r="B2109">
        <v>21021</v>
      </c>
      <c r="C2109" t="s">
        <v>114</v>
      </c>
      <c r="D2109" t="s">
        <v>112</v>
      </c>
      <c r="E2109">
        <v>908</v>
      </c>
      <c r="F2109" t="s">
        <v>2118</v>
      </c>
      <c r="G2109">
        <v>480</v>
      </c>
      <c r="H2109">
        <v>21021</v>
      </c>
      <c r="I2109" t="s">
        <v>2068</v>
      </c>
      <c r="J2109">
        <v>0.01</v>
      </c>
      <c r="K2109">
        <v>1192600</v>
      </c>
      <c r="L2109">
        <v>0.5</v>
      </c>
      <c r="M2109" t="s">
        <v>44</v>
      </c>
      <c r="N2109">
        <v>1</v>
      </c>
      <c r="O2109">
        <v>0</v>
      </c>
      <c r="P2109">
        <v>360490</v>
      </c>
      <c r="Q2109" t="s">
        <v>693</v>
      </c>
      <c r="R2109" t="s">
        <v>694</v>
      </c>
      <c r="S2109">
        <v>9.4016199999999994</v>
      </c>
      <c r="T2109" t="s">
        <v>44</v>
      </c>
      <c r="U2109" t="s">
        <v>2760</v>
      </c>
      <c r="V2109">
        <v>908</v>
      </c>
      <c r="W2109">
        <v>3.0230000000000001E-3</v>
      </c>
      <c r="X2109" t="s">
        <v>703</v>
      </c>
      <c r="Y2109" t="s">
        <v>3865</v>
      </c>
    </row>
    <row r="2110" spans="1:25" x14ac:dyDescent="0.35">
      <c r="A2110" t="s">
        <v>2896</v>
      </c>
      <c r="B2110">
        <v>21021</v>
      </c>
      <c r="C2110" t="s">
        <v>114</v>
      </c>
      <c r="D2110" t="s">
        <v>112</v>
      </c>
      <c r="E2110">
        <v>908</v>
      </c>
      <c r="F2110" t="s">
        <v>2118</v>
      </c>
      <c r="G2110">
        <v>480</v>
      </c>
      <c r="H2110">
        <v>21021</v>
      </c>
      <c r="I2110" t="s">
        <v>2068</v>
      </c>
      <c r="J2110">
        <v>0.01</v>
      </c>
      <c r="K2110">
        <v>1139500</v>
      </c>
      <c r="L2110">
        <v>0.5</v>
      </c>
      <c r="M2110" t="s">
        <v>44</v>
      </c>
      <c r="N2110">
        <v>1</v>
      </c>
      <c r="O2110">
        <v>0</v>
      </c>
      <c r="P2110">
        <v>271920</v>
      </c>
      <c r="Q2110" t="s">
        <v>693</v>
      </c>
      <c r="R2110" t="s">
        <v>694</v>
      </c>
      <c r="S2110">
        <v>9.3945000000000007</v>
      </c>
      <c r="T2110" t="s">
        <v>44</v>
      </c>
      <c r="U2110" t="s">
        <v>2760</v>
      </c>
      <c r="V2110">
        <v>908</v>
      </c>
      <c r="W2110">
        <v>2.3860000000000001E-3</v>
      </c>
      <c r="X2110" t="s">
        <v>703</v>
      </c>
      <c r="Y2110" t="s">
        <v>3865</v>
      </c>
    </row>
    <row r="2111" spans="1:25" x14ac:dyDescent="0.35">
      <c r="A2111" t="s">
        <v>2895</v>
      </c>
      <c r="B2111">
        <v>21021</v>
      </c>
      <c r="C2111" t="s">
        <v>114</v>
      </c>
      <c r="D2111" t="s">
        <v>112</v>
      </c>
      <c r="E2111">
        <v>908</v>
      </c>
      <c r="F2111" t="s">
        <v>2180</v>
      </c>
      <c r="G2111">
        <v>480</v>
      </c>
      <c r="H2111">
        <v>21021</v>
      </c>
      <c r="I2111" t="s">
        <v>2068</v>
      </c>
      <c r="J2111">
        <v>0.01</v>
      </c>
      <c r="K2111">
        <v>1467200</v>
      </c>
      <c r="L2111">
        <v>0.5</v>
      </c>
      <c r="M2111" t="s">
        <v>44</v>
      </c>
      <c r="N2111">
        <v>1</v>
      </c>
      <c r="O2111">
        <v>0</v>
      </c>
      <c r="P2111">
        <v>135070</v>
      </c>
      <c r="Q2111" t="s">
        <v>693</v>
      </c>
      <c r="R2111" t="s">
        <v>694</v>
      </c>
      <c r="S2111">
        <v>9.3945000000000007</v>
      </c>
      <c r="T2111" t="s">
        <v>44</v>
      </c>
      <c r="U2111" t="s">
        <v>2760</v>
      </c>
      <c r="V2111">
        <v>908</v>
      </c>
      <c r="W2111">
        <v>9.2060000000000004E-4</v>
      </c>
      <c r="X2111" t="s">
        <v>703</v>
      </c>
      <c r="Y2111" t="s">
        <v>3865</v>
      </c>
    </row>
    <row r="2112" spans="1:25" x14ac:dyDescent="0.35">
      <c r="A2112" t="s">
        <v>2894</v>
      </c>
      <c r="B2112">
        <v>21021</v>
      </c>
      <c r="C2112" t="s">
        <v>114</v>
      </c>
      <c r="D2112" t="s">
        <v>112</v>
      </c>
      <c r="E2112">
        <v>908</v>
      </c>
      <c r="F2112" t="s">
        <v>2180</v>
      </c>
      <c r="G2112">
        <v>480</v>
      </c>
      <c r="H2112">
        <v>21021</v>
      </c>
      <c r="I2112" t="s">
        <v>2068</v>
      </c>
      <c r="J2112">
        <v>0.01</v>
      </c>
      <c r="K2112">
        <v>949650</v>
      </c>
      <c r="L2112">
        <v>0.5</v>
      </c>
      <c r="M2112" t="s">
        <v>44</v>
      </c>
      <c r="N2112">
        <v>1</v>
      </c>
      <c r="O2112">
        <v>0</v>
      </c>
      <c r="P2112">
        <v>195100</v>
      </c>
      <c r="Q2112" t="s">
        <v>693</v>
      </c>
      <c r="R2112" t="s">
        <v>694</v>
      </c>
      <c r="S2112">
        <v>9.39452</v>
      </c>
      <c r="T2112" t="s">
        <v>44</v>
      </c>
      <c r="U2112" t="s">
        <v>2760</v>
      </c>
      <c r="V2112">
        <v>908</v>
      </c>
      <c r="W2112">
        <v>2.0539999999999998E-3</v>
      </c>
      <c r="X2112" t="s">
        <v>703</v>
      </c>
      <c r="Y2112" t="s">
        <v>3865</v>
      </c>
    </row>
    <row r="2113" spans="1:25" x14ac:dyDescent="0.35">
      <c r="A2113" t="s">
        <v>2893</v>
      </c>
      <c r="B2113">
        <v>21021</v>
      </c>
      <c r="C2113" t="s">
        <v>114</v>
      </c>
      <c r="D2113" t="s">
        <v>112</v>
      </c>
      <c r="E2113">
        <v>908</v>
      </c>
      <c r="F2113" t="s">
        <v>2180</v>
      </c>
      <c r="G2113">
        <v>480</v>
      </c>
      <c r="H2113">
        <v>21021</v>
      </c>
      <c r="I2113" t="s">
        <v>2068</v>
      </c>
      <c r="J2113">
        <v>0.01</v>
      </c>
      <c r="K2113">
        <v>984620</v>
      </c>
      <c r="L2113">
        <v>0.5</v>
      </c>
      <c r="M2113" t="s">
        <v>44</v>
      </c>
      <c r="N2113">
        <v>1</v>
      </c>
      <c r="O2113">
        <v>0</v>
      </c>
      <c r="P2113">
        <v>408460</v>
      </c>
      <c r="Q2113" t="s">
        <v>693</v>
      </c>
      <c r="R2113" t="s">
        <v>694</v>
      </c>
      <c r="S2113">
        <v>9.39452</v>
      </c>
      <c r="T2113" t="s">
        <v>44</v>
      </c>
      <c r="U2113" t="s">
        <v>2760</v>
      </c>
      <c r="V2113">
        <v>908</v>
      </c>
      <c r="W2113">
        <v>4.1479999999999998E-3</v>
      </c>
      <c r="X2113" t="s">
        <v>703</v>
      </c>
      <c r="Y2113" t="s">
        <v>3865</v>
      </c>
    </row>
    <row r="2114" spans="1:25" x14ac:dyDescent="0.35">
      <c r="A2114" t="s">
        <v>2892</v>
      </c>
      <c r="B2114">
        <v>21021</v>
      </c>
      <c r="C2114" t="s">
        <v>114</v>
      </c>
      <c r="D2114" t="s">
        <v>112</v>
      </c>
      <c r="E2114">
        <v>908</v>
      </c>
      <c r="F2114" t="s">
        <v>2118</v>
      </c>
      <c r="G2114">
        <v>480</v>
      </c>
      <c r="H2114">
        <v>21021</v>
      </c>
      <c r="I2114" t="s">
        <v>2068</v>
      </c>
      <c r="J2114">
        <v>0.01</v>
      </c>
      <c r="K2114">
        <v>1006000</v>
      </c>
      <c r="L2114">
        <v>0.5</v>
      </c>
      <c r="M2114" t="s">
        <v>44</v>
      </c>
      <c r="N2114">
        <v>1</v>
      </c>
      <c r="O2114">
        <v>0</v>
      </c>
      <c r="P2114">
        <v>360510</v>
      </c>
      <c r="Q2114" t="s">
        <v>693</v>
      </c>
      <c r="R2114" t="s">
        <v>694</v>
      </c>
      <c r="S2114">
        <v>9.3945000000000007</v>
      </c>
      <c r="T2114" t="s">
        <v>44</v>
      </c>
      <c r="U2114" t="s">
        <v>2760</v>
      </c>
      <c r="V2114">
        <v>908</v>
      </c>
      <c r="W2114">
        <v>3.5839999999999999E-3</v>
      </c>
      <c r="X2114" t="s">
        <v>703</v>
      </c>
      <c r="Y2114" t="s">
        <v>44</v>
      </c>
    </row>
    <row r="2115" spans="1:25" x14ac:dyDescent="0.35">
      <c r="A2115" t="s">
        <v>2891</v>
      </c>
      <c r="B2115">
        <v>21021</v>
      </c>
      <c r="C2115" t="s">
        <v>114</v>
      </c>
      <c r="D2115" t="s">
        <v>112</v>
      </c>
      <c r="E2115">
        <v>908</v>
      </c>
      <c r="F2115" t="s">
        <v>2118</v>
      </c>
      <c r="G2115">
        <v>480</v>
      </c>
      <c r="H2115">
        <v>21021</v>
      </c>
      <c r="I2115" t="s">
        <v>2068</v>
      </c>
      <c r="J2115">
        <v>0.01</v>
      </c>
      <c r="K2115">
        <v>1512100</v>
      </c>
      <c r="L2115">
        <v>0.5</v>
      </c>
      <c r="M2115" t="s">
        <v>44</v>
      </c>
      <c r="N2115">
        <v>1</v>
      </c>
      <c r="O2115">
        <v>0</v>
      </c>
      <c r="P2115">
        <v>202450</v>
      </c>
      <c r="Q2115" t="s">
        <v>693</v>
      </c>
      <c r="R2115" t="s">
        <v>694</v>
      </c>
      <c r="S2115">
        <v>9.39452</v>
      </c>
      <c r="T2115" t="s">
        <v>44</v>
      </c>
      <c r="U2115" t="s">
        <v>2760</v>
      </c>
      <c r="V2115">
        <v>908</v>
      </c>
      <c r="W2115">
        <v>1.3389999999999999E-3</v>
      </c>
      <c r="X2115" t="s">
        <v>703</v>
      </c>
      <c r="Y2115" t="s">
        <v>44</v>
      </c>
    </row>
    <row r="2116" spans="1:25" x14ac:dyDescent="0.35">
      <c r="A2116" t="s">
        <v>2890</v>
      </c>
      <c r="B2116">
        <v>21021</v>
      </c>
      <c r="C2116" t="s">
        <v>114</v>
      </c>
      <c r="D2116" t="s">
        <v>112</v>
      </c>
      <c r="E2116">
        <v>908</v>
      </c>
      <c r="F2116" t="s">
        <v>2118</v>
      </c>
      <c r="G2116">
        <v>480</v>
      </c>
      <c r="H2116">
        <v>21021</v>
      </c>
      <c r="I2116" t="s">
        <v>2068</v>
      </c>
      <c r="J2116">
        <v>0.01</v>
      </c>
      <c r="K2116">
        <v>1178300</v>
      </c>
      <c r="L2116">
        <v>0.5</v>
      </c>
      <c r="M2116" t="s">
        <v>44</v>
      </c>
      <c r="N2116">
        <v>1</v>
      </c>
      <c r="O2116">
        <v>0</v>
      </c>
      <c r="P2116">
        <v>280820</v>
      </c>
      <c r="Q2116" t="s">
        <v>693</v>
      </c>
      <c r="R2116" t="s">
        <v>694</v>
      </c>
      <c r="S2116">
        <v>9.39452</v>
      </c>
      <c r="T2116" t="s">
        <v>44</v>
      </c>
      <c r="U2116" t="s">
        <v>2760</v>
      </c>
      <c r="V2116">
        <v>908</v>
      </c>
      <c r="W2116">
        <v>2.3830000000000001E-3</v>
      </c>
      <c r="X2116" t="s">
        <v>703</v>
      </c>
      <c r="Y2116" t="s">
        <v>44</v>
      </c>
    </row>
    <row r="2117" spans="1:25" x14ac:dyDescent="0.35">
      <c r="A2117" t="s">
        <v>2889</v>
      </c>
      <c r="B2117">
        <v>21021</v>
      </c>
      <c r="C2117" t="s">
        <v>114</v>
      </c>
      <c r="D2117" t="s">
        <v>112</v>
      </c>
      <c r="E2117">
        <v>908</v>
      </c>
      <c r="F2117" t="s">
        <v>2118</v>
      </c>
      <c r="G2117">
        <v>480</v>
      </c>
      <c r="H2117">
        <v>21021</v>
      </c>
      <c r="I2117" t="s">
        <v>2068</v>
      </c>
      <c r="J2117">
        <v>0.01</v>
      </c>
      <c r="K2117">
        <v>1214800</v>
      </c>
      <c r="L2117">
        <v>0.5</v>
      </c>
      <c r="M2117" t="s">
        <v>44</v>
      </c>
      <c r="N2117">
        <v>1</v>
      </c>
      <c r="O2117">
        <v>0.25</v>
      </c>
      <c r="P2117">
        <v>258240</v>
      </c>
      <c r="Q2117" t="s">
        <v>693</v>
      </c>
      <c r="R2117" t="s">
        <v>694</v>
      </c>
      <c r="S2117">
        <v>9.3945000000000007</v>
      </c>
      <c r="T2117" t="s">
        <v>44</v>
      </c>
      <c r="U2117" t="s">
        <v>2760</v>
      </c>
      <c r="V2117">
        <v>908</v>
      </c>
      <c r="W2117">
        <v>2.1259999999999999E-3</v>
      </c>
      <c r="X2117" t="s">
        <v>703</v>
      </c>
      <c r="Y2117" t="s">
        <v>3865</v>
      </c>
    </row>
    <row r="2118" spans="1:25" x14ac:dyDescent="0.35">
      <c r="A2118" t="s">
        <v>2800</v>
      </c>
      <c r="B2118">
        <v>21021</v>
      </c>
      <c r="C2118" t="s">
        <v>114</v>
      </c>
      <c r="D2118" t="s">
        <v>112</v>
      </c>
      <c r="E2118">
        <v>908</v>
      </c>
      <c r="F2118" t="s">
        <v>692</v>
      </c>
      <c r="G2118">
        <v>240</v>
      </c>
      <c r="H2118">
        <v>21021</v>
      </c>
      <c r="I2118" t="s">
        <v>2068</v>
      </c>
      <c r="J2118">
        <v>0.01</v>
      </c>
      <c r="K2118">
        <v>1631200</v>
      </c>
      <c r="L2118">
        <v>0.5</v>
      </c>
      <c r="M2118">
        <v>4.4000000000000003E-3</v>
      </c>
      <c r="N2118">
        <v>1</v>
      </c>
      <c r="O2118" t="s">
        <v>44</v>
      </c>
      <c r="P2118">
        <v>5840</v>
      </c>
      <c r="Q2118" t="s">
        <v>693</v>
      </c>
      <c r="R2118" t="s">
        <v>694</v>
      </c>
      <c r="S2118">
        <v>9.3945000000000007</v>
      </c>
      <c r="T2118" t="s">
        <v>44</v>
      </c>
      <c r="U2118" t="s">
        <v>2760</v>
      </c>
      <c r="V2118">
        <v>908</v>
      </c>
      <c r="W2118" s="145">
        <v>3.5800000000000003E-5</v>
      </c>
      <c r="X2118" t="s">
        <v>703</v>
      </c>
      <c r="Y2118" t="s">
        <v>3865</v>
      </c>
    </row>
    <row r="2119" spans="1:25" x14ac:dyDescent="0.35">
      <c r="A2119" t="s">
        <v>2796</v>
      </c>
      <c r="B2119">
        <v>21021</v>
      </c>
      <c r="C2119" t="s">
        <v>114</v>
      </c>
      <c r="D2119" t="s">
        <v>112</v>
      </c>
      <c r="E2119">
        <v>908</v>
      </c>
      <c r="F2119" t="s">
        <v>692</v>
      </c>
      <c r="G2119">
        <v>240</v>
      </c>
      <c r="H2119">
        <v>21021</v>
      </c>
      <c r="I2119" t="s">
        <v>2068</v>
      </c>
      <c r="J2119">
        <v>0.01</v>
      </c>
      <c r="K2119">
        <v>1196600</v>
      </c>
      <c r="L2119">
        <v>0.5</v>
      </c>
      <c r="M2119">
        <v>0.30499999999999999</v>
      </c>
      <c r="N2119">
        <v>1</v>
      </c>
      <c r="O2119" t="s">
        <v>44</v>
      </c>
      <c r="P2119">
        <v>93105</v>
      </c>
      <c r="Q2119" t="s">
        <v>693</v>
      </c>
      <c r="R2119" t="s">
        <v>694</v>
      </c>
      <c r="S2119">
        <v>9.3945000000000007</v>
      </c>
      <c r="T2119" t="s">
        <v>44</v>
      </c>
      <c r="U2119" t="s">
        <v>2760</v>
      </c>
      <c r="V2119">
        <v>908</v>
      </c>
      <c r="W2119">
        <v>7.7809999999999999E-4</v>
      </c>
      <c r="X2119" t="s">
        <v>703</v>
      </c>
      <c r="Y2119" t="s">
        <v>44</v>
      </c>
    </row>
    <row r="2120" spans="1:25" x14ac:dyDescent="0.35">
      <c r="A2120" t="s">
        <v>2888</v>
      </c>
      <c r="B2120">
        <v>21021</v>
      </c>
      <c r="C2120" t="s">
        <v>114</v>
      </c>
      <c r="D2120" t="s">
        <v>112</v>
      </c>
      <c r="E2120">
        <v>908</v>
      </c>
      <c r="F2120" t="s">
        <v>2118</v>
      </c>
      <c r="G2120">
        <v>480</v>
      </c>
      <c r="H2120">
        <v>21021</v>
      </c>
      <c r="I2120" t="s">
        <v>2068</v>
      </c>
      <c r="J2120">
        <v>0.01</v>
      </c>
      <c r="K2120">
        <v>823690</v>
      </c>
      <c r="L2120">
        <v>0.5</v>
      </c>
      <c r="M2120" t="s">
        <v>44</v>
      </c>
      <c r="N2120">
        <v>1</v>
      </c>
      <c r="O2120">
        <v>0.25</v>
      </c>
      <c r="P2120">
        <v>303390</v>
      </c>
      <c r="Q2120" t="s">
        <v>693</v>
      </c>
      <c r="R2120" t="s">
        <v>694</v>
      </c>
      <c r="S2120">
        <v>9.3945000000000007</v>
      </c>
      <c r="T2120" t="s">
        <v>44</v>
      </c>
      <c r="U2120" t="s">
        <v>2760</v>
      </c>
      <c r="V2120">
        <v>908</v>
      </c>
      <c r="W2120">
        <v>3.6830000000000001E-3</v>
      </c>
      <c r="X2120" t="s">
        <v>703</v>
      </c>
      <c r="Y2120" t="s">
        <v>3865</v>
      </c>
    </row>
    <row r="2121" spans="1:25" x14ac:dyDescent="0.35">
      <c r="A2121" t="s">
        <v>2887</v>
      </c>
      <c r="B2121">
        <v>21021</v>
      </c>
      <c r="C2121" t="s">
        <v>114</v>
      </c>
      <c r="D2121" t="s">
        <v>112</v>
      </c>
      <c r="E2121">
        <v>908</v>
      </c>
      <c r="F2121" t="s">
        <v>2118</v>
      </c>
      <c r="G2121">
        <v>480</v>
      </c>
      <c r="H2121">
        <v>21021</v>
      </c>
      <c r="I2121" t="s">
        <v>2068</v>
      </c>
      <c r="J2121">
        <v>0.01</v>
      </c>
      <c r="K2121">
        <v>961480</v>
      </c>
      <c r="L2121">
        <v>0.5</v>
      </c>
      <c r="M2121" t="s">
        <v>44</v>
      </c>
      <c r="N2121">
        <v>1</v>
      </c>
      <c r="O2121">
        <v>0.25</v>
      </c>
      <c r="P2121">
        <v>264900</v>
      </c>
      <c r="Q2121" t="s">
        <v>693</v>
      </c>
      <c r="R2121" t="s">
        <v>694</v>
      </c>
      <c r="S2121">
        <v>9.3945000000000007</v>
      </c>
      <c r="T2121" t="s">
        <v>44</v>
      </c>
      <c r="U2121" t="s">
        <v>2760</v>
      </c>
      <c r="V2121">
        <v>908</v>
      </c>
      <c r="W2121">
        <v>2.7550000000000001E-3</v>
      </c>
      <c r="X2121" t="s">
        <v>703</v>
      </c>
      <c r="Y2121" t="s">
        <v>3865</v>
      </c>
    </row>
    <row r="2122" spans="1:25" x14ac:dyDescent="0.35">
      <c r="A2122" t="s">
        <v>2886</v>
      </c>
      <c r="B2122">
        <v>21021</v>
      </c>
      <c r="C2122" t="s">
        <v>114</v>
      </c>
      <c r="D2122" t="s">
        <v>112</v>
      </c>
      <c r="E2122">
        <v>908</v>
      </c>
      <c r="F2122" t="s">
        <v>2118</v>
      </c>
      <c r="G2122">
        <v>480</v>
      </c>
      <c r="H2122">
        <v>21021</v>
      </c>
      <c r="I2122" t="s">
        <v>2068</v>
      </c>
      <c r="J2122">
        <v>0.01</v>
      </c>
      <c r="K2122">
        <v>1301700</v>
      </c>
      <c r="L2122">
        <v>0.5</v>
      </c>
      <c r="M2122" t="s">
        <v>44</v>
      </c>
      <c r="N2122">
        <v>1</v>
      </c>
      <c r="O2122">
        <v>0.5</v>
      </c>
      <c r="P2122">
        <v>251240</v>
      </c>
      <c r="Q2122" t="s">
        <v>693</v>
      </c>
      <c r="R2122" t="s">
        <v>694</v>
      </c>
      <c r="S2122">
        <v>9.39452</v>
      </c>
      <c r="T2122" t="s">
        <v>44</v>
      </c>
      <c r="U2122" t="s">
        <v>2760</v>
      </c>
      <c r="V2122">
        <v>908</v>
      </c>
      <c r="W2122">
        <v>1.9300000000000001E-3</v>
      </c>
      <c r="X2122" t="s">
        <v>703</v>
      </c>
      <c r="Y2122" t="s">
        <v>3865</v>
      </c>
    </row>
    <row r="2123" spans="1:25" x14ac:dyDescent="0.35">
      <c r="A2123" t="s">
        <v>2885</v>
      </c>
      <c r="B2123">
        <v>21021</v>
      </c>
      <c r="C2123" t="s">
        <v>114</v>
      </c>
      <c r="D2123" t="s">
        <v>112</v>
      </c>
      <c r="E2123">
        <v>908</v>
      </c>
      <c r="F2123" t="s">
        <v>2118</v>
      </c>
      <c r="G2123">
        <v>480</v>
      </c>
      <c r="H2123">
        <v>21021</v>
      </c>
      <c r="I2123" t="s">
        <v>2068</v>
      </c>
      <c r="J2123">
        <v>0.01</v>
      </c>
      <c r="K2123">
        <v>1366200</v>
      </c>
      <c r="L2123">
        <v>0.5</v>
      </c>
      <c r="M2123" t="s">
        <v>44</v>
      </c>
      <c r="N2123">
        <v>1</v>
      </c>
      <c r="O2123">
        <v>0.5</v>
      </c>
      <c r="P2123">
        <v>295910</v>
      </c>
      <c r="Q2123" t="s">
        <v>693</v>
      </c>
      <c r="R2123" t="s">
        <v>694</v>
      </c>
      <c r="S2123">
        <v>9.3945000000000007</v>
      </c>
      <c r="T2123" t="s">
        <v>44</v>
      </c>
      <c r="U2123" t="s">
        <v>2760</v>
      </c>
      <c r="V2123">
        <v>908</v>
      </c>
      <c r="W2123">
        <v>2.166E-3</v>
      </c>
      <c r="X2123" t="s">
        <v>703</v>
      </c>
      <c r="Y2123" t="s">
        <v>3865</v>
      </c>
    </row>
    <row r="2124" spans="1:25" x14ac:dyDescent="0.35">
      <c r="A2124" t="s">
        <v>2884</v>
      </c>
      <c r="B2124">
        <v>21021</v>
      </c>
      <c r="C2124" t="s">
        <v>114</v>
      </c>
      <c r="D2124" t="s">
        <v>112</v>
      </c>
      <c r="E2124">
        <v>908</v>
      </c>
      <c r="F2124" t="s">
        <v>2118</v>
      </c>
      <c r="G2124">
        <v>480</v>
      </c>
      <c r="H2124">
        <v>21021</v>
      </c>
      <c r="I2124" t="s">
        <v>2068</v>
      </c>
      <c r="J2124">
        <v>0.01</v>
      </c>
      <c r="K2124">
        <v>1327700</v>
      </c>
      <c r="L2124">
        <v>0.5</v>
      </c>
      <c r="M2124" t="s">
        <v>44</v>
      </c>
      <c r="N2124">
        <v>1</v>
      </c>
      <c r="O2124">
        <v>0.5</v>
      </c>
      <c r="P2124">
        <v>301520</v>
      </c>
      <c r="Q2124" t="s">
        <v>693</v>
      </c>
      <c r="R2124" t="s">
        <v>694</v>
      </c>
      <c r="S2124">
        <v>9.3945000000000007</v>
      </c>
      <c r="T2124" t="s">
        <v>44</v>
      </c>
      <c r="U2124" t="s">
        <v>2760</v>
      </c>
      <c r="V2124">
        <v>908</v>
      </c>
      <c r="W2124">
        <v>2.271E-3</v>
      </c>
      <c r="X2124" t="s">
        <v>703</v>
      </c>
      <c r="Y2124" t="s">
        <v>3865</v>
      </c>
    </row>
    <row r="2125" spans="1:25" x14ac:dyDescent="0.35">
      <c r="A2125" t="s">
        <v>2883</v>
      </c>
      <c r="B2125">
        <v>21021</v>
      </c>
      <c r="C2125" t="s">
        <v>114</v>
      </c>
      <c r="D2125" t="s">
        <v>112</v>
      </c>
      <c r="E2125">
        <v>908</v>
      </c>
      <c r="F2125" t="s">
        <v>2118</v>
      </c>
      <c r="G2125">
        <v>480</v>
      </c>
      <c r="H2125">
        <v>21021</v>
      </c>
      <c r="I2125" t="s">
        <v>2068</v>
      </c>
      <c r="J2125">
        <v>0.01</v>
      </c>
      <c r="K2125">
        <v>1666000</v>
      </c>
      <c r="L2125">
        <v>0.5</v>
      </c>
      <c r="M2125" t="s">
        <v>44</v>
      </c>
      <c r="N2125">
        <v>1</v>
      </c>
      <c r="O2125">
        <v>1</v>
      </c>
      <c r="P2125">
        <v>269020</v>
      </c>
      <c r="Q2125" t="s">
        <v>693</v>
      </c>
      <c r="R2125" t="s">
        <v>694</v>
      </c>
      <c r="S2125">
        <v>9.3945000000000007</v>
      </c>
      <c r="T2125" t="s">
        <v>44</v>
      </c>
      <c r="U2125" t="s">
        <v>2760</v>
      </c>
      <c r="V2125">
        <v>908</v>
      </c>
      <c r="W2125">
        <v>1.6149999999999999E-3</v>
      </c>
      <c r="X2125" t="s">
        <v>703</v>
      </c>
      <c r="Y2125" t="s">
        <v>3865</v>
      </c>
    </row>
    <row r="2126" spans="1:25" x14ac:dyDescent="0.35">
      <c r="A2126" t="s">
        <v>2882</v>
      </c>
      <c r="B2126">
        <v>21021</v>
      </c>
      <c r="C2126" t="s">
        <v>114</v>
      </c>
      <c r="D2126" t="s">
        <v>112</v>
      </c>
      <c r="E2126">
        <v>908</v>
      </c>
      <c r="F2126" t="s">
        <v>2118</v>
      </c>
      <c r="G2126">
        <v>480</v>
      </c>
      <c r="H2126">
        <v>21021</v>
      </c>
      <c r="I2126" t="s">
        <v>2068</v>
      </c>
      <c r="J2126">
        <v>0.01</v>
      </c>
      <c r="K2126">
        <v>1631200</v>
      </c>
      <c r="L2126">
        <v>0.5</v>
      </c>
      <c r="M2126" t="s">
        <v>44</v>
      </c>
      <c r="N2126">
        <v>1</v>
      </c>
      <c r="O2126">
        <v>1</v>
      </c>
      <c r="P2126">
        <v>198920</v>
      </c>
      <c r="Q2126" t="s">
        <v>693</v>
      </c>
      <c r="R2126" t="s">
        <v>694</v>
      </c>
      <c r="S2126">
        <v>9.3945000000000007</v>
      </c>
      <c r="T2126" t="s">
        <v>44</v>
      </c>
      <c r="U2126" t="s">
        <v>2760</v>
      </c>
      <c r="V2126">
        <v>908</v>
      </c>
      <c r="W2126">
        <v>1.219E-3</v>
      </c>
      <c r="X2126" t="s">
        <v>703</v>
      </c>
      <c r="Y2126" t="s">
        <v>3865</v>
      </c>
    </row>
    <row r="2127" spans="1:25" x14ac:dyDescent="0.35">
      <c r="A2127" t="s">
        <v>2881</v>
      </c>
      <c r="B2127">
        <v>21021</v>
      </c>
      <c r="C2127" t="s">
        <v>114</v>
      </c>
      <c r="D2127" t="s">
        <v>112</v>
      </c>
      <c r="E2127">
        <v>908</v>
      </c>
      <c r="F2127" t="s">
        <v>2118</v>
      </c>
      <c r="G2127">
        <v>480</v>
      </c>
      <c r="H2127">
        <v>21021</v>
      </c>
      <c r="I2127" t="s">
        <v>2068</v>
      </c>
      <c r="J2127">
        <v>0.01</v>
      </c>
      <c r="K2127">
        <v>1294700</v>
      </c>
      <c r="L2127">
        <v>0.5</v>
      </c>
      <c r="M2127" t="s">
        <v>44</v>
      </c>
      <c r="N2127">
        <v>1</v>
      </c>
      <c r="O2127">
        <v>1</v>
      </c>
      <c r="P2127">
        <v>175340</v>
      </c>
      <c r="Q2127" t="s">
        <v>693</v>
      </c>
      <c r="R2127" t="s">
        <v>694</v>
      </c>
      <c r="S2127">
        <v>9.3944799999999997</v>
      </c>
      <c r="T2127" t="s">
        <v>44</v>
      </c>
      <c r="U2127" t="s">
        <v>2760</v>
      </c>
      <c r="V2127">
        <v>908</v>
      </c>
      <c r="W2127">
        <v>1.354E-3</v>
      </c>
      <c r="X2127" t="s">
        <v>703</v>
      </c>
      <c r="Y2127" t="s">
        <v>3865</v>
      </c>
    </row>
    <row r="2128" spans="1:25" x14ac:dyDescent="0.35">
      <c r="A2128" t="s">
        <v>2880</v>
      </c>
      <c r="B2128">
        <v>21021</v>
      </c>
      <c r="C2128" t="s">
        <v>114</v>
      </c>
      <c r="D2128" t="s">
        <v>112</v>
      </c>
      <c r="E2128">
        <v>908</v>
      </c>
      <c r="F2128" t="s">
        <v>2118</v>
      </c>
      <c r="G2128">
        <v>480</v>
      </c>
      <c r="H2128">
        <v>21021</v>
      </c>
      <c r="I2128" t="s">
        <v>2068</v>
      </c>
      <c r="J2128">
        <v>0.01</v>
      </c>
      <c r="K2128">
        <v>1526300</v>
      </c>
      <c r="L2128">
        <v>0.5</v>
      </c>
      <c r="M2128" t="s">
        <v>44</v>
      </c>
      <c r="N2128">
        <v>1</v>
      </c>
      <c r="O2128">
        <v>2</v>
      </c>
      <c r="P2128">
        <v>120910</v>
      </c>
      <c r="Q2128" t="s">
        <v>693</v>
      </c>
      <c r="R2128" t="s">
        <v>694</v>
      </c>
      <c r="S2128">
        <v>9.3945000000000007</v>
      </c>
      <c r="T2128" t="s">
        <v>44</v>
      </c>
      <c r="U2128" t="s">
        <v>2760</v>
      </c>
      <c r="V2128">
        <v>908</v>
      </c>
      <c r="W2128">
        <v>7.9219999999999996E-4</v>
      </c>
      <c r="X2128" t="s">
        <v>703</v>
      </c>
      <c r="Y2128" t="s">
        <v>3865</v>
      </c>
    </row>
    <row r="2129" spans="1:25" x14ac:dyDescent="0.35">
      <c r="A2129" t="s">
        <v>2792</v>
      </c>
      <c r="B2129">
        <v>21021</v>
      </c>
      <c r="C2129" t="s">
        <v>114</v>
      </c>
      <c r="D2129" t="s">
        <v>112</v>
      </c>
      <c r="E2129">
        <v>908</v>
      </c>
      <c r="F2129" t="s">
        <v>692</v>
      </c>
      <c r="G2129">
        <v>240</v>
      </c>
      <c r="H2129">
        <v>21021</v>
      </c>
      <c r="I2129" t="s">
        <v>2068</v>
      </c>
      <c r="J2129">
        <v>0.01</v>
      </c>
      <c r="K2129">
        <v>1299100</v>
      </c>
      <c r="L2129">
        <v>0.5</v>
      </c>
      <c r="M2129">
        <v>1.25</v>
      </c>
      <c r="N2129">
        <v>1</v>
      </c>
      <c r="O2129" t="s">
        <v>44</v>
      </c>
      <c r="P2129">
        <v>371730</v>
      </c>
      <c r="Q2129" t="s">
        <v>693</v>
      </c>
      <c r="R2129" t="s">
        <v>694</v>
      </c>
      <c r="S2129">
        <v>9.3873800000000003</v>
      </c>
      <c r="T2129" t="s">
        <v>44</v>
      </c>
      <c r="U2129" t="s">
        <v>2760</v>
      </c>
      <c r="V2129">
        <v>908</v>
      </c>
      <c r="W2129">
        <v>2.8609999999999998E-3</v>
      </c>
      <c r="X2129" t="s">
        <v>703</v>
      </c>
      <c r="Y2129" t="s">
        <v>44</v>
      </c>
    </row>
    <row r="2130" spans="1:25" x14ac:dyDescent="0.35">
      <c r="A2130" t="s">
        <v>2808</v>
      </c>
      <c r="B2130">
        <v>21021</v>
      </c>
      <c r="C2130" t="s">
        <v>114</v>
      </c>
      <c r="D2130" t="s">
        <v>112</v>
      </c>
      <c r="E2130">
        <v>908</v>
      </c>
      <c r="F2130" t="s">
        <v>692</v>
      </c>
      <c r="G2130">
        <v>240</v>
      </c>
      <c r="H2130">
        <v>21021</v>
      </c>
      <c r="I2130" t="s">
        <v>2068</v>
      </c>
      <c r="J2130">
        <v>0.01</v>
      </c>
      <c r="K2130">
        <v>1653700</v>
      </c>
      <c r="L2130">
        <v>0.5</v>
      </c>
      <c r="M2130">
        <v>2</v>
      </c>
      <c r="N2130">
        <v>1</v>
      </c>
      <c r="O2130" t="s">
        <v>44</v>
      </c>
      <c r="P2130">
        <v>1246000</v>
      </c>
      <c r="Q2130" t="s">
        <v>693</v>
      </c>
      <c r="R2130" t="s">
        <v>694</v>
      </c>
      <c r="S2130">
        <v>9.3945000000000007</v>
      </c>
      <c r="T2130" t="s">
        <v>44</v>
      </c>
      <c r="U2130" t="s">
        <v>2760</v>
      </c>
      <c r="V2130">
        <v>908</v>
      </c>
      <c r="W2130">
        <v>7.535E-3</v>
      </c>
      <c r="X2130" t="s">
        <v>703</v>
      </c>
      <c r="Y2130" t="s">
        <v>3865</v>
      </c>
    </row>
    <row r="2131" spans="1:25" x14ac:dyDescent="0.35">
      <c r="A2131" t="s">
        <v>2795</v>
      </c>
      <c r="B2131">
        <v>21021</v>
      </c>
      <c r="C2131" t="s">
        <v>114</v>
      </c>
      <c r="D2131" t="s">
        <v>112</v>
      </c>
      <c r="E2131">
        <v>908</v>
      </c>
      <c r="F2131" t="s">
        <v>692</v>
      </c>
      <c r="G2131">
        <v>240</v>
      </c>
      <c r="H2131">
        <v>21021</v>
      </c>
      <c r="I2131" t="s">
        <v>2068</v>
      </c>
      <c r="J2131">
        <v>0.01</v>
      </c>
      <c r="K2131">
        <v>1597000</v>
      </c>
      <c r="L2131">
        <v>0.5</v>
      </c>
      <c r="M2131">
        <v>4.7E-2</v>
      </c>
      <c r="N2131">
        <v>1</v>
      </c>
      <c r="O2131" t="s">
        <v>44</v>
      </c>
      <c r="P2131">
        <v>36135</v>
      </c>
      <c r="Q2131" t="s">
        <v>693</v>
      </c>
      <c r="R2131" t="s">
        <v>694</v>
      </c>
      <c r="S2131">
        <v>9.3873800000000003</v>
      </c>
      <c r="T2131" t="s">
        <v>44</v>
      </c>
      <c r="U2131" t="s">
        <v>2760</v>
      </c>
      <c r="V2131">
        <v>908</v>
      </c>
      <c r="W2131">
        <v>2.263E-4</v>
      </c>
      <c r="X2131" t="s">
        <v>703</v>
      </c>
      <c r="Y2131" t="s">
        <v>3865</v>
      </c>
    </row>
    <row r="2132" spans="1:25" x14ac:dyDescent="0.35">
      <c r="A2132" t="s">
        <v>2879</v>
      </c>
      <c r="B2132">
        <v>21021</v>
      </c>
      <c r="C2132" t="s">
        <v>114</v>
      </c>
      <c r="D2132" t="s">
        <v>112</v>
      </c>
      <c r="E2132">
        <v>908</v>
      </c>
      <c r="F2132" t="s">
        <v>2118</v>
      </c>
      <c r="G2132">
        <v>480</v>
      </c>
      <c r="H2132">
        <v>21021</v>
      </c>
      <c r="I2132" t="s">
        <v>2068</v>
      </c>
      <c r="J2132">
        <v>0.01</v>
      </c>
      <c r="K2132">
        <v>1399200</v>
      </c>
      <c r="L2132">
        <v>0.5</v>
      </c>
      <c r="M2132" t="s">
        <v>44</v>
      </c>
      <c r="N2132">
        <v>1</v>
      </c>
      <c r="O2132">
        <v>2</v>
      </c>
      <c r="P2132">
        <v>145330</v>
      </c>
      <c r="Q2132" t="s">
        <v>693</v>
      </c>
      <c r="R2132" t="s">
        <v>694</v>
      </c>
      <c r="S2132">
        <v>9.3873800000000003</v>
      </c>
      <c r="T2132" t="s">
        <v>44</v>
      </c>
      <c r="U2132" t="s">
        <v>2760</v>
      </c>
      <c r="V2132">
        <v>908</v>
      </c>
      <c r="W2132">
        <v>1.039E-3</v>
      </c>
      <c r="X2132" t="s">
        <v>703</v>
      </c>
      <c r="Y2132" t="s">
        <v>3865</v>
      </c>
    </row>
    <row r="2133" spans="1:25" x14ac:dyDescent="0.35">
      <c r="A2133" t="s">
        <v>2878</v>
      </c>
      <c r="B2133">
        <v>21021</v>
      </c>
      <c r="C2133" t="s">
        <v>114</v>
      </c>
      <c r="D2133" t="s">
        <v>112</v>
      </c>
      <c r="E2133">
        <v>908</v>
      </c>
      <c r="F2133" t="s">
        <v>2118</v>
      </c>
      <c r="G2133">
        <v>480</v>
      </c>
      <c r="H2133">
        <v>21021</v>
      </c>
      <c r="I2133" t="s">
        <v>2068</v>
      </c>
      <c r="J2133">
        <v>0.01</v>
      </c>
      <c r="K2133">
        <v>1393800</v>
      </c>
      <c r="L2133">
        <v>0.5</v>
      </c>
      <c r="M2133" t="s">
        <v>44</v>
      </c>
      <c r="N2133">
        <v>1</v>
      </c>
      <c r="O2133">
        <v>2</v>
      </c>
      <c r="P2133">
        <v>123690</v>
      </c>
      <c r="Q2133" t="s">
        <v>693</v>
      </c>
      <c r="R2133" t="s">
        <v>694</v>
      </c>
      <c r="S2133">
        <v>9.3945000000000007</v>
      </c>
      <c r="T2133" t="s">
        <v>44</v>
      </c>
      <c r="U2133" t="s">
        <v>2760</v>
      </c>
      <c r="V2133">
        <v>908</v>
      </c>
      <c r="W2133">
        <v>8.8739999999999999E-4</v>
      </c>
      <c r="X2133" t="s">
        <v>703</v>
      </c>
      <c r="Y2133" t="s">
        <v>3865</v>
      </c>
    </row>
    <row r="2134" spans="1:25" x14ac:dyDescent="0.35">
      <c r="A2134" t="s">
        <v>2817</v>
      </c>
      <c r="B2134">
        <v>21021</v>
      </c>
      <c r="C2134" t="s">
        <v>114</v>
      </c>
      <c r="D2134" t="s">
        <v>112</v>
      </c>
      <c r="E2134">
        <v>908</v>
      </c>
      <c r="F2134" t="s">
        <v>2118</v>
      </c>
      <c r="G2134">
        <v>480</v>
      </c>
      <c r="H2134">
        <v>21021</v>
      </c>
      <c r="I2134" t="s">
        <v>2068</v>
      </c>
      <c r="J2134">
        <v>0.01</v>
      </c>
      <c r="K2134">
        <v>1195000</v>
      </c>
      <c r="L2134">
        <v>0.5</v>
      </c>
      <c r="M2134" t="s">
        <v>44</v>
      </c>
      <c r="N2134">
        <v>1</v>
      </c>
      <c r="O2134">
        <v>4</v>
      </c>
      <c r="P2134">
        <v>20352</v>
      </c>
      <c r="Q2134" t="s">
        <v>693</v>
      </c>
      <c r="R2134" t="s">
        <v>694</v>
      </c>
      <c r="S2134">
        <v>9.3873800000000003</v>
      </c>
      <c r="T2134" t="s">
        <v>44</v>
      </c>
      <c r="U2134" t="s">
        <v>2760</v>
      </c>
      <c r="V2134">
        <v>908</v>
      </c>
      <c r="W2134">
        <v>1.7029999999999999E-4</v>
      </c>
      <c r="X2134" t="s">
        <v>703</v>
      </c>
      <c r="Y2134" t="s">
        <v>3865</v>
      </c>
    </row>
    <row r="2135" spans="1:25" x14ac:dyDescent="0.35">
      <c r="A2135" t="s">
        <v>2877</v>
      </c>
      <c r="B2135">
        <v>21021</v>
      </c>
      <c r="C2135" t="s">
        <v>114</v>
      </c>
      <c r="D2135" t="s">
        <v>112</v>
      </c>
      <c r="E2135">
        <v>908</v>
      </c>
      <c r="F2135" t="s">
        <v>2118</v>
      </c>
      <c r="G2135">
        <v>480</v>
      </c>
      <c r="H2135">
        <v>21021</v>
      </c>
      <c r="I2135" t="s">
        <v>2068</v>
      </c>
      <c r="J2135">
        <v>0.01</v>
      </c>
      <c r="K2135">
        <v>1070600</v>
      </c>
      <c r="L2135">
        <v>0.5</v>
      </c>
      <c r="M2135" t="s">
        <v>44</v>
      </c>
      <c r="N2135">
        <v>1</v>
      </c>
      <c r="O2135">
        <v>0</v>
      </c>
      <c r="P2135">
        <v>60053</v>
      </c>
      <c r="Q2135" t="s">
        <v>693</v>
      </c>
      <c r="R2135" t="s">
        <v>694</v>
      </c>
      <c r="S2135">
        <v>9.39452</v>
      </c>
      <c r="T2135" t="s">
        <v>44</v>
      </c>
      <c r="U2135" t="s">
        <v>2760</v>
      </c>
      <c r="V2135">
        <v>908</v>
      </c>
      <c r="W2135">
        <v>5.6090000000000003E-4</v>
      </c>
      <c r="X2135" t="s">
        <v>703</v>
      </c>
      <c r="Y2135" t="s">
        <v>3865</v>
      </c>
    </row>
    <row r="2136" spans="1:25" x14ac:dyDescent="0.35">
      <c r="A2136" t="s">
        <v>2867</v>
      </c>
      <c r="B2136">
        <v>21021</v>
      </c>
      <c r="C2136" t="s">
        <v>114</v>
      </c>
      <c r="D2136" t="s">
        <v>112</v>
      </c>
      <c r="E2136">
        <v>908</v>
      </c>
      <c r="F2136" t="s">
        <v>2118</v>
      </c>
      <c r="G2136">
        <v>480</v>
      </c>
      <c r="H2136">
        <v>21021</v>
      </c>
      <c r="I2136" t="s">
        <v>2068</v>
      </c>
      <c r="J2136">
        <v>0.01</v>
      </c>
      <c r="K2136">
        <v>1183400</v>
      </c>
      <c r="L2136">
        <v>0.5</v>
      </c>
      <c r="M2136" t="s">
        <v>44</v>
      </c>
      <c r="N2136">
        <v>1</v>
      </c>
      <c r="O2136">
        <v>0</v>
      </c>
      <c r="P2136">
        <v>49604</v>
      </c>
      <c r="Q2136" t="s">
        <v>693</v>
      </c>
      <c r="R2136" t="s">
        <v>694</v>
      </c>
      <c r="S2136">
        <v>9.423</v>
      </c>
      <c r="T2136" t="s">
        <v>44</v>
      </c>
      <c r="U2136" t="s">
        <v>2760</v>
      </c>
      <c r="V2136">
        <v>908</v>
      </c>
      <c r="W2136">
        <v>4.192E-4</v>
      </c>
      <c r="X2136" t="s">
        <v>703</v>
      </c>
      <c r="Y2136" t="s">
        <v>3865</v>
      </c>
    </row>
    <row r="2137" spans="1:25" x14ac:dyDescent="0.35">
      <c r="A2137" t="s">
        <v>2876</v>
      </c>
      <c r="B2137">
        <v>21021</v>
      </c>
      <c r="C2137" t="s">
        <v>114</v>
      </c>
      <c r="D2137" t="s">
        <v>112</v>
      </c>
      <c r="E2137">
        <v>908</v>
      </c>
      <c r="F2137" t="s">
        <v>2118</v>
      </c>
      <c r="G2137">
        <v>480</v>
      </c>
      <c r="H2137">
        <v>21021</v>
      </c>
      <c r="I2137" t="s">
        <v>2068</v>
      </c>
      <c r="J2137">
        <v>0.01</v>
      </c>
      <c r="K2137">
        <v>1129000</v>
      </c>
      <c r="L2137">
        <v>0.5</v>
      </c>
      <c r="M2137" t="s">
        <v>44</v>
      </c>
      <c r="N2137">
        <v>1</v>
      </c>
      <c r="O2137">
        <v>0</v>
      </c>
      <c r="P2137">
        <v>29925</v>
      </c>
      <c r="Q2137" t="s">
        <v>693</v>
      </c>
      <c r="R2137" t="s">
        <v>694</v>
      </c>
      <c r="S2137">
        <v>9.41587</v>
      </c>
      <c r="T2137" t="s">
        <v>44</v>
      </c>
      <c r="U2137" t="s">
        <v>2760</v>
      </c>
      <c r="V2137">
        <v>908</v>
      </c>
      <c r="W2137">
        <v>2.6509999999999999E-4</v>
      </c>
      <c r="X2137" t="s">
        <v>703</v>
      </c>
      <c r="Y2137" t="s">
        <v>3865</v>
      </c>
    </row>
    <row r="2138" spans="1:25" x14ac:dyDescent="0.35">
      <c r="A2138" t="s">
        <v>2875</v>
      </c>
      <c r="B2138">
        <v>21021</v>
      </c>
      <c r="C2138" t="s">
        <v>114</v>
      </c>
      <c r="D2138" t="s">
        <v>112</v>
      </c>
      <c r="E2138">
        <v>908</v>
      </c>
      <c r="F2138" t="s">
        <v>2180</v>
      </c>
      <c r="G2138">
        <v>480</v>
      </c>
      <c r="H2138">
        <v>21021</v>
      </c>
      <c r="I2138" t="s">
        <v>2068</v>
      </c>
      <c r="J2138">
        <v>0.01</v>
      </c>
      <c r="K2138">
        <v>1223600</v>
      </c>
      <c r="L2138">
        <v>0.5</v>
      </c>
      <c r="M2138" t="s">
        <v>44</v>
      </c>
      <c r="N2138">
        <v>1</v>
      </c>
      <c r="O2138">
        <v>0</v>
      </c>
      <c r="P2138">
        <v>75891</v>
      </c>
      <c r="Q2138" t="s">
        <v>693</v>
      </c>
      <c r="R2138" t="s">
        <v>694</v>
      </c>
      <c r="S2138">
        <v>9.3945000000000007</v>
      </c>
      <c r="T2138" t="s">
        <v>44</v>
      </c>
      <c r="U2138" t="s">
        <v>2760</v>
      </c>
      <c r="V2138">
        <v>908</v>
      </c>
      <c r="W2138">
        <v>6.202E-4</v>
      </c>
      <c r="X2138" t="s">
        <v>703</v>
      </c>
      <c r="Y2138" t="s">
        <v>3865</v>
      </c>
    </row>
    <row r="2139" spans="1:25" x14ac:dyDescent="0.35">
      <c r="A2139" t="s">
        <v>2874</v>
      </c>
      <c r="B2139">
        <v>21021</v>
      </c>
      <c r="C2139" t="s">
        <v>114</v>
      </c>
      <c r="D2139" t="s">
        <v>112</v>
      </c>
      <c r="E2139">
        <v>908</v>
      </c>
      <c r="F2139" t="s">
        <v>2180</v>
      </c>
      <c r="G2139">
        <v>480</v>
      </c>
      <c r="H2139">
        <v>21021</v>
      </c>
      <c r="I2139" t="s">
        <v>2068</v>
      </c>
      <c r="J2139">
        <v>0.01</v>
      </c>
      <c r="K2139">
        <v>1118900</v>
      </c>
      <c r="L2139">
        <v>0.5</v>
      </c>
      <c r="M2139" t="s">
        <v>44</v>
      </c>
      <c r="N2139">
        <v>1</v>
      </c>
      <c r="O2139">
        <v>0</v>
      </c>
      <c r="P2139">
        <v>108000</v>
      </c>
      <c r="Q2139" t="s">
        <v>693</v>
      </c>
      <c r="R2139" t="s">
        <v>694</v>
      </c>
      <c r="S2139">
        <v>9.3945000000000007</v>
      </c>
      <c r="T2139" t="s">
        <v>44</v>
      </c>
      <c r="U2139" t="s">
        <v>2760</v>
      </c>
      <c r="V2139">
        <v>908</v>
      </c>
      <c r="W2139">
        <v>9.6520000000000004E-4</v>
      </c>
      <c r="X2139" t="s">
        <v>703</v>
      </c>
      <c r="Y2139" t="s">
        <v>3865</v>
      </c>
    </row>
    <row r="2140" spans="1:25" x14ac:dyDescent="0.35">
      <c r="A2140" t="s">
        <v>2873</v>
      </c>
      <c r="B2140">
        <v>21021</v>
      </c>
      <c r="C2140" t="s">
        <v>114</v>
      </c>
      <c r="D2140" t="s">
        <v>112</v>
      </c>
      <c r="E2140">
        <v>908</v>
      </c>
      <c r="F2140" t="s">
        <v>2180</v>
      </c>
      <c r="G2140">
        <v>480</v>
      </c>
      <c r="H2140">
        <v>21021</v>
      </c>
      <c r="I2140" t="s">
        <v>2068</v>
      </c>
      <c r="J2140">
        <v>0.01</v>
      </c>
      <c r="K2140">
        <v>1442400</v>
      </c>
      <c r="L2140">
        <v>0.5</v>
      </c>
      <c r="M2140" t="s">
        <v>44</v>
      </c>
      <c r="N2140">
        <v>1</v>
      </c>
      <c r="O2140">
        <v>0</v>
      </c>
      <c r="P2140">
        <v>122750</v>
      </c>
      <c r="Q2140" t="s">
        <v>693</v>
      </c>
      <c r="R2140" t="s">
        <v>694</v>
      </c>
      <c r="S2140">
        <v>9.3945000000000007</v>
      </c>
      <c r="T2140" t="s">
        <v>44</v>
      </c>
      <c r="U2140" t="s">
        <v>2760</v>
      </c>
      <c r="V2140">
        <v>908</v>
      </c>
      <c r="W2140">
        <v>8.5099999999999998E-4</v>
      </c>
      <c r="X2140" t="s">
        <v>703</v>
      </c>
      <c r="Y2140" t="s">
        <v>3865</v>
      </c>
    </row>
    <row r="2141" spans="1:25" x14ac:dyDescent="0.35">
      <c r="A2141" t="s">
        <v>2873</v>
      </c>
      <c r="B2141">
        <v>21021</v>
      </c>
      <c r="C2141" t="s">
        <v>114</v>
      </c>
      <c r="D2141" t="s">
        <v>112</v>
      </c>
      <c r="E2141">
        <v>908</v>
      </c>
      <c r="F2141" t="s">
        <v>2180</v>
      </c>
      <c r="G2141">
        <v>480</v>
      </c>
      <c r="H2141">
        <v>21021</v>
      </c>
      <c r="I2141" t="s">
        <v>2068</v>
      </c>
      <c r="J2141">
        <v>0.01</v>
      </c>
      <c r="K2141">
        <v>1078800</v>
      </c>
      <c r="L2141">
        <v>0.5</v>
      </c>
      <c r="M2141" t="s">
        <v>44</v>
      </c>
      <c r="N2141">
        <v>1</v>
      </c>
      <c r="O2141">
        <v>0</v>
      </c>
      <c r="P2141">
        <v>98115</v>
      </c>
      <c r="Q2141" t="s">
        <v>693</v>
      </c>
      <c r="R2141" t="s">
        <v>694</v>
      </c>
      <c r="S2141">
        <v>9.3945000000000007</v>
      </c>
      <c r="T2141" t="s">
        <v>44</v>
      </c>
      <c r="U2141" t="s">
        <v>2760</v>
      </c>
      <c r="V2141">
        <v>908</v>
      </c>
      <c r="W2141">
        <v>9.0950000000000004E-4</v>
      </c>
      <c r="X2141" t="s">
        <v>703</v>
      </c>
      <c r="Y2141" t="s">
        <v>3865</v>
      </c>
    </row>
    <row r="2142" spans="1:25" x14ac:dyDescent="0.35">
      <c r="A2142" t="s">
        <v>2801</v>
      </c>
      <c r="B2142">
        <v>21021</v>
      </c>
      <c r="C2142" t="s">
        <v>114</v>
      </c>
      <c r="D2142" t="s">
        <v>112</v>
      </c>
      <c r="E2142">
        <v>908</v>
      </c>
      <c r="F2142" t="s">
        <v>692</v>
      </c>
      <c r="G2142">
        <v>240</v>
      </c>
      <c r="H2142">
        <v>21021</v>
      </c>
      <c r="I2142" t="s">
        <v>2068</v>
      </c>
      <c r="J2142">
        <v>0.01</v>
      </c>
      <c r="K2142">
        <v>1505400</v>
      </c>
      <c r="L2142">
        <v>0.5</v>
      </c>
      <c r="M2142">
        <v>7.1000000000000004E-3</v>
      </c>
      <c r="N2142">
        <v>1</v>
      </c>
      <c r="O2142" t="s">
        <v>44</v>
      </c>
      <c r="P2142">
        <v>3902.3</v>
      </c>
      <c r="Q2142" t="s">
        <v>693</v>
      </c>
      <c r="R2142" t="s">
        <v>694</v>
      </c>
      <c r="S2142">
        <v>9.3873800000000003</v>
      </c>
      <c r="T2142" t="s">
        <v>44</v>
      </c>
      <c r="U2142" t="s">
        <v>2760</v>
      </c>
      <c r="V2142">
        <v>908</v>
      </c>
      <c r="W2142" s="145">
        <v>2.5919999999999999E-5</v>
      </c>
      <c r="X2142" t="s">
        <v>703</v>
      </c>
      <c r="Y2142" t="s">
        <v>3865</v>
      </c>
    </row>
    <row r="2143" spans="1:25" x14ac:dyDescent="0.35">
      <c r="A2143" t="s">
        <v>2872</v>
      </c>
      <c r="B2143">
        <v>21021</v>
      </c>
      <c r="C2143" t="s">
        <v>114</v>
      </c>
      <c r="D2143" t="s">
        <v>112</v>
      </c>
      <c r="E2143">
        <v>908</v>
      </c>
      <c r="F2143" t="s">
        <v>2118</v>
      </c>
      <c r="G2143">
        <v>480</v>
      </c>
      <c r="H2143">
        <v>21021</v>
      </c>
      <c r="I2143" t="s">
        <v>2068</v>
      </c>
      <c r="J2143">
        <v>0.01</v>
      </c>
      <c r="K2143">
        <v>1368900</v>
      </c>
      <c r="L2143">
        <v>0.5</v>
      </c>
      <c r="M2143" t="s">
        <v>44</v>
      </c>
      <c r="N2143">
        <v>1</v>
      </c>
      <c r="O2143">
        <v>4</v>
      </c>
      <c r="P2143">
        <v>15836</v>
      </c>
      <c r="Q2143" t="s">
        <v>693</v>
      </c>
      <c r="R2143" t="s">
        <v>694</v>
      </c>
      <c r="S2143">
        <v>9.3873800000000003</v>
      </c>
      <c r="T2143" t="s">
        <v>44</v>
      </c>
      <c r="U2143" t="s">
        <v>2760</v>
      </c>
      <c r="V2143">
        <v>908</v>
      </c>
      <c r="W2143">
        <v>1.1569999999999999E-4</v>
      </c>
      <c r="X2143" t="s">
        <v>703</v>
      </c>
      <c r="Y2143" t="s">
        <v>3865</v>
      </c>
    </row>
    <row r="2144" spans="1:25" x14ac:dyDescent="0.35">
      <c r="A2144" t="s">
        <v>2871</v>
      </c>
      <c r="B2144">
        <v>21021</v>
      </c>
      <c r="C2144" t="s">
        <v>114</v>
      </c>
      <c r="D2144" t="s">
        <v>112</v>
      </c>
      <c r="E2144">
        <v>908</v>
      </c>
      <c r="F2144" t="s">
        <v>2118</v>
      </c>
      <c r="G2144">
        <v>480</v>
      </c>
      <c r="H2144">
        <v>21021</v>
      </c>
      <c r="I2144" t="s">
        <v>2068</v>
      </c>
      <c r="J2144">
        <v>0.01</v>
      </c>
      <c r="K2144">
        <v>1456000</v>
      </c>
      <c r="L2144">
        <v>0.5</v>
      </c>
      <c r="M2144" t="s">
        <v>44</v>
      </c>
      <c r="N2144">
        <v>1</v>
      </c>
      <c r="O2144">
        <v>4</v>
      </c>
      <c r="P2144">
        <v>12897</v>
      </c>
      <c r="Q2144" t="s">
        <v>693</v>
      </c>
      <c r="R2144" t="s">
        <v>694</v>
      </c>
      <c r="S2144">
        <v>9.3873999999999995</v>
      </c>
      <c r="T2144" t="s">
        <v>44</v>
      </c>
      <c r="U2144" t="s">
        <v>2760</v>
      </c>
      <c r="V2144">
        <v>908</v>
      </c>
      <c r="W2144" s="145">
        <v>8.8579999999999996E-5</v>
      </c>
      <c r="X2144" t="s">
        <v>703</v>
      </c>
      <c r="Y2144" t="s">
        <v>3865</v>
      </c>
    </row>
    <row r="2145" spans="1:25" x14ac:dyDescent="0.35">
      <c r="A2145" t="s">
        <v>2870</v>
      </c>
      <c r="B2145">
        <v>21021</v>
      </c>
      <c r="C2145" t="s">
        <v>114</v>
      </c>
      <c r="D2145" t="s">
        <v>112</v>
      </c>
      <c r="E2145">
        <v>908</v>
      </c>
      <c r="F2145" t="s">
        <v>2118</v>
      </c>
      <c r="G2145">
        <v>480</v>
      </c>
      <c r="H2145">
        <v>21021</v>
      </c>
      <c r="I2145" t="s">
        <v>2068</v>
      </c>
      <c r="J2145">
        <v>0.01</v>
      </c>
      <c r="K2145">
        <v>1334200</v>
      </c>
      <c r="L2145">
        <v>0.5</v>
      </c>
      <c r="M2145" t="s">
        <v>44</v>
      </c>
      <c r="N2145">
        <v>1</v>
      </c>
      <c r="O2145">
        <v>4</v>
      </c>
      <c r="P2145">
        <v>35366</v>
      </c>
      <c r="Q2145" t="s">
        <v>693</v>
      </c>
      <c r="R2145" t="s">
        <v>694</v>
      </c>
      <c r="S2145">
        <v>9.3873800000000003</v>
      </c>
      <c r="T2145" t="s">
        <v>44</v>
      </c>
      <c r="U2145" t="s">
        <v>2760</v>
      </c>
      <c r="V2145">
        <v>908</v>
      </c>
      <c r="W2145">
        <v>2.6509999999999999E-4</v>
      </c>
      <c r="X2145" t="s">
        <v>703</v>
      </c>
      <c r="Y2145" t="s">
        <v>3865</v>
      </c>
    </row>
    <row r="2146" spans="1:25" x14ac:dyDescent="0.35">
      <c r="A2146" t="s">
        <v>2854</v>
      </c>
      <c r="B2146">
        <v>21021</v>
      </c>
      <c r="C2146" t="s">
        <v>114</v>
      </c>
      <c r="D2146" t="s">
        <v>112</v>
      </c>
      <c r="E2146">
        <v>908</v>
      </c>
      <c r="F2146" t="s">
        <v>2180</v>
      </c>
      <c r="G2146">
        <v>480</v>
      </c>
      <c r="H2146">
        <v>21021</v>
      </c>
      <c r="I2146" t="s">
        <v>2068</v>
      </c>
      <c r="J2146">
        <v>0.01</v>
      </c>
      <c r="K2146">
        <v>1240900</v>
      </c>
      <c r="L2146">
        <v>0.5</v>
      </c>
      <c r="M2146" t="s">
        <v>44</v>
      </c>
      <c r="N2146">
        <v>1</v>
      </c>
      <c r="O2146">
        <v>4</v>
      </c>
      <c r="P2146">
        <v>65447</v>
      </c>
      <c r="Q2146" t="s">
        <v>693</v>
      </c>
      <c r="R2146" t="s">
        <v>694</v>
      </c>
      <c r="S2146">
        <v>9.3873800000000003</v>
      </c>
      <c r="T2146" t="s">
        <v>44</v>
      </c>
      <c r="U2146" t="s">
        <v>2760</v>
      </c>
      <c r="V2146">
        <v>908</v>
      </c>
      <c r="W2146">
        <v>5.2740000000000003E-4</v>
      </c>
      <c r="X2146" t="s">
        <v>703</v>
      </c>
      <c r="Y2146" t="s">
        <v>3865</v>
      </c>
    </row>
    <row r="2147" spans="1:25" x14ac:dyDescent="0.35">
      <c r="A2147" t="s">
        <v>2869</v>
      </c>
      <c r="B2147">
        <v>21021</v>
      </c>
      <c r="C2147" t="s">
        <v>114</v>
      </c>
      <c r="D2147" t="s">
        <v>112</v>
      </c>
      <c r="E2147">
        <v>908</v>
      </c>
      <c r="F2147" t="s">
        <v>2180</v>
      </c>
      <c r="G2147">
        <v>480</v>
      </c>
      <c r="H2147">
        <v>21021</v>
      </c>
      <c r="I2147" t="s">
        <v>2068</v>
      </c>
      <c r="J2147">
        <v>0.01</v>
      </c>
      <c r="K2147">
        <v>1200700</v>
      </c>
      <c r="L2147">
        <v>0.5</v>
      </c>
      <c r="M2147" t="s">
        <v>44</v>
      </c>
      <c r="N2147">
        <v>1</v>
      </c>
      <c r="O2147">
        <v>4</v>
      </c>
      <c r="P2147">
        <v>52646</v>
      </c>
      <c r="Q2147" t="s">
        <v>693</v>
      </c>
      <c r="R2147" t="s">
        <v>694</v>
      </c>
      <c r="S2147">
        <v>9.3873999999999995</v>
      </c>
      <c r="T2147" t="s">
        <v>44</v>
      </c>
      <c r="U2147" t="s">
        <v>2760</v>
      </c>
      <c r="V2147">
        <v>908</v>
      </c>
      <c r="W2147">
        <v>4.3849999999999998E-4</v>
      </c>
      <c r="X2147" t="s">
        <v>703</v>
      </c>
      <c r="Y2147" t="s">
        <v>3865</v>
      </c>
    </row>
    <row r="2148" spans="1:25" x14ac:dyDescent="0.35">
      <c r="A2148" t="s">
        <v>2868</v>
      </c>
      <c r="B2148">
        <v>21021</v>
      </c>
      <c r="C2148" t="s">
        <v>114</v>
      </c>
      <c r="D2148" t="s">
        <v>112</v>
      </c>
      <c r="E2148">
        <v>908</v>
      </c>
      <c r="F2148" t="s">
        <v>2180</v>
      </c>
      <c r="G2148">
        <v>480</v>
      </c>
      <c r="H2148">
        <v>21021</v>
      </c>
      <c r="I2148" t="s">
        <v>2068</v>
      </c>
      <c r="J2148">
        <v>0.01</v>
      </c>
      <c r="K2148">
        <v>1057500</v>
      </c>
      <c r="L2148">
        <v>0.5</v>
      </c>
      <c r="M2148" t="s">
        <v>44</v>
      </c>
      <c r="N2148">
        <v>1</v>
      </c>
      <c r="O2148">
        <v>4</v>
      </c>
      <c r="P2148">
        <v>52355</v>
      </c>
      <c r="Q2148" t="s">
        <v>693</v>
      </c>
      <c r="R2148" t="s">
        <v>694</v>
      </c>
      <c r="S2148">
        <v>9.3873800000000003</v>
      </c>
      <c r="T2148" t="s">
        <v>44</v>
      </c>
      <c r="U2148" t="s">
        <v>2760</v>
      </c>
      <c r="V2148">
        <v>908</v>
      </c>
      <c r="W2148">
        <v>4.9510000000000005E-4</v>
      </c>
      <c r="X2148" t="s">
        <v>703</v>
      </c>
      <c r="Y2148" t="s">
        <v>3865</v>
      </c>
    </row>
    <row r="2149" spans="1:25" x14ac:dyDescent="0.35">
      <c r="A2149" t="s">
        <v>2867</v>
      </c>
      <c r="B2149">
        <v>21021</v>
      </c>
      <c r="C2149" t="s">
        <v>114</v>
      </c>
      <c r="D2149" t="s">
        <v>112</v>
      </c>
      <c r="E2149">
        <v>908</v>
      </c>
      <c r="F2149" t="s">
        <v>2118</v>
      </c>
      <c r="G2149">
        <v>480</v>
      </c>
      <c r="H2149">
        <v>21021</v>
      </c>
      <c r="I2149" t="s">
        <v>2068</v>
      </c>
      <c r="J2149">
        <v>0.01</v>
      </c>
      <c r="K2149">
        <v>1193200</v>
      </c>
      <c r="L2149">
        <v>0.5</v>
      </c>
      <c r="M2149" t="s">
        <v>44</v>
      </c>
      <c r="N2149">
        <v>1</v>
      </c>
      <c r="O2149">
        <v>0</v>
      </c>
      <c r="P2149">
        <v>43960</v>
      </c>
      <c r="Q2149" t="s">
        <v>693</v>
      </c>
      <c r="R2149" t="s">
        <v>694</v>
      </c>
      <c r="S2149">
        <v>9.423</v>
      </c>
      <c r="T2149" t="s">
        <v>44</v>
      </c>
      <c r="U2149" t="s">
        <v>2760</v>
      </c>
      <c r="V2149">
        <v>908</v>
      </c>
      <c r="W2149">
        <v>3.6840000000000001E-4</v>
      </c>
      <c r="X2149" t="s">
        <v>703</v>
      </c>
      <c r="Y2149" t="s">
        <v>3865</v>
      </c>
    </row>
    <row r="2150" spans="1:25" x14ac:dyDescent="0.35">
      <c r="A2150" t="s">
        <v>2803</v>
      </c>
      <c r="B2150">
        <v>21021</v>
      </c>
      <c r="C2150" t="s">
        <v>114</v>
      </c>
      <c r="D2150" t="s">
        <v>112</v>
      </c>
      <c r="E2150">
        <v>908</v>
      </c>
      <c r="F2150" t="s">
        <v>692</v>
      </c>
      <c r="G2150">
        <v>240</v>
      </c>
      <c r="H2150">
        <v>21021</v>
      </c>
      <c r="I2150" t="s">
        <v>2068</v>
      </c>
      <c r="J2150">
        <v>0.01</v>
      </c>
      <c r="K2150">
        <v>1411100</v>
      </c>
      <c r="L2150">
        <v>0.5</v>
      </c>
      <c r="M2150">
        <v>2.9000000000000001E-2</v>
      </c>
      <c r="N2150">
        <v>1</v>
      </c>
      <c r="O2150" t="s">
        <v>44</v>
      </c>
      <c r="P2150">
        <v>22799</v>
      </c>
      <c r="Q2150" t="s">
        <v>693</v>
      </c>
      <c r="R2150" t="s">
        <v>694</v>
      </c>
      <c r="S2150">
        <v>9.3873800000000003</v>
      </c>
      <c r="T2150" t="s">
        <v>44</v>
      </c>
      <c r="U2150" t="s">
        <v>2760</v>
      </c>
      <c r="V2150">
        <v>908</v>
      </c>
      <c r="W2150">
        <v>1.616E-4</v>
      </c>
      <c r="X2150" t="s">
        <v>703</v>
      </c>
      <c r="Y2150" t="s">
        <v>3865</v>
      </c>
    </row>
    <row r="2151" spans="1:25" x14ac:dyDescent="0.35">
      <c r="A2151" t="s">
        <v>2806</v>
      </c>
      <c r="B2151">
        <v>21021</v>
      </c>
      <c r="C2151" t="s">
        <v>114</v>
      </c>
      <c r="D2151" t="s">
        <v>112</v>
      </c>
      <c r="E2151">
        <v>908</v>
      </c>
      <c r="F2151" t="s">
        <v>692</v>
      </c>
      <c r="G2151">
        <v>240</v>
      </c>
      <c r="H2151">
        <v>21021</v>
      </c>
      <c r="I2151" t="s">
        <v>2068</v>
      </c>
      <c r="J2151">
        <v>0.01</v>
      </c>
      <c r="K2151">
        <v>1451300</v>
      </c>
      <c r="L2151">
        <v>0.5</v>
      </c>
      <c r="M2151">
        <v>0.48799999999999999</v>
      </c>
      <c r="N2151">
        <v>1</v>
      </c>
      <c r="O2151" t="s">
        <v>44</v>
      </c>
      <c r="P2151">
        <v>293510</v>
      </c>
      <c r="Q2151" t="s">
        <v>693</v>
      </c>
      <c r="R2151" t="s">
        <v>694</v>
      </c>
      <c r="S2151">
        <v>9.3873800000000003</v>
      </c>
      <c r="T2151" t="s">
        <v>44</v>
      </c>
      <c r="U2151" t="s">
        <v>2760</v>
      </c>
      <c r="V2151">
        <v>908</v>
      </c>
      <c r="W2151">
        <v>2.0219999999999999E-3</v>
      </c>
      <c r="X2151" t="s">
        <v>703</v>
      </c>
      <c r="Y2151" t="s">
        <v>3865</v>
      </c>
    </row>
    <row r="2152" spans="1:25" x14ac:dyDescent="0.35">
      <c r="A2152" t="s">
        <v>2844</v>
      </c>
      <c r="B2152">
        <v>21021</v>
      </c>
      <c r="C2152" t="s">
        <v>114</v>
      </c>
      <c r="D2152" t="s">
        <v>112</v>
      </c>
      <c r="E2152">
        <v>908</v>
      </c>
      <c r="F2152" t="s">
        <v>2118</v>
      </c>
      <c r="G2152">
        <v>480</v>
      </c>
      <c r="H2152">
        <v>21021</v>
      </c>
      <c r="I2152" t="s">
        <v>2068</v>
      </c>
      <c r="J2152">
        <v>0.01</v>
      </c>
      <c r="K2152">
        <v>1561900</v>
      </c>
      <c r="L2152">
        <v>0.5</v>
      </c>
      <c r="M2152" t="s">
        <v>44</v>
      </c>
      <c r="N2152">
        <v>1</v>
      </c>
      <c r="O2152">
        <v>0</v>
      </c>
      <c r="P2152">
        <v>89112</v>
      </c>
      <c r="Q2152" t="s">
        <v>693</v>
      </c>
      <c r="R2152" t="s">
        <v>694</v>
      </c>
      <c r="S2152">
        <v>9.3944799999999997</v>
      </c>
      <c r="T2152" t="s">
        <v>44</v>
      </c>
      <c r="U2152" t="s">
        <v>2760</v>
      </c>
      <c r="V2152">
        <v>908</v>
      </c>
      <c r="W2152">
        <v>5.7050000000000004E-4</v>
      </c>
      <c r="X2152" t="s">
        <v>703</v>
      </c>
      <c r="Y2152" t="s">
        <v>44</v>
      </c>
    </row>
    <row r="2153" spans="1:25" x14ac:dyDescent="0.35">
      <c r="A2153" t="s">
        <v>2843</v>
      </c>
      <c r="B2153">
        <v>21021</v>
      </c>
      <c r="C2153" t="s">
        <v>114</v>
      </c>
      <c r="D2153" t="s">
        <v>112</v>
      </c>
      <c r="E2153">
        <v>908</v>
      </c>
      <c r="F2153" t="s">
        <v>2118</v>
      </c>
      <c r="G2153">
        <v>480</v>
      </c>
      <c r="H2153">
        <v>21021</v>
      </c>
      <c r="I2153" t="s">
        <v>2068</v>
      </c>
      <c r="J2153">
        <v>0.01</v>
      </c>
      <c r="K2153">
        <v>1235800</v>
      </c>
      <c r="L2153">
        <v>0.5</v>
      </c>
      <c r="M2153" t="s">
        <v>44</v>
      </c>
      <c r="N2153">
        <v>1</v>
      </c>
      <c r="O2153">
        <v>0</v>
      </c>
      <c r="P2153">
        <v>122040</v>
      </c>
      <c r="Q2153" t="s">
        <v>693</v>
      </c>
      <c r="R2153" t="s">
        <v>694</v>
      </c>
      <c r="S2153">
        <v>9.3873800000000003</v>
      </c>
      <c r="T2153" t="s">
        <v>44</v>
      </c>
      <c r="U2153" t="s">
        <v>2760</v>
      </c>
      <c r="V2153">
        <v>908</v>
      </c>
      <c r="W2153">
        <v>9.875000000000001E-4</v>
      </c>
      <c r="X2153" t="s">
        <v>703</v>
      </c>
      <c r="Y2153" t="s">
        <v>44</v>
      </c>
    </row>
    <row r="2154" spans="1:25" x14ac:dyDescent="0.35">
      <c r="A2154" t="s">
        <v>2842</v>
      </c>
      <c r="B2154">
        <v>21021</v>
      </c>
      <c r="C2154" t="s">
        <v>114</v>
      </c>
      <c r="D2154" t="s">
        <v>112</v>
      </c>
      <c r="E2154">
        <v>908</v>
      </c>
      <c r="F2154" t="s">
        <v>2118</v>
      </c>
      <c r="G2154">
        <v>480</v>
      </c>
      <c r="H2154">
        <v>21021</v>
      </c>
      <c r="I2154" t="s">
        <v>2068</v>
      </c>
      <c r="J2154">
        <v>0.01</v>
      </c>
      <c r="K2154">
        <v>1245800</v>
      </c>
      <c r="L2154">
        <v>0.5</v>
      </c>
      <c r="M2154" t="s">
        <v>44</v>
      </c>
      <c r="N2154">
        <v>1</v>
      </c>
      <c r="O2154">
        <v>0</v>
      </c>
      <c r="P2154">
        <v>66435</v>
      </c>
      <c r="Q2154" t="s">
        <v>693</v>
      </c>
      <c r="R2154" t="s">
        <v>694</v>
      </c>
      <c r="S2154">
        <v>9.3945000000000007</v>
      </c>
      <c r="T2154" t="s">
        <v>44</v>
      </c>
      <c r="U2154" t="s">
        <v>2760</v>
      </c>
      <c r="V2154">
        <v>908</v>
      </c>
      <c r="W2154">
        <v>5.3330000000000001E-4</v>
      </c>
      <c r="X2154" t="s">
        <v>703</v>
      </c>
      <c r="Y2154" t="s">
        <v>44</v>
      </c>
    </row>
    <row r="2155" spans="1:25" x14ac:dyDescent="0.35">
      <c r="A2155" t="s">
        <v>2866</v>
      </c>
      <c r="B2155">
        <v>21021</v>
      </c>
      <c r="C2155" t="s">
        <v>114</v>
      </c>
      <c r="D2155" t="s">
        <v>112</v>
      </c>
      <c r="E2155">
        <v>908</v>
      </c>
      <c r="F2155" t="s">
        <v>2118</v>
      </c>
      <c r="G2155">
        <v>480</v>
      </c>
      <c r="H2155">
        <v>21021</v>
      </c>
      <c r="I2155" t="s">
        <v>2068</v>
      </c>
      <c r="J2155">
        <v>0.01</v>
      </c>
      <c r="K2155">
        <v>1100300</v>
      </c>
      <c r="L2155">
        <v>0.5</v>
      </c>
      <c r="M2155" t="s">
        <v>44</v>
      </c>
      <c r="N2155">
        <v>1</v>
      </c>
      <c r="O2155">
        <v>4</v>
      </c>
      <c r="P2155">
        <v>45880</v>
      </c>
      <c r="Q2155" t="s">
        <v>693</v>
      </c>
      <c r="R2155" t="s">
        <v>694</v>
      </c>
      <c r="S2155">
        <v>9.3873800000000003</v>
      </c>
      <c r="T2155" t="s">
        <v>44</v>
      </c>
      <c r="U2155" t="s">
        <v>2760</v>
      </c>
      <c r="V2155">
        <v>908</v>
      </c>
      <c r="W2155">
        <v>4.17E-4</v>
      </c>
      <c r="X2155" t="s">
        <v>703</v>
      </c>
      <c r="Y2155" t="s">
        <v>44</v>
      </c>
    </row>
    <row r="2156" spans="1:25" x14ac:dyDescent="0.35">
      <c r="A2156" t="s">
        <v>2865</v>
      </c>
      <c r="B2156">
        <v>21021</v>
      </c>
      <c r="C2156" t="s">
        <v>114</v>
      </c>
      <c r="D2156" t="s">
        <v>112</v>
      </c>
      <c r="E2156">
        <v>908</v>
      </c>
      <c r="F2156" t="s">
        <v>2118</v>
      </c>
      <c r="G2156">
        <v>480</v>
      </c>
      <c r="H2156">
        <v>21021</v>
      </c>
      <c r="I2156" t="s">
        <v>2068</v>
      </c>
      <c r="J2156">
        <v>0.01</v>
      </c>
      <c r="K2156">
        <v>1200200</v>
      </c>
      <c r="L2156">
        <v>0.5</v>
      </c>
      <c r="M2156" t="s">
        <v>44</v>
      </c>
      <c r="N2156">
        <v>1</v>
      </c>
      <c r="O2156">
        <v>4</v>
      </c>
      <c r="P2156">
        <v>42987</v>
      </c>
      <c r="Q2156" t="s">
        <v>693</v>
      </c>
      <c r="R2156" t="s">
        <v>694</v>
      </c>
      <c r="S2156">
        <v>9.3873999999999995</v>
      </c>
      <c r="T2156" t="s">
        <v>44</v>
      </c>
      <c r="U2156" t="s">
        <v>2760</v>
      </c>
      <c r="V2156">
        <v>908</v>
      </c>
      <c r="W2156">
        <v>3.5819999999999998E-4</v>
      </c>
      <c r="X2156" t="s">
        <v>703</v>
      </c>
      <c r="Y2156" t="s">
        <v>44</v>
      </c>
    </row>
    <row r="2157" spans="1:25" x14ac:dyDescent="0.35">
      <c r="A2157" t="s">
        <v>2864</v>
      </c>
      <c r="B2157">
        <v>21021</v>
      </c>
      <c r="C2157" t="s">
        <v>114</v>
      </c>
      <c r="D2157" t="s">
        <v>112</v>
      </c>
      <c r="E2157">
        <v>908</v>
      </c>
      <c r="F2157" t="s">
        <v>2118</v>
      </c>
      <c r="G2157">
        <v>480</v>
      </c>
      <c r="H2157">
        <v>21021</v>
      </c>
      <c r="I2157" t="s">
        <v>2068</v>
      </c>
      <c r="J2157">
        <v>0.01</v>
      </c>
      <c r="K2157">
        <v>1153700</v>
      </c>
      <c r="L2157">
        <v>0.5</v>
      </c>
      <c r="M2157" t="s">
        <v>44</v>
      </c>
      <c r="N2157">
        <v>1</v>
      </c>
      <c r="O2157">
        <v>4</v>
      </c>
      <c r="P2157">
        <v>36214</v>
      </c>
      <c r="Q2157" t="s">
        <v>693</v>
      </c>
      <c r="R2157" t="s">
        <v>694</v>
      </c>
      <c r="S2157">
        <v>9.3873800000000003</v>
      </c>
      <c r="T2157" t="s">
        <v>44</v>
      </c>
      <c r="U2157" t="s">
        <v>2760</v>
      </c>
      <c r="V2157">
        <v>908</v>
      </c>
      <c r="W2157">
        <v>3.1389999999999999E-4</v>
      </c>
      <c r="X2157" t="s">
        <v>703</v>
      </c>
      <c r="Y2157" t="s">
        <v>44</v>
      </c>
    </row>
    <row r="2158" spans="1:25" x14ac:dyDescent="0.35">
      <c r="A2158" t="s">
        <v>2863</v>
      </c>
      <c r="B2158">
        <v>21021</v>
      </c>
      <c r="C2158" t="s">
        <v>114</v>
      </c>
      <c r="D2158" t="s">
        <v>112</v>
      </c>
      <c r="E2158">
        <v>908</v>
      </c>
      <c r="F2158" t="s">
        <v>2118</v>
      </c>
      <c r="G2158">
        <v>480</v>
      </c>
      <c r="H2158">
        <v>21021</v>
      </c>
      <c r="I2158" t="s">
        <v>2068</v>
      </c>
      <c r="J2158">
        <v>0.01</v>
      </c>
      <c r="K2158">
        <v>1001900</v>
      </c>
      <c r="L2158">
        <v>0.5</v>
      </c>
      <c r="M2158" t="s">
        <v>44</v>
      </c>
      <c r="N2158">
        <v>1</v>
      </c>
      <c r="O2158">
        <v>0</v>
      </c>
      <c r="P2158">
        <v>12585</v>
      </c>
      <c r="Q2158" t="s">
        <v>693</v>
      </c>
      <c r="R2158" t="s">
        <v>694</v>
      </c>
      <c r="S2158">
        <v>9.3945000000000007</v>
      </c>
      <c r="T2158" t="s">
        <v>44</v>
      </c>
      <c r="U2158" t="s">
        <v>2760</v>
      </c>
      <c r="V2158">
        <v>908</v>
      </c>
      <c r="W2158">
        <v>1.2559999999999999E-4</v>
      </c>
      <c r="X2158" t="s">
        <v>703</v>
      </c>
      <c r="Y2158" t="s">
        <v>3865</v>
      </c>
    </row>
    <row r="2159" spans="1:25" x14ac:dyDescent="0.35">
      <c r="A2159" t="s">
        <v>2862</v>
      </c>
      <c r="B2159">
        <v>21021</v>
      </c>
      <c r="C2159" t="s">
        <v>114</v>
      </c>
      <c r="D2159" t="s">
        <v>112</v>
      </c>
      <c r="E2159">
        <v>908</v>
      </c>
      <c r="F2159" t="s">
        <v>2118</v>
      </c>
      <c r="G2159">
        <v>480</v>
      </c>
      <c r="H2159">
        <v>21021</v>
      </c>
      <c r="I2159" t="s">
        <v>2068</v>
      </c>
      <c r="J2159">
        <v>0.01</v>
      </c>
      <c r="K2159">
        <v>972460</v>
      </c>
      <c r="L2159">
        <v>0.5</v>
      </c>
      <c r="M2159" t="s">
        <v>44</v>
      </c>
      <c r="N2159">
        <v>1</v>
      </c>
      <c r="O2159">
        <v>0</v>
      </c>
      <c r="P2159">
        <v>8230.6</v>
      </c>
      <c r="Q2159" t="s">
        <v>693</v>
      </c>
      <c r="R2159" t="s">
        <v>694</v>
      </c>
      <c r="S2159">
        <v>9.39452</v>
      </c>
      <c r="T2159" t="s">
        <v>44</v>
      </c>
      <c r="U2159" t="s">
        <v>2760</v>
      </c>
      <c r="V2159">
        <v>908</v>
      </c>
      <c r="W2159" s="145">
        <v>8.4640000000000003E-5</v>
      </c>
      <c r="X2159" t="s">
        <v>703</v>
      </c>
      <c r="Y2159" t="s">
        <v>3865</v>
      </c>
    </row>
    <row r="2160" spans="1:25" x14ac:dyDescent="0.35">
      <c r="A2160" t="s">
        <v>2795</v>
      </c>
      <c r="B2160">
        <v>21021</v>
      </c>
      <c r="C2160" t="s">
        <v>114</v>
      </c>
      <c r="D2160" t="s">
        <v>112</v>
      </c>
      <c r="E2160">
        <v>908</v>
      </c>
      <c r="F2160" t="s">
        <v>692</v>
      </c>
      <c r="G2160">
        <v>240</v>
      </c>
      <c r="H2160">
        <v>21021</v>
      </c>
      <c r="I2160" t="s">
        <v>2068</v>
      </c>
      <c r="J2160">
        <v>0.01</v>
      </c>
      <c r="K2160">
        <v>1082100</v>
      </c>
      <c r="L2160">
        <v>0.5</v>
      </c>
      <c r="M2160">
        <v>4.7E-2</v>
      </c>
      <c r="N2160">
        <v>1</v>
      </c>
      <c r="O2160" t="s">
        <v>44</v>
      </c>
      <c r="P2160">
        <v>26311</v>
      </c>
      <c r="Q2160" t="s">
        <v>693</v>
      </c>
      <c r="R2160" t="s">
        <v>694</v>
      </c>
      <c r="S2160">
        <v>9.3873800000000003</v>
      </c>
      <c r="T2160" t="s">
        <v>44</v>
      </c>
      <c r="U2160" t="s">
        <v>2760</v>
      </c>
      <c r="V2160">
        <v>908</v>
      </c>
      <c r="W2160">
        <v>2.431E-4</v>
      </c>
      <c r="X2160" t="s">
        <v>703</v>
      </c>
      <c r="Y2160" t="s">
        <v>3865</v>
      </c>
    </row>
    <row r="2161" spans="1:25" x14ac:dyDescent="0.35">
      <c r="A2161" t="s">
        <v>2861</v>
      </c>
      <c r="B2161">
        <v>21021</v>
      </c>
      <c r="C2161" t="s">
        <v>114</v>
      </c>
      <c r="D2161" t="s">
        <v>112</v>
      </c>
      <c r="E2161">
        <v>908</v>
      </c>
      <c r="F2161" t="s">
        <v>2118</v>
      </c>
      <c r="G2161">
        <v>480</v>
      </c>
      <c r="H2161">
        <v>21021</v>
      </c>
      <c r="I2161" t="s">
        <v>2068</v>
      </c>
      <c r="J2161">
        <v>0.01</v>
      </c>
      <c r="K2161">
        <v>831030</v>
      </c>
      <c r="L2161">
        <v>0.5</v>
      </c>
      <c r="M2161" t="s">
        <v>44</v>
      </c>
      <c r="N2161">
        <v>1</v>
      </c>
      <c r="O2161">
        <v>0</v>
      </c>
      <c r="P2161">
        <v>5568.4</v>
      </c>
      <c r="Q2161" t="s">
        <v>693</v>
      </c>
      <c r="R2161" t="s">
        <v>694</v>
      </c>
      <c r="S2161">
        <v>9.4016300000000008</v>
      </c>
      <c r="T2161" t="s">
        <v>44</v>
      </c>
      <c r="U2161" t="s">
        <v>2760</v>
      </c>
      <c r="V2161">
        <v>908</v>
      </c>
      <c r="W2161" s="145">
        <v>6.7009999999999997E-5</v>
      </c>
      <c r="X2161" t="s">
        <v>703</v>
      </c>
      <c r="Y2161" t="s">
        <v>3865</v>
      </c>
    </row>
    <row r="2162" spans="1:25" x14ac:dyDescent="0.35">
      <c r="A2162" t="s">
        <v>2860</v>
      </c>
      <c r="B2162">
        <v>21021</v>
      </c>
      <c r="C2162" t="s">
        <v>114</v>
      </c>
      <c r="D2162" t="s">
        <v>112</v>
      </c>
      <c r="E2162">
        <v>908</v>
      </c>
      <c r="F2162" t="s">
        <v>2180</v>
      </c>
      <c r="G2162">
        <v>480</v>
      </c>
      <c r="H2162">
        <v>21021</v>
      </c>
      <c r="I2162" t="s">
        <v>2068</v>
      </c>
      <c r="J2162">
        <v>0.01</v>
      </c>
      <c r="K2162">
        <v>1033000</v>
      </c>
      <c r="L2162">
        <v>0.5</v>
      </c>
      <c r="M2162" t="s">
        <v>44</v>
      </c>
      <c r="N2162">
        <v>1</v>
      </c>
      <c r="O2162">
        <v>0</v>
      </c>
      <c r="P2162">
        <v>15436</v>
      </c>
      <c r="Q2162" t="s">
        <v>693</v>
      </c>
      <c r="R2162" t="s">
        <v>694</v>
      </c>
      <c r="S2162">
        <v>9.39452</v>
      </c>
      <c r="T2162" t="s">
        <v>44</v>
      </c>
      <c r="U2162" t="s">
        <v>2760</v>
      </c>
      <c r="V2162">
        <v>908</v>
      </c>
      <c r="W2162">
        <v>1.494E-4</v>
      </c>
      <c r="X2162" t="s">
        <v>703</v>
      </c>
      <c r="Y2162" t="s">
        <v>3865</v>
      </c>
    </row>
    <row r="2163" spans="1:25" x14ac:dyDescent="0.35">
      <c r="A2163" t="s">
        <v>2859</v>
      </c>
      <c r="B2163">
        <v>21021</v>
      </c>
      <c r="C2163" t="s">
        <v>114</v>
      </c>
      <c r="D2163" t="s">
        <v>112</v>
      </c>
      <c r="E2163">
        <v>908</v>
      </c>
      <c r="F2163" t="s">
        <v>2180</v>
      </c>
      <c r="G2163">
        <v>480</v>
      </c>
      <c r="H2163">
        <v>21021</v>
      </c>
      <c r="I2163" t="s">
        <v>2068</v>
      </c>
      <c r="J2163">
        <v>0.01</v>
      </c>
      <c r="K2163">
        <v>904110</v>
      </c>
      <c r="L2163">
        <v>0.5</v>
      </c>
      <c r="M2163" t="s">
        <v>44</v>
      </c>
      <c r="N2163">
        <v>1</v>
      </c>
      <c r="O2163">
        <v>0</v>
      </c>
      <c r="P2163">
        <v>19019</v>
      </c>
      <c r="Q2163" t="s">
        <v>693</v>
      </c>
      <c r="R2163" t="s">
        <v>694</v>
      </c>
      <c r="S2163">
        <v>9.3873800000000003</v>
      </c>
      <c r="T2163" t="s">
        <v>44</v>
      </c>
      <c r="U2163" t="s">
        <v>2760</v>
      </c>
      <c r="V2163">
        <v>908</v>
      </c>
      <c r="W2163">
        <v>2.1039999999999999E-4</v>
      </c>
      <c r="X2163" t="s">
        <v>703</v>
      </c>
      <c r="Y2163" t="s">
        <v>3865</v>
      </c>
    </row>
    <row r="2164" spans="1:25" x14ac:dyDescent="0.35">
      <c r="A2164" t="s">
        <v>2858</v>
      </c>
      <c r="B2164">
        <v>21021</v>
      </c>
      <c r="C2164" t="s">
        <v>114</v>
      </c>
      <c r="D2164" t="s">
        <v>112</v>
      </c>
      <c r="E2164">
        <v>908</v>
      </c>
      <c r="F2164" t="s">
        <v>2180</v>
      </c>
      <c r="G2164">
        <v>480</v>
      </c>
      <c r="H2164">
        <v>21021</v>
      </c>
      <c r="I2164" t="s">
        <v>2068</v>
      </c>
      <c r="J2164">
        <v>0.01</v>
      </c>
      <c r="K2164">
        <v>931780</v>
      </c>
      <c r="L2164">
        <v>0.5</v>
      </c>
      <c r="M2164" t="s">
        <v>44</v>
      </c>
      <c r="N2164">
        <v>1</v>
      </c>
      <c r="O2164">
        <v>0</v>
      </c>
      <c r="P2164">
        <v>7283.4</v>
      </c>
      <c r="Q2164" t="s">
        <v>693</v>
      </c>
      <c r="R2164" t="s">
        <v>694</v>
      </c>
      <c r="S2164">
        <v>9.3873800000000003</v>
      </c>
      <c r="T2164" t="s">
        <v>44</v>
      </c>
      <c r="U2164" t="s">
        <v>2760</v>
      </c>
      <c r="V2164">
        <v>908</v>
      </c>
      <c r="W2164" s="145">
        <v>7.8170000000000005E-5</v>
      </c>
      <c r="X2164" t="s">
        <v>703</v>
      </c>
      <c r="Y2164" t="s">
        <v>3865</v>
      </c>
    </row>
    <row r="2165" spans="1:25" x14ac:dyDescent="0.35">
      <c r="A2165" t="s">
        <v>2797</v>
      </c>
      <c r="B2165">
        <v>21021</v>
      </c>
      <c r="C2165" t="s">
        <v>114</v>
      </c>
      <c r="D2165" t="s">
        <v>112</v>
      </c>
      <c r="E2165">
        <v>908</v>
      </c>
      <c r="F2165" t="s">
        <v>692</v>
      </c>
      <c r="G2165">
        <v>240</v>
      </c>
      <c r="H2165">
        <v>21021</v>
      </c>
      <c r="I2165" t="s">
        <v>2068</v>
      </c>
      <c r="J2165">
        <v>0.01</v>
      </c>
      <c r="K2165">
        <v>1269900</v>
      </c>
      <c r="L2165">
        <v>0.5</v>
      </c>
      <c r="M2165">
        <v>0.191</v>
      </c>
      <c r="N2165">
        <v>1</v>
      </c>
      <c r="O2165" t="s">
        <v>44</v>
      </c>
      <c r="P2165">
        <v>94471</v>
      </c>
      <c r="Q2165" t="s">
        <v>693</v>
      </c>
      <c r="R2165" t="s">
        <v>694</v>
      </c>
      <c r="S2165">
        <v>9.3873700000000007</v>
      </c>
      <c r="T2165" t="s">
        <v>44</v>
      </c>
      <c r="U2165" t="s">
        <v>2760</v>
      </c>
      <c r="V2165">
        <v>908</v>
      </c>
      <c r="W2165">
        <v>7.4390000000000003E-4</v>
      </c>
      <c r="X2165" t="s">
        <v>703</v>
      </c>
      <c r="Y2165" t="s">
        <v>3865</v>
      </c>
    </row>
    <row r="2166" spans="1:25" x14ac:dyDescent="0.35">
      <c r="A2166" t="s">
        <v>2857</v>
      </c>
      <c r="B2166">
        <v>21021</v>
      </c>
      <c r="C2166" t="s">
        <v>114</v>
      </c>
      <c r="D2166" t="s">
        <v>112</v>
      </c>
      <c r="E2166">
        <v>908</v>
      </c>
      <c r="F2166" t="s">
        <v>2118</v>
      </c>
      <c r="G2166">
        <v>480</v>
      </c>
      <c r="H2166">
        <v>21021</v>
      </c>
      <c r="I2166" t="s">
        <v>2068</v>
      </c>
      <c r="J2166">
        <v>0.01</v>
      </c>
      <c r="K2166">
        <v>910740</v>
      </c>
      <c r="L2166">
        <v>0.5</v>
      </c>
      <c r="M2166" t="s">
        <v>44</v>
      </c>
      <c r="N2166">
        <v>1</v>
      </c>
      <c r="O2166">
        <v>0</v>
      </c>
      <c r="P2166">
        <v>25960</v>
      </c>
      <c r="Q2166" t="s">
        <v>693</v>
      </c>
      <c r="R2166" t="s">
        <v>694</v>
      </c>
      <c r="S2166">
        <v>9.3873800000000003</v>
      </c>
      <c r="T2166" t="s">
        <v>44</v>
      </c>
      <c r="U2166" t="s">
        <v>2760</v>
      </c>
      <c r="V2166">
        <v>908</v>
      </c>
      <c r="W2166">
        <v>2.8499999999999999E-4</v>
      </c>
      <c r="X2166" t="s">
        <v>703</v>
      </c>
      <c r="Y2166" t="s">
        <v>44</v>
      </c>
    </row>
    <row r="2167" spans="1:25" x14ac:dyDescent="0.35">
      <c r="A2167" t="s">
        <v>2856</v>
      </c>
      <c r="B2167">
        <v>21021</v>
      </c>
      <c r="C2167" t="s">
        <v>114</v>
      </c>
      <c r="D2167" t="s">
        <v>112</v>
      </c>
      <c r="E2167">
        <v>908</v>
      </c>
      <c r="F2167" t="s">
        <v>2118</v>
      </c>
      <c r="G2167">
        <v>480</v>
      </c>
      <c r="H2167">
        <v>21021</v>
      </c>
      <c r="I2167" t="s">
        <v>2068</v>
      </c>
      <c r="J2167">
        <v>0.01</v>
      </c>
      <c r="K2167">
        <v>1517200</v>
      </c>
      <c r="L2167">
        <v>0.5</v>
      </c>
      <c r="M2167" t="s">
        <v>44</v>
      </c>
      <c r="N2167">
        <v>1</v>
      </c>
      <c r="O2167">
        <v>0</v>
      </c>
      <c r="P2167">
        <v>7233.8</v>
      </c>
      <c r="Q2167" t="s">
        <v>693</v>
      </c>
      <c r="R2167" t="s">
        <v>694</v>
      </c>
      <c r="S2167">
        <v>9.3873800000000003</v>
      </c>
      <c r="T2167" t="s">
        <v>44</v>
      </c>
      <c r="U2167" t="s">
        <v>2760</v>
      </c>
      <c r="V2167">
        <v>908</v>
      </c>
      <c r="W2167" s="145">
        <v>4.7679999999999998E-5</v>
      </c>
      <c r="X2167" t="s">
        <v>703</v>
      </c>
      <c r="Y2167" t="s">
        <v>44</v>
      </c>
    </row>
    <row r="2168" spans="1:25" x14ac:dyDescent="0.35">
      <c r="A2168" t="s">
        <v>2855</v>
      </c>
      <c r="B2168">
        <v>21021</v>
      </c>
      <c r="C2168" t="s">
        <v>114</v>
      </c>
      <c r="D2168" t="s">
        <v>112</v>
      </c>
      <c r="E2168">
        <v>908</v>
      </c>
      <c r="F2168" t="s">
        <v>2118</v>
      </c>
      <c r="G2168">
        <v>480</v>
      </c>
      <c r="H2168">
        <v>21021</v>
      </c>
      <c r="I2168" t="s">
        <v>2068</v>
      </c>
      <c r="J2168">
        <v>0.01</v>
      </c>
      <c r="K2168">
        <v>1350500</v>
      </c>
      <c r="L2168">
        <v>0.5</v>
      </c>
      <c r="M2168" t="s">
        <v>44</v>
      </c>
      <c r="N2168">
        <v>1</v>
      </c>
      <c r="O2168">
        <v>0</v>
      </c>
      <c r="P2168">
        <v>12296</v>
      </c>
      <c r="Q2168" t="s">
        <v>693</v>
      </c>
      <c r="R2168" t="s">
        <v>694</v>
      </c>
      <c r="S2168">
        <v>9.3873800000000003</v>
      </c>
      <c r="T2168" t="s">
        <v>44</v>
      </c>
      <c r="U2168" t="s">
        <v>2760</v>
      </c>
      <c r="V2168">
        <v>908</v>
      </c>
      <c r="W2168" s="145">
        <v>9.1050000000000004E-5</v>
      </c>
      <c r="X2168" t="s">
        <v>703</v>
      </c>
      <c r="Y2168" t="s">
        <v>44</v>
      </c>
    </row>
    <row r="2169" spans="1:25" x14ac:dyDescent="0.35">
      <c r="A2169" t="s">
        <v>2412</v>
      </c>
      <c r="B2169">
        <v>21021</v>
      </c>
      <c r="C2169" t="s">
        <v>114</v>
      </c>
      <c r="D2169" t="s">
        <v>112</v>
      </c>
      <c r="E2169">
        <v>908</v>
      </c>
      <c r="F2169" t="s">
        <v>2115</v>
      </c>
      <c r="G2169">
        <v>480</v>
      </c>
      <c r="H2169">
        <v>21021</v>
      </c>
      <c r="I2169" t="s">
        <v>2068</v>
      </c>
      <c r="J2169">
        <v>0.01</v>
      </c>
      <c r="K2169">
        <v>1537900</v>
      </c>
      <c r="L2169">
        <v>0.5</v>
      </c>
      <c r="M2169" t="s">
        <v>44</v>
      </c>
      <c r="N2169">
        <v>1</v>
      </c>
      <c r="O2169" t="s">
        <v>44</v>
      </c>
      <c r="P2169">
        <v>0</v>
      </c>
      <c r="Q2169" t="s">
        <v>693</v>
      </c>
      <c r="R2169" t="s">
        <v>694</v>
      </c>
      <c r="S2169">
        <v>9.3802500000000002</v>
      </c>
      <c r="T2169" t="s">
        <v>44</v>
      </c>
      <c r="U2169" t="s">
        <v>2760</v>
      </c>
      <c r="V2169">
        <v>908</v>
      </c>
      <c r="W2169">
        <v>0</v>
      </c>
      <c r="X2169" t="s">
        <v>703</v>
      </c>
      <c r="Y2169" t="s">
        <v>3865</v>
      </c>
    </row>
    <row r="2170" spans="1:25" x14ac:dyDescent="0.35">
      <c r="A2170" t="s">
        <v>2808</v>
      </c>
      <c r="B2170">
        <v>21021</v>
      </c>
      <c r="C2170" t="s">
        <v>114</v>
      </c>
      <c r="D2170" t="s">
        <v>112</v>
      </c>
      <c r="E2170">
        <v>908</v>
      </c>
      <c r="F2170" t="s">
        <v>692</v>
      </c>
      <c r="G2170">
        <v>240</v>
      </c>
      <c r="H2170">
        <v>21021</v>
      </c>
      <c r="I2170" t="s">
        <v>2068</v>
      </c>
      <c r="J2170">
        <v>0.01</v>
      </c>
      <c r="K2170">
        <v>1452100</v>
      </c>
      <c r="L2170">
        <v>0.5</v>
      </c>
      <c r="M2170">
        <v>2</v>
      </c>
      <c r="N2170">
        <v>1</v>
      </c>
      <c r="O2170" t="s">
        <v>44</v>
      </c>
      <c r="P2170">
        <v>1266600</v>
      </c>
      <c r="Q2170" t="s">
        <v>693</v>
      </c>
      <c r="R2170" t="s">
        <v>694</v>
      </c>
      <c r="S2170">
        <v>9.3873800000000003</v>
      </c>
      <c r="T2170" t="s">
        <v>44</v>
      </c>
      <c r="U2170" t="s">
        <v>2760</v>
      </c>
      <c r="V2170">
        <v>908</v>
      </c>
      <c r="W2170">
        <v>8.7229999999999999E-3</v>
      </c>
      <c r="X2170" t="s">
        <v>703</v>
      </c>
      <c r="Y2170" t="s">
        <v>3865</v>
      </c>
    </row>
    <row r="2171" spans="1:25" x14ac:dyDescent="0.35">
      <c r="A2171" t="s">
        <v>2807</v>
      </c>
      <c r="B2171">
        <v>21021</v>
      </c>
      <c r="C2171" t="s">
        <v>114</v>
      </c>
      <c r="D2171" t="s">
        <v>112</v>
      </c>
      <c r="E2171">
        <v>908</v>
      </c>
      <c r="F2171" t="s">
        <v>692</v>
      </c>
      <c r="G2171">
        <v>240</v>
      </c>
      <c r="H2171">
        <v>21021</v>
      </c>
      <c r="I2171" t="s">
        <v>2068</v>
      </c>
      <c r="J2171">
        <v>0.01</v>
      </c>
      <c r="K2171">
        <v>1494200</v>
      </c>
      <c r="L2171">
        <v>0.5</v>
      </c>
      <c r="M2171">
        <v>1.25</v>
      </c>
      <c r="N2171">
        <v>1</v>
      </c>
      <c r="O2171" t="s">
        <v>44</v>
      </c>
      <c r="P2171">
        <v>766020</v>
      </c>
      <c r="Q2171" t="s">
        <v>693</v>
      </c>
      <c r="R2171" t="s">
        <v>694</v>
      </c>
      <c r="S2171">
        <v>9.3873999999999995</v>
      </c>
      <c r="T2171" t="s">
        <v>44</v>
      </c>
      <c r="U2171" t="s">
        <v>2760</v>
      </c>
      <c r="V2171">
        <v>908</v>
      </c>
      <c r="W2171">
        <v>5.1269999999999996E-3</v>
      </c>
      <c r="X2171" t="s">
        <v>703</v>
      </c>
      <c r="Y2171" t="s">
        <v>3865</v>
      </c>
    </row>
    <row r="2172" spans="1:25" x14ac:dyDescent="0.35">
      <c r="A2172" t="s">
        <v>2794</v>
      </c>
      <c r="B2172">
        <v>21021</v>
      </c>
      <c r="C2172" t="s">
        <v>114</v>
      </c>
      <c r="D2172" t="s">
        <v>112</v>
      </c>
      <c r="E2172">
        <v>908</v>
      </c>
      <c r="F2172" t="s">
        <v>692</v>
      </c>
      <c r="G2172">
        <v>240</v>
      </c>
      <c r="H2172">
        <v>21021</v>
      </c>
      <c r="I2172" t="s">
        <v>2068</v>
      </c>
      <c r="J2172">
        <v>0.01</v>
      </c>
      <c r="K2172">
        <v>1248400</v>
      </c>
      <c r="L2172">
        <v>0.5</v>
      </c>
      <c r="M2172">
        <v>0.78100000000000003</v>
      </c>
      <c r="N2172">
        <v>1</v>
      </c>
      <c r="O2172" t="s">
        <v>44</v>
      </c>
      <c r="P2172">
        <v>488840</v>
      </c>
      <c r="Q2172" t="s">
        <v>693</v>
      </c>
      <c r="R2172" t="s">
        <v>694</v>
      </c>
      <c r="S2172">
        <v>9.3873800000000003</v>
      </c>
      <c r="T2172" t="s">
        <v>44</v>
      </c>
      <c r="U2172" t="s">
        <v>2760</v>
      </c>
      <c r="V2172">
        <v>908</v>
      </c>
      <c r="W2172">
        <v>3.9160000000000002E-3</v>
      </c>
      <c r="X2172" t="s">
        <v>703</v>
      </c>
      <c r="Y2172" t="s">
        <v>3865</v>
      </c>
    </row>
    <row r="2173" spans="1:25" x14ac:dyDescent="0.35">
      <c r="A2173" t="s">
        <v>2806</v>
      </c>
      <c r="B2173">
        <v>21021</v>
      </c>
      <c r="C2173" t="s">
        <v>114</v>
      </c>
      <c r="D2173" t="s">
        <v>112</v>
      </c>
      <c r="E2173">
        <v>908</v>
      </c>
      <c r="F2173" t="s">
        <v>692</v>
      </c>
      <c r="G2173">
        <v>240</v>
      </c>
      <c r="H2173">
        <v>21021</v>
      </c>
      <c r="I2173" t="s">
        <v>2068</v>
      </c>
      <c r="J2173">
        <v>0.01</v>
      </c>
      <c r="K2173">
        <v>1331000</v>
      </c>
      <c r="L2173">
        <v>0.5</v>
      </c>
      <c r="M2173">
        <v>0.48799999999999999</v>
      </c>
      <c r="N2173">
        <v>1</v>
      </c>
      <c r="O2173" t="s">
        <v>44</v>
      </c>
      <c r="P2173">
        <v>314110</v>
      </c>
      <c r="Q2173" t="s">
        <v>693</v>
      </c>
      <c r="R2173" t="s">
        <v>694</v>
      </c>
      <c r="S2173">
        <v>9.3873700000000007</v>
      </c>
      <c r="T2173" t="s">
        <v>44</v>
      </c>
      <c r="U2173" t="s">
        <v>2760</v>
      </c>
      <c r="V2173">
        <v>908</v>
      </c>
      <c r="W2173">
        <v>2.3600000000000001E-3</v>
      </c>
      <c r="X2173" t="s">
        <v>703</v>
      </c>
      <c r="Y2173" t="s">
        <v>3865</v>
      </c>
    </row>
    <row r="2174" spans="1:25" x14ac:dyDescent="0.35">
      <c r="A2174" t="s">
        <v>2805</v>
      </c>
      <c r="B2174">
        <v>21021</v>
      </c>
      <c r="C2174" t="s">
        <v>114</v>
      </c>
      <c r="D2174" t="s">
        <v>112</v>
      </c>
      <c r="E2174">
        <v>908</v>
      </c>
      <c r="F2174" t="s">
        <v>692</v>
      </c>
      <c r="G2174">
        <v>240</v>
      </c>
      <c r="H2174">
        <v>21021</v>
      </c>
      <c r="I2174" t="s">
        <v>2068</v>
      </c>
      <c r="J2174">
        <v>0.01</v>
      </c>
      <c r="K2174">
        <v>1569500</v>
      </c>
      <c r="L2174">
        <v>0.5</v>
      </c>
      <c r="M2174">
        <v>0.30499999999999999</v>
      </c>
      <c r="N2174">
        <v>1</v>
      </c>
      <c r="O2174" t="s">
        <v>44</v>
      </c>
      <c r="P2174">
        <v>191620</v>
      </c>
      <c r="Q2174" t="s">
        <v>693</v>
      </c>
      <c r="R2174" t="s">
        <v>694</v>
      </c>
      <c r="S2174">
        <v>9.3873999999999995</v>
      </c>
      <c r="T2174" t="s">
        <v>44</v>
      </c>
      <c r="U2174" t="s">
        <v>2760</v>
      </c>
      <c r="V2174">
        <v>908</v>
      </c>
      <c r="W2174">
        <v>1.2210000000000001E-3</v>
      </c>
      <c r="X2174" t="s">
        <v>703</v>
      </c>
      <c r="Y2174" t="s">
        <v>3865</v>
      </c>
    </row>
    <row r="2175" spans="1:25" x14ac:dyDescent="0.35">
      <c r="A2175" t="s">
        <v>2797</v>
      </c>
      <c r="B2175">
        <v>21021</v>
      </c>
      <c r="C2175" t="s">
        <v>114</v>
      </c>
      <c r="D2175" t="s">
        <v>112</v>
      </c>
      <c r="E2175">
        <v>908</v>
      </c>
      <c r="F2175" t="s">
        <v>692</v>
      </c>
      <c r="G2175">
        <v>240</v>
      </c>
      <c r="H2175">
        <v>21021</v>
      </c>
      <c r="I2175" t="s">
        <v>2068</v>
      </c>
      <c r="J2175">
        <v>0.01</v>
      </c>
      <c r="K2175">
        <v>1620600</v>
      </c>
      <c r="L2175">
        <v>0.5</v>
      </c>
      <c r="M2175">
        <v>0.191</v>
      </c>
      <c r="N2175">
        <v>1</v>
      </c>
      <c r="O2175" t="s">
        <v>44</v>
      </c>
      <c r="P2175">
        <v>110050</v>
      </c>
      <c r="Q2175" t="s">
        <v>693</v>
      </c>
      <c r="R2175" t="s">
        <v>694</v>
      </c>
      <c r="S2175">
        <v>9.3873999999999995</v>
      </c>
      <c r="T2175" t="s">
        <v>44</v>
      </c>
      <c r="U2175" t="s">
        <v>2760</v>
      </c>
      <c r="V2175">
        <v>908</v>
      </c>
      <c r="W2175">
        <v>6.7909999999999997E-4</v>
      </c>
      <c r="X2175" t="s">
        <v>703</v>
      </c>
      <c r="Y2175" t="s">
        <v>3865</v>
      </c>
    </row>
    <row r="2176" spans="1:25" x14ac:dyDescent="0.35">
      <c r="A2176" t="s">
        <v>2804</v>
      </c>
      <c r="B2176">
        <v>21021</v>
      </c>
      <c r="C2176" t="s">
        <v>114</v>
      </c>
      <c r="D2176" t="s">
        <v>112</v>
      </c>
      <c r="E2176">
        <v>908</v>
      </c>
      <c r="F2176" t="s">
        <v>692</v>
      </c>
      <c r="G2176">
        <v>240</v>
      </c>
      <c r="H2176">
        <v>21021</v>
      </c>
      <c r="I2176" t="s">
        <v>2068</v>
      </c>
      <c r="J2176">
        <v>0.01</v>
      </c>
      <c r="K2176">
        <v>1395200</v>
      </c>
      <c r="L2176">
        <v>0.5</v>
      </c>
      <c r="M2176">
        <v>0.11899999999999999</v>
      </c>
      <c r="N2176">
        <v>1</v>
      </c>
      <c r="O2176" t="s">
        <v>44</v>
      </c>
      <c r="P2176">
        <v>72134</v>
      </c>
      <c r="Q2176" t="s">
        <v>693</v>
      </c>
      <c r="R2176" t="s">
        <v>694</v>
      </c>
      <c r="S2176">
        <v>9.3873800000000003</v>
      </c>
      <c r="T2176" t="s">
        <v>44</v>
      </c>
      <c r="U2176" t="s">
        <v>2760</v>
      </c>
      <c r="V2176">
        <v>908</v>
      </c>
      <c r="W2176">
        <v>5.1699999999999999E-4</v>
      </c>
      <c r="X2176" t="s">
        <v>703</v>
      </c>
      <c r="Y2176" t="s">
        <v>3865</v>
      </c>
    </row>
    <row r="2177" spans="1:25" x14ac:dyDescent="0.35">
      <c r="A2177" t="s">
        <v>2793</v>
      </c>
      <c r="B2177">
        <v>21021</v>
      </c>
      <c r="C2177" t="s">
        <v>114</v>
      </c>
      <c r="D2177" t="s">
        <v>112</v>
      </c>
      <c r="E2177">
        <v>908</v>
      </c>
      <c r="F2177" t="s">
        <v>692</v>
      </c>
      <c r="G2177">
        <v>240</v>
      </c>
      <c r="H2177">
        <v>21021</v>
      </c>
      <c r="I2177" t="s">
        <v>2068</v>
      </c>
      <c r="J2177">
        <v>0.01</v>
      </c>
      <c r="K2177">
        <v>1432000</v>
      </c>
      <c r="L2177">
        <v>0.5</v>
      </c>
      <c r="M2177">
        <v>7.4999999999999997E-2</v>
      </c>
      <c r="N2177">
        <v>1</v>
      </c>
      <c r="O2177" t="s">
        <v>44</v>
      </c>
      <c r="P2177">
        <v>44426</v>
      </c>
      <c r="Q2177" t="s">
        <v>693</v>
      </c>
      <c r="R2177" t="s">
        <v>694</v>
      </c>
      <c r="S2177">
        <v>9.3873800000000003</v>
      </c>
      <c r="T2177" t="s">
        <v>44</v>
      </c>
      <c r="U2177" t="s">
        <v>2760</v>
      </c>
      <c r="V2177">
        <v>908</v>
      </c>
      <c r="W2177">
        <v>3.102E-4</v>
      </c>
      <c r="X2177" t="s">
        <v>703</v>
      </c>
      <c r="Y2177" t="s">
        <v>3865</v>
      </c>
    </row>
    <row r="2178" spans="1:25" x14ac:dyDescent="0.35">
      <c r="A2178" t="s">
        <v>2795</v>
      </c>
      <c r="B2178">
        <v>21021</v>
      </c>
      <c r="C2178" t="s">
        <v>114</v>
      </c>
      <c r="D2178" t="s">
        <v>112</v>
      </c>
      <c r="E2178">
        <v>908</v>
      </c>
      <c r="F2178" t="s">
        <v>692</v>
      </c>
      <c r="G2178">
        <v>240</v>
      </c>
      <c r="H2178">
        <v>21021</v>
      </c>
      <c r="I2178" t="s">
        <v>2068</v>
      </c>
      <c r="J2178">
        <v>0.01</v>
      </c>
      <c r="K2178">
        <v>1727900</v>
      </c>
      <c r="L2178">
        <v>0.5</v>
      </c>
      <c r="M2178">
        <v>4.7E-2</v>
      </c>
      <c r="N2178">
        <v>1</v>
      </c>
      <c r="O2178" t="s">
        <v>44</v>
      </c>
      <c r="P2178">
        <v>32744</v>
      </c>
      <c r="Q2178" t="s">
        <v>693</v>
      </c>
      <c r="R2178" t="s">
        <v>694</v>
      </c>
      <c r="S2178">
        <v>9.3873800000000003</v>
      </c>
      <c r="T2178" t="s">
        <v>44</v>
      </c>
      <c r="U2178" t="s">
        <v>2760</v>
      </c>
      <c r="V2178">
        <v>908</v>
      </c>
      <c r="W2178">
        <v>1.895E-4</v>
      </c>
      <c r="X2178" t="s">
        <v>703</v>
      </c>
      <c r="Y2178" t="s">
        <v>3865</v>
      </c>
    </row>
    <row r="2179" spans="1:25" x14ac:dyDescent="0.35">
      <c r="A2179" t="s">
        <v>2803</v>
      </c>
      <c r="B2179">
        <v>21021</v>
      </c>
      <c r="C2179" t="s">
        <v>114</v>
      </c>
      <c r="D2179" t="s">
        <v>112</v>
      </c>
      <c r="E2179">
        <v>908</v>
      </c>
      <c r="F2179" t="s">
        <v>692</v>
      </c>
      <c r="G2179">
        <v>240</v>
      </c>
      <c r="H2179">
        <v>21021</v>
      </c>
      <c r="I2179" t="s">
        <v>2068</v>
      </c>
      <c r="J2179">
        <v>0.01</v>
      </c>
      <c r="K2179">
        <v>1727800</v>
      </c>
      <c r="L2179">
        <v>0.5</v>
      </c>
      <c r="M2179">
        <v>2.9000000000000001E-2</v>
      </c>
      <c r="N2179">
        <v>1</v>
      </c>
      <c r="O2179" t="s">
        <v>44</v>
      </c>
      <c r="P2179">
        <v>22005</v>
      </c>
      <c r="Q2179" t="s">
        <v>693</v>
      </c>
      <c r="R2179" t="s">
        <v>694</v>
      </c>
      <c r="S2179">
        <v>9.3873700000000007</v>
      </c>
      <c r="T2179" t="s">
        <v>44</v>
      </c>
      <c r="U2179" t="s">
        <v>2760</v>
      </c>
      <c r="V2179">
        <v>908</v>
      </c>
      <c r="W2179">
        <v>1.2740000000000001E-4</v>
      </c>
      <c r="X2179" t="s">
        <v>703</v>
      </c>
      <c r="Y2179" t="s">
        <v>3865</v>
      </c>
    </row>
    <row r="2180" spans="1:25" x14ac:dyDescent="0.35">
      <c r="A2180" t="s">
        <v>2791</v>
      </c>
      <c r="B2180">
        <v>21021</v>
      </c>
      <c r="C2180" t="s">
        <v>114</v>
      </c>
      <c r="D2180" t="s">
        <v>112</v>
      </c>
      <c r="E2180">
        <v>908</v>
      </c>
      <c r="F2180" t="s">
        <v>692</v>
      </c>
      <c r="G2180">
        <v>240</v>
      </c>
      <c r="H2180">
        <v>21021</v>
      </c>
      <c r="I2180" t="s">
        <v>2068</v>
      </c>
      <c r="J2180">
        <v>0.01</v>
      </c>
      <c r="K2180">
        <v>1604800</v>
      </c>
      <c r="L2180">
        <v>0.5</v>
      </c>
      <c r="M2180">
        <v>1.7999999999999999E-2</v>
      </c>
      <c r="N2180">
        <v>1</v>
      </c>
      <c r="O2180" t="s">
        <v>44</v>
      </c>
      <c r="P2180">
        <v>14601</v>
      </c>
      <c r="Q2180" t="s">
        <v>693</v>
      </c>
      <c r="R2180" t="s">
        <v>694</v>
      </c>
      <c r="S2180">
        <v>9.3873800000000003</v>
      </c>
      <c r="T2180" t="s">
        <v>44</v>
      </c>
      <c r="U2180" t="s">
        <v>2760</v>
      </c>
      <c r="V2180">
        <v>908</v>
      </c>
      <c r="W2180" s="145">
        <v>9.098E-5</v>
      </c>
      <c r="X2180" t="s">
        <v>703</v>
      </c>
      <c r="Y2180" t="s">
        <v>3865</v>
      </c>
    </row>
    <row r="2181" spans="1:25" x14ac:dyDescent="0.35">
      <c r="A2181" t="s">
        <v>2802</v>
      </c>
      <c r="B2181">
        <v>21021</v>
      </c>
      <c r="C2181" t="s">
        <v>114</v>
      </c>
      <c r="D2181" t="s">
        <v>112</v>
      </c>
      <c r="E2181">
        <v>908</v>
      </c>
      <c r="F2181" t="s">
        <v>692</v>
      </c>
      <c r="G2181">
        <v>240</v>
      </c>
      <c r="H2181">
        <v>21021</v>
      </c>
      <c r="I2181" t="s">
        <v>2068</v>
      </c>
      <c r="J2181">
        <v>0.01</v>
      </c>
      <c r="K2181">
        <v>1510400</v>
      </c>
      <c r="L2181">
        <v>0.5</v>
      </c>
      <c r="M2181">
        <v>1.0999999999999999E-2</v>
      </c>
      <c r="N2181">
        <v>1</v>
      </c>
      <c r="O2181" t="s">
        <v>44</v>
      </c>
      <c r="P2181">
        <v>8845.7999999999993</v>
      </c>
      <c r="Q2181" t="s">
        <v>693</v>
      </c>
      <c r="R2181" t="s">
        <v>694</v>
      </c>
      <c r="S2181">
        <v>9.3873800000000003</v>
      </c>
      <c r="T2181" t="s">
        <v>44</v>
      </c>
      <c r="U2181" t="s">
        <v>2760</v>
      </c>
      <c r="V2181">
        <v>908</v>
      </c>
      <c r="W2181" s="145">
        <v>5.8570000000000003E-5</v>
      </c>
      <c r="X2181" t="s">
        <v>703</v>
      </c>
      <c r="Y2181" t="s">
        <v>3865</v>
      </c>
    </row>
    <row r="2182" spans="1:25" x14ac:dyDescent="0.35">
      <c r="A2182" t="s">
        <v>2801</v>
      </c>
      <c r="B2182">
        <v>21021</v>
      </c>
      <c r="C2182" t="s">
        <v>114</v>
      </c>
      <c r="D2182" t="s">
        <v>112</v>
      </c>
      <c r="E2182">
        <v>908</v>
      </c>
      <c r="F2182" t="s">
        <v>692</v>
      </c>
      <c r="G2182">
        <v>240</v>
      </c>
      <c r="H2182">
        <v>21021</v>
      </c>
      <c r="I2182" t="s">
        <v>2068</v>
      </c>
      <c r="J2182">
        <v>0.01</v>
      </c>
      <c r="K2182">
        <v>1426600</v>
      </c>
      <c r="L2182">
        <v>0.5</v>
      </c>
      <c r="M2182">
        <v>7.1000000000000004E-3</v>
      </c>
      <c r="N2182">
        <v>1</v>
      </c>
      <c r="O2182" t="s">
        <v>44</v>
      </c>
      <c r="P2182">
        <v>3358.9</v>
      </c>
      <c r="Q2182" t="s">
        <v>693</v>
      </c>
      <c r="R2182" t="s">
        <v>694</v>
      </c>
      <c r="S2182">
        <v>9.3873800000000003</v>
      </c>
      <c r="T2182" t="s">
        <v>44</v>
      </c>
      <c r="U2182" t="s">
        <v>2760</v>
      </c>
      <c r="V2182">
        <v>908</v>
      </c>
      <c r="W2182" s="145">
        <v>2.3540000000000002E-5</v>
      </c>
      <c r="X2182" t="s">
        <v>703</v>
      </c>
      <c r="Y2182" t="s">
        <v>3865</v>
      </c>
    </row>
    <row r="2183" spans="1:25" x14ac:dyDescent="0.35">
      <c r="A2183" t="s">
        <v>2800</v>
      </c>
      <c r="B2183">
        <v>21021</v>
      </c>
      <c r="C2183" t="s">
        <v>114</v>
      </c>
      <c r="D2183" t="s">
        <v>112</v>
      </c>
      <c r="E2183">
        <v>908</v>
      </c>
      <c r="F2183" t="s">
        <v>692</v>
      </c>
      <c r="G2183">
        <v>240</v>
      </c>
      <c r="H2183">
        <v>21021</v>
      </c>
      <c r="I2183" t="s">
        <v>2068</v>
      </c>
      <c r="J2183">
        <v>0.01</v>
      </c>
      <c r="K2183">
        <v>1660900</v>
      </c>
      <c r="L2183">
        <v>0.5</v>
      </c>
      <c r="M2183">
        <v>4.4000000000000003E-3</v>
      </c>
      <c r="N2183">
        <v>1</v>
      </c>
      <c r="O2183" t="s">
        <v>44</v>
      </c>
      <c r="P2183">
        <v>3194.3</v>
      </c>
      <c r="Q2183" t="s">
        <v>693</v>
      </c>
      <c r="R2183" t="s">
        <v>694</v>
      </c>
      <c r="S2183">
        <v>9.3873800000000003</v>
      </c>
      <c r="T2183" t="s">
        <v>44</v>
      </c>
      <c r="U2183" t="s">
        <v>2760</v>
      </c>
      <c r="V2183">
        <v>908</v>
      </c>
      <c r="W2183" s="145">
        <v>1.9230000000000001E-5</v>
      </c>
      <c r="X2183" t="s">
        <v>703</v>
      </c>
      <c r="Y2183" t="s">
        <v>3865</v>
      </c>
    </row>
    <row r="2184" spans="1:25" x14ac:dyDescent="0.35">
      <c r="A2184" t="s">
        <v>2799</v>
      </c>
      <c r="B2184">
        <v>21021</v>
      </c>
      <c r="C2184" t="s">
        <v>114</v>
      </c>
      <c r="D2184" t="s">
        <v>112</v>
      </c>
      <c r="E2184">
        <v>908</v>
      </c>
      <c r="F2184" t="s">
        <v>692</v>
      </c>
      <c r="G2184">
        <v>240</v>
      </c>
      <c r="H2184">
        <v>21021</v>
      </c>
      <c r="I2184" t="s">
        <v>2068</v>
      </c>
      <c r="J2184">
        <v>0.01</v>
      </c>
      <c r="K2184">
        <v>1514500</v>
      </c>
      <c r="L2184">
        <v>0.5</v>
      </c>
      <c r="M2184">
        <v>2.8E-3</v>
      </c>
      <c r="N2184">
        <v>1</v>
      </c>
      <c r="O2184" t="s">
        <v>44</v>
      </c>
      <c r="P2184">
        <v>2065.3000000000002</v>
      </c>
      <c r="Q2184" t="s">
        <v>693</v>
      </c>
      <c r="R2184" t="s">
        <v>694</v>
      </c>
      <c r="S2184">
        <v>9.3802699999999994</v>
      </c>
      <c r="T2184" t="s">
        <v>44</v>
      </c>
      <c r="U2184" t="s">
        <v>2760</v>
      </c>
      <c r="V2184">
        <v>908</v>
      </c>
      <c r="W2184" s="145">
        <v>1.364E-5</v>
      </c>
      <c r="X2184" t="s">
        <v>703</v>
      </c>
      <c r="Y2184" t="s">
        <v>3865</v>
      </c>
    </row>
    <row r="2185" spans="1:25" x14ac:dyDescent="0.35">
      <c r="A2185" t="s">
        <v>2798</v>
      </c>
      <c r="B2185">
        <v>21021</v>
      </c>
      <c r="C2185" t="s">
        <v>114</v>
      </c>
      <c r="D2185" t="s">
        <v>112</v>
      </c>
      <c r="E2185">
        <v>908</v>
      </c>
      <c r="F2185" t="s">
        <v>692</v>
      </c>
      <c r="G2185">
        <v>240</v>
      </c>
      <c r="H2185">
        <v>21021</v>
      </c>
      <c r="I2185" t="s">
        <v>2068</v>
      </c>
      <c r="J2185">
        <v>0.01</v>
      </c>
      <c r="K2185">
        <v>1812300</v>
      </c>
      <c r="L2185">
        <v>0.5</v>
      </c>
      <c r="M2185">
        <v>7.1000000000000004E-3</v>
      </c>
      <c r="N2185">
        <v>1</v>
      </c>
      <c r="O2185" t="s">
        <v>44</v>
      </c>
      <c r="P2185">
        <v>4291.1000000000004</v>
      </c>
      <c r="Q2185" t="s">
        <v>693</v>
      </c>
      <c r="R2185" t="s">
        <v>694</v>
      </c>
      <c r="S2185">
        <v>9.3802500000000002</v>
      </c>
      <c r="T2185" t="s">
        <v>44</v>
      </c>
      <c r="U2185" t="s">
        <v>2760</v>
      </c>
      <c r="V2185">
        <v>908</v>
      </c>
      <c r="W2185" s="145">
        <v>2.368E-5</v>
      </c>
      <c r="X2185" t="s">
        <v>703</v>
      </c>
      <c r="Y2185" t="s">
        <v>44</v>
      </c>
    </row>
    <row r="2186" spans="1:25" x14ac:dyDescent="0.35">
      <c r="A2186" t="s">
        <v>2412</v>
      </c>
      <c r="B2186">
        <v>21021</v>
      </c>
      <c r="C2186" t="s">
        <v>114</v>
      </c>
      <c r="D2186" t="s">
        <v>112</v>
      </c>
      <c r="E2186">
        <v>908</v>
      </c>
      <c r="F2186" t="s">
        <v>2115</v>
      </c>
      <c r="G2186">
        <v>480</v>
      </c>
      <c r="H2186">
        <v>21021</v>
      </c>
      <c r="I2186" t="s">
        <v>2068</v>
      </c>
      <c r="J2186">
        <v>0.01</v>
      </c>
      <c r="K2186">
        <v>1876300</v>
      </c>
      <c r="L2186">
        <v>0.5</v>
      </c>
      <c r="M2186" t="s">
        <v>44</v>
      </c>
      <c r="N2186">
        <v>1</v>
      </c>
      <c r="O2186" t="s">
        <v>44</v>
      </c>
      <c r="P2186">
        <v>0</v>
      </c>
      <c r="Q2186" t="s">
        <v>693</v>
      </c>
      <c r="R2186" t="s">
        <v>694</v>
      </c>
      <c r="S2186">
        <v>9.3660200000000007</v>
      </c>
      <c r="T2186" t="s">
        <v>44</v>
      </c>
      <c r="U2186" t="s">
        <v>2760</v>
      </c>
      <c r="V2186">
        <v>908</v>
      </c>
      <c r="W2186">
        <v>0</v>
      </c>
      <c r="X2186" t="s">
        <v>703</v>
      </c>
      <c r="Y2186" t="s">
        <v>3865</v>
      </c>
    </row>
    <row r="2187" spans="1:25" x14ac:dyDescent="0.35">
      <c r="A2187" t="s">
        <v>2854</v>
      </c>
      <c r="B2187">
        <v>21021</v>
      </c>
      <c r="C2187" t="s">
        <v>114</v>
      </c>
      <c r="D2187" t="s">
        <v>112</v>
      </c>
      <c r="E2187">
        <v>908</v>
      </c>
      <c r="F2187" t="s">
        <v>2180</v>
      </c>
      <c r="G2187">
        <v>480</v>
      </c>
      <c r="H2187">
        <v>21021</v>
      </c>
      <c r="I2187" t="s">
        <v>2068</v>
      </c>
      <c r="J2187">
        <v>0.01</v>
      </c>
      <c r="K2187">
        <v>1296500</v>
      </c>
      <c r="L2187">
        <v>0.5</v>
      </c>
      <c r="M2187" t="s">
        <v>44</v>
      </c>
      <c r="N2187">
        <v>1</v>
      </c>
      <c r="O2187">
        <v>4</v>
      </c>
      <c r="P2187">
        <v>71455</v>
      </c>
      <c r="Q2187" t="s">
        <v>693</v>
      </c>
      <c r="R2187" t="s">
        <v>694</v>
      </c>
      <c r="S2187">
        <v>9.3873800000000003</v>
      </c>
      <c r="T2187" t="s">
        <v>44</v>
      </c>
      <c r="U2187" t="s">
        <v>2760</v>
      </c>
      <c r="V2187">
        <v>908</v>
      </c>
      <c r="W2187">
        <v>5.5110000000000001E-4</v>
      </c>
      <c r="X2187" t="s">
        <v>703</v>
      </c>
      <c r="Y2187" t="s">
        <v>3865</v>
      </c>
    </row>
    <row r="2188" spans="1:25" x14ac:dyDescent="0.35">
      <c r="A2188" t="s">
        <v>2853</v>
      </c>
      <c r="B2188">
        <v>21021</v>
      </c>
      <c r="C2188" t="s">
        <v>114</v>
      </c>
      <c r="D2188" t="s">
        <v>112</v>
      </c>
      <c r="E2188">
        <v>908</v>
      </c>
      <c r="F2188" t="s">
        <v>2118</v>
      </c>
      <c r="G2188">
        <v>480</v>
      </c>
      <c r="H2188">
        <v>21021</v>
      </c>
      <c r="I2188" t="s">
        <v>2068</v>
      </c>
      <c r="J2188">
        <v>0.01</v>
      </c>
      <c r="K2188">
        <v>1061400</v>
      </c>
      <c r="L2188">
        <v>0.5</v>
      </c>
      <c r="M2188" t="s">
        <v>44</v>
      </c>
      <c r="N2188">
        <v>1</v>
      </c>
      <c r="O2188">
        <v>4</v>
      </c>
      <c r="P2188">
        <v>5026.6000000000004</v>
      </c>
      <c r="Q2188" t="s">
        <v>693</v>
      </c>
      <c r="R2188" t="s">
        <v>694</v>
      </c>
      <c r="S2188">
        <v>9.3802699999999994</v>
      </c>
      <c r="T2188" t="s">
        <v>44</v>
      </c>
      <c r="U2188" t="s">
        <v>2760</v>
      </c>
      <c r="V2188">
        <v>908</v>
      </c>
      <c r="W2188" s="145">
        <v>4.7360000000000001E-5</v>
      </c>
      <c r="X2188" t="s">
        <v>703</v>
      </c>
      <c r="Y2188" t="s">
        <v>3865</v>
      </c>
    </row>
    <row r="2189" spans="1:25" x14ac:dyDescent="0.35">
      <c r="A2189" t="s">
        <v>2852</v>
      </c>
      <c r="B2189">
        <v>21021</v>
      </c>
      <c r="C2189" t="s">
        <v>114</v>
      </c>
      <c r="D2189" t="s">
        <v>112</v>
      </c>
      <c r="E2189">
        <v>908</v>
      </c>
      <c r="F2189" t="s">
        <v>2118</v>
      </c>
      <c r="G2189">
        <v>480</v>
      </c>
      <c r="H2189">
        <v>21021</v>
      </c>
      <c r="I2189" t="s">
        <v>2068</v>
      </c>
      <c r="J2189">
        <v>0.01</v>
      </c>
      <c r="K2189">
        <v>2899500</v>
      </c>
      <c r="L2189">
        <v>0.5</v>
      </c>
      <c r="M2189" t="s">
        <v>44</v>
      </c>
      <c r="N2189">
        <v>1</v>
      </c>
      <c r="O2189">
        <v>4</v>
      </c>
      <c r="P2189">
        <v>6942.5</v>
      </c>
      <c r="Q2189" t="s">
        <v>693</v>
      </c>
      <c r="R2189" t="s">
        <v>694</v>
      </c>
      <c r="S2189">
        <v>9.3802699999999994</v>
      </c>
      <c r="T2189" t="s">
        <v>44</v>
      </c>
      <c r="U2189" t="s">
        <v>2760</v>
      </c>
      <c r="V2189">
        <v>908</v>
      </c>
      <c r="W2189" s="145">
        <v>2.3940000000000001E-5</v>
      </c>
      <c r="X2189" t="s">
        <v>703</v>
      </c>
      <c r="Y2189" t="s">
        <v>3865</v>
      </c>
    </row>
    <row r="2190" spans="1:25" x14ac:dyDescent="0.35">
      <c r="A2190" t="s">
        <v>2851</v>
      </c>
      <c r="B2190">
        <v>21021</v>
      </c>
      <c r="C2190" t="s">
        <v>114</v>
      </c>
      <c r="D2190" t="s">
        <v>112</v>
      </c>
      <c r="E2190">
        <v>908</v>
      </c>
      <c r="F2190" t="s">
        <v>2118</v>
      </c>
      <c r="G2190">
        <v>480</v>
      </c>
      <c r="H2190">
        <v>21021</v>
      </c>
      <c r="I2190" t="s">
        <v>2068</v>
      </c>
      <c r="J2190">
        <v>0.01</v>
      </c>
      <c r="K2190">
        <v>2998200</v>
      </c>
      <c r="L2190">
        <v>0.5</v>
      </c>
      <c r="M2190" t="s">
        <v>44</v>
      </c>
      <c r="N2190">
        <v>1</v>
      </c>
      <c r="O2190">
        <v>4</v>
      </c>
      <c r="P2190">
        <v>30211</v>
      </c>
      <c r="Q2190" t="s">
        <v>693</v>
      </c>
      <c r="R2190" t="s">
        <v>694</v>
      </c>
      <c r="S2190">
        <v>9.3873800000000003</v>
      </c>
      <c r="T2190" t="s">
        <v>44</v>
      </c>
      <c r="U2190" t="s">
        <v>2760</v>
      </c>
      <c r="V2190">
        <v>908</v>
      </c>
      <c r="W2190">
        <v>1.008E-4</v>
      </c>
      <c r="X2190" t="s">
        <v>703</v>
      </c>
      <c r="Y2190" t="s">
        <v>3865</v>
      </c>
    </row>
    <row r="2191" spans="1:25" x14ac:dyDescent="0.35">
      <c r="A2191" t="s">
        <v>2850</v>
      </c>
      <c r="B2191">
        <v>21021</v>
      </c>
      <c r="C2191" t="s">
        <v>114</v>
      </c>
      <c r="D2191" t="s">
        <v>112</v>
      </c>
      <c r="E2191">
        <v>908</v>
      </c>
      <c r="F2191" t="s">
        <v>2180</v>
      </c>
      <c r="G2191">
        <v>480</v>
      </c>
      <c r="H2191">
        <v>21021</v>
      </c>
      <c r="I2191" t="s">
        <v>2068</v>
      </c>
      <c r="J2191">
        <v>0.01</v>
      </c>
      <c r="K2191">
        <v>2381300</v>
      </c>
      <c r="L2191">
        <v>0.5</v>
      </c>
      <c r="M2191" t="s">
        <v>44</v>
      </c>
      <c r="N2191">
        <v>1</v>
      </c>
      <c r="O2191">
        <v>4</v>
      </c>
      <c r="P2191">
        <v>28060</v>
      </c>
      <c r="Q2191" t="s">
        <v>693</v>
      </c>
      <c r="R2191" t="s">
        <v>694</v>
      </c>
      <c r="S2191">
        <v>9.3873800000000003</v>
      </c>
      <c r="T2191" t="s">
        <v>44</v>
      </c>
      <c r="U2191" t="s">
        <v>2760</v>
      </c>
      <c r="V2191">
        <v>908</v>
      </c>
      <c r="W2191">
        <v>1.178E-4</v>
      </c>
      <c r="X2191" t="s">
        <v>703</v>
      </c>
      <c r="Y2191" t="s">
        <v>3865</v>
      </c>
    </row>
    <row r="2192" spans="1:25" x14ac:dyDescent="0.35">
      <c r="A2192" t="s">
        <v>2849</v>
      </c>
      <c r="B2192">
        <v>21021</v>
      </c>
      <c r="C2192" t="s">
        <v>114</v>
      </c>
      <c r="D2192" t="s">
        <v>112</v>
      </c>
      <c r="E2192">
        <v>908</v>
      </c>
      <c r="F2192" t="s">
        <v>2180</v>
      </c>
      <c r="G2192">
        <v>480</v>
      </c>
      <c r="H2192">
        <v>21021</v>
      </c>
      <c r="I2192" t="s">
        <v>2068</v>
      </c>
      <c r="J2192">
        <v>0.01</v>
      </c>
      <c r="K2192">
        <v>1338800</v>
      </c>
      <c r="L2192">
        <v>0.5</v>
      </c>
      <c r="M2192" t="s">
        <v>44</v>
      </c>
      <c r="N2192">
        <v>1</v>
      </c>
      <c r="O2192">
        <v>4</v>
      </c>
      <c r="P2192">
        <v>20146</v>
      </c>
      <c r="Q2192" t="s">
        <v>693</v>
      </c>
      <c r="R2192" t="s">
        <v>694</v>
      </c>
      <c r="S2192">
        <v>9.3802699999999994</v>
      </c>
      <c r="T2192" t="s">
        <v>44</v>
      </c>
      <c r="U2192" t="s">
        <v>2760</v>
      </c>
      <c r="V2192">
        <v>908</v>
      </c>
      <c r="W2192">
        <v>1.505E-4</v>
      </c>
      <c r="X2192" t="s">
        <v>703</v>
      </c>
      <c r="Y2192" t="s">
        <v>3865</v>
      </c>
    </row>
    <row r="2193" spans="1:25" x14ac:dyDescent="0.35">
      <c r="A2193" t="s">
        <v>2848</v>
      </c>
      <c r="B2193">
        <v>21021</v>
      </c>
      <c r="C2193" t="s">
        <v>114</v>
      </c>
      <c r="D2193" t="s">
        <v>112</v>
      </c>
      <c r="E2193">
        <v>908</v>
      </c>
      <c r="F2193" t="s">
        <v>2180</v>
      </c>
      <c r="G2193">
        <v>480</v>
      </c>
      <c r="H2193">
        <v>21021</v>
      </c>
      <c r="I2193" t="s">
        <v>2068</v>
      </c>
      <c r="J2193">
        <v>0.01</v>
      </c>
      <c r="K2193">
        <v>1436700</v>
      </c>
      <c r="L2193">
        <v>0.5</v>
      </c>
      <c r="M2193" t="s">
        <v>44</v>
      </c>
      <c r="N2193">
        <v>1</v>
      </c>
      <c r="O2193">
        <v>4</v>
      </c>
      <c r="P2193">
        <v>18818</v>
      </c>
      <c r="Q2193" t="s">
        <v>693</v>
      </c>
      <c r="R2193" t="s">
        <v>694</v>
      </c>
      <c r="S2193">
        <v>9.3873800000000003</v>
      </c>
      <c r="T2193" t="s">
        <v>44</v>
      </c>
      <c r="U2193" t="s">
        <v>2760</v>
      </c>
      <c r="V2193">
        <v>908</v>
      </c>
      <c r="W2193">
        <v>1.3100000000000001E-4</v>
      </c>
      <c r="X2193" t="s">
        <v>703</v>
      </c>
      <c r="Y2193" t="s">
        <v>3865</v>
      </c>
    </row>
    <row r="2194" spans="1:25" x14ac:dyDescent="0.35">
      <c r="A2194" t="s">
        <v>2847</v>
      </c>
      <c r="B2194">
        <v>21021</v>
      </c>
      <c r="C2194" t="s">
        <v>114</v>
      </c>
      <c r="D2194" t="s">
        <v>112</v>
      </c>
      <c r="E2194">
        <v>908</v>
      </c>
      <c r="F2194" t="s">
        <v>2118</v>
      </c>
      <c r="G2194">
        <v>480</v>
      </c>
      <c r="H2194">
        <v>21021</v>
      </c>
      <c r="I2194" t="s">
        <v>2068</v>
      </c>
      <c r="J2194">
        <v>0.01</v>
      </c>
      <c r="K2194">
        <v>1449300</v>
      </c>
      <c r="L2194">
        <v>0.5</v>
      </c>
      <c r="M2194" t="s">
        <v>44</v>
      </c>
      <c r="N2194">
        <v>1</v>
      </c>
      <c r="O2194">
        <v>4</v>
      </c>
      <c r="P2194">
        <v>15072</v>
      </c>
      <c r="Q2194" t="s">
        <v>693</v>
      </c>
      <c r="R2194" t="s">
        <v>694</v>
      </c>
      <c r="S2194">
        <v>9.3873800000000003</v>
      </c>
      <c r="T2194" t="s">
        <v>44</v>
      </c>
      <c r="U2194" t="s">
        <v>2760</v>
      </c>
      <c r="V2194">
        <v>908</v>
      </c>
      <c r="W2194">
        <v>1.0399999999999999E-4</v>
      </c>
      <c r="X2194" t="s">
        <v>703</v>
      </c>
      <c r="Y2194" t="s">
        <v>44</v>
      </c>
    </row>
    <row r="2195" spans="1:25" x14ac:dyDescent="0.35">
      <c r="A2195" t="s">
        <v>2846</v>
      </c>
      <c r="B2195">
        <v>21021</v>
      </c>
      <c r="C2195" t="s">
        <v>114</v>
      </c>
      <c r="D2195" t="s">
        <v>112</v>
      </c>
      <c r="E2195">
        <v>908</v>
      </c>
      <c r="F2195" t="s">
        <v>2118</v>
      </c>
      <c r="G2195">
        <v>480</v>
      </c>
      <c r="H2195">
        <v>21021</v>
      </c>
      <c r="I2195" t="s">
        <v>2068</v>
      </c>
      <c r="J2195">
        <v>0.01</v>
      </c>
      <c r="K2195">
        <v>1211400</v>
      </c>
      <c r="L2195">
        <v>0.5</v>
      </c>
      <c r="M2195" t="s">
        <v>44</v>
      </c>
      <c r="N2195">
        <v>1</v>
      </c>
      <c r="O2195">
        <v>4</v>
      </c>
      <c r="P2195">
        <v>15943</v>
      </c>
      <c r="Q2195" t="s">
        <v>693</v>
      </c>
      <c r="R2195" t="s">
        <v>694</v>
      </c>
      <c r="S2195">
        <v>9.3873800000000003</v>
      </c>
      <c r="T2195" t="s">
        <v>44</v>
      </c>
      <c r="U2195" t="s">
        <v>2760</v>
      </c>
      <c r="V2195">
        <v>908</v>
      </c>
      <c r="W2195">
        <v>1.316E-4</v>
      </c>
      <c r="X2195" t="s">
        <v>703</v>
      </c>
      <c r="Y2195" t="s">
        <v>44</v>
      </c>
    </row>
    <row r="2196" spans="1:25" x14ac:dyDescent="0.35">
      <c r="A2196" t="s">
        <v>2845</v>
      </c>
      <c r="B2196">
        <v>21021</v>
      </c>
      <c r="C2196" t="s">
        <v>114</v>
      </c>
      <c r="D2196" t="s">
        <v>112</v>
      </c>
      <c r="E2196">
        <v>908</v>
      </c>
      <c r="F2196" t="s">
        <v>2118</v>
      </c>
      <c r="G2196">
        <v>480</v>
      </c>
      <c r="H2196">
        <v>21021</v>
      </c>
      <c r="I2196" t="s">
        <v>2068</v>
      </c>
      <c r="J2196">
        <v>0.01</v>
      </c>
      <c r="K2196">
        <v>975020</v>
      </c>
      <c r="L2196">
        <v>0.5</v>
      </c>
      <c r="M2196" t="s">
        <v>44</v>
      </c>
      <c r="N2196">
        <v>1</v>
      </c>
      <c r="O2196">
        <v>4</v>
      </c>
      <c r="P2196">
        <v>18121</v>
      </c>
      <c r="Q2196" t="s">
        <v>693</v>
      </c>
      <c r="R2196" t="s">
        <v>694</v>
      </c>
      <c r="S2196">
        <v>9.3873800000000003</v>
      </c>
      <c r="T2196" t="s">
        <v>44</v>
      </c>
      <c r="U2196" t="s">
        <v>2760</v>
      </c>
      <c r="V2196">
        <v>908</v>
      </c>
      <c r="W2196">
        <v>1.8589999999999999E-4</v>
      </c>
      <c r="X2196" t="s">
        <v>703</v>
      </c>
      <c r="Y2196" t="s">
        <v>44</v>
      </c>
    </row>
    <row r="2197" spans="1:25" x14ac:dyDescent="0.35">
      <c r="A2197" t="s">
        <v>2796</v>
      </c>
      <c r="B2197">
        <v>21021</v>
      </c>
      <c r="C2197" t="s">
        <v>114</v>
      </c>
      <c r="D2197" t="s">
        <v>112</v>
      </c>
      <c r="E2197">
        <v>908</v>
      </c>
      <c r="F2197" t="s">
        <v>692</v>
      </c>
      <c r="G2197">
        <v>240</v>
      </c>
      <c r="H2197">
        <v>21021</v>
      </c>
      <c r="I2197" t="s">
        <v>2068</v>
      </c>
      <c r="J2197">
        <v>0.01</v>
      </c>
      <c r="K2197">
        <v>1967100</v>
      </c>
      <c r="L2197">
        <v>0.5</v>
      </c>
      <c r="M2197">
        <v>0.30499999999999999</v>
      </c>
      <c r="N2197">
        <v>1</v>
      </c>
      <c r="O2197" t="s">
        <v>44</v>
      </c>
      <c r="P2197">
        <v>98535</v>
      </c>
      <c r="Q2197" t="s">
        <v>693</v>
      </c>
      <c r="R2197" t="s">
        <v>694</v>
      </c>
      <c r="S2197">
        <v>9.3873999999999995</v>
      </c>
      <c r="T2197" t="s">
        <v>44</v>
      </c>
      <c r="U2197" t="s">
        <v>2760</v>
      </c>
      <c r="V2197">
        <v>908</v>
      </c>
      <c r="W2197">
        <v>5.0089999999999998E-4</v>
      </c>
      <c r="X2197" t="s">
        <v>703</v>
      </c>
      <c r="Y2197" t="s">
        <v>44</v>
      </c>
    </row>
    <row r="2198" spans="1:25" x14ac:dyDescent="0.35">
      <c r="A2198" t="s">
        <v>2805</v>
      </c>
      <c r="B2198">
        <v>21021</v>
      </c>
      <c r="C2198" t="s">
        <v>114</v>
      </c>
      <c r="D2198" t="s">
        <v>112</v>
      </c>
      <c r="E2198">
        <v>908</v>
      </c>
      <c r="F2198" t="s">
        <v>692</v>
      </c>
      <c r="G2198">
        <v>240</v>
      </c>
      <c r="H2198">
        <v>21021</v>
      </c>
      <c r="I2198" t="s">
        <v>2068</v>
      </c>
      <c r="J2198">
        <v>0.01</v>
      </c>
      <c r="K2198">
        <v>1089700</v>
      </c>
      <c r="L2198">
        <v>0.5</v>
      </c>
      <c r="M2198">
        <v>0.30499999999999999</v>
      </c>
      <c r="N2198">
        <v>1</v>
      </c>
      <c r="O2198" t="s">
        <v>44</v>
      </c>
      <c r="P2198">
        <v>183630</v>
      </c>
      <c r="Q2198" t="s">
        <v>693</v>
      </c>
      <c r="R2198" t="s">
        <v>694</v>
      </c>
      <c r="S2198">
        <v>9.38748</v>
      </c>
      <c r="T2198" t="s">
        <v>44</v>
      </c>
      <c r="U2198" t="s">
        <v>2760</v>
      </c>
      <c r="V2198">
        <v>908</v>
      </c>
      <c r="W2198">
        <v>1.6850000000000001E-3</v>
      </c>
      <c r="X2198" t="s">
        <v>703</v>
      </c>
      <c r="Y2198" t="s">
        <v>3865</v>
      </c>
    </row>
    <row r="2199" spans="1:25" x14ac:dyDescent="0.35">
      <c r="A2199" t="s">
        <v>2808</v>
      </c>
      <c r="B2199">
        <v>21021</v>
      </c>
      <c r="C2199" t="s">
        <v>114</v>
      </c>
      <c r="D2199" t="s">
        <v>112</v>
      </c>
      <c r="E2199">
        <v>908</v>
      </c>
      <c r="F2199" t="s">
        <v>692</v>
      </c>
      <c r="G2199">
        <v>240</v>
      </c>
      <c r="H2199">
        <v>21021</v>
      </c>
      <c r="I2199" t="s">
        <v>2068</v>
      </c>
      <c r="J2199">
        <v>0.01</v>
      </c>
      <c r="K2199">
        <v>1746400</v>
      </c>
      <c r="L2199">
        <v>0.5</v>
      </c>
      <c r="M2199">
        <v>2</v>
      </c>
      <c r="N2199">
        <v>1</v>
      </c>
      <c r="O2199" t="s">
        <v>44</v>
      </c>
      <c r="P2199">
        <v>1502400</v>
      </c>
      <c r="Q2199" t="s">
        <v>693</v>
      </c>
      <c r="R2199" t="s">
        <v>694</v>
      </c>
      <c r="S2199">
        <v>9.3874999999999993</v>
      </c>
      <c r="T2199" t="s">
        <v>44</v>
      </c>
      <c r="U2199" t="s">
        <v>2760</v>
      </c>
      <c r="V2199">
        <v>908</v>
      </c>
      <c r="W2199">
        <v>8.6029999999999995E-3</v>
      </c>
      <c r="X2199" t="s">
        <v>703</v>
      </c>
      <c r="Y2199" t="s">
        <v>3865</v>
      </c>
    </row>
    <row r="2200" spans="1:25" x14ac:dyDescent="0.35">
      <c r="A2200" t="s">
        <v>2808</v>
      </c>
      <c r="B2200">
        <v>21021</v>
      </c>
      <c r="C2200" t="s">
        <v>114</v>
      </c>
      <c r="D2200" t="s">
        <v>112</v>
      </c>
      <c r="E2200">
        <v>908</v>
      </c>
      <c r="F2200" t="s">
        <v>692</v>
      </c>
      <c r="G2200">
        <v>240</v>
      </c>
      <c r="H2200">
        <v>21021</v>
      </c>
      <c r="I2200" t="s">
        <v>2068</v>
      </c>
      <c r="J2200">
        <v>0.01</v>
      </c>
      <c r="K2200">
        <v>1885900</v>
      </c>
      <c r="L2200">
        <v>0.5</v>
      </c>
      <c r="M2200">
        <v>2</v>
      </c>
      <c r="N2200">
        <v>1</v>
      </c>
      <c r="O2200" t="s">
        <v>44</v>
      </c>
      <c r="P2200">
        <v>1284400</v>
      </c>
      <c r="Q2200" t="s">
        <v>693</v>
      </c>
      <c r="R2200" t="s">
        <v>694</v>
      </c>
      <c r="S2200">
        <v>9.3803800000000006</v>
      </c>
      <c r="T2200" t="s">
        <v>44</v>
      </c>
      <c r="U2200" t="s">
        <v>2760</v>
      </c>
      <c r="V2200">
        <v>908</v>
      </c>
      <c r="W2200">
        <v>6.8110000000000002E-3</v>
      </c>
      <c r="X2200" t="s">
        <v>703</v>
      </c>
      <c r="Y2200" t="s">
        <v>3865</v>
      </c>
    </row>
    <row r="2201" spans="1:25" x14ac:dyDescent="0.35">
      <c r="A2201" t="s">
        <v>2844</v>
      </c>
      <c r="B2201">
        <v>21021</v>
      </c>
      <c r="C2201" t="s">
        <v>114</v>
      </c>
      <c r="D2201" t="s">
        <v>112</v>
      </c>
      <c r="E2201">
        <v>908</v>
      </c>
      <c r="F2201" t="s">
        <v>2118</v>
      </c>
      <c r="G2201">
        <v>480</v>
      </c>
      <c r="H2201">
        <v>21021</v>
      </c>
      <c r="I2201" t="s">
        <v>2068</v>
      </c>
      <c r="J2201">
        <v>0.01</v>
      </c>
      <c r="K2201">
        <v>1428100</v>
      </c>
      <c r="L2201">
        <v>0.5</v>
      </c>
      <c r="M2201" t="s">
        <v>44</v>
      </c>
      <c r="N2201">
        <v>1</v>
      </c>
      <c r="O2201">
        <v>0</v>
      </c>
      <c r="P2201">
        <v>105890</v>
      </c>
      <c r="Q2201" t="s">
        <v>693</v>
      </c>
      <c r="R2201" t="s">
        <v>694</v>
      </c>
      <c r="S2201">
        <v>9.3874999999999993</v>
      </c>
      <c r="T2201" t="s">
        <v>44</v>
      </c>
      <c r="U2201" t="s">
        <v>2760</v>
      </c>
      <c r="V2201">
        <v>908</v>
      </c>
      <c r="W2201">
        <v>7.4149999999999997E-4</v>
      </c>
      <c r="X2201" t="s">
        <v>703</v>
      </c>
      <c r="Y2201" t="s">
        <v>44</v>
      </c>
    </row>
    <row r="2202" spans="1:25" x14ac:dyDescent="0.35">
      <c r="A2202" t="s">
        <v>2843</v>
      </c>
      <c r="B2202">
        <v>21021</v>
      </c>
      <c r="C2202" t="s">
        <v>114</v>
      </c>
      <c r="D2202" t="s">
        <v>112</v>
      </c>
      <c r="E2202">
        <v>908</v>
      </c>
      <c r="F2202" t="s">
        <v>2118</v>
      </c>
      <c r="G2202">
        <v>480</v>
      </c>
      <c r="H2202">
        <v>21021</v>
      </c>
      <c r="I2202" t="s">
        <v>2068</v>
      </c>
      <c r="J2202">
        <v>0.01</v>
      </c>
      <c r="K2202">
        <v>1290500</v>
      </c>
      <c r="L2202">
        <v>0.5</v>
      </c>
      <c r="M2202" t="s">
        <v>44</v>
      </c>
      <c r="N2202">
        <v>1</v>
      </c>
      <c r="O2202">
        <v>0</v>
      </c>
      <c r="P2202">
        <v>136040</v>
      </c>
      <c r="Q2202" t="s">
        <v>693</v>
      </c>
      <c r="R2202" t="s">
        <v>694</v>
      </c>
      <c r="S2202">
        <v>9.3803699999999992</v>
      </c>
      <c r="T2202" t="s">
        <v>44</v>
      </c>
      <c r="U2202" t="s">
        <v>2760</v>
      </c>
      <c r="V2202">
        <v>908</v>
      </c>
      <c r="W2202">
        <v>1.054E-3</v>
      </c>
      <c r="X2202" t="s">
        <v>703</v>
      </c>
      <c r="Y2202" t="s">
        <v>44</v>
      </c>
    </row>
    <row r="2203" spans="1:25" x14ac:dyDescent="0.35">
      <c r="A2203" t="s">
        <v>2842</v>
      </c>
      <c r="B2203">
        <v>21021</v>
      </c>
      <c r="C2203" t="s">
        <v>114</v>
      </c>
      <c r="D2203" t="s">
        <v>112</v>
      </c>
      <c r="E2203">
        <v>908</v>
      </c>
      <c r="F2203" t="s">
        <v>2118</v>
      </c>
      <c r="G2203">
        <v>480</v>
      </c>
      <c r="H2203">
        <v>21021</v>
      </c>
      <c r="I2203" t="s">
        <v>2068</v>
      </c>
      <c r="J2203">
        <v>0.01</v>
      </c>
      <c r="K2203">
        <v>1196900</v>
      </c>
      <c r="L2203">
        <v>0.5</v>
      </c>
      <c r="M2203" t="s">
        <v>44</v>
      </c>
      <c r="N2203">
        <v>1</v>
      </c>
      <c r="O2203">
        <v>0</v>
      </c>
      <c r="P2203">
        <v>83892</v>
      </c>
      <c r="Q2203" t="s">
        <v>693</v>
      </c>
      <c r="R2203" t="s">
        <v>694</v>
      </c>
      <c r="S2203">
        <v>9.38748</v>
      </c>
      <c r="T2203" t="s">
        <v>44</v>
      </c>
      <c r="U2203" t="s">
        <v>2760</v>
      </c>
      <c r="V2203">
        <v>908</v>
      </c>
      <c r="W2203">
        <v>7.0089999999999996E-4</v>
      </c>
      <c r="X2203" t="s">
        <v>703</v>
      </c>
      <c r="Y2203" t="s">
        <v>44</v>
      </c>
    </row>
    <row r="2204" spans="1:25" x14ac:dyDescent="0.35">
      <c r="A2204" t="s">
        <v>2841</v>
      </c>
      <c r="B2204">
        <v>21021</v>
      </c>
      <c r="C2204" t="s">
        <v>114</v>
      </c>
      <c r="D2204" t="s">
        <v>112</v>
      </c>
      <c r="E2204">
        <v>908</v>
      </c>
      <c r="F2204" t="s">
        <v>2118</v>
      </c>
      <c r="G2204">
        <v>480</v>
      </c>
      <c r="H2204">
        <v>21021</v>
      </c>
      <c r="I2204" t="s">
        <v>2068</v>
      </c>
      <c r="J2204">
        <v>0.01</v>
      </c>
      <c r="K2204">
        <v>1351700</v>
      </c>
      <c r="L2204">
        <v>0.5</v>
      </c>
      <c r="M2204" t="s">
        <v>44</v>
      </c>
      <c r="N2204">
        <v>1</v>
      </c>
      <c r="O2204">
        <v>0.25</v>
      </c>
      <c r="P2204">
        <v>33663</v>
      </c>
      <c r="Q2204" t="s">
        <v>693</v>
      </c>
      <c r="R2204" t="s">
        <v>694</v>
      </c>
      <c r="S2204">
        <v>9.38748</v>
      </c>
      <c r="T2204" t="s">
        <v>44</v>
      </c>
      <c r="U2204" t="s">
        <v>2760</v>
      </c>
      <c r="V2204">
        <v>908</v>
      </c>
      <c r="W2204">
        <v>2.4899999999999998E-4</v>
      </c>
      <c r="X2204" t="s">
        <v>703</v>
      </c>
      <c r="Y2204" t="s">
        <v>3865</v>
      </c>
    </row>
    <row r="2205" spans="1:25" x14ac:dyDescent="0.35">
      <c r="A2205" t="s">
        <v>2840</v>
      </c>
      <c r="B2205">
        <v>21021</v>
      </c>
      <c r="C2205" t="s">
        <v>114</v>
      </c>
      <c r="D2205" t="s">
        <v>112</v>
      </c>
      <c r="E2205">
        <v>908</v>
      </c>
      <c r="F2205" t="s">
        <v>2118</v>
      </c>
      <c r="G2205">
        <v>480</v>
      </c>
      <c r="H2205">
        <v>21021</v>
      </c>
      <c r="I2205" t="s">
        <v>2068</v>
      </c>
      <c r="J2205">
        <v>0.01</v>
      </c>
      <c r="K2205">
        <v>1482500</v>
      </c>
      <c r="L2205">
        <v>0.5</v>
      </c>
      <c r="M2205" t="s">
        <v>44</v>
      </c>
      <c r="N2205">
        <v>1</v>
      </c>
      <c r="O2205">
        <v>0.25</v>
      </c>
      <c r="P2205">
        <v>96965</v>
      </c>
      <c r="Q2205" t="s">
        <v>693</v>
      </c>
      <c r="R2205" t="s">
        <v>694</v>
      </c>
      <c r="S2205">
        <v>9.3874999999999993</v>
      </c>
      <c r="T2205" t="s">
        <v>44</v>
      </c>
      <c r="U2205" t="s">
        <v>2760</v>
      </c>
      <c r="V2205">
        <v>908</v>
      </c>
      <c r="W2205">
        <v>6.5410000000000002E-4</v>
      </c>
      <c r="X2205" t="s">
        <v>703</v>
      </c>
      <c r="Y2205" t="s">
        <v>3865</v>
      </c>
    </row>
    <row r="2206" spans="1:25" x14ac:dyDescent="0.35">
      <c r="A2206" t="s">
        <v>2839</v>
      </c>
      <c r="B2206">
        <v>21021</v>
      </c>
      <c r="C2206" t="s">
        <v>114</v>
      </c>
      <c r="D2206" t="s">
        <v>112</v>
      </c>
      <c r="E2206">
        <v>908</v>
      </c>
      <c r="F2206" t="s">
        <v>2118</v>
      </c>
      <c r="G2206">
        <v>480</v>
      </c>
      <c r="H2206">
        <v>21021</v>
      </c>
      <c r="I2206" t="s">
        <v>2068</v>
      </c>
      <c r="J2206">
        <v>0.01</v>
      </c>
      <c r="K2206">
        <v>1583600</v>
      </c>
      <c r="L2206">
        <v>0.5</v>
      </c>
      <c r="M2206" t="s">
        <v>44</v>
      </c>
      <c r="N2206">
        <v>1</v>
      </c>
      <c r="O2206">
        <v>0.25</v>
      </c>
      <c r="P2206">
        <v>30275</v>
      </c>
      <c r="Q2206" t="s">
        <v>693</v>
      </c>
      <c r="R2206" t="s">
        <v>694</v>
      </c>
      <c r="S2206">
        <v>9.3874999999999993</v>
      </c>
      <c r="T2206" t="s">
        <v>44</v>
      </c>
      <c r="U2206" t="s">
        <v>2760</v>
      </c>
      <c r="V2206">
        <v>908</v>
      </c>
      <c r="W2206">
        <v>1.9120000000000001E-4</v>
      </c>
      <c r="X2206" t="s">
        <v>703</v>
      </c>
      <c r="Y2206" t="s">
        <v>3865</v>
      </c>
    </row>
    <row r="2207" spans="1:25" x14ac:dyDescent="0.35">
      <c r="A2207" t="s">
        <v>2838</v>
      </c>
      <c r="B2207">
        <v>21021</v>
      </c>
      <c r="C2207" t="s">
        <v>114</v>
      </c>
      <c r="D2207" t="s">
        <v>112</v>
      </c>
      <c r="E2207">
        <v>908</v>
      </c>
      <c r="F2207" t="s">
        <v>2118</v>
      </c>
      <c r="G2207">
        <v>480</v>
      </c>
      <c r="H2207">
        <v>21021</v>
      </c>
      <c r="I2207" t="s">
        <v>2068</v>
      </c>
      <c r="J2207">
        <v>0.01</v>
      </c>
      <c r="K2207">
        <v>1375800</v>
      </c>
      <c r="L2207">
        <v>0.5</v>
      </c>
      <c r="M2207" t="s">
        <v>44</v>
      </c>
      <c r="N2207">
        <v>1</v>
      </c>
      <c r="O2207">
        <v>0.5</v>
      </c>
      <c r="P2207">
        <v>17649</v>
      </c>
      <c r="Q2207" t="s">
        <v>693</v>
      </c>
      <c r="R2207" t="s">
        <v>694</v>
      </c>
      <c r="S2207">
        <v>9.3875200000000003</v>
      </c>
      <c r="T2207" t="s">
        <v>44</v>
      </c>
      <c r="U2207" t="s">
        <v>2760</v>
      </c>
      <c r="V2207">
        <v>908</v>
      </c>
      <c r="W2207">
        <v>1.283E-4</v>
      </c>
      <c r="X2207" t="s">
        <v>703</v>
      </c>
      <c r="Y2207" t="s">
        <v>3865</v>
      </c>
    </row>
    <row r="2208" spans="1:25" x14ac:dyDescent="0.35">
      <c r="A2208" t="s">
        <v>2837</v>
      </c>
      <c r="B2208">
        <v>21021</v>
      </c>
      <c r="C2208" t="s">
        <v>114</v>
      </c>
      <c r="D2208" t="s">
        <v>112</v>
      </c>
      <c r="E2208">
        <v>908</v>
      </c>
      <c r="F2208" t="s">
        <v>2118</v>
      </c>
      <c r="G2208">
        <v>480</v>
      </c>
      <c r="H2208">
        <v>21021</v>
      </c>
      <c r="I2208" t="s">
        <v>2068</v>
      </c>
      <c r="J2208">
        <v>0.01</v>
      </c>
      <c r="K2208">
        <v>1491900</v>
      </c>
      <c r="L2208">
        <v>0.5</v>
      </c>
      <c r="M2208" t="s">
        <v>44</v>
      </c>
      <c r="N2208">
        <v>1</v>
      </c>
      <c r="O2208">
        <v>0.5</v>
      </c>
      <c r="P2208">
        <v>25347</v>
      </c>
      <c r="Q2208" t="s">
        <v>693</v>
      </c>
      <c r="R2208" t="s">
        <v>694</v>
      </c>
      <c r="S2208">
        <v>9.3874999999999993</v>
      </c>
      <c r="T2208" t="s">
        <v>44</v>
      </c>
      <c r="U2208" t="s">
        <v>2760</v>
      </c>
      <c r="V2208">
        <v>908</v>
      </c>
      <c r="W2208">
        <v>1.6990000000000001E-4</v>
      </c>
      <c r="X2208" t="s">
        <v>703</v>
      </c>
      <c r="Y2208" t="s">
        <v>3865</v>
      </c>
    </row>
    <row r="2209" spans="1:25" x14ac:dyDescent="0.35">
      <c r="A2209" t="s">
        <v>2836</v>
      </c>
      <c r="B2209">
        <v>21021</v>
      </c>
      <c r="C2209" t="s">
        <v>114</v>
      </c>
      <c r="D2209" t="s">
        <v>112</v>
      </c>
      <c r="E2209">
        <v>908</v>
      </c>
      <c r="F2209" t="s">
        <v>2118</v>
      </c>
      <c r="G2209">
        <v>480</v>
      </c>
      <c r="H2209">
        <v>21021</v>
      </c>
      <c r="I2209" t="s">
        <v>2068</v>
      </c>
      <c r="J2209">
        <v>0.01</v>
      </c>
      <c r="K2209">
        <v>1385400</v>
      </c>
      <c r="L2209">
        <v>0.5</v>
      </c>
      <c r="M2209" t="s">
        <v>44</v>
      </c>
      <c r="N2209">
        <v>1</v>
      </c>
      <c r="O2209">
        <v>0.5</v>
      </c>
      <c r="P2209">
        <v>15045</v>
      </c>
      <c r="Q2209" t="s">
        <v>693</v>
      </c>
      <c r="R2209" t="s">
        <v>694</v>
      </c>
      <c r="S2209">
        <v>9.3874999999999993</v>
      </c>
      <c r="T2209" t="s">
        <v>44</v>
      </c>
      <c r="U2209" t="s">
        <v>2760</v>
      </c>
      <c r="V2209">
        <v>908</v>
      </c>
      <c r="W2209">
        <v>1.086E-4</v>
      </c>
      <c r="X2209" t="s">
        <v>703</v>
      </c>
      <c r="Y2209" t="s">
        <v>3865</v>
      </c>
    </row>
    <row r="2210" spans="1:25" x14ac:dyDescent="0.35">
      <c r="A2210" t="s">
        <v>2835</v>
      </c>
      <c r="B2210">
        <v>21021</v>
      </c>
      <c r="C2210" t="s">
        <v>114</v>
      </c>
      <c r="D2210" t="s">
        <v>112</v>
      </c>
      <c r="E2210">
        <v>908</v>
      </c>
      <c r="F2210" t="s">
        <v>2118</v>
      </c>
      <c r="G2210">
        <v>480</v>
      </c>
      <c r="H2210">
        <v>21021</v>
      </c>
      <c r="I2210" t="s">
        <v>2068</v>
      </c>
      <c r="J2210">
        <v>0.01</v>
      </c>
      <c r="K2210">
        <v>1501900</v>
      </c>
      <c r="L2210">
        <v>0.5</v>
      </c>
      <c r="M2210" t="s">
        <v>44</v>
      </c>
      <c r="N2210">
        <v>1</v>
      </c>
      <c r="O2210">
        <v>1</v>
      </c>
      <c r="P2210">
        <v>11837</v>
      </c>
      <c r="Q2210" t="s">
        <v>693</v>
      </c>
      <c r="R2210" t="s">
        <v>694</v>
      </c>
      <c r="S2210">
        <v>9.3803699999999992</v>
      </c>
      <c r="T2210" t="s">
        <v>44</v>
      </c>
      <c r="U2210" t="s">
        <v>2760</v>
      </c>
      <c r="V2210">
        <v>908</v>
      </c>
      <c r="W2210" s="145">
        <v>7.8809999999999999E-5</v>
      </c>
      <c r="X2210" t="s">
        <v>703</v>
      </c>
      <c r="Y2210" t="s">
        <v>3865</v>
      </c>
    </row>
    <row r="2211" spans="1:25" x14ac:dyDescent="0.35">
      <c r="A2211" t="s">
        <v>2802</v>
      </c>
      <c r="B2211">
        <v>21021</v>
      </c>
      <c r="C2211" t="s">
        <v>114</v>
      </c>
      <c r="D2211" t="s">
        <v>112</v>
      </c>
      <c r="E2211">
        <v>908</v>
      </c>
      <c r="F2211" t="s">
        <v>692</v>
      </c>
      <c r="G2211">
        <v>240</v>
      </c>
      <c r="H2211">
        <v>21021</v>
      </c>
      <c r="I2211" t="s">
        <v>2068</v>
      </c>
      <c r="J2211">
        <v>0.01</v>
      </c>
      <c r="K2211">
        <v>1597900</v>
      </c>
      <c r="L2211">
        <v>0.5</v>
      </c>
      <c r="M2211">
        <v>1.0999999999999999E-2</v>
      </c>
      <c r="N2211">
        <v>1</v>
      </c>
      <c r="O2211" t="s">
        <v>44</v>
      </c>
      <c r="P2211">
        <v>8615.4</v>
      </c>
      <c r="Q2211" t="s">
        <v>693</v>
      </c>
      <c r="R2211" t="s">
        <v>694</v>
      </c>
      <c r="S2211">
        <v>9.3803699999999992</v>
      </c>
      <c r="T2211" t="s">
        <v>44</v>
      </c>
      <c r="U2211" t="s">
        <v>2760</v>
      </c>
      <c r="V2211">
        <v>908</v>
      </c>
      <c r="W2211" s="145">
        <v>5.3919999999999999E-5</v>
      </c>
      <c r="X2211" t="s">
        <v>703</v>
      </c>
      <c r="Y2211" t="s">
        <v>3865</v>
      </c>
    </row>
    <row r="2212" spans="1:25" x14ac:dyDescent="0.35">
      <c r="A2212" t="s">
        <v>2412</v>
      </c>
      <c r="B2212">
        <v>21021</v>
      </c>
      <c r="C2212" t="s">
        <v>114</v>
      </c>
      <c r="D2212" t="s">
        <v>112</v>
      </c>
      <c r="E2212">
        <v>908</v>
      </c>
      <c r="F2212" t="s">
        <v>2115</v>
      </c>
      <c r="G2212">
        <v>480</v>
      </c>
      <c r="H2212">
        <v>21021</v>
      </c>
      <c r="I2212" t="s">
        <v>2068</v>
      </c>
      <c r="J2212">
        <v>0.01</v>
      </c>
      <c r="K2212">
        <v>2065400</v>
      </c>
      <c r="L2212">
        <v>0.5</v>
      </c>
      <c r="M2212" t="s">
        <v>44</v>
      </c>
      <c r="N2212">
        <v>1</v>
      </c>
      <c r="O2212" t="s">
        <v>44</v>
      </c>
      <c r="P2212">
        <v>3700.8</v>
      </c>
      <c r="Q2212" t="s">
        <v>693</v>
      </c>
      <c r="R2212" t="s">
        <v>694</v>
      </c>
      <c r="S2212">
        <v>9.3732500000000005</v>
      </c>
      <c r="T2212" t="s">
        <v>44</v>
      </c>
      <c r="U2212" t="s">
        <v>2760</v>
      </c>
      <c r="V2212">
        <v>908</v>
      </c>
      <c r="W2212" s="145">
        <v>1.7920000000000001E-5</v>
      </c>
      <c r="X2212" t="s">
        <v>703</v>
      </c>
      <c r="Y2212" t="s">
        <v>3865</v>
      </c>
    </row>
    <row r="2213" spans="1:25" x14ac:dyDescent="0.35">
      <c r="A2213" t="s">
        <v>2834</v>
      </c>
      <c r="B2213">
        <v>21021</v>
      </c>
      <c r="C2213" t="s">
        <v>114</v>
      </c>
      <c r="D2213" t="s">
        <v>112</v>
      </c>
      <c r="E2213">
        <v>908</v>
      </c>
      <c r="F2213" t="s">
        <v>2118</v>
      </c>
      <c r="G2213">
        <v>480</v>
      </c>
      <c r="H2213">
        <v>21021</v>
      </c>
      <c r="I2213" t="s">
        <v>2068</v>
      </c>
      <c r="J2213">
        <v>0.01</v>
      </c>
      <c r="K2213">
        <v>1530100</v>
      </c>
      <c r="L2213">
        <v>0.5</v>
      </c>
      <c r="M2213" t="s">
        <v>44</v>
      </c>
      <c r="N2213">
        <v>1</v>
      </c>
      <c r="O2213">
        <v>1</v>
      </c>
      <c r="P2213">
        <v>25065</v>
      </c>
      <c r="Q2213" t="s">
        <v>693</v>
      </c>
      <c r="R2213" t="s">
        <v>694</v>
      </c>
      <c r="S2213">
        <v>9.3875200000000003</v>
      </c>
      <c r="T2213" t="s">
        <v>44</v>
      </c>
      <c r="U2213" t="s">
        <v>2760</v>
      </c>
      <c r="V2213">
        <v>908</v>
      </c>
      <c r="W2213">
        <v>1.638E-4</v>
      </c>
      <c r="X2213" t="s">
        <v>703</v>
      </c>
      <c r="Y2213" t="s">
        <v>3865</v>
      </c>
    </row>
    <row r="2214" spans="1:25" x14ac:dyDescent="0.35">
      <c r="A2214" t="s">
        <v>2833</v>
      </c>
      <c r="B2214">
        <v>21021</v>
      </c>
      <c r="C2214" t="s">
        <v>114</v>
      </c>
      <c r="D2214" t="s">
        <v>112</v>
      </c>
      <c r="E2214">
        <v>908</v>
      </c>
      <c r="F2214" t="s">
        <v>2118</v>
      </c>
      <c r="G2214">
        <v>480</v>
      </c>
      <c r="H2214">
        <v>21021</v>
      </c>
      <c r="I2214" t="s">
        <v>2068</v>
      </c>
      <c r="J2214">
        <v>0.01</v>
      </c>
      <c r="K2214">
        <v>1564500</v>
      </c>
      <c r="L2214">
        <v>0.5</v>
      </c>
      <c r="M2214" t="s">
        <v>44</v>
      </c>
      <c r="N2214">
        <v>1</v>
      </c>
      <c r="O2214">
        <v>1</v>
      </c>
      <c r="P2214">
        <v>16230</v>
      </c>
      <c r="Q2214" t="s">
        <v>693</v>
      </c>
      <c r="R2214" t="s">
        <v>694</v>
      </c>
      <c r="S2214">
        <v>9.38748</v>
      </c>
      <c r="T2214" t="s">
        <v>44</v>
      </c>
      <c r="U2214" t="s">
        <v>2760</v>
      </c>
      <c r="V2214">
        <v>908</v>
      </c>
      <c r="W2214">
        <v>1.037E-4</v>
      </c>
      <c r="X2214" t="s">
        <v>703</v>
      </c>
      <c r="Y2214" t="s">
        <v>3865</v>
      </c>
    </row>
    <row r="2215" spans="1:25" x14ac:dyDescent="0.35">
      <c r="A2215" t="s">
        <v>2832</v>
      </c>
      <c r="B2215">
        <v>21021</v>
      </c>
      <c r="C2215" t="s">
        <v>114</v>
      </c>
      <c r="D2215" t="s">
        <v>112</v>
      </c>
      <c r="E2215">
        <v>908</v>
      </c>
      <c r="F2215" t="s">
        <v>2118</v>
      </c>
      <c r="G2215">
        <v>480</v>
      </c>
      <c r="H2215">
        <v>21021</v>
      </c>
      <c r="I2215" t="s">
        <v>2068</v>
      </c>
      <c r="J2215">
        <v>0.01</v>
      </c>
      <c r="K2215">
        <v>1591400</v>
      </c>
      <c r="L2215">
        <v>0.5</v>
      </c>
      <c r="M2215" t="s">
        <v>44</v>
      </c>
      <c r="N2215">
        <v>1</v>
      </c>
      <c r="O2215">
        <v>2</v>
      </c>
      <c r="P2215">
        <v>11258</v>
      </c>
      <c r="Q2215" t="s">
        <v>693</v>
      </c>
      <c r="R2215" t="s">
        <v>694</v>
      </c>
      <c r="S2215">
        <v>9.3874999999999993</v>
      </c>
      <c r="T2215" t="s">
        <v>44</v>
      </c>
      <c r="U2215" t="s">
        <v>2760</v>
      </c>
      <c r="V2215">
        <v>908</v>
      </c>
      <c r="W2215" s="145">
        <v>7.0740000000000004E-5</v>
      </c>
      <c r="X2215" t="s">
        <v>703</v>
      </c>
      <c r="Y2215" t="s">
        <v>3865</v>
      </c>
    </row>
    <row r="2216" spans="1:25" x14ac:dyDescent="0.35">
      <c r="A2216" t="s">
        <v>2831</v>
      </c>
      <c r="B2216">
        <v>21021</v>
      </c>
      <c r="C2216" t="s">
        <v>114</v>
      </c>
      <c r="D2216" t="s">
        <v>112</v>
      </c>
      <c r="E2216">
        <v>908</v>
      </c>
      <c r="F2216" t="s">
        <v>2118</v>
      </c>
      <c r="G2216">
        <v>480</v>
      </c>
      <c r="H2216">
        <v>21021</v>
      </c>
      <c r="I2216" t="s">
        <v>2068</v>
      </c>
      <c r="J2216">
        <v>0.01</v>
      </c>
      <c r="K2216">
        <v>1556100</v>
      </c>
      <c r="L2216">
        <v>0.5</v>
      </c>
      <c r="M2216" t="s">
        <v>44</v>
      </c>
      <c r="N2216">
        <v>1</v>
      </c>
      <c r="O2216">
        <v>2</v>
      </c>
      <c r="P2216">
        <v>19217</v>
      </c>
      <c r="Q2216" t="s">
        <v>693</v>
      </c>
      <c r="R2216" t="s">
        <v>694</v>
      </c>
      <c r="S2216">
        <v>9.3803699999999992</v>
      </c>
      <c r="T2216" t="s">
        <v>44</v>
      </c>
      <c r="U2216" t="s">
        <v>2760</v>
      </c>
      <c r="V2216">
        <v>908</v>
      </c>
      <c r="W2216">
        <v>1.2349999999999999E-4</v>
      </c>
      <c r="X2216" t="s">
        <v>703</v>
      </c>
      <c r="Y2216" t="s">
        <v>3865</v>
      </c>
    </row>
    <row r="2217" spans="1:25" x14ac:dyDescent="0.35">
      <c r="A2217" t="s">
        <v>2830</v>
      </c>
      <c r="B2217">
        <v>21021</v>
      </c>
      <c r="C2217" t="s">
        <v>114</v>
      </c>
      <c r="D2217" t="s">
        <v>112</v>
      </c>
      <c r="E2217">
        <v>908</v>
      </c>
      <c r="F2217" t="s">
        <v>2118</v>
      </c>
      <c r="G2217">
        <v>480</v>
      </c>
      <c r="H2217">
        <v>21021</v>
      </c>
      <c r="I2217" t="s">
        <v>2068</v>
      </c>
      <c r="J2217">
        <v>0.01</v>
      </c>
      <c r="K2217">
        <v>1089100</v>
      </c>
      <c r="L2217">
        <v>0.5</v>
      </c>
      <c r="M2217" t="s">
        <v>44</v>
      </c>
      <c r="N2217">
        <v>1</v>
      </c>
      <c r="O2217">
        <v>2</v>
      </c>
      <c r="P2217">
        <v>42001</v>
      </c>
      <c r="Q2217" t="s">
        <v>693</v>
      </c>
      <c r="R2217" t="s">
        <v>694</v>
      </c>
      <c r="S2217">
        <v>9.3803699999999992</v>
      </c>
      <c r="T2217" t="s">
        <v>44</v>
      </c>
      <c r="U2217" t="s">
        <v>2760</v>
      </c>
      <c r="V2217">
        <v>908</v>
      </c>
      <c r="W2217">
        <v>3.8559999999999999E-4</v>
      </c>
      <c r="X2217" t="s">
        <v>703</v>
      </c>
      <c r="Y2217" t="s">
        <v>3865</v>
      </c>
    </row>
    <row r="2218" spans="1:25" x14ac:dyDescent="0.35">
      <c r="A2218" t="s">
        <v>2803</v>
      </c>
      <c r="B2218">
        <v>21021</v>
      </c>
      <c r="C2218" t="s">
        <v>114</v>
      </c>
      <c r="D2218" t="s">
        <v>112</v>
      </c>
      <c r="E2218">
        <v>908</v>
      </c>
      <c r="F2218" t="s">
        <v>692</v>
      </c>
      <c r="G2218">
        <v>240</v>
      </c>
      <c r="H2218">
        <v>21021</v>
      </c>
      <c r="I2218" t="s">
        <v>2068</v>
      </c>
      <c r="J2218">
        <v>0.01</v>
      </c>
      <c r="K2218">
        <v>1105300</v>
      </c>
      <c r="L2218">
        <v>0.5</v>
      </c>
      <c r="M2218">
        <v>2.9000000000000001E-2</v>
      </c>
      <c r="N2218">
        <v>1</v>
      </c>
      <c r="O2218" t="s">
        <v>44</v>
      </c>
      <c r="P2218">
        <v>22645</v>
      </c>
      <c r="Q2218" t="s">
        <v>693</v>
      </c>
      <c r="R2218" t="s">
        <v>694</v>
      </c>
      <c r="S2218">
        <v>9.3803699999999992</v>
      </c>
      <c r="T2218" t="s">
        <v>44</v>
      </c>
      <c r="U2218" t="s">
        <v>2760</v>
      </c>
      <c r="V2218">
        <v>908</v>
      </c>
      <c r="W2218">
        <v>2.0489999999999999E-4</v>
      </c>
      <c r="X2218" t="s">
        <v>703</v>
      </c>
      <c r="Y2218" t="s">
        <v>3865</v>
      </c>
    </row>
    <row r="2219" spans="1:25" x14ac:dyDescent="0.35">
      <c r="A2219" t="s">
        <v>2829</v>
      </c>
      <c r="B2219">
        <v>21021</v>
      </c>
      <c r="C2219" t="s">
        <v>114</v>
      </c>
      <c r="D2219" t="s">
        <v>112</v>
      </c>
      <c r="E2219">
        <v>908</v>
      </c>
      <c r="F2219" t="s">
        <v>2118</v>
      </c>
      <c r="G2219">
        <v>480</v>
      </c>
      <c r="H2219">
        <v>21021</v>
      </c>
      <c r="I2219" t="s">
        <v>2068</v>
      </c>
      <c r="J2219">
        <v>0.01</v>
      </c>
      <c r="K2219">
        <v>1337500</v>
      </c>
      <c r="L2219">
        <v>0.5</v>
      </c>
      <c r="M2219" t="s">
        <v>44</v>
      </c>
      <c r="N2219">
        <v>1</v>
      </c>
      <c r="O2219">
        <v>0.25</v>
      </c>
      <c r="P2219">
        <v>9137.1</v>
      </c>
      <c r="Q2219" t="s">
        <v>693</v>
      </c>
      <c r="R2219" t="s">
        <v>694</v>
      </c>
      <c r="S2219">
        <v>9.3803800000000006</v>
      </c>
      <c r="T2219" t="s">
        <v>44</v>
      </c>
      <c r="U2219" t="s">
        <v>2760</v>
      </c>
      <c r="V2219">
        <v>908</v>
      </c>
      <c r="W2219" s="145">
        <v>6.8310000000000002E-5</v>
      </c>
      <c r="X2219" t="s">
        <v>703</v>
      </c>
      <c r="Y2219" t="s">
        <v>3865</v>
      </c>
    </row>
    <row r="2220" spans="1:25" x14ac:dyDescent="0.35">
      <c r="A2220" t="s">
        <v>2828</v>
      </c>
      <c r="B2220">
        <v>21021</v>
      </c>
      <c r="C2220" t="s">
        <v>114</v>
      </c>
      <c r="D2220" t="s">
        <v>112</v>
      </c>
      <c r="E2220">
        <v>908</v>
      </c>
      <c r="F2220" t="s">
        <v>2118</v>
      </c>
      <c r="G2220">
        <v>480</v>
      </c>
      <c r="H2220">
        <v>21021</v>
      </c>
      <c r="I2220" t="s">
        <v>2068</v>
      </c>
      <c r="J2220">
        <v>0.01</v>
      </c>
      <c r="K2220">
        <v>1301400</v>
      </c>
      <c r="L2220">
        <v>0.5</v>
      </c>
      <c r="M2220" t="s">
        <v>44</v>
      </c>
      <c r="N2220">
        <v>1</v>
      </c>
      <c r="O2220">
        <v>0.25</v>
      </c>
      <c r="P2220">
        <v>27609</v>
      </c>
      <c r="Q2220" t="s">
        <v>693</v>
      </c>
      <c r="R2220" t="s">
        <v>694</v>
      </c>
      <c r="S2220">
        <v>9.3803699999999992</v>
      </c>
      <c r="T2220" t="s">
        <v>44</v>
      </c>
      <c r="U2220" t="s">
        <v>2760</v>
      </c>
      <c r="V2220">
        <v>908</v>
      </c>
      <c r="W2220">
        <v>2.1210000000000001E-4</v>
      </c>
      <c r="X2220" t="s">
        <v>703</v>
      </c>
      <c r="Y2220" t="s">
        <v>3865</v>
      </c>
    </row>
    <row r="2221" spans="1:25" x14ac:dyDescent="0.35">
      <c r="A2221" t="s">
        <v>2827</v>
      </c>
      <c r="B2221">
        <v>21021</v>
      </c>
      <c r="C2221" t="s">
        <v>114</v>
      </c>
      <c r="D2221" t="s">
        <v>112</v>
      </c>
      <c r="E2221">
        <v>908</v>
      </c>
      <c r="F2221" t="s">
        <v>2118</v>
      </c>
      <c r="G2221">
        <v>480</v>
      </c>
      <c r="H2221">
        <v>21021</v>
      </c>
      <c r="I2221" t="s">
        <v>2068</v>
      </c>
      <c r="J2221">
        <v>0.01</v>
      </c>
      <c r="K2221">
        <v>1251200</v>
      </c>
      <c r="L2221">
        <v>0.5</v>
      </c>
      <c r="M2221" t="s">
        <v>44</v>
      </c>
      <c r="N2221">
        <v>1</v>
      </c>
      <c r="O2221">
        <v>0.25</v>
      </c>
      <c r="P2221">
        <v>4523</v>
      </c>
      <c r="Q2221" t="s">
        <v>693</v>
      </c>
      <c r="R2221" t="s">
        <v>694</v>
      </c>
      <c r="S2221">
        <v>9.38748</v>
      </c>
      <c r="T2221" t="s">
        <v>44</v>
      </c>
      <c r="U2221" t="s">
        <v>2760</v>
      </c>
      <c r="V2221">
        <v>908</v>
      </c>
      <c r="W2221" s="145">
        <v>3.6149999999999998E-5</v>
      </c>
      <c r="X2221" t="s">
        <v>703</v>
      </c>
      <c r="Y2221" t="s">
        <v>3865</v>
      </c>
    </row>
    <row r="2222" spans="1:25" x14ac:dyDescent="0.35">
      <c r="A2222" t="s">
        <v>2826</v>
      </c>
      <c r="B2222">
        <v>21021</v>
      </c>
      <c r="C2222" t="s">
        <v>114</v>
      </c>
      <c r="D2222" t="s">
        <v>112</v>
      </c>
      <c r="E2222">
        <v>908</v>
      </c>
      <c r="F2222" t="s">
        <v>2118</v>
      </c>
      <c r="G2222">
        <v>480</v>
      </c>
      <c r="H2222">
        <v>21021</v>
      </c>
      <c r="I2222" t="s">
        <v>2068</v>
      </c>
      <c r="J2222">
        <v>0.01</v>
      </c>
      <c r="K2222">
        <v>1010200</v>
      </c>
      <c r="L2222">
        <v>0.5</v>
      </c>
      <c r="M2222" t="s">
        <v>44</v>
      </c>
      <c r="N2222">
        <v>1</v>
      </c>
      <c r="O2222">
        <v>0.5</v>
      </c>
      <c r="P2222">
        <v>9127.2999999999993</v>
      </c>
      <c r="Q2222" t="s">
        <v>693</v>
      </c>
      <c r="R2222" t="s">
        <v>694</v>
      </c>
      <c r="S2222">
        <v>9.3803699999999992</v>
      </c>
      <c r="T2222" t="s">
        <v>44</v>
      </c>
      <c r="U2222" t="s">
        <v>2760</v>
      </c>
      <c r="V2222">
        <v>908</v>
      </c>
      <c r="W2222" s="145">
        <v>9.0350000000000001E-5</v>
      </c>
      <c r="X2222" t="s">
        <v>703</v>
      </c>
      <c r="Y2222" t="s">
        <v>3865</v>
      </c>
    </row>
    <row r="2223" spans="1:25" x14ac:dyDescent="0.35">
      <c r="A2223" t="s">
        <v>2825</v>
      </c>
      <c r="B2223">
        <v>21021</v>
      </c>
      <c r="C2223" t="s">
        <v>114</v>
      </c>
      <c r="D2223" t="s">
        <v>112</v>
      </c>
      <c r="E2223">
        <v>908</v>
      </c>
      <c r="F2223" t="s">
        <v>2118</v>
      </c>
      <c r="G2223">
        <v>480</v>
      </c>
      <c r="H2223">
        <v>21021</v>
      </c>
      <c r="I2223" t="s">
        <v>2068</v>
      </c>
      <c r="J2223">
        <v>0.01</v>
      </c>
      <c r="K2223">
        <v>971420</v>
      </c>
      <c r="L2223">
        <v>0.5</v>
      </c>
      <c r="M2223" t="s">
        <v>44</v>
      </c>
      <c r="N2223">
        <v>1</v>
      </c>
      <c r="O2223">
        <v>0.5</v>
      </c>
      <c r="P2223">
        <v>3425.6</v>
      </c>
      <c r="Q2223" t="s">
        <v>693</v>
      </c>
      <c r="R2223" t="s">
        <v>694</v>
      </c>
      <c r="S2223">
        <v>9.3874999999999993</v>
      </c>
      <c r="T2223" t="s">
        <v>44</v>
      </c>
      <c r="U2223" t="s">
        <v>2760</v>
      </c>
      <c r="V2223">
        <v>908</v>
      </c>
      <c r="W2223" s="145">
        <v>3.5259999999999998E-5</v>
      </c>
      <c r="X2223" t="s">
        <v>703</v>
      </c>
      <c r="Y2223" t="s">
        <v>3865</v>
      </c>
    </row>
    <row r="2224" spans="1:25" x14ac:dyDescent="0.35">
      <c r="A2224" t="s">
        <v>2824</v>
      </c>
      <c r="B2224">
        <v>21021</v>
      </c>
      <c r="C2224" t="s">
        <v>114</v>
      </c>
      <c r="D2224" t="s">
        <v>112</v>
      </c>
      <c r="E2224">
        <v>908</v>
      </c>
      <c r="F2224" t="s">
        <v>2118</v>
      </c>
      <c r="G2224">
        <v>480</v>
      </c>
      <c r="H2224">
        <v>21021</v>
      </c>
      <c r="I2224" t="s">
        <v>2068</v>
      </c>
      <c r="J2224">
        <v>0.01</v>
      </c>
      <c r="K2224">
        <v>1358400</v>
      </c>
      <c r="L2224">
        <v>0.5</v>
      </c>
      <c r="M2224" t="s">
        <v>44</v>
      </c>
      <c r="N2224">
        <v>1</v>
      </c>
      <c r="O2224">
        <v>0.5</v>
      </c>
      <c r="P2224">
        <v>1389.6</v>
      </c>
      <c r="Q2224" t="s">
        <v>693</v>
      </c>
      <c r="R2224" t="s">
        <v>694</v>
      </c>
      <c r="S2224">
        <v>9.3732699999999998</v>
      </c>
      <c r="T2224" t="s">
        <v>44</v>
      </c>
      <c r="U2224" t="s">
        <v>2760</v>
      </c>
      <c r="V2224">
        <v>908</v>
      </c>
      <c r="W2224" s="145">
        <v>1.023E-5</v>
      </c>
      <c r="X2224" t="s">
        <v>703</v>
      </c>
      <c r="Y2224" t="s">
        <v>3865</v>
      </c>
    </row>
    <row r="2225" spans="1:25" x14ac:dyDescent="0.35">
      <c r="A2225" t="s">
        <v>2792</v>
      </c>
      <c r="B2225">
        <v>21021</v>
      </c>
      <c r="C2225" t="s">
        <v>114</v>
      </c>
      <c r="D2225" t="s">
        <v>112</v>
      </c>
      <c r="E2225">
        <v>908</v>
      </c>
      <c r="F2225" t="s">
        <v>692</v>
      </c>
      <c r="G2225">
        <v>240</v>
      </c>
      <c r="H2225">
        <v>21021</v>
      </c>
      <c r="I2225" t="s">
        <v>2068</v>
      </c>
      <c r="J2225">
        <v>0.01</v>
      </c>
      <c r="K2225">
        <v>1191200</v>
      </c>
      <c r="L2225">
        <v>0.5</v>
      </c>
      <c r="M2225">
        <v>1.25</v>
      </c>
      <c r="N2225">
        <v>1</v>
      </c>
      <c r="O2225" t="s">
        <v>44</v>
      </c>
      <c r="P2225">
        <v>318570</v>
      </c>
      <c r="Q2225" t="s">
        <v>693</v>
      </c>
      <c r="R2225" t="s">
        <v>694</v>
      </c>
      <c r="S2225">
        <v>9.3803699999999992</v>
      </c>
      <c r="T2225" t="s">
        <v>44</v>
      </c>
      <c r="U2225" t="s">
        <v>2760</v>
      </c>
      <c r="V2225">
        <v>908</v>
      </c>
      <c r="W2225">
        <v>2.6740000000000002E-3</v>
      </c>
      <c r="X2225" t="s">
        <v>703</v>
      </c>
      <c r="Y2225" t="s">
        <v>44</v>
      </c>
    </row>
    <row r="2226" spans="1:25" x14ac:dyDescent="0.35">
      <c r="A2226" t="s">
        <v>2808</v>
      </c>
      <c r="B2226">
        <v>21021</v>
      </c>
      <c r="C2226" t="s">
        <v>114</v>
      </c>
      <c r="D2226" t="s">
        <v>112</v>
      </c>
      <c r="E2226">
        <v>908</v>
      </c>
      <c r="F2226" t="s">
        <v>692</v>
      </c>
      <c r="G2226">
        <v>240</v>
      </c>
      <c r="H2226">
        <v>21021</v>
      </c>
      <c r="I2226" t="s">
        <v>2068</v>
      </c>
      <c r="J2226">
        <v>0.01</v>
      </c>
      <c r="K2226">
        <v>1301800</v>
      </c>
      <c r="L2226">
        <v>0.5</v>
      </c>
      <c r="M2226">
        <v>2</v>
      </c>
      <c r="N2226">
        <v>1</v>
      </c>
      <c r="O2226" t="s">
        <v>44</v>
      </c>
      <c r="P2226">
        <v>1403600</v>
      </c>
      <c r="Q2226" t="s">
        <v>693</v>
      </c>
      <c r="R2226" t="s">
        <v>694</v>
      </c>
      <c r="S2226">
        <v>9.3803699999999992</v>
      </c>
      <c r="T2226" t="s">
        <v>44</v>
      </c>
      <c r="U2226" t="s">
        <v>2760</v>
      </c>
      <c r="V2226">
        <v>908</v>
      </c>
      <c r="W2226">
        <v>1.078E-2</v>
      </c>
      <c r="X2226" t="s">
        <v>703</v>
      </c>
      <c r="Y2226" t="s">
        <v>3865</v>
      </c>
    </row>
    <row r="2227" spans="1:25" x14ac:dyDescent="0.35">
      <c r="A2227" t="s">
        <v>2823</v>
      </c>
      <c r="B2227">
        <v>21021</v>
      </c>
      <c r="C2227" t="s">
        <v>114</v>
      </c>
      <c r="D2227" t="s">
        <v>112</v>
      </c>
      <c r="E2227">
        <v>908</v>
      </c>
      <c r="F2227" t="s">
        <v>2118</v>
      </c>
      <c r="G2227">
        <v>480</v>
      </c>
      <c r="H2227">
        <v>21021</v>
      </c>
      <c r="I2227" t="s">
        <v>2068</v>
      </c>
      <c r="J2227">
        <v>0.01</v>
      </c>
      <c r="K2227">
        <v>1375900</v>
      </c>
      <c r="L2227">
        <v>0.5</v>
      </c>
      <c r="M2227" t="s">
        <v>44</v>
      </c>
      <c r="N2227">
        <v>1</v>
      </c>
      <c r="O2227">
        <v>1</v>
      </c>
      <c r="P2227">
        <v>5001.6000000000004</v>
      </c>
      <c r="Q2227" t="s">
        <v>693</v>
      </c>
      <c r="R2227" t="s">
        <v>694</v>
      </c>
      <c r="S2227">
        <v>9.3732500000000005</v>
      </c>
      <c r="T2227" t="s">
        <v>44</v>
      </c>
      <c r="U2227" t="s">
        <v>2760</v>
      </c>
      <c r="V2227">
        <v>908</v>
      </c>
      <c r="W2227" s="145">
        <v>3.6350000000000003E-5</v>
      </c>
      <c r="X2227" t="s">
        <v>703</v>
      </c>
      <c r="Y2227" t="s">
        <v>3865</v>
      </c>
    </row>
    <row r="2228" spans="1:25" x14ac:dyDescent="0.35">
      <c r="A2228" t="s">
        <v>2822</v>
      </c>
      <c r="B2228">
        <v>21021</v>
      </c>
      <c r="C2228" t="s">
        <v>114</v>
      </c>
      <c r="D2228" t="s">
        <v>112</v>
      </c>
      <c r="E2228">
        <v>908</v>
      </c>
      <c r="F2228" t="s">
        <v>2118</v>
      </c>
      <c r="G2228">
        <v>480</v>
      </c>
      <c r="H2228">
        <v>21021</v>
      </c>
      <c r="I2228" t="s">
        <v>2068</v>
      </c>
      <c r="J2228">
        <v>0.01</v>
      </c>
      <c r="K2228">
        <v>1415700</v>
      </c>
      <c r="L2228">
        <v>0.5</v>
      </c>
      <c r="M2228" t="s">
        <v>44</v>
      </c>
      <c r="N2228">
        <v>1</v>
      </c>
      <c r="O2228">
        <v>1</v>
      </c>
      <c r="P2228">
        <v>5606</v>
      </c>
      <c r="Q2228" t="s">
        <v>693</v>
      </c>
      <c r="R2228" t="s">
        <v>694</v>
      </c>
      <c r="S2228">
        <v>9.3803800000000006</v>
      </c>
      <c r="T2228" t="s">
        <v>44</v>
      </c>
      <c r="U2228" t="s">
        <v>2760</v>
      </c>
      <c r="V2228">
        <v>908</v>
      </c>
      <c r="W2228" s="145">
        <v>3.96E-5</v>
      </c>
      <c r="X2228" t="s">
        <v>703</v>
      </c>
      <c r="Y2228" t="s">
        <v>3865</v>
      </c>
    </row>
    <row r="2229" spans="1:25" x14ac:dyDescent="0.35">
      <c r="A2229" t="s">
        <v>2821</v>
      </c>
      <c r="B2229">
        <v>21021</v>
      </c>
      <c r="C2229" t="s">
        <v>114</v>
      </c>
      <c r="D2229" t="s">
        <v>112</v>
      </c>
      <c r="E2229">
        <v>908</v>
      </c>
      <c r="F2229" t="s">
        <v>2118</v>
      </c>
      <c r="G2229">
        <v>480</v>
      </c>
      <c r="H2229">
        <v>21021</v>
      </c>
      <c r="I2229" t="s">
        <v>2068</v>
      </c>
      <c r="J2229">
        <v>0.01</v>
      </c>
      <c r="K2229">
        <v>1177000</v>
      </c>
      <c r="L2229">
        <v>0.5</v>
      </c>
      <c r="M2229" t="s">
        <v>44</v>
      </c>
      <c r="N2229">
        <v>1</v>
      </c>
      <c r="O2229">
        <v>1</v>
      </c>
      <c r="P2229">
        <v>2827.7</v>
      </c>
      <c r="Q2229" t="s">
        <v>693</v>
      </c>
      <c r="R2229" t="s">
        <v>694</v>
      </c>
      <c r="S2229">
        <v>9.3732500000000005</v>
      </c>
      <c r="T2229" t="s">
        <v>44</v>
      </c>
      <c r="U2229" t="s">
        <v>2760</v>
      </c>
      <c r="V2229">
        <v>908</v>
      </c>
      <c r="W2229" s="145">
        <v>2.402E-5</v>
      </c>
      <c r="X2229" t="s">
        <v>703</v>
      </c>
      <c r="Y2229" t="s">
        <v>3865</v>
      </c>
    </row>
    <row r="2230" spans="1:25" x14ac:dyDescent="0.35">
      <c r="A2230" t="s">
        <v>2820</v>
      </c>
      <c r="B2230">
        <v>21021</v>
      </c>
      <c r="C2230" t="s">
        <v>114</v>
      </c>
      <c r="D2230" t="s">
        <v>112</v>
      </c>
      <c r="E2230">
        <v>908</v>
      </c>
      <c r="F2230" t="s">
        <v>2118</v>
      </c>
      <c r="G2230">
        <v>480</v>
      </c>
      <c r="H2230">
        <v>21021</v>
      </c>
      <c r="I2230" t="s">
        <v>2068</v>
      </c>
      <c r="J2230">
        <v>0.01</v>
      </c>
      <c r="K2230">
        <v>1573100</v>
      </c>
      <c r="L2230">
        <v>0.5</v>
      </c>
      <c r="M2230" t="s">
        <v>44</v>
      </c>
      <c r="N2230">
        <v>1</v>
      </c>
      <c r="O2230">
        <v>2</v>
      </c>
      <c r="P2230">
        <v>5370.1</v>
      </c>
      <c r="Q2230" t="s">
        <v>693</v>
      </c>
      <c r="R2230" t="s">
        <v>694</v>
      </c>
      <c r="S2230">
        <v>9.3732500000000005</v>
      </c>
      <c r="T2230" t="s">
        <v>44</v>
      </c>
      <c r="U2230" t="s">
        <v>2760</v>
      </c>
      <c r="V2230">
        <v>908</v>
      </c>
      <c r="W2230" s="145">
        <v>3.4140000000000002E-5</v>
      </c>
      <c r="X2230" t="s">
        <v>703</v>
      </c>
      <c r="Y2230" t="s">
        <v>3865</v>
      </c>
    </row>
    <row r="2231" spans="1:25" x14ac:dyDescent="0.35">
      <c r="A2231" t="s">
        <v>2819</v>
      </c>
      <c r="B2231">
        <v>21021</v>
      </c>
      <c r="C2231" t="s">
        <v>114</v>
      </c>
      <c r="D2231" t="s">
        <v>112</v>
      </c>
      <c r="E2231">
        <v>908</v>
      </c>
      <c r="F2231" t="s">
        <v>2118</v>
      </c>
      <c r="G2231">
        <v>480</v>
      </c>
      <c r="H2231">
        <v>21021</v>
      </c>
      <c r="I2231" t="s">
        <v>2068</v>
      </c>
      <c r="J2231">
        <v>0.01</v>
      </c>
      <c r="K2231">
        <v>1487200</v>
      </c>
      <c r="L2231">
        <v>0.5</v>
      </c>
      <c r="M2231" t="s">
        <v>44</v>
      </c>
      <c r="N2231">
        <v>1</v>
      </c>
      <c r="O2231">
        <v>2</v>
      </c>
      <c r="P2231">
        <v>6716.9</v>
      </c>
      <c r="Q2231" t="s">
        <v>693</v>
      </c>
      <c r="R2231" t="s">
        <v>694</v>
      </c>
      <c r="S2231">
        <v>9.3803699999999992</v>
      </c>
      <c r="T2231" t="s">
        <v>44</v>
      </c>
      <c r="U2231" t="s">
        <v>2760</v>
      </c>
      <c r="V2231">
        <v>908</v>
      </c>
      <c r="W2231" s="145">
        <v>4.5160000000000001E-5</v>
      </c>
      <c r="X2231" t="s">
        <v>703</v>
      </c>
      <c r="Y2231" t="s">
        <v>3865</v>
      </c>
    </row>
    <row r="2232" spans="1:25" x14ac:dyDescent="0.35">
      <c r="A2232" t="s">
        <v>2818</v>
      </c>
      <c r="B2232">
        <v>21021</v>
      </c>
      <c r="C2232" t="s">
        <v>114</v>
      </c>
      <c r="D2232" t="s">
        <v>112</v>
      </c>
      <c r="E2232">
        <v>908</v>
      </c>
      <c r="F2232" t="s">
        <v>2118</v>
      </c>
      <c r="G2232">
        <v>480</v>
      </c>
      <c r="H2232">
        <v>21021</v>
      </c>
      <c r="I2232" t="s">
        <v>2068</v>
      </c>
      <c r="J2232">
        <v>0.01</v>
      </c>
      <c r="K2232">
        <v>1221000</v>
      </c>
      <c r="L2232">
        <v>0.5</v>
      </c>
      <c r="M2232" t="s">
        <v>44</v>
      </c>
      <c r="N2232">
        <v>1</v>
      </c>
      <c r="O2232">
        <v>2</v>
      </c>
      <c r="P2232">
        <v>8921.4</v>
      </c>
      <c r="Q2232" t="s">
        <v>693</v>
      </c>
      <c r="R2232" t="s">
        <v>694</v>
      </c>
      <c r="S2232">
        <v>9.3803800000000006</v>
      </c>
      <c r="T2232" t="s">
        <v>44</v>
      </c>
      <c r="U2232" t="s">
        <v>2760</v>
      </c>
      <c r="V2232">
        <v>908</v>
      </c>
      <c r="W2232" s="145">
        <v>7.3070000000000003E-5</v>
      </c>
      <c r="X2232" t="s">
        <v>703</v>
      </c>
      <c r="Y2232" t="s">
        <v>3865</v>
      </c>
    </row>
    <row r="2233" spans="1:25" x14ac:dyDescent="0.35">
      <c r="A2233" t="s">
        <v>2817</v>
      </c>
      <c r="B2233">
        <v>21021</v>
      </c>
      <c r="C2233" t="s">
        <v>114</v>
      </c>
      <c r="D2233" t="s">
        <v>112</v>
      </c>
      <c r="E2233">
        <v>908</v>
      </c>
      <c r="F2233" t="s">
        <v>2118</v>
      </c>
      <c r="G2233">
        <v>480</v>
      </c>
      <c r="H2233">
        <v>21021</v>
      </c>
      <c r="I2233" t="s">
        <v>2068</v>
      </c>
      <c r="J2233">
        <v>0.01</v>
      </c>
      <c r="K2233">
        <v>1456000</v>
      </c>
      <c r="L2233">
        <v>0.5</v>
      </c>
      <c r="M2233" t="s">
        <v>44</v>
      </c>
      <c r="N2233">
        <v>1</v>
      </c>
      <c r="O2233">
        <v>4</v>
      </c>
      <c r="P2233">
        <v>21149</v>
      </c>
      <c r="Q2233" t="s">
        <v>693</v>
      </c>
      <c r="R2233" t="s">
        <v>694</v>
      </c>
      <c r="S2233">
        <v>9.3803800000000006</v>
      </c>
      <c r="T2233" t="s">
        <v>44</v>
      </c>
      <c r="U2233" t="s">
        <v>2760</v>
      </c>
      <c r="V2233">
        <v>908</v>
      </c>
      <c r="W2233">
        <v>1.4530000000000001E-4</v>
      </c>
      <c r="X2233" t="s">
        <v>703</v>
      </c>
      <c r="Y2233" t="s">
        <v>3865</v>
      </c>
    </row>
    <row r="2234" spans="1:25" x14ac:dyDescent="0.35">
      <c r="A2234" t="s">
        <v>2816</v>
      </c>
      <c r="B2234">
        <v>21021</v>
      </c>
      <c r="C2234" t="s">
        <v>114</v>
      </c>
      <c r="D2234" t="s">
        <v>112</v>
      </c>
      <c r="E2234">
        <v>908</v>
      </c>
      <c r="F2234" t="s">
        <v>2118</v>
      </c>
      <c r="G2234">
        <v>480</v>
      </c>
      <c r="H2234">
        <v>21021</v>
      </c>
      <c r="I2234" t="s">
        <v>2068</v>
      </c>
      <c r="J2234">
        <v>0.01</v>
      </c>
      <c r="K2234">
        <v>1140500</v>
      </c>
      <c r="L2234">
        <v>0.5</v>
      </c>
      <c r="M2234" t="s">
        <v>44</v>
      </c>
      <c r="N2234">
        <v>1</v>
      </c>
      <c r="O2234">
        <v>4</v>
      </c>
      <c r="P2234">
        <v>42059</v>
      </c>
      <c r="Q2234" t="s">
        <v>693</v>
      </c>
      <c r="R2234" t="s">
        <v>694</v>
      </c>
      <c r="S2234">
        <v>9.3803800000000006</v>
      </c>
      <c r="T2234" t="s">
        <v>44</v>
      </c>
      <c r="U2234" t="s">
        <v>2760</v>
      </c>
      <c r="V2234">
        <v>908</v>
      </c>
      <c r="W2234">
        <v>3.6880000000000002E-4</v>
      </c>
      <c r="X2234" t="s">
        <v>703</v>
      </c>
      <c r="Y2234" t="s">
        <v>3865</v>
      </c>
    </row>
    <row r="2235" spans="1:25" x14ac:dyDescent="0.35">
      <c r="A2235" t="s">
        <v>2815</v>
      </c>
      <c r="B2235">
        <v>21021</v>
      </c>
      <c r="C2235" t="s">
        <v>114</v>
      </c>
      <c r="D2235" t="s">
        <v>112</v>
      </c>
      <c r="E2235">
        <v>908</v>
      </c>
      <c r="F2235" t="s">
        <v>2118</v>
      </c>
      <c r="G2235">
        <v>480</v>
      </c>
      <c r="H2235">
        <v>21021</v>
      </c>
      <c r="I2235" t="s">
        <v>2068</v>
      </c>
      <c r="J2235">
        <v>0.01</v>
      </c>
      <c r="K2235">
        <v>1104200</v>
      </c>
      <c r="L2235">
        <v>0.5</v>
      </c>
      <c r="M2235" t="s">
        <v>44</v>
      </c>
      <c r="N2235">
        <v>1</v>
      </c>
      <c r="O2235">
        <v>4</v>
      </c>
      <c r="P2235">
        <v>45660</v>
      </c>
      <c r="Q2235" t="s">
        <v>693</v>
      </c>
      <c r="R2235" t="s">
        <v>694</v>
      </c>
      <c r="S2235">
        <v>9.3803699999999992</v>
      </c>
      <c r="T2235" t="s">
        <v>44</v>
      </c>
      <c r="U2235" t="s">
        <v>2760</v>
      </c>
      <c r="V2235">
        <v>908</v>
      </c>
      <c r="W2235">
        <v>4.1350000000000002E-4</v>
      </c>
      <c r="X2235" t="s">
        <v>703</v>
      </c>
      <c r="Y2235" t="s">
        <v>3865</v>
      </c>
    </row>
    <row r="2236" spans="1:25" x14ac:dyDescent="0.35">
      <c r="A2236" t="s">
        <v>2804</v>
      </c>
      <c r="B2236">
        <v>21021</v>
      </c>
      <c r="C2236" t="s">
        <v>114</v>
      </c>
      <c r="D2236" t="s">
        <v>112</v>
      </c>
      <c r="E2236">
        <v>908</v>
      </c>
      <c r="F2236" t="s">
        <v>692</v>
      </c>
      <c r="G2236">
        <v>240</v>
      </c>
      <c r="H2236">
        <v>21021</v>
      </c>
      <c r="I2236" t="s">
        <v>2068</v>
      </c>
      <c r="J2236">
        <v>0.01</v>
      </c>
      <c r="K2236">
        <v>900500</v>
      </c>
      <c r="L2236">
        <v>0.5</v>
      </c>
      <c r="M2236">
        <v>0.11899999999999999</v>
      </c>
      <c r="N2236">
        <v>1</v>
      </c>
      <c r="O2236" t="s">
        <v>44</v>
      </c>
      <c r="P2236">
        <v>64740</v>
      </c>
      <c r="Q2236" t="s">
        <v>693</v>
      </c>
      <c r="R2236" t="s">
        <v>694</v>
      </c>
      <c r="S2236">
        <v>9.3803699999999992</v>
      </c>
      <c r="T2236" t="s">
        <v>44</v>
      </c>
      <c r="U2236" t="s">
        <v>2760</v>
      </c>
      <c r="V2236">
        <v>908</v>
      </c>
      <c r="W2236">
        <v>7.1889999999999996E-4</v>
      </c>
      <c r="X2236" t="s">
        <v>703</v>
      </c>
      <c r="Y2236" t="s">
        <v>3865</v>
      </c>
    </row>
    <row r="2237" spans="1:25" x14ac:dyDescent="0.35">
      <c r="A2237" t="s">
        <v>2814</v>
      </c>
      <c r="B2237">
        <v>21021</v>
      </c>
      <c r="C2237" t="s">
        <v>114</v>
      </c>
      <c r="D2237" t="s">
        <v>112</v>
      </c>
      <c r="E2237">
        <v>908</v>
      </c>
      <c r="F2237" t="s">
        <v>2180</v>
      </c>
      <c r="G2237">
        <v>480</v>
      </c>
      <c r="H2237">
        <v>21021</v>
      </c>
      <c r="I2237" t="s">
        <v>2068</v>
      </c>
      <c r="J2237">
        <v>0.01</v>
      </c>
      <c r="K2237">
        <v>1065800</v>
      </c>
      <c r="L2237">
        <v>0.5</v>
      </c>
      <c r="M2237" t="s">
        <v>44</v>
      </c>
      <c r="N2237">
        <v>1</v>
      </c>
      <c r="O2237">
        <v>4</v>
      </c>
      <c r="P2237">
        <v>78032</v>
      </c>
      <c r="Q2237" t="s">
        <v>693</v>
      </c>
      <c r="R2237" t="s">
        <v>694</v>
      </c>
      <c r="S2237">
        <v>9.3803699999999992</v>
      </c>
      <c r="T2237" t="s">
        <v>44</v>
      </c>
      <c r="U2237" t="s">
        <v>2760</v>
      </c>
      <c r="V2237">
        <v>908</v>
      </c>
      <c r="W2237">
        <v>7.3209999999999996E-4</v>
      </c>
      <c r="X2237" t="s">
        <v>703</v>
      </c>
      <c r="Y2237" t="s">
        <v>3865</v>
      </c>
    </row>
    <row r="2238" spans="1:25" x14ac:dyDescent="0.35">
      <c r="A2238" t="s">
        <v>2813</v>
      </c>
      <c r="B2238">
        <v>21021</v>
      </c>
      <c r="C2238" t="s">
        <v>114</v>
      </c>
      <c r="D2238" t="s">
        <v>112</v>
      </c>
      <c r="E2238">
        <v>908</v>
      </c>
      <c r="F2238" t="s">
        <v>2180</v>
      </c>
      <c r="G2238">
        <v>480</v>
      </c>
      <c r="H2238">
        <v>21021</v>
      </c>
      <c r="I2238" t="s">
        <v>2068</v>
      </c>
      <c r="J2238">
        <v>0.01</v>
      </c>
      <c r="K2238">
        <v>955690</v>
      </c>
      <c r="L2238">
        <v>0.5</v>
      </c>
      <c r="M2238" t="s">
        <v>44</v>
      </c>
      <c r="N2238">
        <v>1</v>
      </c>
      <c r="O2238">
        <v>4</v>
      </c>
      <c r="P2238">
        <v>123960</v>
      </c>
      <c r="Q2238" t="s">
        <v>693</v>
      </c>
      <c r="R2238" t="s">
        <v>694</v>
      </c>
      <c r="S2238">
        <v>9.3803699999999992</v>
      </c>
      <c r="T2238" t="s">
        <v>44</v>
      </c>
      <c r="U2238" t="s">
        <v>2760</v>
      </c>
      <c r="V2238">
        <v>908</v>
      </c>
      <c r="W2238">
        <v>1.297E-3</v>
      </c>
      <c r="X2238" t="s">
        <v>703</v>
      </c>
      <c r="Y2238" t="s">
        <v>3865</v>
      </c>
    </row>
    <row r="2239" spans="1:25" x14ac:dyDescent="0.35">
      <c r="A2239" t="s">
        <v>2412</v>
      </c>
      <c r="B2239">
        <v>21021</v>
      </c>
      <c r="C2239" t="s">
        <v>114</v>
      </c>
      <c r="D2239" t="s">
        <v>112</v>
      </c>
      <c r="E2239">
        <v>908</v>
      </c>
      <c r="F2239" t="s">
        <v>2115</v>
      </c>
      <c r="G2239">
        <v>480</v>
      </c>
      <c r="H2239">
        <v>21021</v>
      </c>
      <c r="I2239" t="s">
        <v>2068</v>
      </c>
      <c r="J2239">
        <v>0.01</v>
      </c>
      <c r="K2239">
        <v>1813900</v>
      </c>
      <c r="L2239">
        <v>0.5</v>
      </c>
      <c r="M2239" t="s">
        <v>44</v>
      </c>
      <c r="N2239">
        <v>1</v>
      </c>
      <c r="O2239" t="s">
        <v>44</v>
      </c>
      <c r="P2239">
        <v>0</v>
      </c>
      <c r="Q2239" t="s">
        <v>693</v>
      </c>
      <c r="R2239" t="s">
        <v>694</v>
      </c>
      <c r="S2239">
        <v>9.4444499999999998</v>
      </c>
      <c r="T2239" t="s">
        <v>44</v>
      </c>
      <c r="U2239" t="s">
        <v>2760</v>
      </c>
      <c r="V2239">
        <v>908</v>
      </c>
      <c r="W2239">
        <v>0</v>
      </c>
      <c r="X2239" t="s">
        <v>703</v>
      </c>
      <c r="Y2239" t="s">
        <v>3865</v>
      </c>
    </row>
    <row r="2240" spans="1:25" x14ac:dyDescent="0.35">
      <c r="A2240" t="s">
        <v>2810</v>
      </c>
      <c r="B2240">
        <v>21021</v>
      </c>
      <c r="C2240" t="s">
        <v>114</v>
      </c>
      <c r="D2240" t="s">
        <v>112</v>
      </c>
      <c r="E2240">
        <v>908</v>
      </c>
      <c r="F2240" t="s">
        <v>2118</v>
      </c>
      <c r="G2240">
        <v>480</v>
      </c>
      <c r="H2240">
        <v>21021</v>
      </c>
      <c r="I2240" t="s">
        <v>2068</v>
      </c>
      <c r="J2240">
        <v>0.01</v>
      </c>
      <c r="K2240">
        <v>1045700</v>
      </c>
      <c r="L2240">
        <v>0.5</v>
      </c>
      <c r="M2240" t="s">
        <v>44</v>
      </c>
      <c r="N2240">
        <v>1</v>
      </c>
      <c r="O2240">
        <v>4</v>
      </c>
      <c r="P2240">
        <v>192100</v>
      </c>
      <c r="Q2240" t="s">
        <v>693</v>
      </c>
      <c r="R2240" t="s">
        <v>694</v>
      </c>
      <c r="S2240">
        <v>9.3803699999999992</v>
      </c>
      <c r="T2240" t="s">
        <v>44</v>
      </c>
      <c r="U2240" t="s">
        <v>2760</v>
      </c>
      <c r="V2240">
        <v>908</v>
      </c>
      <c r="W2240">
        <v>1.8370000000000001E-3</v>
      </c>
      <c r="X2240" t="s">
        <v>703</v>
      </c>
      <c r="Y2240" t="s">
        <v>44</v>
      </c>
    </row>
    <row r="2241" spans="1:25" x14ac:dyDescent="0.35">
      <c r="A2241" t="s">
        <v>2809</v>
      </c>
      <c r="B2241">
        <v>21021</v>
      </c>
      <c r="C2241" t="s">
        <v>114</v>
      </c>
      <c r="D2241" t="s">
        <v>112</v>
      </c>
      <c r="E2241">
        <v>908</v>
      </c>
      <c r="F2241" t="s">
        <v>2118</v>
      </c>
      <c r="G2241">
        <v>480</v>
      </c>
      <c r="H2241">
        <v>21021</v>
      </c>
      <c r="I2241" t="s">
        <v>2068</v>
      </c>
      <c r="J2241">
        <v>0.01</v>
      </c>
      <c r="K2241">
        <v>1090300</v>
      </c>
      <c r="L2241">
        <v>0.5</v>
      </c>
      <c r="M2241" t="s">
        <v>44</v>
      </c>
      <c r="N2241">
        <v>1</v>
      </c>
      <c r="O2241">
        <v>4</v>
      </c>
      <c r="P2241">
        <v>195940</v>
      </c>
      <c r="Q2241" t="s">
        <v>693</v>
      </c>
      <c r="R2241" t="s">
        <v>694</v>
      </c>
      <c r="S2241">
        <v>9.3803699999999992</v>
      </c>
      <c r="T2241" t="s">
        <v>44</v>
      </c>
      <c r="U2241" t="s">
        <v>2760</v>
      </c>
      <c r="V2241">
        <v>908</v>
      </c>
      <c r="W2241">
        <v>1.797E-3</v>
      </c>
      <c r="X2241" t="s">
        <v>703</v>
      </c>
      <c r="Y2241" t="s">
        <v>44</v>
      </c>
    </row>
    <row r="2242" spans="1:25" x14ac:dyDescent="0.35">
      <c r="A2242" t="s">
        <v>2795</v>
      </c>
      <c r="B2242">
        <v>21021</v>
      </c>
      <c r="C2242" t="s">
        <v>114</v>
      </c>
      <c r="D2242" t="s">
        <v>112</v>
      </c>
      <c r="E2242">
        <v>908</v>
      </c>
      <c r="F2242" t="s">
        <v>692</v>
      </c>
      <c r="G2242">
        <v>240</v>
      </c>
      <c r="H2242">
        <v>21021</v>
      </c>
      <c r="I2242" t="s">
        <v>2068</v>
      </c>
      <c r="J2242">
        <v>0.01</v>
      </c>
      <c r="K2242">
        <v>1068500</v>
      </c>
      <c r="L2242">
        <v>0.5</v>
      </c>
      <c r="M2242">
        <v>4.7E-2</v>
      </c>
      <c r="N2242">
        <v>1</v>
      </c>
      <c r="O2242" t="s">
        <v>44</v>
      </c>
      <c r="P2242">
        <v>26391</v>
      </c>
      <c r="Q2242" t="s">
        <v>693</v>
      </c>
      <c r="R2242" t="s">
        <v>694</v>
      </c>
      <c r="S2242">
        <v>9.3732500000000005</v>
      </c>
      <c r="T2242" t="s">
        <v>44</v>
      </c>
      <c r="U2242" t="s">
        <v>2760</v>
      </c>
      <c r="V2242">
        <v>908</v>
      </c>
      <c r="W2242">
        <v>2.4699999999999999E-4</v>
      </c>
      <c r="X2242" t="s">
        <v>703</v>
      </c>
      <c r="Y2242" t="s">
        <v>3865</v>
      </c>
    </row>
    <row r="2243" spans="1:25" x14ac:dyDescent="0.35">
      <c r="A2243" t="s">
        <v>2812</v>
      </c>
      <c r="B2243">
        <v>21021</v>
      </c>
      <c r="C2243" t="s">
        <v>114</v>
      </c>
      <c r="D2243" t="s">
        <v>112</v>
      </c>
      <c r="E2243">
        <v>908</v>
      </c>
      <c r="F2243" t="s">
        <v>2180</v>
      </c>
      <c r="G2243">
        <v>480</v>
      </c>
      <c r="H2243">
        <v>21021</v>
      </c>
      <c r="I2243" t="s">
        <v>2068</v>
      </c>
      <c r="J2243">
        <v>0.01</v>
      </c>
      <c r="K2243">
        <v>931560</v>
      </c>
      <c r="L2243">
        <v>0.5</v>
      </c>
      <c r="M2243" t="s">
        <v>44</v>
      </c>
      <c r="N2243">
        <v>1</v>
      </c>
      <c r="O2243">
        <v>4</v>
      </c>
      <c r="P2243">
        <v>158910</v>
      </c>
      <c r="Q2243" t="s">
        <v>693</v>
      </c>
      <c r="R2243" t="s">
        <v>694</v>
      </c>
      <c r="S2243">
        <v>9.3803699999999992</v>
      </c>
      <c r="T2243" t="s">
        <v>44</v>
      </c>
      <c r="U2243" t="s">
        <v>2760</v>
      </c>
      <c r="V2243">
        <v>908</v>
      </c>
      <c r="W2243">
        <v>1.7060000000000001E-3</v>
      </c>
      <c r="X2243" t="s">
        <v>703</v>
      </c>
      <c r="Y2243" t="s">
        <v>3865</v>
      </c>
    </row>
    <row r="2244" spans="1:25" x14ac:dyDescent="0.35">
      <c r="A2244" t="s">
        <v>2811</v>
      </c>
      <c r="B2244">
        <v>21021</v>
      </c>
      <c r="C2244" t="s">
        <v>114</v>
      </c>
      <c r="D2244" t="s">
        <v>112</v>
      </c>
      <c r="E2244">
        <v>908</v>
      </c>
      <c r="F2244" t="s">
        <v>2118</v>
      </c>
      <c r="G2244">
        <v>480</v>
      </c>
      <c r="H2244">
        <v>21021</v>
      </c>
      <c r="I2244" t="s">
        <v>2068</v>
      </c>
      <c r="J2244">
        <v>0.01</v>
      </c>
      <c r="K2244">
        <v>1526900</v>
      </c>
      <c r="L2244">
        <v>0.5</v>
      </c>
      <c r="M2244" t="s">
        <v>44</v>
      </c>
      <c r="N2244">
        <v>1</v>
      </c>
      <c r="O2244">
        <v>4</v>
      </c>
      <c r="P2244">
        <v>241990</v>
      </c>
      <c r="Q2244" t="s">
        <v>693</v>
      </c>
      <c r="R2244" t="s">
        <v>694</v>
      </c>
      <c r="S2244">
        <v>9.3803699999999992</v>
      </c>
      <c r="T2244" t="s">
        <v>44</v>
      </c>
      <c r="U2244" t="s">
        <v>2760</v>
      </c>
      <c r="V2244">
        <v>908</v>
      </c>
      <c r="W2244">
        <v>1.585E-3</v>
      </c>
      <c r="X2244" t="s">
        <v>703</v>
      </c>
      <c r="Y2244" t="s">
        <v>44</v>
      </c>
    </row>
    <row r="2245" spans="1:25" x14ac:dyDescent="0.35">
      <c r="A2245" t="s">
        <v>2520</v>
      </c>
      <c r="B2245">
        <v>60421</v>
      </c>
      <c r="C2245" t="s">
        <v>218</v>
      </c>
      <c r="D2245" t="s">
        <v>216</v>
      </c>
      <c r="E2245">
        <v>945</v>
      </c>
      <c r="F2245" t="s">
        <v>692</v>
      </c>
      <c r="G2245">
        <v>240</v>
      </c>
      <c r="H2245">
        <v>60421</v>
      </c>
      <c r="I2245" t="s">
        <v>552</v>
      </c>
      <c r="J2245">
        <v>0.01</v>
      </c>
      <c r="K2245">
        <v>100610</v>
      </c>
      <c r="L2245">
        <v>0.5</v>
      </c>
      <c r="M2245">
        <v>5</v>
      </c>
      <c r="N2245">
        <v>1</v>
      </c>
      <c r="O2245" t="s">
        <v>44</v>
      </c>
      <c r="P2245">
        <v>462130</v>
      </c>
      <c r="Q2245" t="s">
        <v>693</v>
      </c>
      <c r="R2245" t="s">
        <v>694</v>
      </c>
      <c r="S2245">
        <v>10.527200000000001</v>
      </c>
      <c r="T2245" t="s">
        <v>44</v>
      </c>
      <c r="U2245" t="s">
        <v>2252</v>
      </c>
      <c r="V2245" t="s">
        <v>2420</v>
      </c>
      <c r="W2245">
        <v>4.5929999999999999E-2</v>
      </c>
      <c r="X2245" t="s">
        <v>703</v>
      </c>
      <c r="Y2245" t="s">
        <v>3865</v>
      </c>
    </row>
    <row r="2246" spans="1:25" x14ac:dyDescent="0.35">
      <c r="A2246" t="s">
        <v>2526</v>
      </c>
      <c r="B2246">
        <v>60421</v>
      </c>
      <c r="C2246" t="s">
        <v>218</v>
      </c>
      <c r="D2246" t="s">
        <v>216</v>
      </c>
      <c r="E2246">
        <v>945</v>
      </c>
      <c r="F2246" t="s">
        <v>692</v>
      </c>
      <c r="G2246">
        <v>240</v>
      </c>
      <c r="H2246">
        <v>60421</v>
      </c>
      <c r="I2246" t="s">
        <v>552</v>
      </c>
      <c r="J2246">
        <v>0.01</v>
      </c>
      <c r="K2246">
        <v>109520</v>
      </c>
      <c r="L2246">
        <v>0.5</v>
      </c>
      <c r="M2246">
        <v>3.5</v>
      </c>
      <c r="N2246">
        <v>1</v>
      </c>
      <c r="O2246" t="s">
        <v>44</v>
      </c>
      <c r="P2246">
        <v>418200</v>
      </c>
      <c r="Q2246" t="s">
        <v>693</v>
      </c>
      <c r="R2246" t="s">
        <v>694</v>
      </c>
      <c r="S2246">
        <v>10.5273</v>
      </c>
      <c r="T2246" t="s">
        <v>44</v>
      </c>
      <c r="U2246" t="s">
        <v>2252</v>
      </c>
      <c r="V2246" t="s">
        <v>2420</v>
      </c>
      <c r="W2246">
        <v>3.8179999999999999E-2</v>
      </c>
      <c r="X2246" t="s">
        <v>703</v>
      </c>
      <c r="Y2246" t="s">
        <v>3865</v>
      </c>
    </row>
    <row r="2247" spans="1:25" x14ac:dyDescent="0.35">
      <c r="A2247" t="s">
        <v>2525</v>
      </c>
      <c r="B2247">
        <v>60421</v>
      </c>
      <c r="C2247" t="s">
        <v>218</v>
      </c>
      <c r="D2247" t="s">
        <v>216</v>
      </c>
      <c r="E2247">
        <v>945</v>
      </c>
      <c r="F2247" t="s">
        <v>692</v>
      </c>
      <c r="G2247">
        <v>240</v>
      </c>
      <c r="H2247">
        <v>60421</v>
      </c>
      <c r="I2247" t="s">
        <v>552</v>
      </c>
      <c r="J2247">
        <v>0.01</v>
      </c>
      <c r="K2247">
        <v>113070</v>
      </c>
      <c r="L2247">
        <v>0.5</v>
      </c>
      <c r="M2247">
        <v>2.5</v>
      </c>
      <c r="N2247">
        <v>1</v>
      </c>
      <c r="O2247" t="s">
        <v>44</v>
      </c>
      <c r="P2247">
        <v>283320</v>
      </c>
      <c r="Q2247" t="s">
        <v>693</v>
      </c>
      <c r="R2247" t="s">
        <v>694</v>
      </c>
      <c r="S2247">
        <v>10.527200000000001</v>
      </c>
      <c r="T2247" t="s">
        <v>44</v>
      </c>
      <c r="U2247" t="s">
        <v>2252</v>
      </c>
      <c r="V2247" t="s">
        <v>2420</v>
      </c>
      <c r="W2247">
        <v>2.5059999999999999E-2</v>
      </c>
      <c r="X2247" t="s">
        <v>703</v>
      </c>
      <c r="Y2247" t="s">
        <v>3865</v>
      </c>
    </row>
    <row r="2248" spans="1:25" x14ac:dyDescent="0.35">
      <c r="A2248" t="s">
        <v>2513</v>
      </c>
      <c r="B2248">
        <v>60421</v>
      </c>
      <c r="C2248" t="s">
        <v>218</v>
      </c>
      <c r="D2248" t="s">
        <v>216</v>
      </c>
      <c r="E2248">
        <v>945</v>
      </c>
      <c r="F2248" t="s">
        <v>692</v>
      </c>
      <c r="G2248">
        <v>240</v>
      </c>
      <c r="H2248">
        <v>60421</v>
      </c>
      <c r="I2248" t="s">
        <v>552</v>
      </c>
      <c r="J2248">
        <v>0.01</v>
      </c>
      <c r="K2248">
        <v>106080</v>
      </c>
      <c r="L2248">
        <v>0.5</v>
      </c>
      <c r="M2248">
        <v>1.5</v>
      </c>
      <c r="N2248">
        <v>1</v>
      </c>
      <c r="O2248" t="s">
        <v>44</v>
      </c>
      <c r="P2248">
        <v>181160</v>
      </c>
      <c r="Q2248" t="s">
        <v>693</v>
      </c>
      <c r="R2248" t="s">
        <v>694</v>
      </c>
      <c r="S2248">
        <v>10.5273</v>
      </c>
      <c r="T2248" t="s">
        <v>44</v>
      </c>
      <c r="U2248" t="s">
        <v>2252</v>
      </c>
      <c r="V2248" t="s">
        <v>2420</v>
      </c>
      <c r="W2248">
        <v>1.7080000000000001E-2</v>
      </c>
      <c r="X2248" t="s">
        <v>703</v>
      </c>
      <c r="Y2248" t="s">
        <v>3865</v>
      </c>
    </row>
    <row r="2249" spans="1:25" x14ac:dyDescent="0.35">
      <c r="A2249" t="s">
        <v>2514</v>
      </c>
      <c r="B2249">
        <v>60421</v>
      </c>
      <c r="C2249" t="s">
        <v>218</v>
      </c>
      <c r="D2249" t="s">
        <v>216</v>
      </c>
      <c r="E2249">
        <v>945</v>
      </c>
      <c r="F2249" t="s">
        <v>692</v>
      </c>
      <c r="G2249">
        <v>240</v>
      </c>
      <c r="H2249">
        <v>60421</v>
      </c>
      <c r="I2249" t="s">
        <v>552</v>
      </c>
      <c r="J2249">
        <v>0.01</v>
      </c>
      <c r="K2249">
        <v>115810</v>
      </c>
      <c r="L2249">
        <v>0.5</v>
      </c>
      <c r="M2249">
        <v>0.8</v>
      </c>
      <c r="N2249">
        <v>1</v>
      </c>
      <c r="O2249" t="s">
        <v>44</v>
      </c>
      <c r="P2249">
        <v>107150</v>
      </c>
      <c r="Q2249" t="s">
        <v>693</v>
      </c>
      <c r="R2249" t="s">
        <v>694</v>
      </c>
      <c r="S2249">
        <v>10.527200000000001</v>
      </c>
      <c r="T2249" t="s">
        <v>44</v>
      </c>
      <c r="U2249" t="s">
        <v>2252</v>
      </c>
      <c r="V2249" t="s">
        <v>2420</v>
      </c>
      <c r="W2249">
        <v>9.2519999999999998E-3</v>
      </c>
      <c r="X2249" t="s">
        <v>703</v>
      </c>
      <c r="Y2249" t="s">
        <v>3865</v>
      </c>
    </row>
    <row r="2250" spans="1:25" x14ac:dyDescent="0.35">
      <c r="A2250" t="s">
        <v>2509</v>
      </c>
      <c r="B2250">
        <v>60421</v>
      </c>
      <c r="C2250" t="s">
        <v>218</v>
      </c>
      <c r="D2250" t="s">
        <v>216</v>
      </c>
      <c r="E2250">
        <v>945</v>
      </c>
      <c r="F2250" t="s">
        <v>692</v>
      </c>
      <c r="G2250">
        <v>240</v>
      </c>
      <c r="H2250">
        <v>60421</v>
      </c>
      <c r="I2250" t="s">
        <v>552</v>
      </c>
      <c r="J2250">
        <v>0.01</v>
      </c>
      <c r="K2250">
        <v>109910</v>
      </c>
      <c r="L2250">
        <v>0.5</v>
      </c>
      <c r="M2250">
        <v>0.5</v>
      </c>
      <c r="N2250">
        <v>1</v>
      </c>
      <c r="O2250" t="s">
        <v>44</v>
      </c>
      <c r="P2250">
        <v>66164</v>
      </c>
      <c r="Q2250" t="s">
        <v>693</v>
      </c>
      <c r="R2250" t="s">
        <v>694</v>
      </c>
      <c r="S2250">
        <v>10.5273</v>
      </c>
      <c r="T2250" t="s">
        <v>44</v>
      </c>
      <c r="U2250" t="s">
        <v>2252</v>
      </c>
      <c r="V2250" t="s">
        <v>2420</v>
      </c>
      <c r="W2250">
        <v>6.0200000000000002E-3</v>
      </c>
      <c r="X2250" t="s">
        <v>703</v>
      </c>
      <c r="Y2250" t="s">
        <v>3865</v>
      </c>
    </row>
    <row r="2251" spans="1:25" x14ac:dyDescent="0.35">
      <c r="A2251" t="s">
        <v>2511</v>
      </c>
      <c r="B2251">
        <v>60421</v>
      </c>
      <c r="C2251" t="s">
        <v>218</v>
      </c>
      <c r="D2251" t="s">
        <v>216</v>
      </c>
      <c r="E2251">
        <v>945</v>
      </c>
      <c r="F2251" t="s">
        <v>692</v>
      </c>
      <c r="G2251">
        <v>240</v>
      </c>
      <c r="H2251">
        <v>60421</v>
      </c>
      <c r="I2251" t="s">
        <v>552</v>
      </c>
      <c r="J2251">
        <v>0.01</v>
      </c>
      <c r="K2251">
        <v>118910</v>
      </c>
      <c r="L2251">
        <v>0.5</v>
      </c>
      <c r="M2251">
        <v>0.35</v>
      </c>
      <c r="N2251">
        <v>1</v>
      </c>
      <c r="O2251" t="s">
        <v>44</v>
      </c>
      <c r="P2251">
        <v>45942</v>
      </c>
      <c r="Q2251" t="s">
        <v>693</v>
      </c>
      <c r="R2251" t="s">
        <v>694</v>
      </c>
      <c r="S2251">
        <v>10.527200000000001</v>
      </c>
      <c r="T2251" t="s">
        <v>44</v>
      </c>
      <c r="U2251" t="s">
        <v>2252</v>
      </c>
      <c r="V2251" t="s">
        <v>2420</v>
      </c>
      <c r="W2251">
        <v>3.8639999999999998E-3</v>
      </c>
      <c r="X2251" t="s">
        <v>703</v>
      </c>
      <c r="Y2251" t="s">
        <v>3865</v>
      </c>
    </row>
    <row r="2252" spans="1:25" x14ac:dyDescent="0.35">
      <c r="A2252" t="s">
        <v>2515</v>
      </c>
      <c r="B2252">
        <v>60421</v>
      </c>
      <c r="C2252" t="s">
        <v>218</v>
      </c>
      <c r="D2252" t="s">
        <v>216</v>
      </c>
      <c r="E2252">
        <v>945</v>
      </c>
      <c r="F2252" t="s">
        <v>692</v>
      </c>
      <c r="G2252">
        <v>240</v>
      </c>
      <c r="H2252">
        <v>60421</v>
      </c>
      <c r="I2252" t="s">
        <v>552</v>
      </c>
      <c r="J2252">
        <v>0.01</v>
      </c>
      <c r="K2252">
        <v>117370</v>
      </c>
      <c r="L2252">
        <v>0.5</v>
      </c>
      <c r="M2252">
        <v>0.2</v>
      </c>
      <c r="N2252">
        <v>1</v>
      </c>
      <c r="O2252" t="s">
        <v>44</v>
      </c>
      <c r="P2252">
        <v>27963</v>
      </c>
      <c r="Q2252" t="s">
        <v>693</v>
      </c>
      <c r="R2252" t="s">
        <v>694</v>
      </c>
      <c r="S2252">
        <v>10.5273</v>
      </c>
      <c r="T2252" t="s">
        <v>44</v>
      </c>
      <c r="U2252" t="s">
        <v>2252</v>
      </c>
      <c r="V2252" t="s">
        <v>2420</v>
      </c>
      <c r="W2252">
        <v>2.382E-3</v>
      </c>
      <c r="X2252" t="s">
        <v>703</v>
      </c>
      <c r="Y2252" t="s">
        <v>3865</v>
      </c>
    </row>
    <row r="2253" spans="1:25" x14ac:dyDescent="0.35">
      <c r="A2253" t="s">
        <v>2510</v>
      </c>
      <c r="B2253">
        <v>60421</v>
      </c>
      <c r="C2253" t="s">
        <v>218</v>
      </c>
      <c r="D2253" t="s">
        <v>216</v>
      </c>
      <c r="E2253">
        <v>945</v>
      </c>
      <c r="F2253" t="s">
        <v>692</v>
      </c>
      <c r="G2253">
        <v>240</v>
      </c>
      <c r="H2253">
        <v>60421</v>
      </c>
      <c r="I2253" t="s">
        <v>552</v>
      </c>
      <c r="J2253">
        <v>0.01</v>
      </c>
      <c r="K2253">
        <v>114850</v>
      </c>
      <c r="L2253">
        <v>0.5</v>
      </c>
      <c r="M2253">
        <v>0.125</v>
      </c>
      <c r="N2253">
        <v>1</v>
      </c>
      <c r="O2253" t="s">
        <v>44</v>
      </c>
      <c r="P2253">
        <v>19187</v>
      </c>
      <c r="Q2253" t="s">
        <v>693</v>
      </c>
      <c r="R2253" t="s">
        <v>694</v>
      </c>
      <c r="S2253">
        <v>10.527200000000001</v>
      </c>
      <c r="T2253" t="s">
        <v>44</v>
      </c>
      <c r="U2253" t="s">
        <v>2252</v>
      </c>
      <c r="V2253" t="s">
        <v>2420</v>
      </c>
      <c r="W2253">
        <v>1.671E-3</v>
      </c>
      <c r="X2253" t="s">
        <v>703</v>
      </c>
      <c r="Y2253" t="s">
        <v>3865</v>
      </c>
    </row>
    <row r="2254" spans="1:25" x14ac:dyDescent="0.35">
      <c r="A2254" t="s">
        <v>2524</v>
      </c>
      <c r="B2254">
        <v>60421</v>
      </c>
      <c r="C2254" t="s">
        <v>218</v>
      </c>
      <c r="D2254" t="s">
        <v>216</v>
      </c>
      <c r="E2254">
        <v>945</v>
      </c>
      <c r="F2254" t="s">
        <v>692</v>
      </c>
      <c r="G2254">
        <v>240</v>
      </c>
      <c r="H2254">
        <v>60421</v>
      </c>
      <c r="I2254" t="s">
        <v>552</v>
      </c>
      <c r="J2254">
        <v>0.01</v>
      </c>
      <c r="K2254">
        <v>108530</v>
      </c>
      <c r="L2254">
        <v>0.5</v>
      </c>
      <c r="M2254">
        <v>0.08</v>
      </c>
      <c r="N2254">
        <v>1</v>
      </c>
      <c r="O2254" t="s">
        <v>44</v>
      </c>
      <c r="P2254">
        <v>13529</v>
      </c>
      <c r="Q2254" t="s">
        <v>693</v>
      </c>
      <c r="R2254" t="s">
        <v>694</v>
      </c>
      <c r="S2254">
        <v>10.5273</v>
      </c>
      <c r="T2254" t="s">
        <v>44</v>
      </c>
      <c r="U2254" t="s">
        <v>2252</v>
      </c>
      <c r="V2254" t="s">
        <v>2420</v>
      </c>
      <c r="W2254">
        <v>1.2470000000000001E-3</v>
      </c>
      <c r="X2254" t="s">
        <v>703</v>
      </c>
      <c r="Y2254" t="s">
        <v>3865</v>
      </c>
    </row>
    <row r="2255" spans="1:25" x14ac:dyDescent="0.35">
      <c r="A2255" t="s">
        <v>2512</v>
      </c>
      <c r="B2255">
        <v>60421</v>
      </c>
      <c r="C2255" t="s">
        <v>218</v>
      </c>
      <c r="D2255" t="s">
        <v>216</v>
      </c>
      <c r="E2255">
        <v>945</v>
      </c>
      <c r="F2255" t="s">
        <v>692</v>
      </c>
      <c r="G2255">
        <v>240</v>
      </c>
      <c r="H2255">
        <v>60421</v>
      </c>
      <c r="I2255" t="s">
        <v>552</v>
      </c>
      <c r="J2255">
        <v>0.01</v>
      </c>
      <c r="K2255">
        <v>110960</v>
      </c>
      <c r="L2255">
        <v>0.5</v>
      </c>
      <c r="M2255">
        <v>0.05</v>
      </c>
      <c r="N2255">
        <v>1</v>
      </c>
      <c r="O2255" t="s">
        <v>44</v>
      </c>
      <c r="P2255">
        <v>8496.7000000000007</v>
      </c>
      <c r="Q2255" t="s">
        <v>693</v>
      </c>
      <c r="R2255" t="s">
        <v>694</v>
      </c>
      <c r="S2255">
        <v>10.537599999999999</v>
      </c>
      <c r="T2255" t="s">
        <v>44</v>
      </c>
      <c r="U2255" t="s">
        <v>2252</v>
      </c>
      <c r="V2255" t="s">
        <v>2420</v>
      </c>
      <c r="W2255">
        <v>7.6570000000000002E-4</v>
      </c>
      <c r="X2255" t="s">
        <v>703</v>
      </c>
      <c r="Y2255" t="s">
        <v>3865</v>
      </c>
    </row>
    <row r="2256" spans="1:25" x14ac:dyDescent="0.35">
      <c r="A2256" t="s">
        <v>2516</v>
      </c>
      <c r="B2256">
        <v>60421</v>
      </c>
      <c r="C2256" t="s">
        <v>218</v>
      </c>
      <c r="D2256" t="s">
        <v>216</v>
      </c>
      <c r="E2256">
        <v>945</v>
      </c>
      <c r="F2256" t="s">
        <v>692</v>
      </c>
      <c r="G2256">
        <v>240</v>
      </c>
      <c r="H2256">
        <v>60421</v>
      </c>
      <c r="I2256" t="s">
        <v>552</v>
      </c>
      <c r="J2256">
        <v>0.01</v>
      </c>
      <c r="K2256">
        <v>98769</v>
      </c>
      <c r="L2256">
        <v>0.5</v>
      </c>
      <c r="M2256">
        <v>0.03</v>
      </c>
      <c r="N2256">
        <v>1</v>
      </c>
      <c r="O2256" t="s">
        <v>44</v>
      </c>
      <c r="P2256">
        <v>0</v>
      </c>
      <c r="Q2256" t="s">
        <v>693</v>
      </c>
      <c r="R2256" t="s">
        <v>694</v>
      </c>
      <c r="S2256">
        <v>10.537599999999999</v>
      </c>
      <c r="T2256" t="s">
        <v>44</v>
      </c>
      <c r="U2256" t="s">
        <v>2252</v>
      </c>
      <c r="V2256" t="s">
        <v>2420</v>
      </c>
      <c r="W2256">
        <v>0</v>
      </c>
      <c r="X2256" t="s">
        <v>703</v>
      </c>
      <c r="Y2256" t="s">
        <v>3865</v>
      </c>
    </row>
    <row r="2257" spans="1:25" x14ac:dyDescent="0.35">
      <c r="A2257" t="s">
        <v>2523</v>
      </c>
      <c r="B2257">
        <v>60421</v>
      </c>
      <c r="C2257" t="s">
        <v>218</v>
      </c>
      <c r="D2257" t="s">
        <v>216</v>
      </c>
      <c r="E2257">
        <v>945</v>
      </c>
      <c r="F2257" t="s">
        <v>692</v>
      </c>
      <c r="G2257">
        <v>240</v>
      </c>
      <c r="H2257">
        <v>60421</v>
      </c>
      <c r="I2257" t="s">
        <v>552</v>
      </c>
      <c r="J2257">
        <v>0.01</v>
      </c>
      <c r="K2257">
        <v>110490</v>
      </c>
      <c r="L2257">
        <v>0.5</v>
      </c>
      <c r="M2257">
        <v>0.02</v>
      </c>
      <c r="N2257">
        <v>1</v>
      </c>
      <c r="O2257" t="s">
        <v>44</v>
      </c>
      <c r="P2257">
        <v>4202.8999999999996</v>
      </c>
      <c r="Q2257" t="s">
        <v>693</v>
      </c>
      <c r="R2257" t="s">
        <v>694</v>
      </c>
      <c r="S2257">
        <v>10.537599999999999</v>
      </c>
      <c r="T2257" t="s">
        <v>44</v>
      </c>
      <c r="U2257" t="s">
        <v>2252</v>
      </c>
      <c r="V2257" t="s">
        <v>2420</v>
      </c>
      <c r="W2257">
        <v>3.8039999999999998E-4</v>
      </c>
      <c r="X2257" t="s">
        <v>703</v>
      </c>
      <c r="Y2257" t="s">
        <v>3865</v>
      </c>
    </row>
    <row r="2258" spans="1:25" x14ac:dyDescent="0.35">
      <c r="A2258" t="s">
        <v>2522</v>
      </c>
      <c r="B2258">
        <v>60421</v>
      </c>
      <c r="C2258" t="s">
        <v>218</v>
      </c>
      <c r="D2258" t="s">
        <v>216</v>
      </c>
      <c r="E2258">
        <v>945</v>
      </c>
      <c r="F2258" t="s">
        <v>692</v>
      </c>
      <c r="G2258">
        <v>240</v>
      </c>
      <c r="H2258">
        <v>60421</v>
      </c>
      <c r="I2258" t="s">
        <v>552</v>
      </c>
      <c r="J2258">
        <v>0.01</v>
      </c>
      <c r="K2258">
        <v>111440</v>
      </c>
      <c r="L2258">
        <v>0.5</v>
      </c>
      <c r="M2258">
        <v>1.2E-2</v>
      </c>
      <c r="N2258">
        <v>1</v>
      </c>
      <c r="O2258" t="s">
        <v>44</v>
      </c>
      <c r="P2258">
        <v>0</v>
      </c>
      <c r="Q2258" t="s">
        <v>693</v>
      </c>
      <c r="R2258" t="s">
        <v>694</v>
      </c>
      <c r="S2258">
        <v>10.5273</v>
      </c>
      <c r="T2258" t="s">
        <v>44</v>
      </c>
      <c r="U2258" t="s">
        <v>2252</v>
      </c>
      <c r="V2258" t="s">
        <v>2420</v>
      </c>
      <c r="W2258">
        <v>0</v>
      </c>
      <c r="X2258" t="s">
        <v>703</v>
      </c>
      <c r="Y2258" t="s">
        <v>3865</v>
      </c>
    </row>
    <row r="2259" spans="1:25" x14ac:dyDescent="0.35">
      <c r="A2259" t="s">
        <v>2521</v>
      </c>
      <c r="B2259">
        <v>60421</v>
      </c>
      <c r="C2259" t="s">
        <v>218</v>
      </c>
      <c r="D2259" t="s">
        <v>216</v>
      </c>
      <c r="E2259">
        <v>945</v>
      </c>
      <c r="F2259" t="s">
        <v>692</v>
      </c>
      <c r="G2259">
        <v>240</v>
      </c>
      <c r="H2259">
        <v>60421</v>
      </c>
      <c r="I2259" t="s">
        <v>552</v>
      </c>
      <c r="J2259">
        <v>0.01</v>
      </c>
      <c r="K2259">
        <v>103290</v>
      </c>
      <c r="L2259">
        <v>0.5</v>
      </c>
      <c r="M2259">
        <v>7.0000000000000001E-3</v>
      </c>
      <c r="N2259">
        <v>1</v>
      </c>
      <c r="O2259" t="s">
        <v>44</v>
      </c>
      <c r="P2259">
        <v>0</v>
      </c>
      <c r="Q2259" t="s">
        <v>693</v>
      </c>
      <c r="R2259" t="s">
        <v>694</v>
      </c>
      <c r="S2259">
        <v>10.4962</v>
      </c>
      <c r="T2259" t="s">
        <v>44</v>
      </c>
      <c r="U2259" t="s">
        <v>2252</v>
      </c>
      <c r="V2259" t="s">
        <v>2420</v>
      </c>
      <c r="W2259">
        <v>0</v>
      </c>
      <c r="X2259" t="s">
        <v>703</v>
      </c>
      <c r="Y2259" t="s">
        <v>3865</v>
      </c>
    </row>
    <row r="2260" spans="1:25" x14ac:dyDescent="0.35">
      <c r="A2260" t="s">
        <v>2412</v>
      </c>
      <c r="B2260">
        <v>60421</v>
      </c>
      <c r="C2260" t="s">
        <v>218</v>
      </c>
      <c r="D2260" t="s">
        <v>216</v>
      </c>
      <c r="E2260">
        <v>945</v>
      </c>
      <c r="F2260" t="s">
        <v>2115</v>
      </c>
      <c r="G2260">
        <v>480</v>
      </c>
      <c r="H2260">
        <v>60421</v>
      </c>
      <c r="I2260" t="s">
        <v>552</v>
      </c>
      <c r="J2260">
        <v>0.01</v>
      </c>
      <c r="K2260">
        <v>77148</v>
      </c>
      <c r="L2260">
        <v>0.5</v>
      </c>
      <c r="M2260" t="s">
        <v>44</v>
      </c>
      <c r="N2260">
        <v>1</v>
      </c>
      <c r="O2260" t="s">
        <v>44</v>
      </c>
      <c r="P2260">
        <v>0</v>
      </c>
      <c r="Q2260" t="s">
        <v>693</v>
      </c>
      <c r="R2260" t="s">
        <v>694</v>
      </c>
      <c r="S2260">
        <v>10.641400000000001</v>
      </c>
      <c r="T2260" t="s">
        <v>44</v>
      </c>
      <c r="U2260" t="s">
        <v>2252</v>
      </c>
      <c r="V2260" t="s">
        <v>2420</v>
      </c>
      <c r="W2260">
        <v>0</v>
      </c>
      <c r="X2260" t="s">
        <v>703</v>
      </c>
      <c r="Y2260" t="s">
        <v>3865</v>
      </c>
    </row>
    <row r="2261" spans="1:25" x14ac:dyDescent="0.35">
      <c r="A2261" t="s">
        <v>2412</v>
      </c>
      <c r="B2261">
        <v>60421</v>
      </c>
      <c r="C2261" t="s">
        <v>218</v>
      </c>
      <c r="D2261" t="s">
        <v>216</v>
      </c>
      <c r="E2261">
        <v>945</v>
      </c>
      <c r="F2261" t="s">
        <v>2115</v>
      </c>
      <c r="G2261">
        <v>480</v>
      </c>
      <c r="H2261">
        <v>60421</v>
      </c>
      <c r="I2261" t="s">
        <v>552</v>
      </c>
      <c r="J2261">
        <v>0.01</v>
      </c>
      <c r="K2261">
        <v>81860</v>
      </c>
      <c r="L2261">
        <v>0.5</v>
      </c>
      <c r="M2261" t="s">
        <v>44</v>
      </c>
      <c r="N2261">
        <v>1</v>
      </c>
      <c r="O2261" t="s">
        <v>44</v>
      </c>
      <c r="P2261">
        <v>0</v>
      </c>
      <c r="Q2261" t="s">
        <v>693</v>
      </c>
      <c r="R2261" t="s">
        <v>694</v>
      </c>
      <c r="S2261">
        <v>10.765599999999999</v>
      </c>
      <c r="T2261" t="s">
        <v>44</v>
      </c>
      <c r="U2261" t="s">
        <v>2252</v>
      </c>
      <c r="V2261" t="s">
        <v>2420</v>
      </c>
      <c r="W2261">
        <v>0</v>
      </c>
      <c r="X2261" t="s">
        <v>703</v>
      </c>
      <c r="Y2261" t="s">
        <v>3865</v>
      </c>
    </row>
    <row r="2262" spans="1:25" x14ac:dyDescent="0.35">
      <c r="A2262" t="s">
        <v>2412</v>
      </c>
      <c r="B2262">
        <v>60421</v>
      </c>
      <c r="C2262" t="s">
        <v>218</v>
      </c>
      <c r="D2262" t="s">
        <v>216</v>
      </c>
      <c r="E2262">
        <v>945</v>
      </c>
      <c r="F2262" t="s">
        <v>2115</v>
      </c>
      <c r="G2262">
        <v>480</v>
      </c>
      <c r="H2262">
        <v>60421</v>
      </c>
      <c r="I2262" t="s">
        <v>552</v>
      </c>
      <c r="J2262">
        <v>0.01</v>
      </c>
      <c r="K2262">
        <v>83101</v>
      </c>
      <c r="L2262">
        <v>0.5</v>
      </c>
      <c r="M2262" t="s">
        <v>44</v>
      </c>
      <c r="N2262">
        <v>1</v>
      </c>
      <c r="O2262" t="s">
        <v>44</v>
      </c>
      <c r="P2262">
        <v>0</v>
      </c>
      <c r="Q2262" t="s">
        <v>693</v>
      </c>
      <c r="R2262" t="s">
        <v>694</v>
      </c>
      <c r="S2262">
        <v>10.765599999999999</v>
      </c>
      <c r="T2262" t="s">
        <v>44</v>
      </c>
      <c r="U2262" t="s">
        <v>2252</v>
      </c>
      <c r="V2262" t="s">
        <v>2420</v>
      </c>
      <c r="W2262">
        <v>0</v>
      </c>
      <c r="X2262" t="s">
        <v>703</v>
      </c>
      <c r="Y2262" t="s">
        <v>3865</v>
      </c>
    </row>
    <row r="2263" spans="1:25" x14ac:dyDescent="0.35">
      <c r="A2263" t="s">
        <v>2412</v>
      </c>
      <c r="B2263">
        <v>60421</v>
      </c>
      <c r="C2263" t="s">
        <v>218</v>
      </c>
      <c r="D2263" t="s">
        <v>216</v>
      </c>
      <c r="E2263">
        <v>945</v>
      </c>
      <c r="F2263" t="s">
        <v>2115</v>
      </c>
      <c r="G2263">
        <v>480</v>
      </c>
      <c r="H2263">
        <v>60421</v>
      </c>
      <c r="I2263" t="s">
        <v>552</v>
      </c>
      <c r="J2263">
        <v>0.01</v>
      </c>
      <c r="K2263">
        <v>86980</v>
      </c>
      <c r="L2263">
        <v>0.5</v>
      </c>
      <c r="M2263" t="s">
        <v>44</v>
      </c>
      <c r="N2263">
        <v>1</v>
      </c>
      <c r="O2263" t="s">
        <v>44</v>
      </c>
      <c r="P2263">
        <v>0</v>
      </c>
      <c r="Q2263" t="s">
        <v>693</v>
      </c>
      <c r="R2263" t="s">
        <v>694</v>
      </c>
      <c r="S2263">
        <v>10.972799999999999</v>
      </c>
      <c r="T2263" t="s">
        <v>44</v>
      </c>
      <c r="U2263" t="s">
        <v>2252</v>
      </c>
      <c r="V2263" t="s">
        <v>2420</v>
      </c>
      <c r="W2263">
        <v>0</v>
      </c>
      <c r="X2263" t="s">
        <v>703</v>
      </c>
      <c r="Y2263" t="s">
        <v>3865</v>
      </c>
    </row>
    <row r="2264" spans="1:25" x14ac:dyDescent="0.35">
      <c r="A2264" t="s">
        <v>2412</v>
      </c>
      <c r="B2264">
        <v>60421</v>
      </c>
      <c r="C2264" t="s">
        <v>218</v>
      </c>
      <c r="D2264" t="s">
        <v>216</v>
      </c>
      <c r="E2264">
        <v>945</v>
      </c>
      <c r="F2264" t="s">
        <v>2115</v>
      </c>
      <c r="G2264">
        <v>480</v>
      </c>
      <c r="H2264">
        <v>60421</v>
      </c>
      <c r="I2264" t="s">
        <v>552</v>
      </c>
      <c r="J2264">
        <v>0.01</v>
      </c>
      <c r="K2264">
        <v>87836</v>
      </c>
      <c r="L2264">
        <v>0.5</v>
      </c>
      <c r="M2264" t="s">
        <v>44</v>
      </c>
      <c r="N2264">
        <v>1</v>
      </c>
      <c r="O2264" t="s">
        <v>44</v>
      </c>
      <c r="P2264">
        <v>0</v>
      </c>
      <c r="Q2264" t="s">
        <v>693</v>
      </c>
      <c r="R2264" t="s">
        <v>694</v>
      </c>
      <c r="S2264">
        <v>10.050599999999999</v>
      </c>
      <c r="T2264" t="s">
        <v>44</v>
      </c>
      <c r="U2264" t="s">
        <v>2252</v>
      </c>
      <c r="V2264" t="s">
        <v>2420</v>
      </c>
      <c r="W2264">
        <v>0</v>
      </c>
      <c r="X2264" t="s">
        <v>703</v>
      </c>
      <c r="Y2264" t="s">
        <v>3865</v>
      </c>
    </row>
    <row r="2265" spans="1:25" x14ac:dyDescent="0.35">
      <c r="A2265" t="s">
        <v>2412</v>
      </c>
      <c r="B2265">
        <v>60421</v>
      </c>
      <c r="C2265" t="s">
        <v>218</v>
      </c>
      <c r="D2265" t="s">
        <v>216</v>
      </c>
      <c r="E2265">
        <v>945</v>
      </c>
      <c r="F2265" t="s">
        <v>2115</v>
      </c>
      <c r="G2265">
        <v>480</v>
      </c>
      <c r="H2265">
        <v>60421</v>
      </c>
      <c r="I2265" t="s">
        <v>552</v>
      </c>
      <c r="J2265">
        <v>0.01</v>
      </c>
      <c r="K2265">
        <v>107910</v>
      </c>
      <c r="L2265">
        <v>0.5</v>
      </c>
      <c r="M2265" t="s">
        <v>44</v>
      </c>
      <c r="N2265">
        <v>1</v>
      </c>
      <c r="O2265" t="s">
        <v>44</v>
      </c>
      <c r="P2265">
        <v>0</v>
      </c>
      <c r="Q2265" t="s">
        <v>693</v>
      </c>
      <c r="R2265" t="s">
        <v>694</v>
      </c>
      <c r="S2265">
        <v>10.154199999999999</v>
      </c>
      <c r="T2265" t="s">
        <v>44</v>
      </c>
      <c r="U2265" t="s">
        <v>2252</v>
      </c>
      <c r="V2265" t="s">
        <v>2420</v>
      </c>
      <c r="W2265">
        <v>0</v>
      </c>
      <c r="X2265" t="s">
        <v>703</v>
      </c>
      <c r="Y2265" t="s">
        <v>3865</v>
      </c>
    </row>
    <row r="2266" spans="1:25" x14ac:dyDescent="0.35">
      <c r="A2266" t="s">
        <v>2412</v>
      </c>
      <c r="B2266">
        <v>60421</v>
      </c>
      <c r="C2266" t="s">
        <v>218</v>
      </c>
      <c r="D2266" t="s">
        <v>216</v>
      </c>
      <c r="E2266">
        <v>945</v>
      </c>
      <c r="F2266" t="s">
        <v>2115</v>
      </c>
      <c r="G2266">
        <v>480</v>
      </c>
      <c r="H2266">
        <v>60421</v>
      </c>
      <c r="I2266" t="s">
        <v>552</v>
      </c>
      <c r="J2266">
        <v>0.01</v>
      </c>
      <c r="K2266">
        <v>105980</v>
      </c>
      <c r="L2266">
        <v>0.5</v>
      </c>
      <c r="M2266" t="s">
        <v>44</v>
      </c>
      <c r="N2266">
        <v>1</v>
      </c>
      <c r="O2266" t="s">
        <v>44</v>
      </c>
      <c r="P2266">
        <v>0</v>
      </c>
      <c r="Q2266" t="s">
        <v>693</v>
      </c>
      <c r="R2266" t="s">
        <v>694</v>
      </c>
      <c r="S2266">
        <v>11.076499999999999</v>
      </c>
      <c r="T2266" t="s">
        <v>44</v>
      </c>
      <c r="U2266" t="s">
        <v>2252</v>
      </c>
      <c r="V2266" t="s">
        <v>2420</v>
      </c>
      <c r="W2266">
        <v>0</v>
      </c>
      <c r="X2266" t="s">
        <v>703</v>
      </c>
      <c r="Y2266" t="s">
        <v>3865</v>
      </c>
    </row>
    <row r="2267" spans="1:25" x14ac:dyDescent="0.35">
      <c r="A2267" t="s">
        <v>2412</v>
      </c>
      <c r="B2267">
        <v>60421</v>
      </c>
      <c r="C2267" t="s">
        <v>218</v>
      </c>
      <c r="D2267" t="s">
        <v>216</v>
      </c>
      <c r="E2267">
        <v>945</v>
      </c>
      <c r="F2267" t="s">
        <v>2115</v>
      </c>
      <c r="G2267">
        <v>480</v>
      </c>
      <c r="H2267">
        <v>60421</v>
      </c>
      <c r="I2267" t="s">
        <v>552</v>
      </c>
      <c r="J2267">
        <v>0.01</v>
      </c>
      <c r="K2267">
        <v>121450</v>
      </c>
      <c r="L2267">
        <v>0.5</v>
      </c>
      <c r="M2267" t="s">
        <v>44</v>
      </c>
      <c r="N2267">
        <v>1</v>
      </c>
      <c r="O2267" t="s">
        <v>44</v>
      </c>
      <c r="P2267">
        <v>0</v>
      </c>
      <c r="Q2267" t="s">
        <v>693</v>
      </c>
      <c r="R2267" t="s">
        <v>694</v>
      </c>
      <c r="S2267">
        <v>11.169700000000001</v>
      </c>
      <c r="T2267" t="s">
        <v>44</v>
      </c>
      <c r="U2267" t="s">
        <v>2252</v>
      </c>
      <c r="V2267" t="s">
        <v>2420</v>
      </c>
      <c r="W2267">
        <v>0</v>
      </c>
      <c r="X2267" t="s">
        <v>703</v>
      </c>
      <c r="Y2267" t="s">
        <v>3865</v>
      </c>
    </row>
    <row r="2268" spans="1:25" x14ac:dyDescent="0.35">
      <c r="A2268" t="s">
        <v>2520</v>
      </c>
      <c r="B2268">
        <v>60421</v>
      </c>
      <c r="C2268" t="s">
        <v>218</v>
      </c>
      <c r="D2268" t="s">
        <v>216</v>
      </c>
      <c r="E2268">
        <v>945</v>
      </c>
      <c r="F2268" t="s">
        <v>692</v>
      </c>
      <c r="G2268">
        <v>240</v>
      </c>
      <c r="H2268">
        <v>60421</v>
      </c>
      <c r="I2268" t="s">
        <v>552</v>
      </c>
      <c r="J2268">
        <v>0.01</v>
      </c>
      <c r="K2268">
        <v>105980</v>
      </c>
      <c r="L2268">
        <v>0.5</v>
      </c>
      <c r="M2268">
        <v>5</v>
      </c>
      <c r="N2268">
        <v>1</v>
      </c>
      <c r="O2268" t="s">
        <v>44</v>
      </c>
      <c r="P2268">
        <v>473930</v>
      </c>
      <c r="Q2268" t="s">
        <v>693</v>
      </c>
      <c r="R2268" t="s">
        <v>694</v>
      </c>
      <c r="S2268">
        <v>10.527200000000001</v>
      </c>
      <c r="T2268" t="s">
        <v>44</v>
      </c>
      <c r="U2268" t="s">
        <v>2252</v>
      </c>
      <c r="V2268" t="s">
        <v>2420</v>
      </c>
      <c r="W2268">
        <v>4.4720000000000003E-2</v>
      </c>
      <c r="X2268" t="s">
        <v>703</v>
      </c>
      <c r="Y2268" t="s">
        <v>3865</v>
      </c>
    </row>
    <row r="2269" spans="1:25" x14ac:dyDescent="0.35">
      <c r="A2269" t="s">
        <v>2520</v>
      </c>
      <c r="B2269">
        <v>60421</v>
      </c>
      <c r="C2269" t="s">
        <v>218</v>
      </c>
      <c r="D2269" t="s">
        <v>216</v>
      </c>
      <c r="E2269">
        <v>945</v>
      </c>
      <c r="F2269" t="s">
        <v>692</v>
      </c>
      <c r="G2269">
        <v>240</v>
      </c>
      <c r="H2269">
        <v>60421</v>
      </c>
      <c r="I2269" t="s">
        <v>552</v>
      </c>
      <c r="J2269">
        <v>0.01</v>
      </c>
      <c r="K2269">
        <v>98338</v>
      </c>
      <c r="L2269">
        <v>0.5</v>
      </c>
      <c r="M2269">
        <v>5</v>
      </c>
      <c r="N2269">
        <v>1</v>
      </c>
      <c r="O2269" t="s">
        <v>44</v>
      </c>
      <c r="P2269">
        <v>479320</v>
      </c>
      <c r="Q2269" t="s">
        <v>693</v>
      </c>
      <c r="R2269" t="s">
        <v>694</v>
      </c>
      <c r="S2269">
        <v>10.5273</v>
      </c>
      <c r="T2269" t="s">
        <v>44</v>
      </c>
      <c r="U2269" t="s">
        <v>2252</v>
      </c>
      <c r="V2269" t="s">
        <v>2420</v>
      </c>
      <c r="W2269">
        <v>4.8739999999999999E-2</v>
      </c>
      <c r="X2269" t="s">
        <v>703</v>
      </c>
      <c r="Y2269" t="s">
        <v>3865</v>
      </c>
    </row>
    <row r="2270" spans="1:25" x14ac:dyDescent="0.35">
      <c r="A2270" t="s">
        <v>2520</v>
      </c>
      <c r="B2270">
        <v>60421</v>
      </c>
      <c r="C2270" t="s">
        <v>218</v>
      </c>
      <c r="D2270" t="s">
        <v>216</v>
      </c>
      <c r="E2270">
        <v>945</v>
      </c>
      <c r="F2270" t="s">
        <v>692</v>
      </c>
      <c r="G2270">
        <v>240</v>
      </c>
      <c r="H2270">
        <v>60421</v>
      </c>
      <c r="I2270" t="s">
        <v>552</v>
      </c>
      <c r="J2270">
        <v>0.01</v>
      </c>
      <c r="K2270">
        <v>102140</v>
      </c>
      <c r="L2270">
        <v>0.5</v>
      </c>
      <c r="M2270">
        <v>5</v>
      </c>
      <c r="N2270">
        <v>1</v>
      </c>
      <c r="O2270" t="s">
        <v>44</v>
      </c>
      <c r="P2270">
        <v>461270</v>
      </c>
      <c r="Q2270" t="s">
        <v>693</v>
      </c>
      <c r="R2270" t="s">
        <v>694</v>
      </c>
      <c r="S2270">
        <v>10.527200000000001</v>
      </c>
      <c r="T2270" t="s">
        <v>44</v>
      </c>
      <c r="U2270" t="s">
        <v>2252</v>
      </c>
      <c r="V2270" t="s">
        <v>2420</v>
      </c>
      <c r="W2270">
        <v>4.5159999999999999E-2</v>
      </c>
      <c r="X2270" t="s">
        <v>703</v>
      </c>
      <c r="Y2270" t="s">
        <v>3865</v>
      </c>
    </row>
    <row r="2271" spans="1:25" x14ac:dyDescent="0.35">
      <c r="A2271" t="s">
        <v>2520</v>
      </c>
      <c r="B2271">
        <v>60421</v>
      </c>
      <c r="C2271" t="s">
        <v>218</v>
      </c>
      <c r="D2271" t="s">
        <v>216</v>
      </c>
      <c r="E2271">
        <v>945</v>
      </c>
      <c r="F2271" t="s">
        <v>692</v>
      </c>
      <c r="G2271">
        <v>240</v>
      </c>
      <c r="H2271">
        <v>60421</v>
      </c>
      <c r="I2271" t="s">
        <v>552</v>
      </c>
      <c r="J2271">
        <v>0.01</v>
      </c>
      <c r="K2271">
        <v>113070</v>
      </c>
      <c r="L2271">
        <v>0.5</v>
      </c>
      <c r="M2271">
        <v>5</v>
      </c>
      <c r="N2271">
        <v>1</v>
      </c>
      <c r="O2271" t="s">
        <v>44</v>
      </c>
      <c r="P2271">
        <v>488900</v>
      </c>
      <c r="Q2271" t="s">
        <v>693</v>
      </c>
      <c r="R2271" t="s">
        <v>694</v>
      </c>
      <c r="S2271">
        <v>10.5273</v>
      </c>
      <c r="T2271" t="s">
        <v>44</v>
      </c>
      <c r="U2271" t="s">
        <v>2252</v>
      </c>
      <c r="V2271" t="s">
        <v>2420</v>
      </c>
      <c r="W2271">
        <v>4.3240000000000001E-2</v>
      </c>
      <c r="X2271" t="s">
        <v>703</v>
      </c>
      <c r="Y2271" t="s">
        <v>3865</v>
      </c>
    </row>
    <row r="2272" spans="1:25" x14ac:dyDescent="0.35">
      <c r="A2272" t="s">
        <v>2519</v>
      </c>
      <c r="B2272">
        <v>60421</v>
      </c>
      <c r="C2272" t="s">
        <v>218</v>
      </c>
      <c r="D2272" t="s">
        <v>216</v>
      </c>
      <c r="E2272">
        <v>945</v>
      </c>
      <c r="F2272" t="s">
        <v>692</v>
      </c>
      <c r="G2272">
        <v>240</v>
      </c>
      <c r="H2272">
        <v>60421</v>
      </c>
      <c r="I2272" t="s">
        <v>552</v>
      </c>
      <c r="J2272">
        <v>0.01</v>
      </c>
      <c r="K2272">
        <v>117970</v>
      </c>
      <c r="L2272">
        <v>0.5</v>
      </c>
      <c r="M2272">
        <v>0.02</v>
      </c>
      <c r="N2272">
        <v>1</v>
      </c>
      <c r="O2272" t="s">
        <v>44</v>
      </c>
      <c r="P2272">
        <v>0</v>
      </c>
      <c r="Q2272" t="s">
        <v>693</v>
      </c>
      <c r="R2272" t="s">
        <v>694</v>
      </c>
      <c r="S2272">
        <v>10.6723</v>
      </c>
      <c r="T2272" t="s">
        <v>44</v>
      </c>
      <c r="U2272" t="s">
        <v>2252</v>
      </c>
      <c r="V2272" t="s">
        <v>2420</v>
      </c>
      <c r="W2272">
        <v>0</v>
      </c>
      <c r="X2272" t="s">
        <v>703</v>
      </c>
      <c r="Y2272" t="s">
        <v>44</v>
      </c>
    </row>
    <row r="2273" spans="1:25" x14ac:dyDescent="0.35">
      <c r="A2273" t="s">
        <v>2510</v>
      </c>
      <c r="B2273">
        <v>60421</v>
      </c>
      <c r="C2273" t="s">
        <v>218</v>
      </c>
      <c r="D2273" t="s">
        <v>216</v>
      </c>
      <c r="E2273">
        <v>945</v>
      </c>
      <c r="F2273" t="s">
        <v>692</v>
      </c>
      <c r="G2273">
        <v>240</v>
      </c>
      <c r="H2273">
        <v>60421</v>
      </c>
      <c r="I2273" t="s">
        <v>552</v>
      </c>
      <c r="J2273">
        <v>0.01</v>
      </c>
      <c r="K2273">
        <v>115240</v>
      </c>
      <c r="L2273">
        <v>0.5</v>
      </c>
      <c r="M2273">
        <v>0.125</v>
      </c>
      <c r="N2273">
        <v>1</v>
      </c>
      <c r="O2273" t="s">
        <v>44</v>
      </c>
      <c r="P2273">
        <v>16215</v>
      </c>
      <c r="Q2273" t="s">
        <v>693</v>
      </c>
      <c r="R2273" t="s">
        <v>694</v>
      </c>
      <c r="S2273">
        <v>10.5273</v>
      </c>
      <c r="T2273" t="s">
        <v>44</v>
      </c>
      <c r="U2273" t="s">
        <v>2252</v>
      </c>
      <c r="V2273" t="s">
        <v>2420</v>
      </c>
      <c r="W2273">
        <v>1.407E-3</v>
      </c>
      <c r="X2273" t="s">
        <v>703</v>
      </c>
      <c r="Y2273" t="s">
        <v>3865</v>
      </c>
    </row>
    <row r="2274" spans="1:25" x14ac:dyDescent="0.35">
      <c r="A2274" t="s">
        <v>2518</v>
      </c>
      <c r="B2274">
        <v>60421</v>
      </c>
      <c r="C2274" t="s">
        <v>218</v>
      </c>
      <c r="D2274" t="s">
        <v>216</v>
      </c>
      <c r="E2274">
        <v>945</v>
      </c>
      <c r="F2274" t="s">
        <v>692</v>
      </c>
      <c r="G2274">
        <v>240</v>
      </c>
      <c r="H2274">
        <v>60421</v>
      </c>
      <c r="I2274" t="s">
        <v>552</v>
      </c>
      <c r="J2274">
        <v>0.01</v>
      </c>
      <c r="K2274">
        <v>107100</v>
      </c>
      <c r="L2274">
        <v>0.5</v>
      </c>
      <c r="M2274">
        <v>0.2</v>
      </c>
      <c r="N2274">
        <v>1</v>
      </c>
      <c r="O2274" t="s">
        <v>44</v>
      </c>
      <c r="P2274">
        <v>18000</v>
      </c>
      <c r="Q2274" t="s">
        <v>693</v>
      </c>
      <c r="R2274" t="s">
        <v>694</v>
      </c>
      <c r="S2274">
        <v>10.537599999999999</v>
      </c>
      <c r="T2274" t="s">
        <v>44</v>
      </c>
      <c r="U2274" t="s">
        <v>2252</v>
      </c>
      <c r="V2274" t="s">
        <v>2420</v>
      </c>
      <c r="W2274">
        <v>1.681E-3</v>
      </c>
      <c r="X2274" t="s">
        <v>703</v>
      </c>
      <c r="Y2274" t="s">
        <v>44</v>
      </c>
    </row>
    <row r="2275" spans="1:25" x14ac:dyDescent="0.35">
      <c r="A2275" t="s">
        <v>2513</v>
      </c>
      <c r="B2275">
        <v>60421</v>
      </c>
      <c r="C2275" t="s">
        <v>218</v>
      </c>
      <c r="D2275" t="s">
        <v>216</v>
      </c>
      <c r="E2275">
        <v>945</v>
      </c>
      <c r="F2275" t="s">
        <v>692</v>
      </c>
      <c r="G2275">
        <v>240</v>
      </c>
      <c r="H2275">
        <v>60421</v>
      </c>
      <c r="I2275" t="s">
        <v>552</v>
      </c>
      <c r="J2275">
        <v>0.01</v>
      </c>
      <c r="K2275">
        <v>113250</v>
      </c>
      <c r="L2275">
        <v>0.5</v>
      </c>
      <c r="M2275">
        <v>1.5</v>
      </c>
      <c r="N2275">
        <v>1</v>
      </c>
      <c r="O2275" t="s">
        <v>44</v>
      </c>
      <c r="P2275">
        <v>194620</v>
      </c>
      <c r="Q2275" t="s">
        <v>693</v>
      </c>
      <c r="R2275" t="s">
        <v>694</v>
      </c>
      <c r="S2275">
        <v>10.527200000000001</v>
      </c>
      <c r="T2275" t="s">
        <v>44</v>
      </c>
      <c r="U2275" t="s">
        <v>2252</v>
      </c>
      <c r="V2275" t="s">
        <v>2420</v>
      </c>
      <c r="W2275">
        <v>1.7180000000000001E-2</v>
      </c>
      <c r="X2275" t="s">
        <v>703</v>
      </c>
      <c r="Y2275" t="s">
        <v>3865</v>
      </c>
    </row>
    <row r="2276" spans="1:25" x14ac:dyDescent="0.35">
      <c r="A2276" t="s">
        <v>2511</v>
      </c>
      <c r="B2276">
        <v>60421</v>
      </c>
      <c r="C2276" t="s">
        <v>218</v>
      </c>
      <c r="D2276" t="s">
        <v>216</v>
      </c>
      <c r="E2276">
        <v>945</v>
      </c>
      <c r="F2276" t="s">
        <v>692</v>
      </c>
      <c r="G2276">
        <v>240</v>
      </c>
      <c r="H2276">
        <v>60421</v>
      </c>
      <c r="I2276" t="s">
        <v>552</v>
      </c>
      <c r="J2276">
        <v>0.01</v>
      </c>
      <c r="K2276">
        <v>115340</v>
      </c>
      <c r="L2276">
        <v>0.5</v>
      </c>
      <c r="M2276">
        <v>0.35</v>
      </c>
      <c r="N2276">
        <v>1</v>
      </c>
      <c r="O2276" t="s">
        <v>44</v>
      </c>
      <c r="P2276">
        <v>50420</v>
      </c>
      <c r="Q2276" t="s">
        <v>693</v>
      </c>
      <c r="R2276" t="s">
        <v>694</v>
      </c>
      <c r="S2276">
        <v>10.5273</v>
      </c>
      <c r="T2276" t="s">
        <v>44</v>
      </c>
      <c r="U2276" t="s">
        <v>2252</v>
      </c>
      <c r="V2276" t="s">
        <v>2420</v>
      </c>
      <c r="W2276">
        <v>4.3709999999999999E-3</v>
      </c>
      <c r="X2276" t="s">
        <v>703</v>
      </c>
      <c r="Y2276" t="s">
        <v>3865</v>
      </c>
    </row>
    <row r="2277" spans="1:25" x14ac:dyDescent="0.35">
      <c r="A2277" t="s">
        <v>2517</v>
      </c>
      <c r="B2277">
        <v>60421</v>
      </c>
      <c r="C2277" t="s">
        <v>218</v>
      </c>
      <c r="D2277" t="s">
        <v>216</v>
      </c>
      <c r="E2277">
        <v>945</v>
      </c>
      <c r="F2277" t="s">
        <v>692</v>
      </c>
      <c r="G2277">
        <v>240</v>
      </c>
      <c r="H2277">
        <v>60421</v>
      </c>
      <c r="I2277" t="s">
        <v>552</v>
      </c>
      <c r="J2277">
        <v>0.01</v>
      </c>
      <c r="K2277">
        <v>109730</v>
      </c>
      <c r="L2277">
        <v>0.5</v>
      </c>
      <c r="M2277">
        <v>0.8</v>
      </c>
      <c r="N2277">
        <v>1</v>
      </c>
      <c r="O2277" t="s">
        <v>44</v>
      </c>
      <c r="P2277">
        <v>70212</v>
      </c>
      <c r="Q2277" t="s">
        <v>693</v>
      </c>
      <c r="R2277" t="s">
        <v>694</v>
      </c>
      <c r="S2277">
        <v>10.5273</v>
      </c>
      <c r="T2277" t="s">
        <v>44</v>
      </c>
      <c r="U2277" t="s">
        <v>2252</v>
      </c>
      <c r="V2277" t="s">
        <v>2420</v>
      </c>
      <c r="W2277">
        <v>6.3990000000000002E-3</v>
      </c>
      <c r="X2277" t="s">
        <v>703</v>
      </c>
      <c r="Y2277" t="s">
        <v>44</v>
      </c>
    </row>
    <row r="2278" spans="1:25" x14ac:dyDescent="0.35">
      <c r="A2278" t="s">
        <v>2516</v>
      </c>
      <c r="B2278">
        <v>60421</v>
      </c>
      <c r="C2278" t="s">
        <v>218</v>
      </c>
      <c r="D2278" t="s">
        <v>216</v>
      </c>
      <c r="E2278">
        <v>945</v>
      </c>
      <c r="F2278" t="s">
        <v>692</v>
      </c>
      <c r="G2278">
        <v>240</v>
      </c>
      <c r="H2278">
        <v>60421</v>
      </c>
      <c r="I2278" t="s">
        <v>552</v>
      </c>
      <c r="J2278">
        <v>0.01</v>
      </c>
      <c r="K2278">
        <v>120530</v>
      </c>
      <c r="L2278">
        <v>0.5</v>
      </c>
      <c r="M2278">
        <v>0.03</v>
      </c>
      <c r="N2278">
        <v>1</v>
      </c>
      <c r="O2278" t="s">
        <v>44</v>
      </c>
      <c r="P2278">
        <v>5953.7</v>
      </c>
      <c r="Q2278" t="s">
        <v>693</v>
      </c>
      <c r="R2278" t="s">
        <v>694</v>
      </c>
      <c r="S2278">
        <v>10.527200000000001</v>
      </c>
      <c r="T2278" t="s">
        <v>44</v>
      </c>
      <c r="U2278" t="s">
        <v>2252</v>
      </c>
      <c r="V2278" t="s">
        <v>2420</v>
      </c>
      <c r="W2278">
        <v>4.9399999999999997E-4</v>
      </c>
      <c r="X2278" t="s">
        <v>703</v>
      </c>
      <c r="Y2278" t="s">
        <v>3865</v>
      </c>
    </row>
    <row r="2279" spans="1:25" x14ac:dyDescent="0.35">
      <c r="A2279" t="s">
        <v>2515</v>
      </c>
      <c r="B2279">
        <v>60421</v>
      </c>
      <c r="C2279" t="s">
        <v>218</v>
      </c>
      <c r="D2279" t="s">
        <v>216</v>
      </c>
      <c r="E2279">
        <v>945</v>
      </c>
      <c r="F2279" t="s">
        <v>692</v>
      </c>
      <c r="G2279">
        <v>240</v>
      </c>
      <c r="H2279">
        <v>60421</v>
      </c>
      <c r="I2279" t="s">
        <v>552</v>
      </c>
      <c r="J2279">
        <v>0.01</v>
      </c>
      <c r="K2279">
        <v>126900</v>
      </c>
      <c r="L2279">
        <v>0.5</v>
      </c>
      <c r="M2279">
        <v>0.2</v>
      </c>
      <c r="N2279">
        <v>1</v>
      </c>
      <c r="O2279" t="s">
        <v>44</v>
      </c>
      <c r="P2279">
        <v>29124</v>
      </c>
      <c r="Q2279" t="s">
        <v>693</v>
      </c>
      <c r="R2279" t="s">
        <v>694</v>
      </c>
      <c r="S2279">
        <v>10.527200000000001</v>
      </c>
      <c r="T2279" t="s">
        <v>44</v>
      </c>
      <c r="U2279" t="s">
        <v>2252</v>
      </c>
      <c r="V2279" t="s">
        <v>2420</v>
      </c>
      <c r="W2279">
        <v>2.2950000000000002E-3</v>
      </c>
      <c r="X2279" t="s">
        <v>703</v>
      </c>
      <c r="Y2279" t="s">
        <v>3865</v>
      </c>
    </row>
    <row r="2280" spans="1:25" x14ac:dyDescent="0.35">
      <c r="A2280" t="s">
        <v>2512</v>
      </c>
      <c r="B2280">
        <v>60421</v>
      </c>
      <c r="C2280" t="s">
        <v>218</v>
      </c>
      <c r="D2280" t="s">
        <v>216</v>
      </c>
      <c r="E2280">
        <v>945</v>
      </c>
      <c r="F2280" t="s">
        <v>692</v>
      </c>
      <c r="G2280">
        <v>240</v>
      </c>
      <c r="H2280">
        <v>60421</v>
      </c>
      <c r="I2280" t="s">
        <v>552</v>
      </c>
      <c r="J2280">
        <v>0.01</v>
      </c>
      <c r="K2280">
        <v>129630</v>
      </c>
      <c r="L2280">
        <v>0.5</v>
      </c>
      <c r="M2280">
        <v>0.05</v>
      </c>
      <c r="N2280">
        <v>1</v>
      </c>
      <c r="O2280" t="s">
        <v>44</v>
      </c>
      <c r="P2280">
        <v>4609.6000000000004</v>
      </c>
      <c r="Q2280" t="s">
        <v>693</v>
      </c>
      <c r="R2280" t="s">
        <v>694</v>
      </c>
      <c r="S2280">
        <v>10.527200000000001</v>
      </c>
      <c r="T2280" t="s">
        <v>44</v>
      </c>
      <c r="U2280" t="s">
        <v>2252</v>
      </c>
      <c r="V2280" t="s">
        <v>2420</v>
      </c>
      <c r="W2280">
        <v>3.5560000000000002E-4</v>
      </c>
      <c r="X2280" t="s">
        <v>703</v>
      </c>
      <c r="Y2280" t="s">
        <v>3865</v>
      </c>
    </row>
    <row r="2281" spans="1:25" x14ac:dyDescent="0.35">
      <c r="A2281" t="s">
        <v>2514</v>
      </c>
      <c r="B2281">
        <v>60421</v>
      </c>
      <c r="C2281" t="s">
        <v>218</v>
      </c>
      <c r="D2281" t="s">
        <v>216</v>
      </c>
      <c r="E2281">
        <v>945</v>
      </c>
      <c r="F2281" t="s">
        <v>692</v>
      </c>
      <c r="G2281">
        <v>240</v>
      </c>
      <c r="H2281">
        <v>60421</v>
      </c>
      <c r="I2281" t="s">
        <v>552</v>
      </c>
      <c r="J2281">
        <v>0.01</v>
      </c>
      <c r="K2281">
        <v>139340</v>
      </c>
      <c r="L2281">
        <v>0.5</v>
      </c>
      <c r="M2281">
        <v>0.8</v>
      </c>
      <c r="N2281">
        <v>1</v>
      </c>
      <c r="O2281" t="s">
        <v>44</v>
      </c>
      <c r="P2281">
        <v>93925</v>
      </c>
      <c r="Q2281" t="s">
        <v>693</v>
      </c>
      <c r="R2281" t="s">
        <v>694</v>
      </c>
      <c r="S2281">
        <v>10.527200000000001</v>
      </c>
      <c r="T2281" t="s">
        <v>44</v>
      </c>
      <c r="U2281" t="s">
        <v>2252</v>
      </c>
      <c r="V2281" t="s">
        <v>2420</v>
      </c>
      <c r="W2281">
        <v>6.7409999999999996E-3</v>
      </c>
      <c r="X2281" t="s">
        <v>703</v>
      </c>
      <c r="Y2281" t="s">
        <v>3865</v>
      </c>
    </row>
    <row r="2282" spans="1:25" x14ac:dyDescent="0.35">
      <c r="A2282" t="s">
        <v>2510</v>
      </c>
      <c r="B2282">
        <v>60421</v>
      </c>
      <c r="C2282" t="s">
        <v>218</v>
      </c>
      <c r="D2282" t="s">
        <v>216</v>
      </c>
      <c r="E2282">
        <v>945</v>
      </c>
      <c r="F2282" t="s">
        <v>692</v>
      </c>
      <c r="G2282">
        <v>240</v>
      </c>
      <c r="H2282">
        <v>60421</v>
      </c>
      <c r="I2282" t="s">
        <v>552</v>
      </c>
      <c r="J2282">
        <v>0.01</v>
      </c>
      <c r="K2282">
        <v>131070</v>
      </c>
      <c r="L2282">
        <v>0.5</v>
      </c>
      <c r="M2282">
        <v>0.125</v>
      </c>
      <c r="N2282">
        <v>1</v>
      </c>
      <c r="O2282" t="s">
        <v>44</v>
      </c>
      <c r="P2282">
        <v>16910</v>
      </c>
      <c r="Q2282" t="s">
        <v>693</v>
      </c>
      <c r="R2282" t="s">
        <v>694</v>
      </c>
      <c r="S2282">
        <v>10.5273</v>
      </c>
      <c r="T2282" t="s">
        <v>44</v>
      </c>
      <c r="U2282" t="s">
        <v>2252</v>
      </c>
      <c r="V2282" t="s">
        <v>2420</v>
      </c>
      <c r="W2282">
        <v>1.2899999999999999E-3</v>
      </c>
      <c r="X2282" t="s">
        <v>703</v>
      </c>
      <c r="Y2282" t="s">
        <v>3865</v>
      </c>
    </row>
    <row r="2283" spans="1:25" x14ac:dyDescent="0.35">
      <c r="A2283" t="s">
        <v>2513</v>
      </c>
      <c r="B2283">
        <v>60421</v>
      </c>
      <c r="C2283" t="s">
        <v>218</v>
      </c>
      <c r="D2283" t="s">
        <v>216</v>
      </c>
      <c r="E2283">
        <v>945</v>
      </c>
      <c r="F2283" t="s">
        <v>692</v>
      </c>
      <c r="G2283">
        <v>240</v>
      </c>
      <c r="H2283">
        <v>60421</v>
      </c>
      <c r="I2283" t="s">
        <v>552</v>
      </c>
      <c r="J2283">
        <v>0.01</v>
      </c>
      <c r="K2283">
        <v>139820</v>
      </c>
      <c r="L2283">
        <v>0.5</v>
      </c>
      <c r="M2283">
        <v>1.5</v>
      </c>
      <c r="N2283">
        <v>1</v>
      </c>
      <c r="O2283" t="s">
        <v>44</v>
      </c>
      <c r="P2283">
        <v>174210</v>
      </c>
      <c r="Q2283" t="s">
        <v>693</v>
      </c>
      <c r="R2283" t="s">
        <v>694</v>
      </c>
      <c r="S2283">
        <v>10.5273</v>
      </c>
      <c r="T2283" t="s">
        <v>44</v>
      </c>
      <c r="U2283" t="s">
        <v>2252</v>
      </c>
      <c r="V2283" t="s">
        <v>2420</v>
      </c>
      <c r="W2283">
        <v>1.2460000000000001E-2</v>
      </c>
      <c r="X2283" t="s">
        <v>703</v>
      </c>
      <c r="Y2283" t="s">
        <v>3865</v>
      </c>
    </row>
    <row r="2284" spans="1:25" x14ac:dyDescent="0.35">
      <c r="A2284" t="s">
        <v>2512</v>
      </c>
      <c r="B2284">
        <v>60421</v>
      </c>
      <c r="C2284" t="s">
        <v>218</v>
      </c>
      <c r="D2284" t="s">
        <v>216</v>
      </c>
      <c r="E2284">
        <v>945</v>
      </c>
      <c r="F2284" t="s">
        <v>692</v>
      </c>
      <c r="G2284">
        <v>240</v>
      </c>
      <c r="H2284">
        <v>60421</v>
      </c>
      <c r="I2284" t="s">
        <v>552</v>
      </c>
      <c r="J2284">
        <v>0.01</v>
      </c>
      <c r="K2284">
        <v>119970</v>
      </c>
      <c r="L2284">
        <v>0.5</v>
      </c>
      <c r="M2284">
        <v>0.05</v>
      </c>
      <c r="N2284">
        <v>1</v>
      </c>
      <c r="O2284" t="s">
        <v>44</v>
      </c>
      <c r="P2284">
        <v>11563</v>
      </c>
      <c r="Q2284" t="s">
        <v>693</v>
      </c>
      <c r="R2284" t="s">
        <v>694</v>
      </c>
      <c r="S2284">
        <v>10.5273</v>
      </c>
      <c r="T2284" t="s">
        <v>44</v>
      </c>
      <c r="U2284" t="s">
        <v>2252</v>
      </c>
      <c r="V2284" t="s">
        <v>2420</v>
      </c>
      <c r="W2284">
        <v>9.6380000000000001E-4</v>
      </c>
      <c r="X2284" t="s">
        <v>703</v>
      </c>
      <c r="Y2284" t="s">
        <v>3865</v>
      </c>
    </row>
    <row r="2285" spans="1:25" x14ac:dyDescent="0.35">
      <c r="A2285" t="s">
        <v>2511</v>
      </c>
      <c r="B2285">
        <v>60421</v>
      </c>
      <c r="C2285" t="s">
        <v>218</v>
      </c>
      <c r="D2285" t="s">
        <v>216</v>
      </c>
      <c r="E2285">
        <v>945</v>
      </c>
      <c r="F2285" t="s">
        <v>692</v>
      </c>
      <c r="G2285">
        <v>240</v>
      </c>
      <c r="H2285">
        <v>60421</v>
      </c>
      <c r="I2285" t="s">
        <v>552</v>
      </c>
      <c r="J2285">
        <v>0.01</v>
      </c>
      <c r="K2285">
        <v>99368</v>
      </c>
      <c r="L2285">
        <v>0.5</v>
      </c>
      <c r="M2285">
        <v>0.35</v>
      </c>
      <c r="N2285">
        <v>1</v>
      </c>
      <c r="O2285" t="s">
        <v>44</v>
      </c>
      <c r="P2285">
        <v>40394</v>
      </c>
      <c r="Q2285" t="s">
        <v>693</v>
      </c>
      <c r="R2285" t="s">
        <v>694</v>
      </c>
      <c r="S2285">
        <v>10.5273</v>
      </c>
      <c r="T2285" t="s">
        <v>44</v>
      </c>
      <c r="U2285" t="s">
        <v>2252</v>
      </c>
      <c r="V2285" t="s">
        <v>2420</v>
      </c>
      <c r="W2285">
        <v>4.065E-3</v>
      </c>
      <c r="X2285" t="s">
        <v>703</v>
      </c>
      <c r="Y2285" t="s">
        <v>3865</v>
      </c>
    </row>
    <row r="2286" spans="1:25" x14ac:dyDescent="0.35">
      <c r="A2286" t="s">
        <v>2510</v>
      </c>
      <c r="B2286">
        <v>60421</v>
      </c>
      <c r="C2286" t="s">
        <v>218</v>
      </c>
      <c r="D2286" t="s">
        <v>216</v>
      </c>
      <c r="E2286">
        <v>945</v>
      </c>
      <c r="F2286" t="s">
        <v>692</v>
      </c>
      <c r="G2286">
        <v>240</v>
      </c>
      <c r="H2286">
        <v>60421</v>
      </c>
      <c r="I2286" t="s">
        <v>552</v>
      </c>
      <c r="J2286">
        <v>0.01</v>
      </c>
      <c r="K2286">
        <v>99028</v>
      </c>
      <c r="L2286">
        <v>0.5</v>
      </c>
      <c r="M2286">
        <v>0.125</v>
      </c>
      <c r="N2286">
        <v>1</v>
      </c>
      <c r="O2286" t="s">
        <v>44</v>
      </c>
      <c r="P2286">
        <v>18216</v>
      </c>
      <c r="Q2286" t="s">
        <v>693</v>
      </c>
      <c r="R2286" t="s">
        <v>694</v>
      </c>
      <c r="S2286">
        <v>10.5273</v>
      </c>
      <c r="T2286" t="s">
        <v>44</v>
      </c>
      <c r="U2286" t="s">
        <v>2252</v>
      </c>
      <c r="V2286" t="s">
        <v>2420</v>
      </c>
      <c r="W2286">
        <v>1.8389999999999999E-3</v>
      </c>
      <c r="X2286" t="s">
        <v>703</v>
      </c>
      <c r="Y2286" t="s">
        <v>3865</v>
      </c>
    </row>
    <row r="2287" spans="1:25" x14ac:dyDescent="0.35">
      <c r="A2287" t="s">
        <v>2509</v>
      </c>
      <c r="B2287">
        <v>60421</v>
      </c>
      <c r="C2287" t="s">
        <v>218</v>
      </c>
      <c r="D2287" t="s">
        <v>216</v>
      </c>
      <c r="E2287">
        <v>945</v>
      </c>
      <c r="F2287" t="s">
        <v>692</v>
      </c>
      <c r="G2287">
        <v>240</v>
      </c>
      <c r="H2287">
        <v>60421</v>
      </c>
      <c r="I2287" t="s">
        <v>552</v>
      </c>
      <c r="J2287">
        <v>0.01</v>
      </c>
      <c r="K2287">
        <v>111630</v>
      </c>
      <c r="L2287">
        <v>0.5</v>
      </c>
      <c r="M2287">
        <v>0.5</v>
      </c>
      <c r="N2287">
        <v>1</v>
      </c>
      <c r="O2287" t="s">
        <v>44</v>
      </c>
      <c r="P2287">
        <v>63467</v>
      </c>
      <c r="Q2287" t="s">
        <v>693</v>
      </c>
      <c r="R2287" t="s">
        <v>694</v>
      </c>
      <c r="S2287">
        <v>10.527200000000001</v>
      </c>
      <c r="T2287" t="s">
        <v>44</v>
      </c>
      <c r="U2287" t="s">
        <v>2252</v>
      </c>
      <c r="V2287" t="s">
        <v>2420</v>
      </c>
      <c r="W2287">
        <v>5.6849999999999999E-3</v>
      </c>
      <c r="X2287" t="s">
        <v>703</v>
      </c>
      <c r="Y2287" t="s">
        <v>3865</v>
      </c>
    </row>
    <row r="2288" spans="1:25" x14ac:dyDescent="0.35">
      <c r="A2288" t="s">
        <v>2400</v>
      </c>
      <c r="B2288">
        <v>60421</v>
      </c>
      <c r="C2288" t="s">
        <v>218</v>
      </c>
      <c r="D2288" t="s">
        <v>216</v>
      </c>
      <c r="E2288">
        <v>945</v>
      </c>
      <c r="F2288" t="s">
        <v>2118</v>
      </c>
      <c r="G2288">
        <v>480</v>
      </c>
      <c r="H2288">
        <v>60421</v>
      </c>
      <c r="I2288" t="s">
        <v>552</v>
      </c>
      <c r="J2288">
        <v>0.01</v>
      </c>
      <c r="K2288">
        <v>106220</v>
      </c>
      <c r="L2288">
        <v>0.5</v>
      </c>
      <c r="M2288" t="s">
        <v>44</v>
      </c>
      <c r="N2288">
        <v>1</v>
      </c>
      <c r="O2288">
        <v>0</v>
      </c>
      <c r="P2288">
        <v>0</v>
      </c>
      <c r="Q2288" t="s">
        <v>693</v>
      </c>
      <c r="R2288" t="s">
        <v>694</v>
      </c>
      <c r="S2288">
        <v>10.6205</v>
      </c>
      <c r="T2288" t="s">
        <v>44</v>
      </c>
      <c r="U2288" t="s">
        <v>2252</v>
      </c>
      <c r="V2288" t="s">
        <v>2420</v>
      </c>
      <c r="W2288">
        <v>0</v>
      </c>
      <c r="X2288" t="s">
        <v>703</v>
      </c>
      <c r="Y2288" t="s">
        <v>3865</v>
      </c>
    </row>
    <row r="2289" spans="1:25" x14ac:dyDescent="0.35">
      <c r="A2289" t="s">
        <v>2399</v>
      </c>
      <c r="B2289">
        <v>60421</v>
      </c>
      <c r="C2289" t="s">
        <v>218</v>
      </c>
      <c r="D2289" t="s">
        <v>216</v>
      </c>
      <c r="E2289">
        <v>945</v>
      </c>
      <c r="F2289" t="s">
        <v>2118</v>
      </c>
      <c r="G2289">
        <v>480</v>
      </c>
      <c r="H2289">
        <v>60421</v>
      </c>
      <c r="I2289" t="s">
        <v>552</v>
      </c>
      <c r="J2289">
        <v>0.01</v>
      </c>
      <c r="K2289">
        <v>107140</v>
      </c>
      <c r="L2289">
        <v>0.5</v>
      </c>
      <c r="M2289" t="s">
        <v>44</v>
      </c>
      <c r="N2289">
        <v>1</v>
      </c>
      <c r="O2289">
        <v>0</v>
      </c>
      <c r="P2289">
        <v>0</v>
      </c>
      <c r="Q2289" t="s">
        <v>693</v>
      </c>
      <c r="R2289" t="s">
        <v>694</v>
      </c>
      <c r="S2289">
        <v>10.765599999999999</v>
      </c>
      <c r="T2289" t="s">
        <v>44</v>
      </c>
      <c r="U2289" t="s">
        <v>2252</v>
      </c>
      <c r="V2289" t="s">
        <v>2420</v>
      </c>
      <c r="W2289">
        <v>0</v>
      </c>
      <c r="X2289" t="s">
        <v>703</v>
      </c>
      <c r="Y2289" t="s">
        <v>3865</v>
      </c>
    </row>
    <row r="2290" spans="1:25" x14ac:dyDescent="0.35">
      <c r="A2290" t="s">
        <v>2398</v>
      </c>
      <c r="B2290">
        <v>60421</v>
      </c>
      <c r="C2290" t="s">
        <v>218</v>
      </c>
      <c r="D2290" t="s">
        <v>216</v>
      </c>
      <c r="E2290">
        <v>945</v>
      </c>
      <c r="F2290" t="s">
        <v>2118</v>
      </c>
      <c r="G2290">
        <v>480</v>
      </c>
      <c r="H2290">
        <v>60421</v>
      </c>
      <c r="I2290" t="s">
        <v>552</v>
      </c>
      <c r="J2290">
        <v>0.01</v>
      </c>
      <c r="K2290">
        <v>113740</v>
      </c>
      <c r="L2290">
        <v>0.5</v>
      </c>
      <c r="M2290" t="s">
        <v>44</v>
      </c>
      <c r="N2290">
        <v>1</v>
      </c>
      <c r="O2290">
        <v>0</v>
      </c>
      <c r="P2290">
        <v>0</v>
      </c>
      <c r="Q2290" t="s">
        <v>693</v>
      </c>
      <c r="R2290" t="s">
        <v>694</v>
      </c>
      <c r="S2290">
        <v>10.693099999999999</v>
      </c>
      <c r="T2290" t="s">
        <v>44</v>
      </c>
      <c r="U2290" t="s">
        <v>2252</v>
      </c>
      <c r="V2290" t="s">
        <v>2420</v>
      </c>
      <c r="W2290">
        <v>0</v>
      </c>
      <c r="X2290" t="s">
        <v>703</v>
      </c>
      <c r="Y2290" t="s">
        <v>3865</v>
      </c>
    </row>
    <row r="2291" spans="1:25" x14ac:dyDescent="0.35">
      <c r="A2291" t="s">
        <v>2397</v>
      </c>
      <c r="B2291">
        <v>60421</v>
      </c>
      <c r="C2291" t="s">
        <v>218</v>
      </c>
      <c r="D2291" t="s">
        <v>216</v>
      </c>
      <c r="E2291">
        <v>945</v>
      </c>
      <c r="F2291" t="s">
        <v>2180</v>
      </c>
      <c r="G2291">
        <v>480</v>
      </c>
      <c r="H2291">
        <v>60421</v>
      </c>
      <c r="I2291" t="s">
        <v>552</v>
      </c>
      <c r="J2291">
        <v>0.01</v>
      </c>
      <c r="K2291">
        <v>106360</v>
      </c>
      <c r="L2291">
        <v>0.5</v>
      </c>
      <c r="M2291" t="s">
        <v>44</v>
      </c>
      <c r="N2291">
        <v>1</v>
      </c>
      <c r="O2291">
        <v>0</v>
      </c>
      <c r="P2291">
        <v>0</v>
      </c>
      <c r="Q2291" t="s">
        <v>693</v>
      </c>
      <c r="R2291" t="s">
        <v>694</v>
      </c>
      <c r="S2291">
        <v>10.5687</v>
      </c>
      <c r="T2291" t="s">
        <v>44</v>
      </c>
      <c r="U2291" t="s">
        <v>2252</v>
      </c>
      <c r="V2291" t="s">
        <v>2420</v>
      </c>
      <c r="W2291">
        <v>0</v>
      </c>
      <c r="X2291" t="s">
        <v>703</v>
      </c>
      <c r="Y2291" t="s">
        <v>3865</v>
      </c>
    </row>
    <row r="2292" spans="1:25" x14ac:dyDescent="0.35">
      <c r="A2292" t="s">
        <v>2396</v>
      </c>
      <c r="B2292">
        <v>60421</v>
      </c>
      <c r="C2292" t="s">
        <v>218</v>
      </c>
      <c r="D2292" t="s">
        <v>216</v>
      </c>
      <c r="E2292">
        <v>945</v>
      </c>
      <c r="F2292" t="s">
        <v>2180</v>
      </c>
      <c r="G2292">
        <v>480</v>
      </c>
      <c r="H2292">
        <v>60421</v>
      </c>
      <c r="I2292" t="s">
        <v>552</v>
      </c>
      <c r="J2292">
        <v>0.01</v>
      </c>
      <c r="K2292">
        <v>109760</v>
      </c>
      <c r="L2292">
        <v>0.5</v>
      </c>
      <c r="M2292" t="s">
        <v>44</v>
      </c>
      <c r="N2292">
        <v>1</v>
      </c>
      <c r="O2292">
        <v>0</v>
      </c>
      <c r="P2292">
        <v>0</v>
      </c>
      <c r="Q2292" t="s">
        <v>693</v>
      </c>
      <c r="R2292" t="s">
        <v>694</v>
      </c>
      <c r="S2292">
        <v>10.5791</v>
      </c>
      <c r="T2292" t="s">
        <v>44</v>
      </c>
      <c r="U2292" t="s">
        <v>2252</v>
      </c>
      <c r="V2292" t="s">
        <v>2420</v>
      </c>
      <c r="W2292">
        <v>0</v>
      </c>
      <c r="X2292" t="s">
        <v>703</v>
      </c>
      <c r="Y2292" t="s">
        <v>3865</v>
      </c>
    </row>
    <row r="2293" spans="1:25" x14ac:dyDescent="0.35">
      <c r="A2293" t="s">
        <v>2395</v>
      </c>
      <c r="B2293">
        <v>60421</v>
      </c>
      <c r="C2293" t="s">
        <v>218</v>
      </c>
      <c r="D2293" t="s">
        <v>216</v>
      </c>
      <c r="E2293">
        <v>945</v>
      </c>
      <c r="F2293" t="s">
        <v>2180</v>
      </c>
      <c r="G2293">
        <v>480</v>
      </c>
      <c r="H2293">
        <v>60421</v>
      </c>
      <c r="I2293" t="s">
        <v>552</v>
      </c>
      <c r="J2293">
        <v>0.01</v>
      </c>
      <c r="K2293">
        <v>112780</v>
      </c>
      <c r="L2293">
        <v>0.5</v>
      </c>
      <c r="M2293" t="s">
        <v>44</v>
      </c>
      <c r="N2293">
        <v>1</v>
      </c>
      <c r="O2293">
        <v>0</v>
      </c>
      <c r="P2293">
        <v>0</v>
      </c>
      <c r="Q2293" t="s">
        <v>693</v>
      </c>
      <c r="R2293" t="s">
        <v>694</v>
      </c>
      <c r="S2293">
        <v>10.527200000000001</v>
      </c>
      <c r="T2293" t="s">
        <v>44</v>
      </c>
      <c r="U2293" t="s">
        <v>2252</v>
      </c>
      <c r="V2293" t="s">
        <v>2420</v>
      </c>
      <c r="W2293">
        <v>0</v>
      </c>
      <c r="X2293" t="s">
        <v>703</v>
      </c>
      <c r="Y2293" t="s">
        <v>3865</v>
      </c>
    </row>
    <row r="2294" spans="1:25" x14ac:dyDescent="0.35">
      <c r="A2294" t="s">
        <v>2394</v>
      </c>
      <c r="B2294">
        <v>60421</v>
      </c>
      <c r="C2294" t="s">
        <v>218</v>
      </c>
      <c r="D2294" t="s">
        <v>216</v>
      </c>
      <c r="E2294">
        <v>945</v>
      </c>
      <c r="F2294" t="s">
        <v>2118</v>
      </c>
      <c r="G2294">
        <v>480</v>
      </c>
      <c r="H2294">
        <v>60421</v>
      </c>
      <c r="I2294" t="s">
        <v>552</v>
      </c>
      <c r="J2294">
        <v>0.01</v>
      </c>
      <c r="K2294">
        <v>112210</v>
      </c>
      <c r="L2294">
        <v>0.5</v>
      </c>
      <c r="M2294" t="s">
        <v>44</v>
      </c>
      <c r="N2294">
        <v>1</v>
      </c>
      <c r="O2294">
        <v>0</v>
      </c>
      <c r="P2294">
        <v>0</v>
      </c>
      <c r="Q2294" t="s">
        <v>693</v>
      </c>
      <c r="R2294" t="s">
        <v>694</v>
      </c>
      <c r="S2294">
        <v>10.537599999999999</v>
      </c>
      <c r="T2294" t="s">
        <v>44</v>
      </c>
      <c r="U2294" t="s">
        <v>2252</v>
      </c>
      <c r="V2294" t="s">
        <v>2420</v>
      </c>
      <c r="W2294">
        <v>0</v>
      </c>
      <c r="X2294" t="s">
        <v>703</v>
      </c>
      <c r="Y2294" t="s">
        <v>44</v>
      </c>
    </row>
    <row r="2295" spans="1:25" x14ac:dyDescent="0.35">
      <c r="A2295" t="s">
        <v>2393</v>
      </c>
      <c r="B2295">
        <v>60421</v>
      </c>
      <c r="C2295" t="s">
        <v>218</v>
      </c>
      <c r="D2295" t="s">
        <v>216</v>
      </c>
      <c r="E2295">
        <v>945</v>
      </c>
      <c r="F2295" t="s">
        <v>2118</v>
      </c>
      <c r="G2295">
        <v>480</v>
      </c>
      <c r="H2295">
        <v>60421</v>
      </c>
      <c r="I2295" t="s">
        <v>552</v>
      </c>
      <c r="J2295">
        <v>0.01</v>
      </c>
      <c r="K2295">
        <v>111900</v>
      </c>
      <c r="L2295">
        <v>0.5</v>
      </c>
      <c r="M2295" t="s">
        <v>44</v>
      </c>
      <c r="N2295">
        <v>1</v>
      </c>
      <c r="O2295">
        <v>0</v>
      </c>
      <c r="P2295">
        <v>0</v>
      </c>
      <c r="Q2295" t="s">
        <v>693</v>
      </c>
      <c r="R2295" t="s">
        <v>694</v>
      </c>
      <c r="S2295">
        <v>10.610200000000001</v>
      </c>
      <c r="T2295" t="s">
        <v>44</v>
      </c>
      <c r="U2295" t="s">
        <v>2252</v>
      </c>
      <c r="V2295" t="s">
        <v>2420</v>
      </c>
      <c r="W2295">
        <v>0</v>
      </c>
      <c r="X2295" t="s">
        <v>703</v>
      </c>
      <c r="Y2295" t="s">
        <v>44</v>
      </c>
    </row>
    <row r="2296" spans="1:25" x14ac:dyDescent="0.35">
      <c r="A2296" t="s">
        <v>2392</v>
      </c>
      <c r="B2296">
        <v>60421</v>
      </c>
      <c r="C2296" t="s">
        <v>218</v>
      </c>
      <c r="D2296" t="s">
        <v>216</v>
      </c>
      <c r="E2296">
        <v>945</v>
      </c>
      <c r="F2296" t="s">
        <v>2118</v>
      </c>
      <c r="G2296">
        <v>480</v>
      </c>
      <c r="H2296">
        <v>60421</v>
      </c>
      <c r="I2296" t="s">
        <v>552</v>
      </c>
      <c r="J2296">
        <v>0.01</v>
      </c>
      <c r="K2296">
        <v>122480</v>
      </c>
      <c r="L2296">
        <v>0.5</v>
      </c>
      <c r="M2296" t="s">
        <v>44</v>
      </c>
      <c r="N2296">
        <v>1</v>
      </c>
      <c r="O2296">
        <v>0</v>
      </c>
      <c r="P2296">
        <v>0</v>
      </c>
      <c r="Q2296" t="s">
        <v>693</v>
      </c>
      <c r="R2296" t="s">
        <v>694</v>
      </c>
      <c r="S2296">
        <v>10.5273</v>
      </c>
      <c r="T2296" t="s">
        <v>44</v>
      </c>
      <c r="U2296" t="s">
        <v>2252</v>
      </c>
      <c r="V2296" t="s">
        <v>2420</v>
      </c>
      <c r="W2296">
        <v>0</v>
      </c>
      <c r="X2296" t="s">
        <v>703</v>
      </c>
      <c r="Y2296" t="s">
        <v>44</v>
      </c>
    </row>
    <row r="2297" spans="1:25" x14ac:dyDescent="0.35">
      <c r="A2297" t="s">
        <v>2391</v>
      </c>
      <c r="B2297">
        <v>60421</v>
      </c>
      <c r="C2297" t="s">
        <v>218</v>
      </c>
      <c r="D2297" t="s">
        <v>216</v>
      </c>
      <c r="E2297">
        <v>945</v>
      </c>
      <c r="F2297" t="s">
        <v>2118</v>
      </c>
      <c r="G2297">
        <v>480</v>
      </c>
      <c r="H2297">
        <v>60421</v>
      </c>
      <c r="I2297" t="s">
        <v>552</v>
      </c>
      <c r="J2297">
        <v>0.01</v>
      </c>
      <c r="K2297">
        <v>109500</v>
      </c>
      <c r="L2297">
        <v>0.5</v>
      </c>
      <c r="M2297" t="s">
        <v>44</v>
      </c>
      <c r="N2297">
        <v>1</v>
      </c>
      <c r="O2297">
        <v>0.25</v>
      </c>
      <c r="P2297">
        <v>0</v>
      </c>
      <c r="Q2297" t="s">
        <v>693</v>
      </c>
      <c r="R2297" t="s">
        <v>694</v>
      </c>
      <c r="S2297">
        <v>10.3718</v>
      </c>
      <c r="T2297" t="s">
        <v>44</v>
      </c>
      <c r="U2297" t="s">
        <v>2252</v>
      </c>
      <c r="V2297" t="s">
        <v>2420</v>
      </c>
      <c r="W2297">
        <v>0</v>
      </c>
      <c r="X2297" t="s">
        <v>703</v>
      </c>
      <c r="Y2297" t="s">
        <v>3865</v>
      </c>
    </row>
    <row r="2298" spans="1:25" x14ac:dyDescent="0.35">
      <c r="A2298" t="s">
        <v>2390</v>
      </c>
      <c r="B2298">
        <v>60421</v>
      </c>
      <c r="C2298" t="s">
        <v>218</v>
      </c>
      <c r="D2298" t="s">
        <v>216</v>
      </c>
      <c r="E2298">
        <v>945</v>
      </c>
      <c r="F2298" t="s">
        <v>2118</v>
      </c>
      <c r="G2298">
        <v>480</v>
      </c>
      <c r="H2298">
        <v>60421</v>
      </c>
      <c r="I2298" t="s">
        <v>552</v>
      </c>
      <c r="J2298">
        <v>0.01</v>
      </c>
      <c r="K2298">
        <v>118680</v>
      </c>
      <c r="L2298">
        <v>0.5</v>
      </c>
      <c r="M2298" t="s">
        <v>44</v>
      </c>
      <c r="N2298">
        <v>1</v>
      </c>
      <c r="O2298">
        <v>0.25</v>
      </c>
      <c r="P2298">
        <v>0</v>
      </c>
      <c r="Q2298" t="s">
        <v>693</v>
      </c>
      <c r="R2298" t="s">
        <v>694</v>
      </c>
      <c r="S2298">
        <v>10.661899999999999</v>
      </c>
      <c r="T2298" t="s">
        <v>44</v>
      </c>
      <c r="U2298" t="s">
        <v>2252</v>
      </c>
      <c r="V2298" t="s">
        <v>2420</v>
      </c>
      <c r="W2298">
        <v>0</v>
      </c>
      <c r="X2298" t="s">
        <v>703</v>
      </c>
      <c r="Y2298" t="s">
        <v>3865</v>
      </c>
    </row>
    <row r="2299" spans="1:25" x14ac:dyDescent="0.35">
      <c r="A2299" t="s">
        <v>2389</v>
      </c>
      <c r="B2299">
        <v>60421</v>
      </c>
      <c r="C2299" t="s">
        <v>218</v>
      </c>
      <c r="D2299" t="s">
        <v>216</v>
      </c>
      <c r="E2299">
        <v>945</v>
      </c>
      <c r="F2299" t="s">
        <v>2118</v>
      </c>
      <c r="G2299">
        <v>480</v>
      </c>
      <c r="H2299">
        <v>60421</v>
      </c>
      <c r="I2299" t="s">
        <v>552</v>
      </c>
      <c r="J2299">
        <v>0.01</v>
      </c>
      <c r="K2299">
        <v>122340</v>
      </c>
      <c r="L2299">
        <v>0.5</v>
      </c>
      <c r="M2299" t="s">
        <v>44</v>
      </c>
      <c r="N2299">
        <v>1</v>
      </c>
      <c r="O2299">
        <v>0.25</v>
      </c>
      <c r="P2299">
        <v>0</v>
      </c>
      <c r="Q2299" t="s">
        <v>693</v>
      </c>
      <c r="R2299" t="s">
        <v>694</v>
      </c>
      <c r="S2299">
        <v>10.5169</v>
      </c>
      <c r="T2299" t="s">
        <v>44</v>
      </c>
      <c r="U2299" t="s">
        <v>2252</v>
      </c>
      <c r="V2299" t="s">
        <v>2420</v>
      </c>
      <c r="W2299">
        <v>0</v>
      </c>
      <c r="X2299" t="s">
        <v>703</v>
      </c>
      <c r="Y2299" t="s">
        <v>3865</v>
      </c>
    </row>
    <row r="2300" spans="1:25" x14ac:dyDescent="0.35">
      <c r="A2300" t="s">
        <v>2388</v>
      </c>
      <c r="B2300">
        <v>60421</v>
      </c>
      <c r="C2300" t="s">
        <v>218</v>
      </c>
      <c r="D2300" t="s">
        <v>216</v>
      </c>
      <c r="E2300">
        <v>945</v>
      </c>
      <c r="F2300" t="s">
        <v>2118</v>
      </c>
      <c r="G2300">
        <v>480</v>
      </c>
      <c r="H2300">
        <v>60421</v>
      </c>
      <c r="I2300" t="s">
        <v>552</v>
      </c>
      <c r="J2300">
        <v>0.01</v>
      </c>
      <c r="K2300">
        <v>117440</v>
      </c>
      <c r="L2300">
        <v>0.5</v>
      </c>
      <c r="M2300" t="s">
        <v>44</v>
      </c>
      <c r="N2300">
        <v>1</v>
      </c>
      <c r="O2300">
        <v>0.5</v>
      </c>
      <c r="P2300">
        <v>0</v>
      </c>
      <c r="Q2300" t="s">
        <v>693</v>
      </c>
      <c r="R2300" t="s">
        <v>694</v>
      </c>
      <c r="S2300">
        <v>10.4962</v>
      </c>
      <c r="T2300" t="s">
        <v>44</v>
      </c>
      <c r="U2300" t="s">
        <v>2252</v>
      </c>
      <c r="V2300" t="s">
        <v>2420</v>
      </c>
      <c r="W2300">
        <v>0</v>
      </c>
      <c r="X2300" t="s">
        <v>703</v>
      </c>
      <c r="Y2300" t="s">
        <v>3865</v>
      </c>
    </row>
    <row r="2301" spans="1:25" x14ac:dyDescent="0.35">
      <c r="A2301" t="s">
        <v>2387</v>
      </c>
      <c r="B2301">
        <v>60421</v>
      </c>
      <c r="C2301" t="s">
        <v>218</v>
      </c>
      <c r="D2301" t="s">
        <v>216</v>
      </c>
      <c r="E2301">
        <v>945</v>
      </c>
      <c r="F2301" t="s">
        <v>2118</v>
      </c>
      <c r="G2301">
        <v>480</v>
      </c>
      <c r="H2301">
        <v>60421</v>
      </c>
      <c r="I2301" t="s">
        <v>552</v>
      </c>
      <c r="J2301">
        <v>0.01</v>
      </c>
      <c r="K2301">
        <v>115980</v>
      </c>
      <c r="L2301">
        <v>0.5</v>
      </c>
      <c r="M2301" t="s">
        <v>44</v>
      </c>
      <c r="N2301">
        <v>1</v>
      </c>
      <c r="O2301">
        <v>0.5</v>
      </c>
      <c r="P2301">
        <v>0</v>
      </c>
      <c r="Q2301" t="s">
        <v>693</v>
      </c>
      <c r="R2301" t="s">
        <v>694</v>
      </c>
      <c r="S2301">
        <v>11.511699999999999</v>
      </c>
      <c r="T2301" t="s">
        <v>44</v>
      </c>
      <c r="U2301" t="s">
        <v>2252</v>
      </c>
      <c r="V2301" t="s">
        <v>2420</v>
      </c>
      <c r="W2301">
        <v>0</v>
      </c>
      <c r="X2301" t="s">
        <v>703</v>
      </c>
      <c r="Y2301" t="s">
        <v>3865</v>
      </c>
    </row>
    <row r="2302" spans="1:25" x14ac:dyDescent="0.35">
      <c r="A2302" t="s">
        <v>2386</v>
      </c>
      <c r="B2302">
        <v>60421</v>
      </c>
      <c r="C2302" t="s">
        <v>218</v>
      </c>
      <c r="D2302" t="s">
        <v>216</v>
      </c>
      <c r="E2302">
        <v>945</v>
      </c>
      <c r="F2302" t="s">
        <v>2118</v>
      </c>
      <c r="G2302">
        <v>480</v>
      </c>
      <c r="H2302">
        <v>60421</v>
      </c>
      <c r="I2302" t="s">
        <v>552</v>
      </c>
      <c r="J2302">
        <v>0.01</v>
      </c>
      <c r="K2302">
        <v>116800</v>
      </c>
      <c r="L2302">
        <v>0.5</v>
      </c>
      <c r="M2302" t="s">
        <v>44</v>
      </c>
      <c r="N2302">
        <v>1</v>
      </c>
      <c r="O2302">
        <v>0.5</v>
      </c>
      <c r="P2302">
        <v>0</v>
      </c>
      <c r="Q2302" t="s">
        <v>693</v>
      </c>
      <c r="R2302" t="s">
        <v>694</v>
      </c>
      <c r="S2302">
        <v>10.6723</v>
      </c>
      <c r="T2302" t="s">
        <v>44</v>
      </c>
      <c r="U2302" t="s">
        <v>2252</v>
      </c>
      <c r="V2302" t="s">
        <v>2420</v>
      </c>
      <c r="W2302">
        <v>0</v>
      </c>
      <c r="X2302" t="s">
        <v>703</v>
      </c>
      <c r="Y2302" t="s">
        <v>3865</v>
      </c>
    </row>
    <row r="2303" spans="1:25" x14ac:dyDescent="0.35">
      <c r="A2303" t="s">
        <v>2385</v>
      </c>
      <c r="B2303">
        <v>60421</v>
      </c>
      <c r="C2303" t="s">
        <v>218</v>
      </c>
      <c r="D2303" t="s">
        <v>216</v>
      </c>
      <c r="E2303">
        <v>945</v>
      </c>
      <c r="F2303" t="s">
        <v>2118</v>
      </c>
      <c r="G2303">
        <v>480</v>
      </c>
      <c r="H2303">
        <v>60421</v>
      </c>
      <c r="I2303" t="s">
        <v>552</v>
      </c>
      <c r="J2303">
        <v>0.01</v>
      </c>
      <c r="K2303">
        <v>113500</v>
      </c>
      <c r="L2303">
        <v>0.5</v>
      </c>
      <c r="M2303" t="s">
        <v>44</v>
      </c>
      <c r="N2303">
        <v>1</v>
      </c>
      <c r="O2303">
        <v>1</v>
      </c>
      <c r="P2303">
        <v>0</v>
      </c>
      <c r="Q2303" t="s">
        <v>693</v>
      </c>
      <c r="R2303" t="s">
        <v>694</v>
      </c>
      <c r="S2303">
        <v>10.5169</v>
      </c>
      <c r="T2303" t="s">
        <v>44</v>
      </c>
      <c r="U2303" t="s">
        <v>2252</v>
      </c>
      <c r="V2303" t="s">
        <v>2420</v>
      </c>
      <c r="W2303">
        <v>0</v>
      </c>
      <c r="X2303" t="s">
        <v>703</v>
      </c>
      <c r="Y2303" t="s">
        <v>3865</v>
      </c>
    </row>
    <row r="2304" spans="1:25" x14ac:dyDescent="0.35">
      <c r="A2304" t="s">
        <v>2384</v>
      </c>
      <c r="B2304">
        <v>60421</v>
      </c>
      <c r="C2304" t="s">
        <v>218</v>
      </c>
      <c r="D2304" t="s">
        <v>216</v>
      </c>
      <c r="E2304">
        <v>945</v>
      </c>
      <c r="F2304" t="s">
        <v>2118</v>
      </c>
      <c r="G2304">
        <v>480</v>
      </c>
      <c r="H2304">
        <v>60421</v>
      </c>
      <c r="I2304" t="s">
        <v>552</v>
      </c>
      <c r="J2304">
        <v>0.01</v>
      </c>
      <c r="K2304">
        <v>117150</v>
      </c>
      <c r="L2304">
        <v>0.5</v>
      </c>
      <c r="M2304" t="s">
        <v>44</v>
      </c>
      <c r="N2304">
        <v>1</v>
      </c>
      <c r="O2304">
        <v>1</v>
      </c>
      <c r="P2304">
        <v>0</v>
      </c>
      <c r="Q2304" t="s">
        <v>693</v>
      </c>
      <c r="R2304" t="s">
        <v>694</v>
      </c>
      <c r="S2304">
        <v>10.558299999999999</v>
      </c>
      <c r="T2304" t="s">
        <v>44</v>
      </c>
      <c r="U2304" t="s">
        <v>2252</v>
      </c>
      <c r="V2304" t="s">
        <v>2420</v>
      </c>
      <c r="W2304">
        <v>0</v>
      </c>
      <c r="X2304" t="s">
        <v>703</v>
      </c>
      <c r="Y2304" t="s">
        <v>3865</v>
      </c>
    </row>
    <row r="2305" spans="1:25" x14ac:dyDescent="0.35">
      <c r="A2305" t="s">
        <v>2382</v>
      </c>
      <c r="B2305">
        <v>60421</v>
      </c>
      <c r="C2305" t="s">
        <v>218</v>
      </c>
      <c r="D2305" t="s">
        <v>216</v>
      </c>
      <c r="E2305">
        <v>945</v>
      </c>
      <c r="F2305" t="s">
        <v>2118</v>
      </c>
      <c r="G2305">
        <v>480</v>
      </c>
      <c r="H2305">
        <v>60421</v>
      </c>
      <c r="I2305" t="s">
        <v>552</v>
      </c>
      <c r="J2305">
        <v>0.01</v>
      </c>
      <c r="K2305">
        <v>120150</v>
      </c>
      <c r="L2305">
        <v>0.5</v>
      </c>
      <c r="M2305" t="s">
        <v>44</v>
      </c>
      <c r="N2305">
        <v>1</v>
      </c>
      <c r="O2305">
        <v>2</v>
      </c>
      <c r="P2305">
        <v>0</v>
      </c>
      <c r="Q2305" t="s">
        <v>693</v>
      </c>
      <c r="R2305" t="s">
        <v>694</v>
      </c>
      <c r="S2305">
        <v>10.734500000000001</v>
      </c>
      <c r="T2305" t="s">
        <v>44</v>
      </c>
      <c r="U2305" t="s">
        <v>2252</v>
      </c>
      <c r="V2305" t="s">
        <v>2420</v>
      </c>
      <c r="W2305">
        <v>0</v>
      </c>
      <c r="X2305" t="s">
        <v>703</v>
      </c>
      <c r="Y2305" t="s">
        <v>3865</v>
      </c>
    </row>
    <row r="2306" spans="1:25" x14ac:dyDescent="0.35">
      <c r="A2306" t="s">
        <v>2381</v>
      </c>
      <c r="B2306">
        <v>60421</v>
      </c>
      <c r="C2306" t="s">
        <v>218</v>
      </c>
      <c r="D2306" t="s">
        <v>216</v>
      </c>
      <c r="E2306">
        <v>945</v>
      </c>
      <c r="F2306" t="s">
        <v>2118</v>
      </c>
      <c r="G2306">
        <v>480</v>
      </c>
      <c r="H2306">
        <v>60421</v>
      </c>
      <c r="I2306" t="s">
        <v>552</v>
      </c>
      <c r="J2306">
        <v>0.01</v>
      </c>
      <c r="K2306">
        <v>117770</v>
      </c>
      <c r="L2306">
        <v>0.5</v>
      </c>
      <c r="M2306" t="s">
        <v>44</v>
      </c>
      <c r="N2306">
        <v>1</v>
      </c>
      <c r="O2306">
        <v>2</v>
      </c>
      <c r="P2306">
        <v>0</v>
      </c>
      <c r="Q2306" t="s">
        <v>693</v>
      </c>
      <c r="R2306" t="s">
        <v>694</v>
      </c>
      <c r="S2306">
        <v>10.485799999999999</v>
      </c>
      <c r="T2306" t="s">
        <v>44</v>
      </c>
      <c r="U2306" t="s">
        <v>2252</v>
      </c>
      <c r="V2306" t="s">
        <v>2420</v>
      </c>
      <c r="W2306">
        <v>0</v>
      </c>
      <c r="X2306" t="s">
        <v>703</v>
      </c>
      <c r="Y2306" t="s">
        <v>3865</v>
      </c>
    </row>
    <row r="2307" spans="1:25" x14ac:dyDescent="0.35">
      <c r="A2307" t="s">
        <v>2380</v>
      </c>
      <c r="B2307">
        <v>60421</v>
      </c>
      <c r="C2307" t="s">
        <v>218</v>
      </c>
      <c r="D2307" t="s">
        <v>216</v>
      </c>
      <c r="E2307">
        <v>945</v>
      </c>
      <c r="F2307" t="s">
        <v>2118</v>
      </c>
      <c r="G2307">
        <v>480</v>
      </c>
      <c r="H2307">
        <v>60421</v>
      </c>
      <c r="I2307" t="s">
        <v>552</v>
      </c>
      <c r="J2307">
        <v>0.01</v>
      </c>
      <c r="K2307">
        <v>127900</v>
      </c>
      <c r="L2307">
        <v>0.5</v>
      </c>
      <c r="M2307" t="s">
        <v>44</v>
      </c>
      <c r="N2307">
        <v>1</v>
      </c>
      <c r="O2307">
        <v>2</v>
      </c>
      <c r="P2307">
        <v>0</v>
      </c>
      <c r="Q2307" t="s">
        <v>693</v>
      </c>
      <c r="R2307" t="s">
        <v>694</v>
      </c>
      <c r="S2307">
        <v>10.744899999999999</v>
      </c>
      <c r="T2307" t="s">
        <v>44</v>
      </c>
      <c r="U2307" t="s">
        <v>2252</v>
      </c>
      <c r="V2307" t="s">
        <v>2420</v>
      </c>
      <c r="W2307">
        <v>0</v>
      </c>
      <c r="X2307" t="s">
        <v>703</v>
      </c>
      <c r="Y2307" t="s">
        <v>3865</v>
      </c>
    </row>
    <row r="2308" spans="1:25" x14ac:dyDescent="0.35">
      <c r="A2308" t="s">
        <v>2379</v>
      </c>
      <c r="B2308">
        <v>60421</v>
      </c>
      <c r="C2308" t="s">
        <v>218</v>
      </c>
      <c r="D2308" t="s">
        <v>216</v>
      </c>
      <c r="E2308">
        <v>945</v>
      </c>
      <c r="F2308" t="s">
        <v>2118</v>
      </c>
      <c r="G2308">
        <v>480</v>
      </c>
      <c r="H2308">
        <v>60421</v>
      </c>
      <c r="I2308" t="s">
        <v>552</v>
      </c>
      <c r="J2308">
        <v>0.01</v>
      </c>
      <c r="K2308">
        <v>118590</v>
      </c>
      <c r="L2308">
        <v>0.5</v>
      </c>
      <c r="M2308" t="s">
        <v>44</v>
      </c>
      <c r="N2308">
        <v>1</v>
      </c>
      <c r="O2308">
        <v>4</v>
      </c>
      <c r="P2308">
        <v>0</v>
      </c>
      <c r="Q2308" t="s">
        <v>693</v>
      </c>
      <c r="R2308" t="s">
        <v>694</v>
      </c>
      <c r="S2308">
        <v>10.226699999999999</v>
      </c>
      <c r="T2308" t="s">
        <v>44</v>
      </c>
      <c r="U2308" t="s">
        <v>2252</v>
      </c>
      <c r="V2308" t="s">
        <v>2420</v>
      </c>
      <c r="W2308">
        <v>0</v>
      </c>
      <c r="X2308" t="s">
        <v>703</v>
      </c>
      <c r="Y2308" t="s">
        <v>3865</v>
      </c>
    </row>
    <row r="2309" spans="1:25" x14ac:dyDescent="0.35">
      <c r="A2309" t="s">
        <v>2378</v>
      </c>
      <c r="B2309">
        <v>60421</v>
      </c>
      <c r="C2309" t="s">
        <v>218</v>
      </c>
      <c r="D2309" t="s">
        <v>216</v>
      </c>
      <c r="E2309">
        <v>945</v>
      </c>
      <c r="F2309" t="s">
        <v>2118</v>
      </c>
      <c r="G2309">
        <v>480</v>
      </c>
      <c r="H2309">
        <v>60421</v>
      </c>
      <c r="I2309" t="s">
        <v>552</v>
      </c>
      <c r="J2309">
        <v>0.01</v>
      </c>
      <c r="K2309">
        <v>117390</v>
      </c>
      <c r="L2309">
        <v>0.5</v>
      </c>
      <c r="M2309" t="s">
        <v>44</v>
      </c>
      <c r="N2309">
        <v>1</v>
      </c>
      <c r="O2309">
        <v>4</v>
      </c>
      <c r="P2309">
        <v>0</v>
      </c>
      <c r="Q2309" t="s">
        <v>693</v>
      </c>
      <c r="R2309" t="s">
        <v>694</v>
      </c>
      <c r="S2309">
        <v>10.776</v>
      </c>
      <c r="T2309" t="s">
        <v>44</v>
      </c>
      <c r="U2309" t="s">
        <v>2252</v>
      </c>
      <c r="V2309" t="s">
        <v>2420</v>
      </c>
      <c r="W2309">
        <v>0</v>
      </c>
      <c r="X2309" t="s">
        <v>703</v>
      </c>
      <c r="Y2309" t="s">
        <v>3865</v>
      </c>
    </row>
    <row r="2310" spans="1:25" x14ac:dyDescent="0.35">
      <c r="A2310" t="s">
        <v>2377</v>
      </c>
      <c r="B2310">
        <v>60421</v>
      </c>
      <c r="C2310" t="s">
        <v>218</v>
      </c>
      <c r="D2310" t="s">
        <v>216</v>
      </c>
      <c r="E2310">
        <v>945</v>
      </c>
      <c r="F2310" t="s">
        <v>2118</v>
      </c>
      <c r="G2310">
        <v>480</v>
      </c>
      <c r="H2310">
        <v>60421</v>
      </c>
      <c r="I2310" t="s">
        <v>552</v>
      </c>
      <c r="J2310">
        <v>0.01</v>
      </c>
      <c r="K2310">
        <v>121250</v>
      </c>
      <c r="L2310">
        <v>0.5</v>
      </c>
      <c r="M2310" t="s">
        <v>44</v>
      </c>
      <c r="N2310">
        <v>1</v>
      </c>
      <c r="O2310">
        <v>4</v>
      </c>
      <c r="P2310">
        <v>0</v>
      </c>
      <c r="Q2310" t="s">
        <v>693</v>
      </c>
      <c r="R2310" t="s">
        <v>694</v>
      </c>
      <c r="S2310">
        <v>10.4236</v>
      </c>
      <c r="T2310" t="s">
        <v>44</v>
      </c>
      <c r="U2310" t="s">
        <v>2252</v>
      </c>
      <c r="V2310" t="s">
        <v>2420</v>
      </c>
      <c r="W2310">
        <v>0</v>
      </c>
      <c r="X2310" t="s">
        <v>703</v>
      </c>
      <c r="Y2310" t="s">
        <v>3865</v>
      </c>
    </row>
    <row r="2311" spans="1:25" x14ac:dyDescent="0.35">
      <c r="A2311" t="s">
        <v>2376</v>
      </c>
      <c r="B2311">
        <v>60421</v>
      </c>
      <c r="C2311" t="s">
        <v>218</v>
      </c>
      <c r="D2311" t="s">
        <v>216</v>
      </c>
      <c r="E2311">
        <v>945</v>
      </c>
      <c r="F2311" t="s">
        <v>2180</v>
      </c>
      <c r="G2311">
        <v>480</v>
      </c>
      <c r="H2311">
        <v>60421</v>
      </c>
      <c r="I2311" t="s">
        <v>552</v>
      </c>
      <c r="J2311">
        <v>0.01</v>
      </c>
      <c r="K2311">
        <v>125060</v>
      </c>
      <c r="L2311">
        <v>0.5</v>
      </c>
      <c r="M2311" t="s">
        <v>44</v>
      </c>
      <c r="N2311">
        <v>1</v>
      </c>
      <c r="O2311">
        <v>4</v>
      </c>
      <c r="P2311">
        <v>0</v>
      </c>
      <c r="Q2311" t="s">
        <v>693</v>
      </c>
      <c r="R2311" t="s">
        <v>694</v>
      </c>
      <c r="S2311">
        <v>10.4651</v>
      </c>
      <c r="T2311" t="s">
        <v>44</v>
      </c>
      <c r="U2311" t="s">
        <v>2252</v>
      </c>
      <c r="V2311" t="s">
        <v>2420</v>
      </c>
      <c r="W2311">
        <v>0</v>
      </c>
      <c r="X2311" t="s">
        <v>703</v>
      </c>
      <c r="Y2311" t="s">
        <v>3865</v>
      </c>
    </row>
    <row r="2312" spans="1:25" x14ac:dyDescent="0.35">
      <c r="A2312" t="s">
        <v>2375</v>
      </c>
      <c r="B2312">
        <v>60421</v>
      </c>
      <c r="C2312" t="s">
        <v>218</v>
      </c>
      <c r="D2312" t="s">
        <v>216</v>
      </c>
      <c r="E2312">
        <v>945</v>
      </c>
      <c r="F2312" t="s">
        <v>2180</v>
      </c>
      <c r="G2312">
        <v>480</v>
      </c>
      <c r="H2312">
        <v>60421</v>
      </c>
      <c r="I2312" t="s">
        <v>552</v>
      </c>
      <c r="J2312">
        <v>0.01</v>
      </c>
      <c r="K2312">
        <v>135500</v>
      </c>
      <c r="L2312">
        <v>0.5</v>
      </c>
      <c r="M2312" t="s">
        <v>44</v>
      </c>
      <c r="N2312">
        <v>1</v>
      </c>
      <c r="O2312">
        <v>4</v>
      </c>
      <c r="P2312">
        <v>0</v>
      </c>
      <c r="Q2312" t="s">
        <v>693</v>
      </c>
      <c r="R2312" t="s">
        <v>694</v>
      </c>
      <c r="S2312">
        <v>10.589399999999999</v>
      </c>
      <c r="T2312" t="s">
        <v>44</v>
      </c>
      <c r="U2312" t="s">
        <v>2252</v>
      </c>
      <c r="V2312" t="s">
        <v>2420</v>
      </c>
      <c r="W2312">
        <v>0</v>
      </c>
      <c r="X2312" t="s">
        <v>703</v>
      </c>
      <c r="Y2312" t="s">
        <v>3865</v>
      </c>
    </row>
    <row r="2313" spans="1:25" x14ac:dyDescent="0.35">
      <c r="A2313" t="s">
        <v>2374</v>
      </c>
      <c r="B2313">
        <v>60421</v>
      </c>
      <c r="C2313" t="s">
        <v>218</v>
      </c>
      <c r="D2313" t="s">
        <v>216</v>
      </c>
      <c r="E2313">
        <v>945</v>
      </c>
      <c r="F2313" t="s">
        <v>2180</v>
      </c>
      <c r="G2313">
        <v>480</v>
      </c>
      <c r="H2313">
        <v>60421</v>
      </c>
      <c r="I2313" t="s">
        <v>552</v>
      </c>
      <c r="J2313">
        <v>0.01</v>
      </c>
      <c r="K2313">
        <v>127330</v>
      </c>
      <c r="L2313">
        <v>0.5</v>
      </c>
      <c r="M2313" t="s">
        <v>44</v>
      </c>
      <c r="N2313">
        <v>1</v>
      </c>
      <c r="O2313">
        <v>4</v>
      </c>
      <c r="P2313">
        <v>0</v>
      </c>
      <c r="Q2313" t="s">
        <v>693</v>
      </c>
      <c r="R2313" t="s">
        <v>694</v>
      </c>
      <c r="S2313">
        <v>10.610200000000001</v>
      </c>
      <c r="T2313" t="s">
        <v>44</v>
      </c>
      <c r="U2313" t="s">
        <v>2252</v>
      </c>
      <c r="V2313" t="s">
        <v>2420</v>
      </c>
      <c r="W2313">
        <v>0</v>
      </c>
      <c r="X2313" t="s">
        <v>703</v>
      </c>
      <c r="Y2313" t="s">
        <v>3865</v>
      </c>
    </row>
    <row r="2314" spans="1:25" x14ac:dyDescent="0.35">
      <c r="A2314" t="s">
        <v>2373</v>
      </c>
      <c r="B2314">
        <v>60421</v>
      </c>
      <c r="C2314" t="s">
        <v>218</v>
      </c>
      <c r="D2314" t="s">
        <v>216</v>
      </c>
      <c r="E2314">
        <v>945</v>
      </c>
      <c r="F2314" t="s">
        <v>2118</v>
      </c>
      <c r="G2314">
        <v>480</v>
      </c>
      <c r="H2314">
        <v>60421</v>
      </c>
      <c r="I2314" t="s">
        <v>552</v>
      </c>
      <c r="J2314">
        <v>0.01</v>
      </c>
      <c r="K2314">
        <v>125030</v>
      </c>
      <c r="L2314">
        <v>0.5</v>
      </c>
      <c r="M2314" t="s">
        <v>44</v>
      </c>
      <c r="N2314">
        <v>1</v>
      </c>
      <c r="O2314">
        <v>4</v>
      </c>
      <c r="P2314">
        <v>0</v>
      </c>
      <c r="Q2314" t="s">
        <v>693</v>
      </c>
      <c r="R2314" t="s">
        <v>694</v>
      </c>
      <c r="S2314">
        <v>10.5169</v>
      </c>
      <c r="T2314" t="s">
        <v>44</v>
      </c>
      <c r="U2314" t="s">
        <v>2252</v>
      </c>
      <c r="V2314" t="s">
        <v>2420</v>
      </c>
      <c r="W2314">
        <v>0</v>
      </c>
      <c r="X2314" t="s">
        <v>703</v>
      </c>
      <c r="Y2314" t="s">
        <v>44</v>
      </c>
    </row>
    <row r="2315" spans="1:25" x14ac:dyDescent="0.35">
      <c r="A2315" t="s">
        <v>2372</v>
      </c>
      <c r="B2315">
        <v>60421</v>
      </c>
      <c r="C2315" t="s">
        <v>218</v>
      </c>
      <c r="D2315" t="s">
        <v>216</v>
      </c>
      <c r="E2315">
        <v>945</v>
      </c>
      <c r="F2315" t="s">
        <v>2118</v>
      </c>
      <c r="G2315">
        <v>480</v>
      </c>
      <c r="H2315">
        <v>60421</v>
      </c>
      <c r="I2315" t="s">
        <v>552</v>
      </c>
      <c r="J2315">
        <v>0.01</v>
      </c>
      <c r="K2315">
        <v>135690</v>
      </c>
      <c r="L2315">
        <v>0.5</v>
      </c>
      <c r="M2315" t="s">
        <v>44</v>
      </c>
      <c r="N2315">
        <v>1</v>
      </c>
      <c r="O2315">
        <v>4</v>
      </c>
      <c r="P2315">
        <v>0</v>
      </c>
      <c r="Q2315" t="s">
        <v>693</v>
      </c>
      <c r="R2315" t="s">
        <v>694</v>
      </c>
      <c r="S2315">
        <v>11.4185</v>
      </c>
      <c r="T2315" t="s">
        <v>44</v>
      </c>
      <c r="U2315" t="s">
        <v>2252</v>
      </c>
      <c r="V2315" t="s">
        <v>2420</v>
      </c>
      <c r="W2315">
        <v>0</v>
      </c>
      <c r="X2315" t="s">
        <v>703</v>
      </c>
      <c r="Y2315" t="s">
        <v>44</v>
      </c>
    </row>
    <row r="2316" spans="1:25" x14ac:dyDescent="0.35">
      <c r="A2316" t="s">
        <v>2371</v>
      </c>
      <c r="B2316">
        <v>60421</v>
      </c>
      <c r="C2316" t="s">
        <v>218</v>
      </c>
      <c r="D2316" t="s">
        <v>216</v>
      </c>
      <c r="E2316">
        <v>945</v>
      </c>
      <c r="F2316" t="s">
        <v>2118</v>
      </c>
      <c r="G2316">
        <v>480</v>
      </c>
      <c r="H2316">
        <v>60421</v>
      </c>
      <c r="I2316" t="s">
        <v>552</v>
      </c>
      <c r="J2316">
        <v>0.01</v>
      </c>
      <c r="K2316">
        <v>122970</v>
      </c>
      <c r="L2316">
        <v>0.5</v>
      </c>
      <c r="M2316" t="s">
        <v>44</v>
      </c>
      <c r="N2316">
        <v>1</v>
      </c>
      <c r="O2316">
        <v>4</v>
      </c>
      <c r="P2316">
        <v>0</v>
      </c>
      <c r="Q2316" t="s">
        <v>693</v>
      </c>
      <c r="R2316" t="s">
        <v>694</v>
      </c>
      <c r="S2316">
        <v>10.6309</v>
      </c>
      <c r="T2316" t="s">
        <v>44</v>
      </c>
      <c r="U2316" t="s">
        <v>2252</v>
      </c>
      <c r="V2316" t="s">
        <v>2420</v>
      </c>
      <c r="W2316">
        <v>0</v>
      </c>
      <c r="X2316" t="s">
        <v>703</v>
      </c>
      <c r="Y2316" t="s">
        <v>44</v>
      </c>
    </row>
    <row r="2317" spans="1:25" x14ac:dyDescent="0.35">
      <c r="A2317" t="s">
        <v>2508</v>
      </c>
      <c r="B2317">
        <v>60421</v>
      </c>
      <c r="C2317" t="s">
        <v>218</v>
      </c>
      <c r="D2317" t="s">
        <v>216</v>
      </c>
      <c r="E2317">
        <v>945</v>
      </c>
      <c r="F2317" t="s">
        <v>2118</v>
      </c>
      <c r="G2317">
        <v>480</v>
      </c>
      <c r="H2317">
        <v>60421</v>
      </c>
      <c r="I2317" t="s">
        <v>552</v>
      </c>
      <c r="J2317">
        <v>0.01</v>
      </c>
      <c r="K2317">
        <v>115230</v>
      </c>
      <c r="L2317">
        <v>0.5</v>
      </c>
      <c r="M2317" t="s">
        <v>44</v>
      </c>
      <c r="N2317">
        <v>1</v>
      </c>
      <c r="O2317">
        <v>0</v>
      </c>
      <c r="P2317">
        <v>0</v>
      </c>
      <c r="Q2317" t="s">
        <v>693</v>
      </c>
      <c r="R2317" t="s">
        <v>694</v>
      </c>
      <c r="S2317">
        <v>10.6309</v>
      </c>
      <c r="T2317" t="s">
        <v>44</v>
      </c>
      <c r="U2317" t="s">
        <v>2252</v>
      </c>
      <c r="V2317" t="s">
        <v>2420</v>
      </c>
      <c r="W2317">
        <v>0</v>
      </c>
      <c r="X2317" t="s">
        <v>703</v>
      </c>
      <c r="Y2317" t="s">
        <v>3865</v>
      </c>
    </row>
    <row r="2318" spans="1:25" x14ac:dyDescent="0.35">
      <c r="A2318" t="s">
        <v>2507</v>
      </c>
      <c r="B2318">
        <v>60421</v>
      </c>
      <c r="C2318" t="s">
        <v>218</v>
      </c>
      <c r="D2318" t="s">
        <v>216</v>
      </c>
      <c r="E2318">
        <v>945</v>
      </c>
      <c r="F2318" t="s">
        <v>2118</v>
      </c>
      <c r="G2318">
        <v>480</v>
      </c>
      <c r="H2318">
        <v>60421</v>
      </c>
      <c r="I2318" t="s">
        <v>552</v>
      </c>
      <c r="J2318">
        <v>0.01</v>
      </c>
      <c r="K2318">
        <v>120170</v>
      </c>
      <c r="L2318">
        <v>0.5</v>
      </c>
      <c r="M2318" t="s">
        <v>44</v>
      </c>
      <c r="N2318">
        <v>1</v>
      </c>
      <c r="O2318">
        <v>0</v>
      </c>
      <c r="P2318">
        <v>0</v>
      </c>
      <c r="Q2318" t="s">
        <v>693</v>
      </c>
      <c r="R2318" t="s">
        <v>694</v>
      </c>
      <c r="S2318">
        <v>10.527200000000001</v>
      </c>
      <c r="T2318" t="s">
        <v>44</v>
      </c>
      <c r="U2318" t="s">
        <v>2252</v>
      </c>
      <c r="V2318" t="s">
        <v>2420</v>
      </c>
      <c r="W2318">
        <v>0</v>
      </c>
      <c r="X2318" t="s">
        <v>703</v>
      </c>
      <c r="Y2318" t="s">
        <v>3865</v>
      </c>
    </row>
    <row r="2319" spans="1:25" x14ac:dyDescent="0.35">
      <c r="A2319" t="s">
        <v>2528</v>
      </c>
      <c r="B2319">
        <v>60421</v>
      </c>
      <c r="C2319" t="s">
        <v>218</v>
      </c>
      <c r="D2319" t="s">
        <v>216</v>
      </c>
      <c r="E2319">
        <v>945</v>
      </c>
      <c r="F2319" t="s">
        <v>2118</v>
      </c>
      <c r="G2319">
        <v>480</v>
      </c>
      <c r="H2319">
        <v>60421</v>
      </c>
      <c r="I2319" t="s">
        <v>552</v>
      </c>
      <c r="J2319">
        <v>0.01</v>
      </c>
      <c r="K2319">
        <v>123200</v>
      </c>
      <c r="L2319">
        <v>0.5</v>
      </c>
      <c r="M2319" t="s">
        <v>44</v>
      </c>
      <c r="N2319">
        <v>1</v>
      </c>
      <c r="O2319">
        <v>0</v>
      </c>
      <c r="P2319">
        <v>0</v>
      </c>
      <c r="Q2319" t="s">
        <v>693</v>
      </c>
      <c r="R2319" t="s">
        <v>694</v>
      </c>
      <c r="S2319">
        <v>9.6879299999999997</v>
      </c>
      <c r="T2319" t="s">
        <v>44</v>
      </c>
      <c r="U2319" t="s">
        <v>2252</v>
      </c>
      <c r="V2319" t="s">
        <v>2420</v>
      </c>
      <c r="W2319">
        <v>0</v>
      </c>
      <c r="X2319" t="s">
        <v>703</v>
      </c>
      <c r="Y2319" t="s">
        <v>3865</v>
      </c>
    </row>
    <row r="2320" spans="1:25" x14ac:dyDescent="0.35">
      <c r="A2320" t="s">
        <v>2506</v>
      </c>
      <c r="B2320">
        <v>60421</v>
      </c>
      <c r="C2320" t="s">
        <v>218</v>
      </c>
      <c r="D2320" t="s">
        <v>216</v>
      </c>
      <c r="E2320">
        <v>945</v>
      </c>
      <c r="F2320" t="s">
        <v>2180</v>
      </c>
      <c r="G2320">
        <v>480</v>
      </c>
      <c r="H2320">
        <v>60421</v>
      </c>
      <c r="I2320" t="s">
        <v>552</v>
      </c>
      <c r="J2320">
        <v>0.01</v>
      </c>
      <c r="K2320">
        <v>119210</v>
      </c>
      <c r="L2320">
        <v>0.5</v>
      </c>
      <c r="M2320" t="s">
        <v>44</v>
      </c>
      <c r="N2320">
        <v>1</v>
      </c>
      <c r="O2320">
        <v>0</v>
      </c>
      <c r="P2320">
        <v>0</v>
      </c>
      <c r="Q2320" t="s">
        <v>693</v>
      </c>
      <c r="R2320" t="s">
        <v>694</v>
      </c>
      <c r="S2320">
        <v>10.527200000000001</v>
      </c>
      <c r="T2320" t="s">
        <v>44</v>
      </c>
      <c r="U2320" t="s">
        <v>2252</v>
      </c>
      <c r="V2320" t="s">
        <v>2420</v>
      </c>
      <c r="W2320">
        <v>0</v>
      </c>
      <c r="X2320" t="s">
        <v>703</v>
      </c>
      <c r="Y2320" t="s">
        <v>3865</v>
      </c>
    </row>
    <row r="2321" spans="1:25" x14ac:dyDescent="0.35">
      <c r="A2321" t="s">
        <v>2505</v>
      </c>
      <c r="B2321">
        <v>60421</v>
      </c>
      <c r="C2321" t="s">
        <v>218</v>
      </c>
      <c r="D2321" t="s">
        <v>216</v>
      </c>
      <c r="E2321">
        <v>945</v>
      </c>
      <c r="F2321" t="s">
        <v>2180</v>
      </c>
      <c r="G2321">
        <v>480</v>
      </c>
      <c r="H2321">
        <v>60421</v>
      </c>
      <c r="I2321" t="s">
        <v>552</v>
      </c>
      <c r="J2321">
        <v>0.01</v>
      </c>
      <c r="K2321">
        <v>108100</v>
      </c>
      <c r="L2321">
        <v>0.5</v>
      </c>
      <c r="M2321" t="s">
        <v>44</v>
      </c>
      <c r="N2321">
        <v>1</v>
      </c>
      <c r="O2321">
        <v>0</v>
      </c>
      <c r="P2321">
        <v>0</v>
      </c>
      <c r="Q2321" t="s">
        <v>693</v>
      </c>
      <c r="R2321" t="s">
        <v>694</v>
      </c>
      <c r="S2321">
        <v>10.278600000000001</v>
      </c>
      <c r="T2321" t="s">
        <v>44</v>
      </c>
      <c r="U2321" t="s">
        <v>2252</v>
      </c>
      <c r="V2321" t="s">
        <v>2420</v>
      </c>
      <c r="W2321">
        <v>0</v>
      </c>
      <c r="X2321" t="s">
        <v>703</v>
      </c>
      <c r="Y2321" t="s">
        <v>3865</v>
      </c>
    </row>
    <row r="2322" spans="1:25" x14ac:dyDescent="0.35">
      <c r="A2322" t="s">
        <v>2504</v>
      </c>
      <c r="B2322">
        <v>60421</v>
      </c>
      <c r="C2322" t="s">
        <v>218</v>
      </c>
      <c r="D2322" t="s">
        <v>216</v>
      </c>
      <c r="E2322">
        <v>945</v>
      </c>
      <c r="F2322" t="s">
        <v>2180</v>
      </c>
      <c r="G2322">
        <v>480</v>
      </c>
      <c r="H2322">
        <v>60421</v>
      </c>
      <c r="I2322" t="s">
        <v>552</v>
      </c>
      <c r="J2322">
        <v>0.01</v>
      </c>
      <c r="K2322">
        <v>127910</v>
      </c>
      <c r="L2322">
        <v>0.5</v>
      </c>
      <c r="M2322" t="s">
        <v>44</v>
      </c>
      <c r="N2322">
        <v>1</v>
      </c>
      <c r="O2322">
        <v>0</v>
      </c>
      <c r="P2322">
        <v>0</v>
      </c>
      <c r="Q2322" t="s">
        <v>693</v>
      </c>
      <c r="R2322" t="s">
        <v>694</v>
      </c>
      <c r="S2322">
        <v>10.610200000000001</v>
      </c>
      <c r="T2322" t="s">
        <v>44</v>
      </c>
      <c r="U2322" t="s">
        <v>2252</v>
      </c>
      <c r="V2322" t="s">
        <v>2420</v>
      </c>
      <c r="W2322">
        <v>0</v>
      </c>
      <c r="X2322" t="s">
        <v>703</v>
      </c>
      <c r="Y2322" t="s">
        <v>3865</v>
      </c>
    </row>
    <row r="2323" spans="1:25" x14ac:dyDescent="0.35">
      <c r="A2323" t="s">
        <v>2503</v>
      </c>
      <c r="B2323">
        <v>60421</v>
      </c>
      <c r="C2323" t="s">
        <v>218</v>
      </c>
      <c r="D2323" t="s">
        <v>216</v>
      </c>
      <c r="E2323">
        <v>945</v>
      </c>
      <c r="F2323" t="s">
        <v>2118</v>
      </c>
      <c r="G2323">
        <v>480</v>
      </c>
      <c r="H2323">
        <v>60421</v>
      </c>
      <c r="I2323" t="s">
        <v>552</v>
      </c>
      <c r="J2323">
        <v>0.01</v>
      </c>
      <c r="K2323">
        <v>125320</v>
      </c>
      <c r="L2323">
        <v>0.5</v>
      </c>
      <c r="M2323" t="s">
        <v>44</v>
      </c>
      <c r="N2323">
        <v>1</v>
      </c>
      <c r="O2323">
        <v>0</v>
      </c>
      <c r="P2323">
        <v>0</v>
      </c>
      <c r="Q2323" t="s">
        <v>693</v>
      </c>
      <c r="R2323" t="s">
        <v>694</v>
      </c>
      <c r="S2323">
        <v>10.537599999999999</v>
      </c>
      <c r="T2323" t="s">
        <v>44</v>
      </c>
      <c r="U2323" t="s">
        <v>2252</v>
      </c>
      <c r="V2323" t="s">
        <v>2420</v>
      </c>
      <c r="W2323">
        <v>0</v>
      </c>
      <c r="X2323" t="s">
        <v>703</v>
      </c>
      <c r="Y2323" t="s">
        <v>44</v>
      </c>
    </row>
    <row r="2324" spans="1:25" x14ac:dyDescent="0.35">
      <c r="A2324" t="s">
        <v>2502</v>
      </c>
      <c r="B2324">
        <v>60421</v>
      </c>
      <c r="C2324" t="s">
        <v>218</v>
      </c>
      <c r="D2324" t="s">
        <v>216</v>
      </c>
      <c r="E2324">
        <v>945</v>
      </c>
      <c r="F2324" t="s">
        <v>2118</v>
      </c>
      <c r="G2324">
        <v>480</v>
      </c>
      <c r="H2324">
        <v>60421</v>
      </c>
      <c r="I2324" t="s">
        <v>552</v>
      </c>
      <c r="J2324">
        <v>0.01</v>
      </c>
      <c r="K2324">
        <v>114450</v>
      </c>
      <c r="L2324">
        <v>0.5</v>
      </c>
      <c r="M2324" t="s">
        <v>44</v>
      </c>
      <c r="N2324">
        <v>1</v>
      </c>
      <c r="O2324">
        <v>0</v>
      </c>
      <c r="P2324">
        <v>0</v>
      </c>
      <c r="Q2324" t="s">
        <v>693</v>
      </c>
      <c r="R2324" t="s">
        <v>694</v>
      </c>
      <c r="S2324">
        <v>10.9521</v>
      </c>
      <c r="T2324" t="s">
        <v>44</v>
      </c>
      <c r="U2324" t="s">
        <v>2252</v>
      </c>
      <c r="V2324" t="s">
        <v>2420</v>
      </c>
      <c r="W2324">
        <v>0</v>
      </c>
      <c r="X2324" t="s">
        <v>703</v>
      </c>
      <c r="Y2324" t="s">
        <v>44</v>
      </c>
    </row>
    <row r="2325" spans="1:25" x14ac:dyDescent="0.35">
      <c r="A2325" t="s">
        <v>2501</v>
      </c>
      <c r="B2325">
        <v>60421</v>
      </c>
      <c r="C2325" t="s">
        <v>218</v>
      </c>
      <c r="D2325" t="s">
        <v>216</v>
      </c>
      <c r="E2325">
        <v>945</v>
      </c>
      <c r="F2325" t="s">
        <v>2118</v>
      </c>
      <c r="G2325">
        <v>480</v>
      </c>
      <c r="H2325">
        <v>60421</v>
      </c>
      <c r="I2325" t="s">
        <v>552</v>
      </c>
      <c r="J2325">
        <v>0.01</v>
      </c>
      <c r="K2325">
        <v>116170</v>
      </c>
      <c r="L2325">
        <v>0.5</v>
      </c>
      <c r="M2325" t="s">
        <v>44</v>
      </c>
      <c r="N2325">
        <v>1</v>
      </c>
      <c r="O2325">
        <v>0</v>
      </c>
      <c r="P2325">
        <v>0</v>
      </c>
      <c r="Q2325" t="s">
        <v>693</v>
      </c>
      <c r="R2325" t="s">
        <v>694</v>
      </c>
      <c r="S2325">
        <v>11.0143</v>
      </c>
      <c r="T2325" t="s">
        <v>44</v>
      </c>
      <c r="U2325" t="s">
        <v>2252</v>
      </c>
      <c r="V2325" t="s">
        <v>2420</v>
      </c>
      <c r="W2325">
        <v>0</v>
      </c>
      <c r="X2325" t="s">
        <v>703</v>
      </c>
      <c r="Y2325" t="s">
        <v>44</v>
      </c>
    </row>
    <row r="2326" spans="1:25" x14ac:dyDescent="0.35">
      <c r="A2326" t="s">
        <v>2500</v>
      </c>
      <c r="B2326">
        <v>60421</v>
      </c>
      <c r="C2326" t="s">
        <v>218</v>
      </c>
      <c r="D2326" t="s">
        <v>216</v>
      </c>
      <c r="E2326">
        <v>945</v>
      </c>
      <c r="F2326" t="s">
        <v>2118</v>
      </c>
      <c r="G2326">
        <v>480</v>
      </c>
      <c r="H2326">
        <v>60421</v>
      </c>
      <c r="I2326" t="s">
        <v>552</v>
      </c>
      <c r="J2326">
        <v>0.01</v>
      </c>
      <c r="K2326">
        <v>170060</v>
      </c>
      <c r="L2326">
        <v>0.5</v>
      </c>
      <c r="M2326" t="s">
        <v>44</v>
      </c>
      <c r="N2326">
        <v>1</v>
      </c>
      <c r="O2326">
        <v>0.25</v>
      </c>
      <c r="P2326">
        <v>0</v>
      </c>
      <c r="Q2326" t="s">
        <v>693</v>
      </c>
      <c r="R2326" t="s">
        <v>694</v>
      </c>
      <c r="S2326">
        <v>10.993600000000001</v>
      </c>
      <c r="T2326" t="s">
        <v>44</v>
      </c>
      <c r="U2326" t="s">
        <v>2252</v>
      </c>
      <c r="V2326" t="s">
        <v>2420</v>
      </c>
      <c r="W2326">
        <v>0</v>
      </c>
      <c r="X2326" t="s">
        <v>703</v>
      </c>
      <c r="Y2326" t="s">
        <v>3865</v>
      </c>
    </row>
    <row r="2327" spans="1:25" x14ac:dyDescent="0.35">
      <c r="A2327" t="s">
        <v>2499</v>
      </c>
      <c r="B2327">
        <v>60421</v>
      </c>
      <c r="C2327" t="s">
        <v>218</v>
      </c>
      <c r="D2327" t="s">
        <v>216</v>
      </c>
      <c r="E2327">
        <v>945</v>
      </c>
      <c r="F2327" t="s">
        <v>2118</v>
      </c>
      <c r="G2327">
        <v>480</v>
      </c>
      <c r="H2327">
        <v>60421</v>
      </c>
      <c r="I2327" t="s">
        <v>552</v>
      </c>
      <c r="J2327">
        <v>0.01</v>
      </c>
      <c r="K2327">
        <v>118510</v>
      </c>
      <c r="L2327">
        <v>0.5</v>
      </c>
      <c r="M2327" t="s">
        <v>44</v>
      </c>
      <c r="N2327">
        <v>1</v>
      </c>
      <c r="O2327">
        <v>0.25</v>
      </c>
      <c r="P2327">
        <v>0</v>
      </c>
      <c r="Q2327" t="s">
        <v>693</v>
      </c>
      <c r="R2327" t="s">
        <v>694</v>
      </c>
      <c r="S2327">
        <v>10.6309</v>
      </c>
      <c r="T2327" t="s">
        <v>44</v>
      </c>
      <c r="U2327" t="s">
        <v>2252</v>
      </c>
      <c r="V2327" t="s">
        <v>2420</v>
      </c>
      <c r="W2327">
        <v>0</v>
      </c>
      <c r="X2327" t="s">
        <v>703</v>
      </c>
      <c r="Y2327" t="s">
        <v>3865</v>
      </c>
    </row>
    <row r="2328" spans="1:25" x14ac:dyDescent="0.35">
      <c r="A2328" t="s">
        <v>2498</v>
      </c>
      <c r="B2328">
        <v>60421</v>
      </c>
      <c r="C2328" t="s">
        <v>218</v>
      </c>
      <c r="D2328" t="s">
        <v>216</v>
      </c>
      <c r="E2328">
        <v>945</v>
      </c>
      <c r="F2328" t="s">
        <v>2118</v>
      </c>
      <c r="G2328">
        <v>480</v>
      </c>
      <c r="H2328">
        <v>60421</v>
      </c>
      <c r="I2328" t="s">
        <v>552</v>
      </c>
      <c r="J2328">
        <v>0.01</v>
      </c>
      <c r="K2328">
        <v>126130</v>
      </c>
      <c r="L2328">
        <v>0.5</v>
      </c>
      <c r="M2328" t="s">
        <v>44</v>
      </c>
      <c r="N2328">
        <v>1</v>
      </c>
      <c r="O2328">
        <v>0.25</v>
      </c>
      <c r="P2328">
        <v>0</v>
      </c>
      <c r="Q2328" t="s">
        <v>693</v>
      </c>
      <c r="R2328" t="s">
        <v>694</v>
      </c>
      <c r="S2328">
        <v>11.4495</v>
      </c>
      <c r="T2328" t="s">
        <v>44</v>
      </c>
      <c r="U2328" t="s">
        <v>2252</v>
      </c>
      <c r="V2328" t="s">
        <v>2420</v>
      </c>
      <c r="W2328">
        <v>0</v>
      </c>
      <c r="X2328" t="s">
        <v>703</v>
      </c>
      <c r="Y2328" t="s">
        <v>3865</v>
      </c>
    </row>
    <row r="2329" spans="1:25" x14ac:dyDescent="0.35">
      <c r="A2329" t="s">
        <v>2497</v>
      </c>
      <c r="B2329">
        <v>60421</v>
      </c>
      <c r="C2329" t="s">
        <v>218</v>
      </c>
      <c r="D2329" t="s">
        <v>216</v>
      </c>
      <c r="E2329">
        <v>945</v>
      </c>
      <c r="F2329" t="s">
        <v>2118</v>
      </c>
      <c r="G2329">
        <v>480</v>
      </c>
      <c r="H2329">
        <v>60421</v>
      </c>
      <c r="I2329" t="s">
        <v>552</v>
      </c>
      <c r="J2329">
        <v>0.01</v>
      </c>
      <c r="K2329">
        <v>119600</v>
      </c>
      <c r="L2329">
        <v>0.5</v>
      </c>
      <c r="M2329" t="s">
        <v>44</v>
      </c>
      <c r="N2329">
        <v>1</v>
      </c>
      <c r="O2329">
        <v>0.5</v>
      </c>
      <c r="P2329">
        <v>0</v>
      </c>
      <c r="Q2329" t="s">
        <v>693</v>
      </c>
      <c r="R2329" t="s">
        <v>694</v>
      </c>
      <c r="S2329">
        <v>10.5791</v>
      </c>
      <c r="T2329" t="s">
        <v>44</v>
      </c>
      <c r="U2329" t="s">
        <v>2252</v>
      </c>
      <c r="V2329" t="s">
        <v>2420</v>
      </c>
      <c r="W2329">
        <v>0</v>
      </c>
      <c r="X2329" t="s">
        <v>703</v>
      </c>
      <c r="Y2329" t="s">
        <v>3865</v>
      </c>
    </row>
    <row r="2330" spans="1:25" x14ac:dyDescent="0.35">
      <c r="A2330" t="s">
        <v>2496</v>
      </c>
      <c r="B2330">
        <v>60421</v>
      </c>
      <c r="C2330" t="s">
        <v>218</v>
      </c>
      <c r="D2330" t="s">
        <v>216</v>
      </c>
      <c r="E2330">
        <v>945</v>
      </c>
      <c r="F2330" t="s">
        <v>2118</v>
      </c>
      <c r="G2330">
        <v>480</v>
      </c>
      <c r="H2330">
        <v>60421</v>
      </c>
      <c r="I2330" t="s">
        <v>552</v>
      </c>
      <c r="J2330">
        <v>0.01</v>
      </c>
      <c r="K2330">
        <v>129170</v>
      </c>
      <c r="L2330">
        <v>0.5</v>
      </c>
      <c r="M2330" t="s">
        <v>44</v>
      </c>
      <c r="N2330">
        <v>1</v>
      </c>
      <c r="O2330">
        <v>0.5</v>
      </c>
      <c r="P2330">
        <v>0</v>
      </c>
      <c r="Q2330" t="s">
        <v>693</v>
      </c>
      <c r="R2330" t="s">
        <v>694</v>
      </c>
      <c r="S2330">
        <v>10.330399999999999</v>
      </c>
      <c r="T2330" t="s">
        <v>44</v>
      </c>
      <c r="U2330" t="s">
        <v>2252</v>
      </c>
      <c r="V2330" t="s">
        <v>2420</v>
      </c>
      <c r="W2330">
        <v>0</v>
      </c>
      <c r="X2330" t="s">
        <v>703</v>
      </c>
      <c r="Y2330" t="s">
        <v>3865</v>
      </c>
    </row>
    <row r="2331" spans="1:25" x14ac:dyDescent="0.35">
      <c r="A2331" t="s">
        <v>2495</v>
      </c>
      <c r="B2331">
        <v>60421</v>
      </c>
      <c r="C2331" t="s">
        <v>218</v>
      </c>
      <c r="D2331" t="s">
        <v>216</v>
      </c>
      <c r="E2331">
        <v>945</v>
      </c>
      <c r="F2331" t="s">
        <v>2118</v>
      </c>
      <c r="G2331">
        <v>480</v>
      </c>
      <c r="H2331">
        <v>60421</v>
      </c>
      <c r="I2331" t="s">
        <v>552</v>
      </c>
      <c r="J2331">
        <v>0.01</v>
      </c>
      <c r="K2331">
        <v>127030</v>
      </c>
      <c r="L2331">
        <v>0.5</v>
      </c>
      <c r="M2331" t="s">
        <v>44</v>
      </c>
      <c r="N2331">
        <v>1</v>
      </c>
      <c r="O2331">
        <v>0.5</v>
      </c>
      <c r="P2331">
        <v>0</v>
      </c>
      <c r="Q2331" t="s">
        <v>693</v>
      </c>
      <c r="R2331" t="s">
        <v>694</v>
      </c>
      <c r="S2331">
        <v>10.734500000000001</v>
      </c>
      <c r="T2331" t="s">
        <v>44</v>
      </c>
      <c r="U2331" t="s">
        <v>2252</v>
      </c>
      <c r="V2331" t="s">
        <v>2420</v>
      </c>
      <c r="W2331">
        <v>0</v>
      </c>
      <c r="X2331" t="s">
        <v>703</v>
      </c>
      <c r="Y2331" t="s">
        <v>3865</v>
      </c>
    </row>
    <row r="2332" spans="1:25" x14ac:dyDescent="0.35">
      <c r="A2332" t="s">
        <v>2494</v>
      </c>
      <c r="B2332">
        <v>60421</v>
      </c>
      <c r="C2332" t="s">
        <v>218</v>
      </c>
      <c r="D2332" t="s">
        <v>216</v>
      </c>
      <c r="E2332">
        <v>945</v>
      </c>
      <c r="F2332" t="s">
        <v>2118</v>
      </c>
      <c r="G2332">
        <v>480</v>
      </c>
      <c r="H2332">
        <v>60421</v>
      </c>
      <c r="I2332" t="s">
        <v>552</v>
      </c>
      <c r="J2332">
        <v>0.01</v>
      </c>
      <c r="K2332">
        <v>130520</v>
      </c>
      <c r="L2332">
        <v>0.5</v>
      </c>
      <c r="M2332" t="s">
        <v>44</v>
      </c>
      <c r="N2332">
        <v>1</v>
      </c>
      <c r="O2332">
        <v>1</v>
      </c>
      <c r="P2332">
        <v>0</v>
      </c>
      <c r="Q2332" t="s">
        <v>693</v>
      </c>
      <c r="R2332" t="s">
        <v>694</v>
      </c>
      <c r="S2332">
        <v>10.734500000000001</v>
      </c>
      <c r="T2332" t="s">
        <v>44</v>
      </c>
      <c r="U2332" t="s">
        <v>2252</v>
      </c>
      <c r="V2332" t="s">
        <v>2420</v>
      </c>
      <c r="W2332">
        <v>0</v>
      </c>
      <c r="X2332" t="s">
        <v>703</v>
      </c>
      <c r="Y2332" t="s">
        <v>3865</v>
      </c>
    </row>
    <row r="2333" spans="1:25" x14ac:dyDescent="0.35">
      <c r="A2333" t="s">
        <v>2527</v>
      </c>
      <c r="B2333">
        <v>60421</v>
      </c>
      <c r="C2333" t="s">
        <v>218</v>
      </c>
      <c r="D2333" t="s">
        <v>216</v>
      </c>
      <c r="E2333">
        <v>945</v>
      </c>
      <c r="F2333" t="s">
        <v>2118</v>
      </c>
      <c r="G2333">
        <v>480</v>
      </c>
      <c r="H2333">
        <v>60421</v>
      </c>
      <c r="I2333" t="s">
        <v>552</v>
      </c>
      <c r="J2333">
        <v>0.01</v>
      </c>
      <c r="K2333">
        <v>113450</v>
      </c>
      <c r="L2333">
        <v>0.5</v>
      </c>
      <c r="M2333" t="s">
        <v>44</v>
      </c>
      <c r="N2333">
        <v>1</v>
      </c>
      <c r="O2333">
        <v>1</v>
      </c>
      <c r="P2333">
        <v>0</v>
      </c>
      <c r="Q2333" t="s">
        <v>693</v>
      </c>
      <c r="R2333" t="s">
        <v>694</v>
      </c>
      <c r="S2333">
        <v>10.817399999999999</v>
      </c>
      <c r="T2333" t="s">
        <v>44</v>
      </c>
      <c r="U2333" t="s">
        <v>2252</v>
      </c>
      <c r="V2333" t="s">
        <v>2420</v>
      </c>
      <c r="W2333">
        <v>0</v>
      </c>
      <c r="X2333" t="s">
        <v>703</v>
      </c>
      <c r="Y2333" t="s">
        <v>3865</v>
      </c>
    </row>
    <row r="2334" spans="1:25" x14ac:dyDescent="0.35">
      <c r="A2334" t="s">
        <v>2493</v>
      </c>
      <c r="B2334">
        <v>60421</v>
      </c>
      <c r="C2334" t="s">
        <v>218</v>
      </c>
      <c r="D2334" t="s">
        <v>216</v>
      </c>
      <c r="E2334">
        <v>945</v>
      </c>
      <c r="F2334" t="s">
        <v>2118</v>
      </c>
      <c r="G2334">
        <v>480</v>
      </c>
      <c r="H2334">
        <v>60421</v>
      </c>
      <c r="I2334" t="s">
        <v>552</v>
      </c>
      <c r="J2334">
        <v>0.01</v>
      </c>
      <c r="K2334">
        <v>160380</v>
      </c>
      <c r="L2334">
        <v>0.5</v>
      </c>
      <c r="M2334" t="s">
        <v>44</v>
      </c>
      <c r="N2334">
        <v>1</v>
      </c>
      <c r="O2334">
        <v>1</v>
      </c>
      <c r="P2334">
        <v>0</v>
      </c>
      <c r="Q2334" t="s">
        <v>693</v>
      </c>
      <c r="R2334" t="s">
        <v>694</v>
      </c>
      <c r="S2334">
        <v>10.548</v>
      </c>
      <c r="T2334" t="s">
        <v>44</v>
      </c>
      <c r="U2334" t="s">
        <v>2252</v>
      </c>
      <c r="V2334" t="s">
        <v>2420</v>
      </c>
      <c r="W2334">
        <v>0</v>
      </c>
      <c r="X2334" t="s">
        <v>703</v>
      </c>
      <c r="Y2334" t="s">
        <v>3865</v>
      </c>
    </row>
    <row r="2335" spans="1:25" x14ac:dyDescent="0.35">
      <c r="A2335" t="s">
        <v>2492</v>
      </c>
      <c r="B2335">
        <v>60421</v>
      </c>
      <c r="C2335" t="s">
        <v>218</v>
      </c>
      <c r="D2335" t="s">
        <v>216</v>
      </c>
      <c r="E2335">
        <v>945</v>
      </c>
      <c r="F2335" t="s">
        <v>2118</v>
      </c>
      <c r="G2335">
        <v>480</v>
      </c>
      <c r="H2335">
        <v>60421</v>
      </c>
      <c r="I2335" t="s">
        <v>552</v>
      </c>
      <c r="J2335">
        <v>0.01</v>
      </c>
      <c r="K2335">
        <v>123020</v>
      </c>
      <c r="L2335">
        <v>0.5</v>
      </c>
      <c r="M2335" t="s">
        <v>44</v>
      </c>
      <c r="N2335">
        <v>1</v>
      </c>
      <c r="O2335">
        <v>2</v>
      </c>
      <c r="P2335">
        <v>0</v>
      </c>
      <c r="Q2335" t="s">
        <v>693</v>
      </c>
      <c r="R2335" t="s">
        <v>694</v>
      </c>
      <c r="S2335">
        <v>10.776</v>
      </c>
      <c r="T2335" t="s">
        <v>44</v>
      </c>
      <c r="U2335" t="s">
        <v>2252</v>
      </c>
      <c r="V2335" t="s">
        <v>2420</v>
      </c>
      <c r="W2335">
        <v>0</v>
      </c>
      <c r="X2335" t="s">
        <v>703</v>
      </c>
      <c r="Y2335" t="s">
        <v>3865</v>
      </c>
    </row>
    <row r="2336" spans="1:25" x14ac:dyDescent="0.35">
      <c r="A2336" t="s">
        <v>2491</v>
      </c>
      <c r="B2336">
        <v>60421</v>
      </c>
      <c r="C2336" t="s">
        <v>218</v>
      </c>
      <c r="D2336" t="s">
        <v>216</v>
      </c>
      <c r="E2336">
        <v>945</v>
      </c>
      <c r="F2336" t="s">
        <v>2118</v>
      </c>
      <c r="G2336">
        <v>480</v>
      </c>
      <c r="H2336">
        <v>60421</v>
      </c>
      <c r="I2336" t="s">
        <v>552</v>
      </c>
      <c r="J2336">
        <v>0.01</v>
      </c>
      <c r="K2336">
        <v>122430</v>
      </c>
      <c r="L2336">
        <v>0.5</v>
      </c>
      <c r="M2336" t="s">
        <v>44</v>
      </c>
      <c r="N2336">
        <v>1</v>
      </c>
      <c r="O2336">
        <v>2</v>
      </c>
      <c r="P2336">
        <v>0</v>
      </c>
      <c r="Q2336" t="s">
        <v>693</v>
      </c>
      <c r="R2336" t="s">
        <v>694</v>
      </c>
      <c r="S2336">
        <v>11.4184</v>
      </c>
      <c r="T2336" t="s">
        <v>44</v>
      </c>
      <c r="U2336" t="s">
        <v>2252</v>
      </c>
      <c r="V2336" t="s">
        <v>2420</v>
      </c>
      <c r="W2336">
        <v>0</v>
      </c>
      <c r="X2336" t="s">
        <v>703</v>
      </c>
      <c r="Y2336" t="s">
        <v>3865</v>
      </c>
    </row>
    <row r="2337" spans="1:25" x14ac:dyDescent="0.35">
      <c r="A2337" t="s">
        <v>2490</v>
      </c>
      <c r="B2337">
        <v>60421</v>
      </c>
      <c r="C2337" t="s">
        <v>218</v>
      </c>
      <c r="D2337" t="s">
        <v>216</v>
      </c>
      <c r="E2337">
        <v>945</v>
      </c>
      <c r="F2337" t="s">
        <v>2118</v>
      </c>
      <c r="G2337">
        <v>480</v>
      </c>
      <c r="H2337">
        <v>60421</v>
      </c>
      <c r="I2337" t="s">
        <v>552</v>
      </c>
      <c r="J2337">
        <v>0.01</v>
      </c>
      <c r="K2337">
        <v>104460</v>
      </c>
      <c r="L2337">
        <v>0.5</v>
      </c>
      <c r="M2337" t="s">
        <v>44</v>
      </c>
      <c r="N2337">
        <v>1</v>
      </c>
      <c r="O2337">
        <v>2</v>
      </c>
      <c r="P2337">
        <v>0</v>
      </c>
      <c r="Q2337" t="s">
        <v>693</v>
      </c>
      <c r="R2337" t="s">
        <v>694</v>
      </c>
      <c r="S2337">
        <v>10.558400000000001</v>
      </c>
      <c r="T2337" t="s">
        <v>44</v>
      </c>
      <c r="U2337" t="s">
        <v>2252</v>
      </c>
      <c r="V2337" t="s">
        <v>2420</v>
      </c>
      <c r="W2337">
        <v>0</v>
      </c>
      <c r="X2337" t="s">
        <v>703</v>
      </c>
      <c r="Y2337" t="s">
        <v>3865</v>
      </c>
    </row>
    <row r="2338" spans="1:25" x14ac:dyDescent="0.35">
      <c r="A2338" t="s">
        <v>2488</v>
      </c>
      <c r="B2338">
        <v>60421</v>
      </c>
      <c r="C2338" t="s">
        <v>218</v>
      </c>
      <c r="D2338" t="s">
        <v>216</v>
      </c>
      <c r="E2338">
        <v>945</v>
      </c>
      <c r="F2338" t="s">
        <v>2118</v>
      </c>
      <c r="G2338">
        <v>480</v>
      </c>
      <c r="H2338">
        <v>60421</v>
      </c>
      <c r="I2338" t="s">
        <v>552</v>
      </c>
      <c r="J2338">
        <v>0.01</v>
      </c>
      <c r="K2338">
        <v>111350</v>
      </c>
      <c r="L2338">
        <v>0.5</v>
      </c>
      <c r="M2338" t="s">
        <v>44</v>
      </c>
      <c r="N2338">
        <v>1</v>
      </c>
      <c r="O2338">
        <v>4</v>
      </c>
      <c r="P2338">
        <v>0</v>
      </c>
      <c r="Q2338" t="s">
        <v>693</v>
      </c>
      <c r="R2338" t="s">
        <v>694</v>
      </c>
      <c r="S2338">
        <v>10.5791</v>
      </c>
      <c r="T2338" t="s">
        <v>44</v>
      </c>
      <c r="U2338" t="s">
        <v>2252</v>
      </c>
      <c r="V2338" t="s">
        <v>2420</v>
      </c>
      <c r="W2338">
        <v>0</v>
      </c>
      <c r="X2338" t="s">
        <v>703</v>
      </c>
      <c r="Y2338" t="s">
        <v>3865</v>
      </c>
    </row>
    <row r="2339" spans="1:25" x14ac:dyDescent="0.35">
      <c r="A2339" t="s">
        <v>2487</v>
      </c>
      <c r="B2339">
        <v>60421</v>
      </c>
      <c r="C2339" t="s">
        <v>218</v>
      </c>
      <c r="D2339" t="s">
        <v>216</v>
      </c>
      <c r="E2339">
        <v>945</v>
      </c>
      <c r="F2339" t="s">
        <v>2118</v>
      </c>
      <c r="G2339">
        <v>480</v>
      </c>
      <c r="H2339">
        <v>60421</v>
      </c>
      <c r="I2339" t="s">
        <v>552</v>
      </c>
      <c r="J2339">
        <v>0.01</v>
      </c>
      <c r="K2339">
        <v>116410</v>
      </c>
      <c r="L2339">
        <v>0.5</v>
      </c>
      <c r="M2339" t="s">
        <v>44</v>
      </c>
      <c r="N2339">
        <v>1</v>
      </c>
      <c r="O2339">
        <v>4</v>
      </c>
      <c r="P2339">
        <v>0</v>
      </c>
      <c r="Q2339" t="s">
        <v>693</v>
      </c>
      <c r="R2339" t="s">
        <v>694</v>
      </c>
      <c r="S2339">
        <v>10.330399999999999</v>
      </c>
      <c r="T2339" t="s">
        <v>44</v>
      </c>
      <c r="U2339" t="s">
        <v>2252</v>
      </c>
      <c r="V2339" t="s">
        <v>2420</v>
      </c>
      <c r="W2339">
        <v>0</v>
      </c>
      <c r="X2339" t="s">
        <v>703</v>
      </c>
      <c r="Y2339" t="s">
        <v>3865</v>
      </c>
    </row>
    <row r="2340" spans="1:25" x14ac:dyDescent="0.35">
      <c r="A2340" t="s">
        <v>2486</v>
      </c>
      <c r="B2340">
        <v>60421</v>
      </c>
      <c r="C2340" t="s">
        <v>218</v>
      </c>
      <c r="D2340" t="s">
        <v>216</v>
      </c>
      <c r="E2340">
        <v>945</v>
      </c>
      <c r="F2340" t="s">
        <v>2180</v>
      </c>
      <c r="G2340">
        <v>480</v>
      </c>
      <c r="H2340">
        <v>60421</v>
      </c>
      <c r="I2340" t="s">
        <v>552</v>
      </c>
      <c r="J2340">
        <v>0.01</v>
      </c>
      <c r="K2340">
        <v>108230</v>
      </c>
      <c r="L2340">
        <v>0.5</v>
      </c>
      <c r="M2340" t="s">
        <v>44</v>
      </c>
      <c r="N2340">
        <v>1</v>
      </c>
      <c r="O2340">
        <v>4</v>
      </c>
      <c r="P2340">
        <v>0</v>
      </c>
      <c r="Q2340" t="s">
        <v>693</v>
      </c>
      <c r="R2340" t="s">
        <v>694</v>
      </c>
      <c r="S2340">
        <v>10.682700000000001</v>
      </c>
      <c r="T2340" t="s">
        <v>44</v>
      </c>
      <c r="U2340" t="s">
        <v>2252</v>
      </c>
      <c r="V2340" t="s">
        <v>2420</v>
      </c>
      <c r="W2340">
        <v>0</v>
      </c>
      <c r="X2340" t="s">
        <v>703</v>
      </c>
      <c r="Y2340" t="s">
        <v>3865</v>
      </c>
    </row>
    <row r="2341" spans="1:25" x14ac:dyDescent="0.35">
      <c r="A2341" t="s">
        <v>2485</v>
      </c>
      <c r="B2341">
        <v>60421</v>
      </c>
      <c r="C2341" t="s">
        <v>218</v>
      </c>
      <c r="D2341" t="s">
        <v>216</v>
      </c>
      <c r="E2341">
        <v>945</v>
      </c>
      <c r="F2341" t="s">
        <v>2180</v>
      </c>
      <c r="G2341">
        <v>480</v>
      </c>
      <c r="H2341">
        <v>60421</v>
      </c>
      <c r="I2341" t="s">
        <v>552</v>
      </c>
      <c r="J2341">
        <v>0.01</v>
      </c>
      <c r="K2341">
        <v>112130</v>
      </c>
      <c r="L2341">
        <v>0.5</v>
      </c>
      <c r="M2341" t="s">
        <v>44</v>
      </c>
      <c r="N2341">
        <v>1</v>
      </c>
      <c r="O2341">
        <v>4</v>
      </c>
      <c r="P2341">
        <v>0</v>
      </c>
      <c r="Q2341" t="s">
        <v>693</v>
      </c>
      <c r="R2341" t="s">
        <v>694</v>
      </c>
      <c r="S2341">
        <v>10.537599999999999</v>
      </c>
      <c r="T2341" t="s">
        <v>44</v>
      </c>
      <c r="U2341" t="s">
        <v>2252</v>
      </c>
      <c r="V2341" t="s">
        <v>2420</v>
      </c>
      <c r="W2341">
        <v>0</v>
      </c>
      <c r="X2341" t="s">
        <v>703</v>
      </c>
      <c r="Y2341" t="s">
        <v>3865</v>
      </c>
    </row>
    <row r="2342" spans="1:25" x14ac:dyDescent="0.35">
      <c r="A2342" t="s">
        <v>2484</v>
      </c>
      <c r="B2342">
        <v>60421</v>
      </c>
      <c r="C2342" t="s">
        <v>218</v>
      </c>
      <c r="D2342" t="s">
        <v>216</v>
      </c>
      <c r="E2342">
        <v>945</v>
      </c>
      <c r="F2342" t="s">
        <v>2180</v>
      </c>
      <c r="G2342">
        <v>480</v>
      </c>
      <c r="H2342">
        <v>60421</v>
      </c>
      <c r="I2342" t="s">
        <v>552</v>
      </c>
      <c r="J2342">
        <v>0.01</v>
      </c>
      <c r="K2342">
        <v>141580</v>
      </c>
      <c r="L2342">
        <v>0.5</v>
      </c>
      <c r="M2342" t="s">
        <v>44</v>
      </c>
      <c r="N2342">
        <v>1</v>
      </c>
      <c r="O2342">
        <v>4</v>
      </c>
      <c r="P2342">
        <v>0</v>
      </c>
      <c r="Q2342" t="s">
        <v>693</v>
      </c>
      <c r="R2342" t="s">
        <v>694</v>
      </c>
      <c r="S2342">
        <v>10.5998</v>
      </c>
      <c r="T2342" t="s">
        <v>44</v>
      </c>
      <c r="U2342" t="s">
        <v>2252</v>
      </c>
      <c r="V2342" t="s">
        <v>2420</v>
      </c>
      <c r="W2342">
        <v>0</v>
      </c>
      <c r="X2342" t="s">
        <v>703</v>
      </c>
      <c r="Y2342" t="s">
        <v>3865</v>
      </c>
    </row>
    <row r="2343" spans="1:25" x14ac:dyDescent="0.35">
      <c r="A2343" t="s">
        <v>2483</v>
      </c>
      <c r="B2343">
        <v>60421</v>
      </c>
      <c r="C2343" t="s">
        <v>218</v>
      </c>
      <c r="D2343" t="s">
        <v>216</v>
      </c>
      <c r="E2343">
        <v>945</v>
      </c>
      <c r="F2343" t="s">
        <v>2118</v>
      </c>
      <c r="G2343">
        <v>480</v>
      </c>
      <c r="H2343">
        <v>60421</v>
      </c>
      <c r="I2343" t="s">
        <v>552</v>
      </c>
      <c r="J2343">
        <v>0.01</v>
      </c>
      <c r="K2343">
        <v>118420</v>
      </c>
      <c r="L2343">
        <v>0.5</v>
      </c>
      <c r="M2343" t="s">
        <v>44</v>
      </c>
      <c r="N2343">
        <v>1</v>
      </c>
      <c r="O2343">
        <v>4</v>
      </c>
      <c r="P2343">
        <v>0</v>
      </c>
      <c r="Q2343" t="s">
        <v>693</v>
      </c>
      <c r="R2343" t="s">
        <v>694</v>
      </c>
      <c r="S2343">
        <v>10.537599999999999</v>
      </c>
      <c r="T2343" t="s">
        <v>44</v>
      </c>
      <c r="U2343" t="s">
        <v>2252</v>
      </c>
      <c r="V2343" t="s">
        <v>2420</v>
      </c>
      <c r="W2343">
        <v>0</v>
      </c>
      <c r="X2343" t="s">
        <v>703</v>
      </c>
      <c r="Y2343" t="s">
        <v>44</v>
      </c>
    </row>
    <row r="2344" spans="1:25" x14ac:dyDescent="0.35">
      <c r="A2344" t="s">
        <v>2482</v>
      </c>
      <c r="B2344">
        <v>60421</v>
      </c>
      <c r="C2344" t="s">
        <v>218</v>
      </c>
      <c r="D2344" t="s">
        <v>216</v>
      </c>
      <c r="E2344">
        <v>945</v>
      </c>
      <c r="F2344" t="s">
        <v>2118</v>
      </c>
      <c r="G2344">
        <v>480</v>
      </c>
      <c r="H2344">
        <v>60421</v>
      </c>
      <c r="I2344" t="s">
        <v>552</v>
      </c>
      <c r="J2344">
        <v>0.01</v>
      </c>
      <c r="K2344">
        <v>119630</v>
      </c>
      <c r="L2344">
        <v>0.5</v>
      </c>
      <c r="M2344" t="s">
        <v>44</v>
      </c>
      <c r="N2344">
        <v>1</v>
      </c>
      <c r="O2344">
        <v>4</v>
      </c>
      <c r="P2344">
        <v>0</v>
      </c>
      <c r="Q2344" t="s">
        <v>693</v>
      </c>
      <c r="R2344" t="s">
        <v>694</v>
      </c>
      <c r="S2344">
        <v>10.289</v>
      </c>
      <c r="T2344" t="s">
        <v>44</v>
      </c>
      <c r="U2344" t="s">
        <v>2252</v>
      </c>
      <c r="V2344" t="s">
        <v>2420</v>
      </c>
      <c r="W2344">
        <v>0</v>
      </c>
      <c r="X2344" t="s">
        <v>703</v>
      </c>
      <c r="Y2344" t="s">
        <v>44</v>
      </c>
    </row>
    <row r="2345" spans="1:25" x14ac:dyDescent="0.35">
      <c r="A2345" t="s">
        <v>2481</v>
      </c>
      <c r="B2345">
        <v>60421</v>
      </c>
      <c r="C2345" t="s">
        <v>218</v>
      </c>
      <c r="D2345" t="s">
        <v>216</v>
      </c>
      <c r="E2345">
        <v>945</v>
      </c>
      <c r="F2345" t="s">
        <v>2118</v>
      </c>
      <c r="G2345">
        <v>480</v>
      </c>
      <c r="H2345">
        <v>60421</v>
      </c>
      <c r="I2345" t="s">
        <v>552</v>
      </c>
      <c r="J2345">
        <v>0.01</v>
      </c>
      <c r="K2345">
        <v>91042</v>
      </c>
      <c r="L2345">
        <v>0.5</v>
      </c>
      <c r="M2345" t="s">
        <v>44</v>
      </c>
      <c r="N2345">
        <v>1</v>
      </c>
      <c r="O2345">
        <v>4</v>
      </c>
      <c r="P2345">
        <v>0</v>
      </c>
      <c r="Q2345" t="s">
        <v>693</v>
      </c>
      <c r="R2345" t="s">
        <v>694</v>
      </c>
      <c r="S2345">
        <v>10.537599999999999</v>
      </c>
      <c r="T2345" t="s">
        <v>44</v>
      </c>
      <c r="U2345" t="s">
        <v>2252</v>
      </c>
      <c r="V2345" t="s">
        <v>2420</v>
      </c>
      <c r="W2345">
        <v>0</v>
      </c>
      <c r="X2345" t="s">
        <v>703</v>
      </c>
      <c r="Y2345" t="s">
        <v>44</v>
      </c>
    </row>
    <row r="2346" spans="1:25" x14ac:dyDescent="0.35">
      <c r="A2346" t="s">
        <v>2480</v>
      </c>
      <c r="B2346">
        <v>60421</v>
      </c>
      <c r="C2346" t="s">
        <v>218</v>
      </c>
      <c r="D2346" t="s">
        <v>216</v>
      </c>
      <c r="E2346">
        <v>945</v>
      </c>
      <c r="F2346" t="s">
        <v>2118</v>
      </c>
      <c r="G2346">
        <v>480</v>
      </c>
      <c r="H2346">
        <v>60421</v>
      </c>
      <c r="I2346" t="s">
        <v>552</v>
      </c>
      <c r="J2346">
        <v>0.01</v>
      </c>
      <c r="K2346">
        <v>109950</v>
      </c>
      <c r="L2346">
        <v>0.5</v>
      </c>
      <c r="M2346" t="s">
        <v>44</v>
      </c>
      <c r="N2346">
        <v>1</v>
      </c>
      <c r="O2346">
        <v>0</v>
      </c>
      <c r="P2346">
        <v>0</v>
      </c>
      <c r="Q2346" t="s">
        <v>693</v>
      </c>
      <c r="R2346" t="s">
        <v>694</v>
      </c>
      <c r="S2346">
        <v>11.4184</v>
      </c>
      <c r="T2346" t="s">
        <v>44</v>
      </c>
      <c r="U2346" t="s">
        <v>2252</v>
      </c>
      <c r="V2346" t="s">
        <v>2420</v>
      </c>
      <c r="W2346">
        <v>0</v>
      </c>
      <c r="X2346" t="s">
        <v>703</v>
      </c>
      <c r="Y2346" t="s">
        <v>3865</v>
      </c>
    </row>
    <row r="2347" spans="1:25" x14ac:dyDescent="0.35">
      <c r="A2347" t="s">
        <v>2479</v>
      </c>
      <c r="B2347">
        <v>60421</v>
      </c>
      <c r="C2347" t="s">
        <v>218</v>
      </c>
      <c r="D2347" t="s">
        <v>216</v>
      </c>
      <c r="E2347">
        <v>945</v>
      </c>
      <c r="F2347" t="s">
        <v>2118</v>
      </c>
      <c r="G2347">
        <v>480</v>
      </c>
      <c r="H2347">
        <v>60421</v>
      </c>
      <c r="I2347" t="s">
        <v>552</v>
      </c>
      <c r="J2347">
        <v>0.01</v>
      </c>
      <c r="K2347">
        <v>106480</v>
      </c>
      <c r="L2347">
        <v>0.5</v>
      </c>
      <c r="M2347" t="s">
        <v>44</v>
      </c>
      <c r="N2347">
        <v>1</v>
      </c>
      <c r="O2347">
        <v>0</v>
      </c>
      <c r="P2347">
        <v>0</v>
      </c>
      <c r="Q2347" t="s">
        <v>693</v>
      </c>
      <c r="R2347" t="s">
        <v>694</v>
      </c>
      <c r="S2347">
        <v>11.1075</v>
      </c>
      <c r="T2347" t="s">
        <v>44</v>
      </c>
      <c r="U2347" t="s">
        <v>2252</v>
      </c>
      <c r="V2347" t="s">
        <v>2420</v>
      </c>
      <c r="W2347">
        <v>0</v>
      </c>
      <c r="X2347" t="s">
        <v>703</v>
      </c>
      <c r="Y2347" t="s">
        <v>3865</v>
      </c>
    </row>
    <row r="2348" spans="1:25" x14ac:dyDescent="0.35">
      <c r="A2348" t="s">
        <v>2478</v>
      </c>
      <c r="B2348">
        <v>60421</v>
      </c>
      <c r="C2348" t="s">
        <v>218</v>
      </c>
      <c r="D2348" t="s">
        <v>216</v>
      </c>
      <c r="E2348">
        <v>945</v>
      </c>
      <c r="F2348" t="s">
        <v>2118</v>
      </c>
      <c r="G2348">
        <v>480</v>
      </c>
      <c r="H2348">
        <v>60421</v>
      </c>
      <c r="I2348" t="s">
        <v>552</v>
      </c>
      <c r="J2348">
        <v>0.01</v>
      </c>
      <c r="K2348">
        <v>129160</v>
      </c>
      <c r="L2348">
        <v>0.5</v>
      </c>
      <c r="M2348" t="s">
        <v>44</v>
      </c>
      <c r="N2348">
        <v>1</v>
      </c>
      <c r="O2348">
        <v>0</v>
      </c>
      <c r="P2348">
        <v>0</v>
      </c>
      <c r="Q2348" t="s">
        <v>693</v>
      </c>
      <c r="R2348" t="s">
        <v>694</v>
      </c>
      <c r="S2348">
        <v>10.351100000000001</v>
      </c>
      <c r="T2348" t="s">
        <v>44</v>
      </c>
      <c r="U2348" t="s">
        <v>2252</v>
      </c>
      <c r="V2348" t="s">
        <v>2420</v>
      </c>
      <c r="W2348">
        <v>0</v>
      </c>
      <c r="X2348" t="s">
        <v>703</v>
      </c>
      <c r="Y2348" t="s">
        <v>3865</v>
      </c>
    </row>
    <row r="2349" spans="1:25" x14ac:dyDescent="0.35">
      <c r="A2349" t="s">
        <v>2477</v>
      </c>
      <c r="B2349">
        <v>60421</v>
      </c>
      <c r="C2349" t="s">
        <v>218</v>
      </c>
      <c r="D2349" t="s">
        <v>216</v>
      </c>
      <c r="E2349">
        <v>945</v>
      </c>
      <c r="F2349" t="s">
        <v>2180</v>
      </c>
      <c r="G2349">
        <v>480</v>
      </c>
      <c r="H2349">
        <v>60421</v>
      </c>
      <c r="I2349" t="s">
        <v>552</v>
      </c>
      <c r="J2349">
        <v>0.01</v>
      </c>
      <c r="K2349">
        <v>120360</v>
      </c>
      <c r="L2349">
        <v>0.5</v>
      </c>
      <c r="M2349" t="s">
        <v>44</v>
      </c>
      <c r="N2349">
        <v>1</v>
      </c>
      <c r="O2349">
        <v>0</v>
      </c>
      <c r="P2349">
        <v>0</v>
      </c>
      <c r="Q2349" t="s">
        <v>693</v>
      </c>
      <c r="R2349" t="s">
        <v>694</v>
      </c>
      <c r="S2349">
        <v>10.817399999999999</v>
      </c>
      <c r="T2349" t="s">
        <v>44</v>
      </c>
      <c r="U2349" t="s">
        <v>2252</v>
      </c>
      <c r="V2349" t="s">
        <v>2420</v>
      </c>
      <c r="W2349">
        <v>0</v>
      </c>
      <c r="X2349" t="s">
        <v>703</v>
      </c>
      <c r="Y2349" t="s">
        <v>3865</v>
      </c>
    </row>
    <row r="2350" spans="1:25" x14ac:dyDescent="0.35">
      <c r="A2350" t="s">
        <v>2476</v>
      </c>
      <c r="B2350">
        <v>60421</v>
      </c>
      <c r="C2350" t="s">
        <v>218</v>
      </c>
      <c r="D2350" t="s">
        <v>216</v>
      </c>
      <c r="E2350">
        <v>945</v>
      </c>
      <c r="F2350" t="s">
        <v>2180</v>
      </c>
      <c r="G2350">
        <v>480</v>
      </c>
      <c r="H2350">
        <v>60421</v>
      </c>
      <c r="I2350" t="s">
        <v>552</v>
      </c>
      <c r="J2350">
        <v>0.01</v>
      </c>
      <c r="K2350">
        <v>128610</v>
      </c>
      <c r="L2350">
        <v>0.5</v>
      </c>
      <c r="M2350" t="s">
        <v>44</v>
      </c>
      <c r="N2350">
        <v>1</v>
      </c>
      <c r="O2350">
        <v>0</v>
      </c>
      <c r="P2350">
        <v>0</v>
      </c>
      <c r="Q2350" t="s">
        <v>693</v>
      </c>
      <c r="R2350" t="s">
        <v>694</v>
      </c>
      <c r="S2350">
        <v>10.693099999999999</v>
      </c>
      <c r="T2350" t="s">
        <v>44</v>
      </c>
      <c r="U2350" t="s">
        <v>2252</v>
      </c>
      <c r="V2350" t="s">
        <v>2420</v>
      </c>
      <c r="W2350">
        <v>0</v>
      </c>
      <c r="X2350" t="s">
        <v>703</v>
      </c>
      <c r="Y2350" t="s">
        <v>3865</v>
      </c>
    </row>
    <row r="2351" spans="1:25" x14ac:dyDescent="0.35">
      <c r="A2351" t="s">
        <v>2475</v>
      </c>
      <c r="B2351">
        <v>60421</v>
      </c>
      <c r="C2351" t="s">
        <v>218</v>
      </c>
      <c r="D2351" t="s">
        <v>216</v>
      </c>
      <c r="E2351">
        <v>945</v>
      </c>
      <c r="F2351" t="s">
        <v>2180</v>
      </c>
      <c r="G2351">
        <v>480</v>
      </c>
      <c r="H2351">
        <v>60421</v>
      </c>
      <c r="I2351" t="s">
        <v>552</v>
      </c>
      <c r="J2351">
        <v>0.01</v>
      </c>
      <c r="K2351">
        <v>122680</v>
      </c>
      <c r="L2351">
        <v>0.5</v>
      </c>
      <c r="M2351" t="s">
        <v>44</v>
      </c>
      <c r="N2351">
        <v>1</v>
      </c>
      <c r="O2351">
        <v>0</v>
      </c>
      <c r="P2351">
        <v>0</v>
      </c>
      <c r="Q2351" t="s">
        <v>693</v>
      </c>
      <c r="R2351" t="s">
        <v>694</v>
      </c>
      <c r="S2351">
        <v>11.0661</v>
      </c>
      <c r="T2351" t="s">
        <v>44</v>
      </c>
      <c r="U2351" t="s">
        <v>2252</v>
      </c>
      <c r="V2351" t="s">
        <v>2420</v>
      </c>
      <c r="W2351">
        <v>0</v>
      </c>
      <c r="X2351" t="s">
        <v>703</v>
      </c>
      <c r="Y2351" t="s">
        <v>3865</v>
      </c>
    </row>
    <row r="2352" spans="1:25" x14ac:dyDescent="0.35">
      <c r="A2352" t="s">
        <v>2474</v>
      </c>
      <c r="B2352">
        <v>60421</v>
      </c>
      <c r="C2352" t="s">
        <v>218</v>
      </c>
      <c r="D2352" t="s">
        <v>216</v>
      </c>
      <c r="E2352">
        <v>945</v>
      </c>
      <c r="F2352" t="s">
        <v>2118</v>
      </c>
      <c r="G2352">
        <v>480</v>
      </c>
      <c r="H2352">
        <v>60421</v>
      </c>
      <c r="I2352" t="s">
        <v>552</v>
      </c>
      <c r="J2352">
        <v>0.01</v>
      </c>
      <c r="K2352">
        <v>169500</v>
      </c>
      <c r="L2352">
        <v>0.5</v>
      </c>
      <c r="M2352" t="s">
        <v>44</v>
      </c>
      <c r="N2352">
        <v>1</v>
      </c>
      <c r="O2352">
        <v>0</v>
      </c>
      <c r="P2352">
        <v>0</v>
      </c>
      <c r="Q2352" t="s">
        <v>693</v>
      </c>
      <c r="R2352" t="s">
        <v>694</v>
      </c>
      <c r="S2352">
        <v>11.4184</v>
      </c>
      <c r="T2352" t="s">
        <v>44</v>
      </c>
      <c r="U2352" t="s">
        <v>2252</v>
      </c>
      <c r="V2352" t="s">
        <v>2420</v>
      </c>
      <c r="W2352">
        <v>0</v>
      </c>
      <c r="X2352" t="s">
        <v>703</v>
      </c>
      <c r="Y2352" t="s">
        <v>44</v>
      </c>
    </row>
    <row r="2353" spans="1:25" x14ac:dyDescent="0.35">
      <c r="A2353" t="s">
        <v>2473</v>
      </c>
      <c r="B2353">
        <v>60421</v>
      </c>
      <c r="C2353" t="s">
        <v>218</v>
      </c>
      <c r="D2353" t="s">
        <v>216</v>
      </c>
      <c r="E2353">
        <v>945</v>
      </c>
      <c r="F2353" t="s">
        <v>2118</v>
      </c>
      <c r="G2353">
        <v>480</v>
      </c>
      <c r="H2353">
        <v>60421</v>
      </c>
      <c r="I2353" t="s">
        <v>552</v>
      </c>
      <c r="J2353">
        <v>0.01</v>
      </c>
      <c r="K2353">
        <v>127980</v>
      </c>
      <c r="L2353">
        <v>0.5</v>
      </c>
      <c r="M2353" t="s">
        <v>44</v>
      </c>
      <c r="N2353">
        <v>1</v>
      </c>
      <c r="O2353">
        <v>0</v>
      </c>
      <c r="P2353">
        <v>0</v>
      </c>
      <c r="Q2353" t="s">
        <v>693</v>
      </c>
      <c r="R2353" t="s">
        <v>694</v>
      </c>
      <c r="S2353">
        <v>11.0661</v>
      </c>
      <c r="T2353" t="s">
        <v>44</v>
      </c>
      <c r="U2353" t="s">
        <v>2252</v>
      </c>
      <c r="V2353" t="s">
        <v>2420</v>
      </c>
      <c r="W2353">
        <v>0</v>
      </c>
      <c r="X2353" t="s">
        <v>703</v>
      </c>
      <c r="Y2353" t="s">
        <v>44</v>
      </c>
    </row>
    <row r="2354" spans="1:25" x14ac:dyDescent="0.35">
      <c r="A2354" t="s">
        <v>2472</v>
      </c>
      <c r="B2354">
        <v>60421</v>
      </c>
      <c r="C2354" t="s">
        <v>218</v>
      </c>
      <c r="D2354" t="s">
        <v>216</v>
      </c>
      <c r="E2354">
        <v>945</v>
      </c>
      <c r="F2354" t="s">
        <v>2118</v>
      </c>
      <c r="G2354">
        <v>480</v>
      </c>
      <c r="H2354">
        <v>60421</v>
      </c>
      <c r="I2354" t="s">
        <v>552</v>
      </c>
      <c r="J2354">
        <v>0.01</v>
      </c>
      <c r="K2354">
        <v>122390</v>
      </c>
      <c r="L2354">
        <v>0.5</v>
      </c>
      <c r="M2354" t="s">
        <v>44</v>
      </c>
      <c r="N2354">
        <v>1</v>
      </c>
      <c r="O2354">
        <v>0</v>
      </c>
      <c r="P2354">
        <v>0</v>
      </c>
      <c r="Q2354" t="s">
        <v>693</v>
      </c>
      <c r="R2354" t="s">
        <v>694</v>
      </c>
      <c r="S2354">
        <v>11.428800000000001</v>
      </c>
      <c r="T2354" t="s">
        <v>44</v>
      </c>
      <c r="U2354" t="s">
        <v>2252</v>
      </c>
      <c r="V2354" t="s">
        <v>2420</v>
      </c>
      <c r="W2354">
        <v>0</v>
      </c>
      <c r="X2354" t="s">
        <v>703</v>
      </c>
      <c r="Y2354" t="s">
        <v>44</v>
      </c>
    </row>
    <row r="2355" spans="1:25" x14ac:dyDescent="0.35">
      <c r="A2355" t="s">
        <v>2471</v>
      </c>
      <c r="B2355">
        <v>60421</v>
      </c>
      <c r="C2355" t="s">
        <v>218</v>
      </c>
      <c r="D2355" t="s">
        <v>216</v>
      </c>
      <c r="E2355">
        <v>945</v>
      </c>
      <c r="F2355" t="s">
        <v>2118</v>
      </c>
      <c r="G2355">
        <v>480</v>
      </c>
      <c r="H2355">
        <v>60421</v>
      </c>
      <c r="I2355" t="s">
        <v>552</v>
      </c>
      <c r="J2355">
        <v>0.01</v>
      </c>
      <c r="K2355">
        <v>127490</v>
      </c>
      <c r="L2355">
        <v>0.5</v>
      </c>
      <c r="M2355" t="s">
        <v>44</v>
      </c>
      <c r="N2355">
        <v>1</v>
      </c>
      <c r="O2355">
        <v>0.25</v>
      </c>
      <c r="P2355">
        <v>0</v>
      </c>
      <c r="Q2355" t="s">
        <v>693</v>
      </c>
      <c r="R2355" t="s">
        <v>694</v>
      </c>
      <c r="S2355">
        <v>11.428800000000001</v>
      </c>
      <c r="T2355" t="s">
        <v>44</v>
      </c>
      <c r="U2355" t="s">
        <v>2252</v>
      </c>
      <c r="V2355" t="s">
        <v>2420</v>
      </c>
      <c r="W2355">
        <v>0</v>
      </c>
      <c r="X2355" t="s">
        <v>703</v>
      </c>
      <c r="Y2355" t="s">
        <v>3865</v>
      </c>
    </row>
    <row r="2356" spans="1:25" x14ac:dyDescent="0.35">
      <c r="A2356" t="s">
        <v>2470</v>
      </c>
      <c r="B2356">
        <v>60421</v>
      </c>
      <c r="C2356" t="s">
        <v>218</v>
      </c>
      <c r="D2356" t="s">
        <v>216</v>
      </c>
      <c r="E2356">
        <v>945</v>
      </c>
      <c r="F2356" t="s">
        <v>2118</v>
      </c>
      <c r="G2356">
        <v>480</v>
      </c>
      <c r="H2356">
        <v>60421</v>
      </c>
      <c r="I2356" t="s">
        <v>552</v>
      </c>
      <c r="J2356">
        <v>0.01</v>
      </c>
      <c r="K2356">
        <v>131210</v>
      </c>
      <c r="L2356">
        <v>0.5</v>
      </c>
      <c r="M2356" t="s">
        <v>44</v>
      </c>
      <c r="N2356">
        <v>1</v>
      </c>
      <c r="O2356">
        <v>0.25</v>
      </c>
      <c r="P2356">
        <v>0</v>
      </c>
      <c r="Q2356" t="s">
        <v>693</v>
      </c>
      <c r="R2356" t="s">
        <v>694</v>
      </c>
      <c r="S2356">
        <v>11.273400000000001</v>
      </c>
      <c r="T2356" t="s">
        <v>44</v>
      </c>
      <c r="U2356" t="s">
        <v>2252</v>
      </c>
      <c r="V2356" t="s">
        <v>2420</v>
      </c>
      <c r="W2356">
        <v>0</v>
      </c>
      <c r="X2356" t="s">
        <v>703</v>
      </c>
      <c r="Y2356" t="s">
        <v>3865</v>
      </c>
    </row>
    <row r="2357" spans="1:25" x14ac:dyDescent="0.35">
      <c r="A2357" t="s">
        <v>2469</v>
      </c>
      <c r="B2357">
        <v>60421</v>
      </c>
      <c r="C2357" t="s">
        <v>218</v>
      </c>
      <c r="D2357" t="s">
        <v>216</v>
      </c>
      <c r="E2357">
        <v>945</v>
      </c>
      <c r="F2357" t="s">
        <v>2118</v>
      </c>
      <c r="G2357">
        <v>480</v>
      </c>
      <c r="H2357">
        <v>60421</v>
      </c>
      <c r="I2357" t="s">
        <v>552</v>
      </c>
      <c r="J2357">
        <v>0.01</v>
      </c>
      <c r="K2357">
        <v>127490</v>
      </c>
      <c r="L2357">
        <v>0.5</v>
      </c>
      <c r="M2357" t="s">
        <v>44</v>
      </c>
      <c r="N2357">
        <v>1</v>
      </c>
      <c r="O2357">
        <v>0.25</v>
      </c>
      <c r="P2357">
        <v>0</v>
      </c>
      <c r="Q2357" t="s">
        <v>693</v>
      </c>
      <c r="R2357" t="s">
        <v>694</v>
      </c>
      <c r="S2357">
        <v>10.506500000000001</v>
      </c>
      <c r="T2357" t="s">
        <v>44</v>
      </c>
      <c r="U2357" t="s">
        <v>2252</v>
      </c>
      <c r="V2357" t="s">
        <v>2420</v>
      </c>
      <c r="W2357">
        <v>0</v>
      </c>
      <c r="X2357" t="s">
        <v>703</v>
      </c>
      <c r="Y2357" t="s">
        <v>3865</v>
      </c>
    </row>
    <row r="2358" spans="1:25" x14ac:dyDescent="0.35">
      <c r="A2358" t="s">
        <v>2468</v>
      </c>
      <c r="B2358">
        <v>60421</v>
      </c>
      <c r="C2358" t="s">
        <v>218</v>
      </c>
      <c r="D2358" t="s">
        <v>216</v>
      </c>
      <c r="E2358">
        <v>945</v>
      </c>
      <c r="F2358" t="s">
        <v>2118</v>
      </c>
      <c r="G2358">
        <v>480</v>
      </c>
      <c r="H2358">
        <v>60421</v>
      </c>
      <c r="I2358" t="s">
        <v>552</v>
      </c>
      <c r="J2358">
        <v>0.01</v>
      </c>
      <c r="K2358">
        <v>130040</v>
      </c>
      <c r="L2358">
        <v>0.5</v>
      </c>
      <c r="M2358" t="s">
        <v>44</v>
      </c>
      <c r="N2358">
        <v>1</v>
      </c>
      <c r="O2358">
        <v>0.5</v>
      </c>
      <c r="P2358">
        <v>0</v>
      </c>
      <c r="Q2358" t="s">
        <v>693</v>
      </c>
      <c r="R2358" t="s">
        <v>694</v>
      </c>
      <c r="S2358">
        <v>11.0868</v>
      </c>
      <c r="T2358" t="s">
        <v>44</v>
      </c>
      <c r="U2358" t="s">
        <v>2252</v>
      </c>
      <c r="V2358" t="s">
        <v>2420</v>
      </c>
      <c r="W2358">
        <v>0</v>
      </c>
      <c r="X2358" t="s">
        <v>703</v>
      </c>
      <c r="Y2358" t="s">
        <v>3865</v>
      </c>
    </row>
    <row r="2359" spans="1:25" x14ac:dyDescent="0.35">
      <c r="A2359" t="s">
        <v>2467</v>
      </c>
      <c r="B2359">
        <v>60421</v>
      </c>
      <c r="C2359" t="s">
        <v>218</v>
      </c>
      <c r="D2359" t="s">
        <v>216</v>
      </c>
      <c r="E2359">
        <v>945</v>
      </c>
      <c r="F2359" t="s">
        <v>2118</v>
      </c>
      <c r="G2359">
        <v>480</v>
      </c>
      <c r="H2359">
        <v>60421</v>
      </c>
      <c r="I2359" t="s">
        <v>552</v>
      </c>
      <c r="J2359">
        <v>0.01</v>
      </c>
      <c r="K2359">
        <v>136980</v>
      </c>
      <c r="L2359">
        <v>0.5</v>
      </c>
      <c r="M2359" t="s">
        <v>44</v>
      </c>
      <c r="N2359">
        <v>1</v>
      </c>
      <c r="O2359">
        <v>0.5</v>
      </c>
      <c r="P2359">
        <v>0</v>
      </c>
      <c r="Q2359" t="s">
        <v>693</v>
      </c>
      <c r="R2359" t="s">
        <v>694</v>
      </c>
      <c r="S2359">
        <v>11.428800000000001</v>
      </c>
      <c r="T2359" t="s">
        <v>44</v>
      </c>
      <c r="U2359" t="s">
        <v>2252</v>
      </c>
      <c r="V2359" t="s">
        <v>2420</v>
      </c>
      <c r="W2359">
        <v>0</v>
      </c>
      <c r="X2359" t="s">
        <v>703</v>
      </c>
      <c r="Y2359" t="s">
        <v>3865</v>
      </c>
    </row>
    <row r="2360" spans="1:25" x14ac:dyDescent="0.35">
      <c r="A2360" t="s">
        <v>2466</v>
      </c>
      <c r="B2360">
        <v>60421</v>
      </c>
      <c r="C2360" t="s">
        <v>218</v>
      </c>
      <c r="D2360" t="s">
        <v>216</v>
      </c>
      <c r="E2360">
        <v>945</v>
      </c>
      <c r="F2360" t="s">
        <v>2118</v>
      </c>
      <c r="G2360">
        <v>480</v>
      </c>
      <c r="H2360">
        <v>60421</v>
      </c>
      <c r="I2360" t="s">
        <v>552</v>
      </c>
      <c r="J2360">
        <v>0.01</v>
      </c>
      <c r="K2360">
        <v>137200</v>
      </c>
      <c r="L2360">
        <v>0.5</v>
      </c>
      <c r="M2360" t="s">
        <v>44</v>
      </c>
      <c r="N2360">
        <v>1</v>
      </c>
      <c r="O2360">
        <v>0.5</v>
      </c>
      <c r="P2360">
        <v>0</v>
      </c>
      <c r="Q2360" t="s">
        <v>693</v>
      </c>
      <c r="R2360" t="s">
        <v>694</v>
      </c>
      <c r="S2360">
        <v>10.1957</v>
      </c>
      <c r="T2360" t="s">
        <v>44</v>
      </c>
      <c r="U2360" t="s">
        <v>2252</v>
      </c>
      <c r="V2360" t="s">
        <v>2420</v>
      </c>
      <c r="W2360">
        <v>0</v>
      </c>
      <c r="X2360" t="s">
        <v>703</v>
      </c>
      <c r="Y2360" t="s">
        <v>3865</v>
      </c>
    </row>
    <row r="2361" spans="1:25" x14ac:dyDescent="0.35">
      <c r="A2361" t="s">
        <v>2465</v>
      </c>
      <c r="B2361">
        <v>60421</v>
      </c>
      <c r="C2361" t="s">
        <v>218</v>
      </c>
      <c r="D2361" t="s">
        <v>216</v>
      </c>
      <c r="E2361">
        <v>945</v>
      </c>
      <c r="F2361" t="s">
        <v>2118</v>
      </c>
      <c r="G2361">
        <v>480</v>
      </c>
      <c r="H2361">
        <v>60421</v>
      </c>
      <c r="I2361" t="s">
        <v>552</v>
      </c>
      <c r="J2361">
        <v>0.01</v>
      </c>
      <c r="K2361">
        <v>137960</v>
      </c>
      <c r="L2361">
        <v>0.5</v>
      </c>
      <c r="M2361" t="s">
        <v>44</v>
      </c>
      <c r="N2361">
        <v>1</v>
      </c>
      <c r="O2361">
        <v>1</v>
      </c>
      <c r="P2361">
        <v>0</v>
      </c>
      <c r="Q2361" t="s">
        <v>693</v>
      </c>
      <c r="R2361" t="s">
        <v>694</v>
      </c>
      <c r="S2361">
        <v>10.289</v>
      </c>
      <c r="T2361" t="s">
        <v>44</v>
      </c>
      <c r="U2361" t="s">
        <v>2252</v>
      </c>
      <c r="V2361" t="s">
        <v>2420</v>
      </c>
      <c r="W2361">
        <v>0</v>
      </c>
      <c r="X2361" t="s">
        <v>703</v>
      </c>
      <c r="Y2361" t="s">
        <v>3865</v>
      </c>
    </row>
    <row r="2362" spans="1:25" x14ac:dyDescent="0.35">
      <c r="A2362" t="s">
        <v>2464</v>
      </c>
      <c r="B2362">
        <v>60421</v>
      </c>
      <c r="C2362" t="s">
        <v>218</v>
      </c>
      <c r="D2362" t="s">
        <v>216</v>
      </c>
      <c r="E2362">
        <v>945</v>
      </c>
      <c r="F2362" t="s">
        <v>2118</v>
      </c>
      <c r="G2362">
        <v>480</v>
      </c>
      <c r="H2362">
        <v>60421</v>
      </c>
      <c r="I2362" t="s">
        <v>552</v>
      </c>
      <c r="J2362">
        <v>0.01</v>
      </c>
      <c r="K2362">
        <v>133340</v>
      </c>
      <c r="L2362">
        <v>0.5</v>
      </c>
      <c r="M2362" t="s">
        <v>44</v>
      </c>
      <c r="N2362">
        <v>1</v>
      </c>
      <c r="O2362">
        <v>1</v>
      </c>
      <c r="P2362">
        <v>0</v>
      </c>
      <c r="Q2362" t="s">
        <v>693</v>
      </c>
      <c r="R2362" t="s">
        <v>694</v>
      </c>
      <c r="S2362">
        <v>10.9521</v>
      </c>
      <c r="T2362" t="s">
        <v>44</v>
      </c>
      <c r="U2362" t="s">
        <v>2252</v>
      </c>
      <c r="V2362" t="s">
        <v>2420</v>
      </c>
      <c r="W2362">
        <v>0</v>
      </c>
      <c r="X2362" t="s">
        <v>703</v>
      </c>
      <c r="Y2362" t="s">
        <v>3865</v>
      </c>
    </row>
    <row r="2363" spans="1:25" x14ac:dyDescent="0.35">
      <c r="A2363" t="s">
        <v>2463</v>
      </c>
      <c r="B2363">
        <v>60421</v>
      </c>
      <c r="C2363" t="s">
        <v>218</v>
      </c>
      <c r="D2363" t="s">
        <v>216</v>
      </c>
      <c r="E2363">
        <v>945</v>
      </c>
      <c r="F2363" t="s">
        <v>2118</v>
      </c>
      <c r="G2363">
        <v>480</v>
      </c>
      <c r="H2363">
        <v>60421</v>
      </c>
      <c r="I2363" t="s">
        <v>552</v>
      </c>
      <c r="J2363">
        <v>0.01</v>
      </c>
      <c r="K2363">
        <v>129150</v>
      </c>
      <c r="L2363">
        <v>0.5</v>
      </c>
      <c r="M2363" t="s">
        <v>44</v>
      </c>
      <c r="N2363">
        <v>1</v>
      </c>
      <c r="O2363">
        <v>1</v>
      </c>
      <c r="P2363">
        <v>0</v>
      </c>
      <c r="Q2363" t="s">
        <v>693</v>
      </c>
      <c r="R2363" t="s">
        <v>694</v>
      </c>
      <c r="S2363">
        <v>10.4236</v>
      </c>
      <c r="T2363" t="s">
        <v>44</v>
      </c>
      <c r="U2363" t="s">
        <v>2252</v>
      </c>
      <c r="V2363" t="s">
        <v>2420</v>
      </c>
      <c r="W2363">
        <v>0</v>
      </c>
      <c r="X2363" t="s">
        <v>703</v>
      </c>
      <c r="Y2363" t="s">
        <v>3865</v>
      </c>
    </row>
    <row r="2364" spans="1:25" x14ac:dyDescent="0.35">
      <c r="A2364" t="s">
        <v>2462</v>
      </c>
      <c r="B2364">
        <v>60421</v>
      </c>
      <c r="C2364" t="s">
        <v>218</v>
      </c>
      <c r="D2364" t="s">
        <v>216</v>
      </c>
      <c r="E2364">
        <v>945</v>
      </c>
      <c r="F2364" t="s">
        <v>2118</v>
      </c>
      <c r="G2364">
        <v>480</v>
      </c>
      <c r="H2364">
        <v>60421</v>
      </c>
      <c r="I2364" t="s">
        <v>552</v>
      </c>
      <c r="J2364">
        <v>0.01</v>
      </c>
      <c r="K2364">
        <v>135680</v>
      </c>
      <c r="L2364">
        <v>0.5</v>
      </c>
      <c r="M2364" t="s">
        <v>44</v>
      </c>
      <c r="N2364">
        <v>1</v>
      </c>
      <c r="O2364">
        <v>2</v>
      </c>
      <c r="P2364">
        <v>0</v>
      </c>
      <c r="Q2364" t="s">
        <v>693</v>
      </c>
      <c r="R2364" t="s">
        <v>694</v>
      </c>
      <c r="S2364">
        <v>10.869199999999999</v>
      </c>
      <c r="T2364" t="s">
        <v>44</v>
      </c>
      <c r="U2364" t="s">
        <v>2252</v>
      </c>
      <c r="V2364" t="s">
        <v>2420</v>
      </c>
      <c r="W2364">
        <v>0</v>
      </c>
      <c r="X2364" t="s">
        <v>703</v>
      </c>
      <c r="Y2364" t="s">
        <v>3865</v>
      </c>
    </row>
    <row r="2365" spans="1:25" x14ac:dyDescent="0.35">
      <c r="A2365" t="s">
        <v>2461</v>
      </c>
      <c r="B2365">
        <v>60421</v>
      </c>
      <c r="C2365" t="s">
        <v>218</v>
      </c>
      <c r="D2365" t="s">
        <v>216</v>
      </c>
      <c r="E2365">
        <v>945</v>
      </c>
      <c r="F2365" t="s">
        <v>2118</v>
      </c>
      <c r="G2365">
        <v>480</v>
      </c>
      <c r="H2365">
        <v>60421</v>
      </c>
      <c r="I2365" t="s">
        <v>552</v>
      </c>
      <c r="J2365">
        <v>0.01</v>
      </c>
      <c r="K2365">
        <v>132070</v>
      </c>
      <c r="L2365">
        <v>0.5</v>
      </c>
      <c r="M2365" t="s">
        <v>44</v>
      </c>
      <c r="N2365">
        <v>1</v>
      </c>
      <c r="O2365">
        <v>2</v>
      </c>
      <c r="P2365">
        <v>0</v>
      </c>
      <c r="Q2365" t="s">
        <v>693</v>
      </c>
      <c r="R2365" t="s">
        <v>694</v>
      </c>
      <c r="S2365">
        <v>10.9521</v>
      </c>
      <c r="T2365" t="s">
        <v>44</v>
      </c>
      <c r="U2365" t="s">
        <v>2252</v>
      </c>
      <c r="V2365" t="s">
        <v>2420</v>
      </c>
      <c r="W2365">
        <v>0</v>
      </c>
      <c r="X2365" t="s">
        <v>703</v>
      </c>
      <c r="Y2365" t="s">
        <v>3865</v>
      </c>
    </row>
    <row r="2366" spans="1:25" x14ac:dyDescent="0.35">
      <c r="A2366" t="s">
        <v>2460</v>
      </c>
      <c r="B2366">
        <v>60421</v>
      </c>
      <c r="C2366" t="s">
        <v>218</v>
      </c>
      <c r="D2366" t="s">
        <v>216</v>
      </c>
      <c r="E2366">
        <v>945</v>
      </c>
      <c r="F2366" t="s">
        <v>2118</v>
      </c>
      <c r="G2366">
        <v>480</v>
      </c>
      <c r="H2366">
        <v>60421</v>
      </c>
      <c r="I2366" t="s">
        <v>552</v>
      </c>
      <c r="J2366">
        <v>0.01</v>
      </c>
      <c r="K2366">
        <v>134160</v>
      </c>
      <c r="L2366">
        <v>0.5</v>
      </c>
      <c r="M2366" t="s">
        <v>44</v>
      </c>
      <c r="N2366">
        <v>1</v>
      </c>
      <c r="O2366">
        <v>2</v>
      </c>
      <c r="P2366">
        <v>0</v>
      </c>
      <c r="Q2366" t="s">
        <v>693</v>
      </c>
      <c r="R2366" t="s">
        <v>694</v>
      </c>
      <c r="S2366">
        <v>10.351100000000001</v>
      </c>
      <c r="T2366" t="s">
        <v>44</v>
      </c>
      <c r="U2366" t="s">
        <v>2252</v>
      </c>
      <c r="V2366" t="s">
        <v>2420</v>
      </c>
      <c r="W2366">
        <v>0</v>
      </c>
      <c r="X2366" t="s">
        <v>703</v>
      </c>
      <c r="Y2366" t="s">
        <v>3865</v>
      </c>
    </row>
    <row r="2367" spans="1:25" x14ac:dyDescent="0.35">
      <c r="A2367" t="s">
        <v>2459</v>
      </c>
      <c r="B2367">
        <v>60421</v>
      </c>
      <c r="C2367" t="s">
        <v>218</v>
      </c>
      <c r="D2367" t="s">
        <v>216</v>
      </c>
      <c r="E2367">
        <v>945</v>
      </c>
      <c r="F2367" t="s">
        <v>2118</v>
      </c>
      <c r="G2367">
        <v>480</v>
      </c>
      <c r="H2367">
        <v>60421</v>
      </c>
      <c r="I2367" t="s">
        <v>552</v>
      </c>
      <c r="J2367">
        <v>0.01</v>
      </c>
      <c r="K2367">
        <v>131970</v>
      </c>
      <c r="L2367">
        <v>0.5</v>
      </c>
      <c r="M2367" t="s">
        <v>44</v>
      </c>
      <c r="N2367">
        <v>1</v>
      </c>
      <c r="O2367">
        <v>4</v>
      </c>
      <c r="P2367">
        <v>0</v>
      </c>
      <c r="Q2367" t="s">
        <v>693</v>
      </c>
      <c r="R2367" t="s">
        <v>694</v>
      </c>
      <c r="S2367">
        <v>10.5169</v>
      </c>
      <c r="T2367" t="s">
        <v>44</v>
      </c>
      <c r="U2367" t="s">
        <v>2252</v>
      </c>
      <c r="V2367" t="s">
        <v>2420</v>
      </c>
      <c r="W2367">
        <v>0</v>
      </c>
      <c r="X2367" t="s">
        <v>703</v>
      </c>
      <c r="Y2367" t="s">
        <v>3865</v>
      </c>
    </row>
    <row r="2368" spans="1:25" x14ac:dyDescent="0.35">
      <c r="A2368" t="s">
        <v>2458</v>
      </c>
      <c r="B2368">
        <v>60421</v>
      </c>
      <c r="C2368" t="s">
        <v>218</v>
      </c>
      <c r="D2368" t="s">
        <v>216</v>
      </c>
      <c r="E2368">
        <v>945</v>
      </c>
      <c r="F2368" t="s">
        <v>2118</v>
      </c>
      <c r="G2368">
        <v>480</v>
      </c>
      <c r="H2368">
        <v>60421</v>
      </c>
      <c r="I2368" t="s">
        <v>552</v>
      </c>
      <c r="J2368">
        <v>0.01</v>
      </c>
      <c r="K2368">
        <v>133980</v>
      </c>
      <c r="L2368">
        <v>0.5</v>
      </c>
      <c r="M2368" t="s">
        <v>44</v>
      </c>
      <c r="N2368">
        <v>1</v>
      </c>
      <c r="O2368">
        <v>4</v>
      </c>
      <c r="P2368">
        <v>0</v>
      </c>
      <c r="Q2368" t="s">
        <v>693</v>
      </c>
      <c r="R2368" t="s">
        <v>694</v>
      </c>
      <c r="S2368">
        <v>10.4236</v>
      </c>
      <c r="T2368" t="s">
        <v>44</v>
      </c>
      <c r="U2368" t="s">
        <v>2252</v>
      </c>
      <c r="V2368" t="s">
        <v>2420</v>
      </c>
      <c r="W2368">
        <v>0</v>
      </c>
      <c r="X2368" t="s">
        <v>703</v>
      </c>
      <c r="Y2368" t="s">
        <v>3865</v>
      </c>
    </row>
    <row r="2369" spans="1:25" x14ac:dyDescent="0.35">
      <c r="A2369" t="s">
        <v>2457</v>
      </c>
      <c r="B2369">
        <v>60421</v>
      </c>
      <c r="C2369" t="s">
        <v>218</v>
      </c>
      <c r="D2369" t="s">
        <v>216</v>
      </c>
      <c r="E2369">
        <v>945</v>
      </c>
      <c r="F2369" t="s">
        <v>2118</v>
      </c>
      <c r="G2369">
        <v>480</v>
      </c>
      <c r="H2369">
        <v>60421</v>
      </c>
      <c r="I2369" t="s">
        <v>552</v>
      </c>
      <c r="J2369">
        <v>0.01</v>
      </c>
      <c r="K2369">
        <v>139060</v>
      </c>
      <c r="L2369">
        <v>0.5</v>
      </c>
      <c r="M2369" t="s">
        <v>44</v>
      </c>
      <c r="N2369">
        <v>1</v>
      </c>
      <c r="O2369">
        <v>4</v>
      </c>
      <c r="P2369">
        <v>0</v>
      </c>
      <c r="Q2369" t="s">
        <v>693</v>
      </c>
      <c r="R2369" t="s">
        <v>694</v>
      </c>
      <c r="S2369">
        <v>11.4702</v>
      </c>
      <c r="T2369" t="s">
        <v>44</v>
      </c>
      <c r="U2369" t="s">
        <v>2252</v>
      </c>
      <c r="V2369" t="s">
        <v>2420</v>
      </c>
      <c r="W2369">
        <v>0</v>
      </c>
      <c r="X2369" t="s">
        <v>703</v>
      </c>
      <c r="Y2369" t="s">
        <v>3865</v>
      </c>
    </row>
    <row r="2370" spans="1:25" x14ac:dyDescent="0.35">
      <c r="A2370" t="s">
        <v>2456</v>
      </c>
      <c r="B2370">
        <v>60421</v>
      </c>
      <c r="C2370" t="s">
        <v>218</v>
      </c>
      <c r="D2370" t="s">
        <v>216</v>
      </c>
      <c r="E2370">
        <v>945</v>
      </c>
      <c r="F2370" t="s">
        <v>2180</v>
      </c>
      <c r="G2370">
        <v>480</v>
      </c>
      <c r="H2370">
        <v>60421</v>
      </c>
      <c r="I2370" t="s">
        <v>552</v>
      </c>
      <c r="J2370">
        <v>0.01</v>
      </c>
      <c r="K2370">
        <v>137240</v>
      </c>
      <c r="L2370">
        <v>0.5</v>
      </c>
      <c r="M2370" t="s">
        <v>44</v>
      </c>
      <c r="N2370">
        <v>1</v>
      </c>
      <c r="O2370">
        <v>4</v>
      </c>
      <c r="P2370">
        <v>0</v>
      </c>
      <c r="Q2370" t="s">
        <v>693</v>
      </c>
      <c r="R2370" t="s">
        <v>694</v>
      </c>
      <c r="S2370">
        <v>10.0921</v>
      </c>
      <c r="T2370" t="s">
        <v>44</v>
      </c>
      <c r="U2370" t="s">
        <v>2252</v>
      </c>
      <c r="V2370" t="s">
        <v>2420</v>
      </c>
      <c r="W2370">
        <v>0</v>
      </c>
      <c r="X2370" t="s">
        <v>703</v>
      </c>
      <c r="Y2370" t="s">
        <v>3865</v>
      </c>
    </row>
    <row r="2371" spans="1:25" x14ac:dyDescent="0.35">
      <c r="A2371" t="s">
        <v>2455</v>
      </c>
      <c r="B2371">
        <v>60421</v>
      </c>
      <c r="C2371" t="s">
        <v>218</v>
      </c>
      <c r="D2371" t="s">
        <v>216</v>
      </c>
      <c r="E2371">
        <v>945</v>
      </c>
      <c r="F2371" t="s">
        <v>2180</v>
      </c>
      <c r="G2371">
        <v>480</v>
      </c>
      <c r="H2371">
        <v>60421</v>
      </c>
      <c r="I2371" t="s">
        <v>552</v>
      </c>
      <c r="J2371">
        <v>0.01</v>
      </c>
      <c r="K2371">
        <v>135880</v>
      </c>
      <c r="L2371">
        <v>0.5</v>
      </c>
      <c r="M2371" t="s">
        <v>44</v>
      </c>
      <c r="N2371">
        <v>1</v>
      </c>
      <c r="O2371">
        <v>4</v>
      </c>
      <c r="P2371">
        <v>0</v>
      </c>
      <c r="Q2371" t="s">
        <v>693</v>
      </c>
      <c r="R2371" t="s">
        <v>694</v>
      </c>
      <c r="S2371">
        <v>11.428800000000001</v>
      </c>
      <c r="T2371" t="s">
        <v>44</v>
      </c>
      <c r="U2371" t="s">
        <v>2252</v>
      </c>
      <c r="V2371" t="s">
        <v>2420</v>
      </c>
      <c r="W2371">
        <v>0</v>
      </c>
      <c r="X2371" t="s">
        <v>703</v>
      </c>
      <c r="Y2371" t="s">
        <v>3865</v>
      </c>
    </row>
    <row r="2372" spans="1:25" x14ac:dyDescent="0.35">
      <c r="A2372" t="s">
        <v>2454</v>
      </c>
      <c r="B2372">
        <v>60421</v>
      </c>
      <c r="C2372" t="s">
        <v>218</v>
      </c>
      <c r="D2372" t="s">
        <v>216</v>
      </c>
      <c r="E2372">
        <v>945</v>
      </c>
      <c r="F2372" t="s">
        <v>2180</v>
      </c>
      <c r="G2372">
        <v>480</v>
      </c>
      <c r="H2372">
        <v>60421</v>
      </c>
      <c r="I2372" t="s">
        <v>552</v>
      </c>
      <c r="J2372">
        <v>0.01</v>
      </c>
      <c r="K2372">
        <v>129440</v>
      </c>
      <c r="L2372">
        <v>0.5</v>
      </c>
      <c r="M2372" t="s">
        <v>44</v>
      </c>
      <c r="N2372">
        <v>1</v>
      </c>
      <c r="O2372">
        <v>4</v>
      </c>
      <c r="P2372">
        <v>0</v>
      </c>
      <c r="Q2372" t="s">
        <v>693</v>
      </c>
      <c r="R2372" t="s">
        <v>694</v>
      </c>
      <c r="S2372">
        <v>11.428800000000001</v>
      </c>
      <c r="T2372" t="s">
        <v>44</v>
      </c>
      <c r="U2372" t="s">
        <v>2252</v>
      </c>
      <c r="V2372" t="s">
        <v>2420</v>
      </c>
      <c r="W2372">
        <v>0</v>
      </c>
      <c r="X2372" t="s">
        <v>703</v>
      </c>
      <c r="Y2372" t="s">
        <v>3865</v>
      </c>
    </row>
    <row r="2373" spans="1:25" x14ac:dyDescent="0.35">
      <c r="A2373" t="s">
        <v>2453</v>
      </c>
      <c r="B2373">
        <v>60421</v>
      </c>
      <c r="C2373" t="s">
        <v>218</v>
      </c>
      <c r="D2373" t="s">
        <v>216</v>
      </c>
      <c r="E2373">
        <v>945</v>
      </c>
      <c r="F2373" t="s">
        <v>2118</v>
      </c>
      <c r="G2373">
        <v>480</v>
      </c>
      <c r="H2373">
        <v>60421</v>
      </c>
      <c r="I2373" t="s">
        <v>552</v>
      </c>
      <c r="J2373">
        <v>0.01</v>
      </c>
      <c r="K2373">
        <v>146880</v>
      </c>
      <c r="L2373">
        <v>0.5</v>
      </c>
      <c r="M2373" t="s">
        <v>44</v>
      </c>
      <c r="N2373">
        <v>1</v>
      </c>
      <c r="O2373">
        <v>4</v>
      </c>
      <c r="P2373">
        <v>0</v>
      </c>
      <c r="Q2373" t="s">
        <v>693</v>
      </c>
      <c r="R2373" t="s">
        <v>694</v>
      </c>
      <c r="S2373">
        <v>11.428800000000001</v>
      </c>
      <c r="T2373" t="s">
        <v>44</v>
      </c>
      <c r="U2373" t="s">
        <v>2252</v>
      </c>
      <c r="V2373" t="s">
        <v>2420</v>
      </c>
      <c r="W2373">
        <v>0</v>
      </c>
      <c r="X2373" t="s">
        <v>703</v>
      </c>
      <c r="Y2373" t="s">
        <v>44</v>
      </c>
    </row>
    <row r="2374" spans="1:25" x14ac:dyDescent="0.35">
      <c r="A2374" t="s">
        <v>2452</v>
      </c>
      <c r="B2374">
        <v>60421</v>
      </c>
      <c r="C2374" t="s">
        <v>218</v>
      </c>
      <c r="D2374" t="s">
        <v>216</v>
      </c>
      <c r="E2374">
        <v>945</v>
      </c>
      <c r="F2374" t="s">
        <v>2118</v>
      </c>
      <c r="G2374">
        <v>480</v>
      </c>
      <c r="H2374">
        <v>60421</v>
      </c>
      <c r="I2374" t="s">
        <v>552</v>
      </c>
      <c r="J2374">
        <v>0.01</v>
      </c>
      <c r="K2374">
        <v>140130</v>
      </c>
      <c r="L2374">
        <v>0.5</v>
      </c>
      <c r="M2374" t="s">
        <v>44</v>
      </c>
      <c r="N2374">
        <v>1</v>
      </c>
      <c r="O2374">
        <v>4</v>
      </c>
      <c r="P2374">
        <v>0</v>
      </c>
      <c r="Q2374" t="s">
        <v>693</v>
      </c>
      <c r="R2374" t="s">
        <v>694</v>
      </c>
      <c r="S2374">
        <v>10.1646</v>
      </c>
      <c r="T2374" t="s">
        <v>44</v>
      </c>
      <c r="U2374" t="s">
        <v>2252</v>
      </c>
      <c r="V2374" t="s">
        <v>2420</v>
      </c>
      <c r="W2374">
        <v>0</v>
      </c>
      <c r="X2374" t="s">
        <v>703</v>
      </c>
      <c r="Y2374" t="s">
        <v>44</v>
      </c>
    </row>
    <row r="2375" spans="1:25" x14ac:dyDescent="0.35">
      <c r="A2375" t="s">
        <v>2451</v>
      </c>
      <c r="B2375">
        <v>60421</v>
      </c>
      <c r="C2375" t="s">
        <v>218</v>
      </c>
      <c r="D2375" t="s">
        <v>216</v>
      </c>
      <c r="E2375">
        <v>945</v>
      </c>
      <c r="F2375" t="s">
        <v>2118</v>
      </c>
      <c r="G2375">
        <v>480</v>
      </c>
      <c r="H2375">
        <v>60421</v>
      </c>
      <c r="I2375" t="s">
        <v>552</v>
      </c>
      <c r="J2375">
        <v>0.01</v>
      </c>
      <c r="K2375">
        <v>147590</v>
      </c>
      <c r="L2375">
        <v>0.5</v>
      </c>
      <c r="M2375" t="s">
        <v>44</v>
      </c>
      <c r="N2375">
        <v>1</v>
      </c>
      <c r="O2375">
        <v>4</v>
      </c>
      <c r="P2375">
        <v>0</v>
      </c>
      <c r="Q2375" t="s">
        <v>693</v>
      </c>
      <c r="R2375" t="s">
        <v>694</v>
      </c>
      <c r="S2375">
        <v>11.2112</v>
      </c>
      <c r="T2375" t="s">
        <v>44</v>
      </c>
      <c r="U2375" t="s">
        <v>2252</v>
      </c>
      <c r="V2375" t="s">
        <v>2420</v>
      </c>
      <c r="W2375">
        <v>0</v>
      </c>
      <c r="X2375" t="s">
        <v>703</v>
      </c>
      <c r="Y2375" t="s">
        <v>44</v>
      </c>
    </row>
    <row r="2376" spans="1:25" x14ac:dyDescent="0.35">
      <c r="A2376" t="s">
        <v>2450</v>
      </c>
      <c r="B2376">
        <v>60421</v>
      </c>
      <c r="C2376" t="s">
        <v>218</v>
      </c>
      <c r="D2376" t="s">
        <v>216</v>
      </c>
      <c r="E2376">
        <v>945</v>
      </c>
      <c r="F2376" t="s">
        <v>2118</v>
      </c>
      <c r="G2376">
        <v>480</v>
      </c>
      <c r="H2376">
        <v>60421</v>
      </c>
      <c r="I2376" t="s">
        <v>552</v>
      </c>
      <c r="J2376">
        <v>0.01</v>
      </c>
      <c r="K2376">
        <v>130240</v>
      </c>
      <c r="L2376">
        <v>0.5</v>
      </c>
      <c r="M2376" t="s">
        <v>44</v>
      </c>
      <c r="N2376">
        <v>1</v>
      </c>
      <c r="O2376">
        <v>0</v>
      </c>
      <c r="P2376">
        <v>138130</v>
      </c>
      <c r="Q2376" t="s">
        <v>693</v>
      </c>
      <c r="R2376" t="s">
        <v>694</v>
      </c>
      <c r="S2376">
        <v>10.5273</v>
      </c>
      <c r="T2376" t="s">
        <v>44</v>
      </c>
      <c r="U2376" t="s">
        <v>2252</v>
      </c>
      <c r="V2376" t="s">
        <v>2420</v>
      </c>
      <c r="W2376">
        <v>1.061E-2</v>
      </c>
      <c r="X2376" t="s">
        <v>703</v>
      </c>
      <c r="Y2376" t="s">
        <v>3865</v>
      </c>
    </row>
    <row r="2377" spans="1:25" x14ac:dyDescent="0.35">
      <c r="A2377" t="s">
        <v>2449</v>
      </c>
      <c r="B2377">
        <v>60421</v>
      </c>
      <c r="C2377" t="s">
        <v>218</v>
      </c>
      <c r="D2377" t="s">
        <v>216</v>
      </c>
      <c r="E2377">
        <v>945</v>
      </c>
      <c r="F2377" t="s">
        <v>2118</v>
      </c>
      <c r="G2377">
        <v>480</v>
      </c>
      <c r="H2377">
        <v>60421</v>
      </c>
      <c r="I2377" t="s">
        <v>552</v>
      </c>
      <c r="J2377">
        <v>0.01</v>
      </c>
      <c r="K2377">
        <v>150950</v>
      </c>
      <c r="L2377">
        <v>0.5</v>
      </c>
      <c r="M2377" t="s">
        <v>44</v>
      </c>
      <c r="N2377">
        <v>1</v>
      </c>
      <c r="O2377">
        <v>0</v>
      </c>
      <c r="P2377">
        <v>157940</v>
      </c>
      <c r="Q2377" t="s">
        <v>693</v>
      </c>
      <c r="R2377" t="s">
        <v>694</v>
      </c>
      <c r="S2377">
        <v>10.527200000000001</v>
      </c>
      <c r="T2377" t="s">
        <v>44</v>
      </c>
      <c r="U2377" t="s">
        <v>2252</v>
      </c>
      <c r="V2377" t="s">
        <v>2420</v>
      </c>
      <c r="W2377">
        <v>1.0460000000000001E-2</v>
      </c>
      <c r="X2377" t="s">
        <v>703</v>
      </c>
      <c r="Y2377" t="s">
        <v>3865</v>
      </c>
    </row>
    <row r="2378" spans="1:25" x14ac:dyDescent="0.35">
      <c r="A2378" t="s">
        <v>2448</v>
      </c>
      <c r="B2378">
        <v>60421</v>
      </c>
      <c r="C2378" t="s">
        <v>218</v>
      </c>
      <c r="D2378" t="s">
        <v>216</v>
      </c>
      <c r="E2378">
        <v>945</v>
      </c>
      <c r="F2378" t="s">
        <v>2118</v>
      </c>
      <c r="G2378">
        <v>480</v>
      </c>
      <c r="H2378">
        <v>60421</v>
      </c>
      <c r="I2378" t="s">
        <v>552</v>
      </c>
      <c r="J2378">
        <v>0.01</v>
      </c>
      <c r="K2378">
        <v>145700</v>
      </c>
      <c r="L2378">
        <v>0.5</v>
      </c>
      <c r="M2378" t="s">
        <v>44</v>
      </c>
      <c r="N2378">
        <v>1</v>
      </c>
      <c r="O2378">
        <v>0</v>
      </c>
      <c r="P2378">
        <v>113750</v>
      </c>
      <c r="Q2378" t="s">
        <v>693</v>
      </c>
      <c r="R2378" t="s">
        <v>694</v>
      </c>
      <c r="S2378">
        <v>10.5273</v>
      </c>
      <c r="T2378" t="s">
        <v>44</v>
      </c>
      <c r="U2378" t="s">
        <v>2252</v>
      </c>
      <c r="V2378" t="s">
        <v>2420</v>
      </c>
      <c r="W2378">
        <v>7.8069999999999997E-3</v>
      </c>
      <c r="X2378" t="s">
        <v>703</v>
      </c>
      <c r="Y2378" t="s">
        <v>3865</v>
      </c>
    </row>
    <row r="2379" spans="1:25" x14ac:dyDescent="0.35">
      <c r="A2379" t="s">
        <v>2447</v>
      </c>
      <c r="B2379">
        <v>60421</v>
      </c>
      <c r="C2379" t="s">
        <v>218</v>
      </c>
      <c r="D2379" t="s">
        <v>216</v>
      </c>
      <c r="E2379">
        <v>945</v>
      </c>
      <c r="F2379" t="s">
        <v>2180</v>
      </c>
      <c r="G2379">
        <v>480</v>
      </c>
      <c r="H2379">
        <v>60421</v>
      </c>
      <c r="I2379" t="s">
        <v>552</v>
      </c>
      <c r="J2379">
        <v>0.01</v>
      </c>
      <c r="K2379">
        <v>155210</v>
      </c>
      <c r="L2379">
        <v>0.5</v>
      </c>
      <c r="M2379" t="s">
        <v>44</v>
      </c>
      <c r="N2379">
        <v>1</v>
      </c>
      <c r="O2379">
        <v>0</v>
      </c>
      <c r="P2379">
        <v>171050</v>
      </c>
      <c r="Q2379" t="s">
        <v>693</v>
      </c>
      <c r="R2379" t="s">
        <v>694</v>
      </c>
      <c r="S2379">
        <v>10.5273</v>
      </c>
      <c r="T2379" t="s">
        <v>44</v>
      </c>
      <c r="U2379" t="s">
        <v>2252</v>
      </c>
      <c r="V2379" t="s">
        <v>2420</v>
      </c>
      <c r="W2379">
        <v>1.102E-2</v>
      </c>
      <c r="X2379" t="s">
        <v>703</v>
      </c>
      <c r="Y2379" t="s">
        <v>3865</v>
      </c>
    </row>
    <row r="2380" spans="1:25" x14ac:dyDescent="0.35">
      <c r="A2380" t="s">
        <v>2446</v>
      </c>
      <c r="B2380">
        <v>60421</v>
      </c>
      <c r="C2380" t="s">
        <v>218</v>
      </c>
      <c r="D2380" t="s">
        <v>216</v>
      </c>
      <c r="E2380">
        <v>945</v>
      </c>
      <c r="F2380" t="s">
        <v>2180</v>
      </c>
      <c r="G2380">
        <v>480</v>
      </c>
      <c r="H2380">
        <v>60421</v>
      </c>
      <c r="I2380" t="s">
        <v>552</v>
      </c>
      <c r="J2380">
        <v>0.01</v>
      </c>
      <c r="K2380">
        <v>150090</v>
      </c>
      <c r="L2380">
        <v>0.5</v>
      </c>
      <c r="M2380" t="s">
        <v>44</v>
      </c>
      <c r="N2380">
        <v>1</v>
      </c>
      <c r="O2380">
        <v>0</v>
      </c>
      <c r="P2380">
        <v>130620</v>
      </c>
      <c r="Q2380" t="s">
        <v>693</v>
      </c>
      <c r="R2380" t="s">
        <v>694</v>
      </c>
      <c r="S2380">
        <v>10.527200000000001</v>
      </c>
      <c r="T2380" t="s">
        <v>44</v>
      </c>
      <c r="U2380" t="s">
        <v>2252</v>
      </c>
      <c r="V2380" t="s">
        <v>2420</v>
      </c>
      <c r="W2380">
        <v>8.7030000000000007E-3</v>
      </c>
      <c r="X2380" t="s">
        <v>703</v>
      </c>
      <c r="Y2380" t="s">
        <v>3865</v>
      </c>
    </row>
    <row r="2381" spans="1:25" x14ac:dyDescent="0.35">
      <c r="A2381" t="s">
        <v>2445</v>
      </c>
      <c r="B2381">
        <v>60421</v>
      </c>
      <c r="C2381" t="s">
        <v>218</v>
      </c>
      <c r="D2381" t="s">
        <v>216</v>
      </c>
      <c r="E2381">
        <v>945</v>
      </c>
      <c r="F2381" t="s">
        <v>2180</v>
      </c>
      <c r="G2381">
        <v>480</v>
      </c>
      <c r="H2381">
        <v>60421</v>
      </c>
      <c r="I2381" t="s">
        <v>552</v>
      </c>
      <c r="J2381">
        <v>0.01</v>
      </c>
      <c r="K2381">
        <v>142820</v>
      </c>
      <c r="L2381">
        <v>0.5</v>
      </c>
      <c r="M2381" t="s">
        <v>44</v>
      </c>
      <c r="N2381">
        <v>1</v>
      </c>
      <c r="O2381">
        <v>0</v>
      </c>
      <c r="P2381">
        <v>133850</v>
      </c>
      <c r="Q2381" t="s">
        <v>693</v>
      </c>
      <c r="R2381" t="s">
        <v>694</v>
      </c>
      <c r="S2381">
        <v>10.5273</v>
      </c>
      <c r="T2381" t="s">
        <v>44</v>
      </c>
      <c r="U2381" t="s">
        <v>2252</v>
      </c>
      <c r="V2381" t="s">
        <v>2420</v>
      </c>
      <c r="W2381">
        <v>9.3720000000000001E-3</v>
      </c>
      <c r="X2381" t="s">
        <v>703</v>
      </c>
      <c r="Y2381" t="s">
        <v>3865</v>
      </c>
    </row>
    <row r="2382" spans="1:25" x14ac:dyDescent="0.35">
      <c r="A2382" t="s">
        <v>2444</v>
      </c>
      <c r="B2382">
        <v>60421</v>
      </c>
      <c r="C2382" t="s">
        <v>218</v>
      </c>
      <c r="D2382" t="s">
        <v>216</v>
      </c>
      <c r="E2382">
        <v>945</v>
      </c>
      <c r="F2382" t="s">
        <v>2118</v>
      </c>
      <c r="G2382">
        <v>480</v>
      </c>
      <c r="H2382">
        <v>60421</v>
      </c>
      <c r="I2382" t="s">
        <v>552</v>
      </c>
      <c r="J2382">
        <v>0.01</v>
      </c>
      <c r="K2382">
        <v>143950</v>
      </c>
      <c r="L2382">
        <v>0.5</v>
      </c>
      <c r="M2382" t="s">
        <v>44</v>
      </c>
      <c r="N2382">
        <v>1</v>
      </c>
      <c r="O2382">
        <v>0</v>
      </c>
      <c r="P2382">
        <v>140670</v>
      </c>
      <c r="Q2382" t="s">
        <v>693</v>
      </c>
      <c r="R2382" t="s">
        <v>694</v>
      </c>
      <c r="S2382">
        <v>10.527200000000001</v>
      </c>
      <c r="T2382" t="s">
        <v>44</v>
      </c>
      <c r="U2382" t="s">
        <v>2252</v>
      </c>
      <c r="V2382" t="s">
        <v>2420</v>
      </c>
      <c r="W2382">
        <v>9.7719999999999994E-3</v>
      </c>
      <c r="X2382" t="s">
        <v>703</v>
      </c>
      <c r="Y2382" t="s">
        <v>44</v>
      </c>
    </row>
    <row r="2383" spans="1:25" x14ac:dyDescent="0.35">
      <c r="A2383" t="s">
        <v>2443</v>
      </c>
      <c r="B2383">
        <v>60421</v>
      </c>
      <c r="C2383" t="s">
        <v>218</v>
      </c>
      <c r="D2383" t="s">
        <v>216</v>
      </c>
      <c r="E2383">
        <v>945</v>
      </c>
      <c r="F2383" t="s">
        <v>2118</v>
      </c>
      <c r="G2383">
        <v>480</v>
      </c>
      <c r="H2383">
        <v>60421</v>
      </c>
      <c r="I2383" t="s">
        <v>552</v>
      </c>
      <c r="J2383">
        <v>0.01</v>
      </c>
      <c r="K2383">
        <v>146120</v>
      </c>
      <c r="L2383">
        <v>0.5</v>
      </c>
      <c r="M2383" t="s">
        <v>44</v>
      </c>
      <c r="N2383">
        <v>1</v>
      </c>
      <c r="O2383">
        <v>0</v>
      </c>
      <c r="P2383">
        <v>118350</v>
      </c>
      <c r="Q2383" t="s">
        <v>693</v>
      </c>
      <c r="R2383" t="s">
        <v>694</v>
      </c>
      <c r="S2383">
        <v>10.5273</v>
      </c>
      <c r="T2383" t="s">
        <v>44</v>
      </c>
      <c r="U2383" t="s">
        <v>2252</v>
      </c>
      <c r="V2383" t="s">
        <v>2420</v>
      </c>
      <c r="W2383">
        <v>8.0999999999999996E-3</v>
      </c>
      <c r="X2383" t="s">
        <v>703</v>
      </c>
      <c r="Y2383" t="s">
        <v>44</v>
      </c>
    </row>
    <row r="2384" spans="1:25" x14ac:dyDescent="0.35">
      <c r="A2384" t="s">
        <v>2442</v>
      </c>
      <c r="B2384">
        <v>60421</v>
      </c>
      <c r="C2384" t="s">
        <v>218</v>
      </c>
      <c r="D2384" t="s">
        <v>216</v>
      </c>
      <c r="E2384">
        <v>945</v>
      </c>
      <c r="F2384" t="s">
        <v>2118</v>
      </c>
      <c r="G2384">
        <v>480</v>
      </c>
      <c r="H2384">
        <v>60421</v>
      </c>
      <c r="I2384" t="s">
        <v>552</v>
      </c>
      <c r="J2384">
        <v>0.01</v>
      </c>
      <c r="K2384">
        <v>146750</v>
      </c>
      <c r="L2384">
        <v>0.5</v>
      </c>
      <c r="M2384" t="s">
        <v>44</v>
      </c>
      <c r="N2384">
        <v>1</v>
      </c>
      <c r="O2384">
        <v>0</v>
      </c>
      <c r="P2384">
        <v>122970</v>
      </c>
      <c r="Q2384" t="s">
        <v>693</v>
      </c>
      <c r="R2384" t="s">
        <v>694</v>
      </c>
      <c r="S2384">
        <v>10.527200000000001</v>
      </c>
      <c r="T2384" t="s">
        <v>44</v>
      </c>
      <c r="U2384" t="s">
        <v>2252</v>
      </c>
      <c r="V2384" t="s">
        <v>2420</v>
      </c>
      <c r="W2384">
        <v>8.3800000000000003E-3</v>
      </c>
      <c r="X2384" t="s">
        <v>703</v>
      </c>
      <c r="Y2384" t="s">
        <v>44</v>
      </c>
    </row>
    <row r="2385" spans="1:25" x14ac:dyDescent="0.35">
      <c r="A2385" t="s">
        <v>2441</v>
      </c>
      <c r="B2385">
        <v>60421</v>
      </c>
      <c r="C2385" t="s">
        <v>218</v>
      </c>
      <c r="D2385" t="s">
        <v>216</v>
      </c>
      <c r="E2385">
        <v>945</v>
      </c>
      <c r="F2385" t="s">
        <v>2118</v>
      </c>
      <c r="G2385">
        <v>480</v>
      </c>
      <c r="H2385">
        <v>60421</v>
      </c>
      <c r="I2385" t="s">
        <v>552</v>
      </c>
      <c r="J2385">
        <v>0.01</v>
      </c>
      <c r="K2385">
        <v>125740</v>
      </c>
      <c r="L2385">
        <v>0.5</v>
      </c>
      <c r="M2385" t="s">
        <v>44</v>
      </c>
      <c r="N2385">
        <v>1</v>
      </c>
      <c r="O2385">
        <v>0.25</v>
      </c>
      <c r="P2385">
        <v>131310</v>
      </c>
      <c r="Q2385" t="s">
        <v>693</v>
      </c>
      <c r="R2385" t="s">
        <v>694</v>
      </c>
      <c r="S2385">
        <v>10.5273</v>
      </c>
      <c r="T2385" t="s">
        <v>44</v>
      </c>
      <c r="U2385" t="s">
        <v>2252</v>
      </c>
      <c r="V2385" t="s">
        <v>2420</v>
      </c>
      <c r="W2385">
        <v>1.044E-2</v>
      </c>
      <c r="X2385" t="s">
        <v>703</v>
      </c>
      <c r="Y2385" t="s">
        <v>3865</v>
      </c>
    </row>
    <row r="2386" spans="1:25" x14ac:dyDescent="0.35">
      <c r="A2386" t="s">
        <v>2440</v>
      </c>
      <c r="B2386">
        <v>60421</v>
      </c>
      <c r="C2386" t="s">
        <v>218</v>
      </c>
      <c r="D2386" t="s">
        <v>216</v>
      </c>
      <c r="E2386">
        <v>945</v>
      </c>
      <c r="F2386" t="s">
        <v>2118</v>
      </c>
      <c r="G2386">
        <v>480</v>
      </c>
      <c r="H2386">
        <v>60421</v>
      </c>
      <c r="I2386" t="s">
        <v>552</v>
      </c>
      <c r="J2386">
        <v>0.01</v>
      </c>
      <c r="K2386">
        <v>118660</v>
      </c>
      <c r="L2386">
        <v>0.5</v>
      </c>
      <c r="M2386" t="s">
        <v>44</v>
      </c>
      <c r="N2386">
        <v>1</v>
      </c>
      <c r="O2386">
        <v>0.25</v>
      </c>
      <c r="P2386">
        <v>112130</v>
      </c>
      <c r="Q2386" t="s">
        <v>693</v>
      </c>
      <c r="R2386" t="s">
        <v>694</v>
      </c>
      <c r="S2386">
        <v>10.527200000000001</v>
      </c>
      <c r="T2386" t="s">
        <v>44</v>
      </c>
      <c r="U2386" t="s">
        <v>2252</v>
      </c>
      <c r="V2386" t="s">
        <v>2420</v>
      </c>
      <c r="W2386">
        <v>9.4500000000000001E-3</v>
      </c>
      <c r="X2386" t="s">
        <v>703</v>
      </c>
      <c r="Y2386" t="s">
        <v>3865</v>
      </c>
    </row>
    <row r="2387" spans="1:25" x14ac:dyDescent="0.35">
      <c r="A2387" t="s">
        <v>2439</v>
      </c>
      <c r="B2387">
        <v>60421</v>
      </c>
      <c r="C2387" t="s">
        <v>218</v>
      </c>
      <c r="D2387" t="s">
        <v>216</v>
      </c>
      <c r="E2387">
        <v>945</v>
      </c>
      <c r="F2387" t="s">
        <v>2118</v>
      </c>
      <c r="G2387">
        <v>480</v>
      </c>
      <c r="H2387">
        <v>60421</v>
      </c>
      <c r="I2387" t="s">
        <v>552</v>
      </c>
      <c r="J2387">
        <v>0.01</v>
      </c>
      <c r="K2387">
        <v>128120</v>
      </c>
      <c r="L2387">
        <v>0.5</v>
      </c>
      <c r="M2387" t="s">
        <v>44</v>
      </c>
      <c r="N2387">
        <v>1</v>
      </c>
      <c r="O2387">
        <v>0.25</v>
      </c>
      <c r="P2387">
        <v>140840</v>
      </c>
      <c r="Q2387" t="s">
        <v>693</v>
      </c>
      <c r="R2387" t="s">
        <v>694</v>
      </c>
      <c r="S2387">
        <v>10.5273</v>
      </c>
      <c r="T2387" t="s">
        <v>44</v>
      </c>
      <c r="U2387" t="s">
        <v>2252</v>
      </c>
      <c r="V2387" t="s">
        <v>2420</v>
      </c>
      <c r="W2387">
        <v>1.099E-2</v>
      </c>
      <c r="X2387" t="s">
        <v>703</v>
      </c>
      <c r="Y2387" t="s">
        <v>3865</v>
      </c>
    </row>
    <row r="2388" spans="1:25" x14ac:dyDescent="0.35">
      <c r="A2388" t="s">
        <v>2412</v>
      </c>
      <c r="B2388">
        <v>60421</v>
      </c>
      <c r="C2388" t="s">
        <v>218</v>
      </c>
      <c r="D2388" t="s">
        <v>216</v>
      </c>
      <c r="E2388">
        <v>945</v>
      </c>
      <c r="F2388" t="s">
        <v>2115</v>
      </c>
      <c r="G2388">
        <v>480</v>
      </c>
      <c r="H2388">
        <v>60421</v>
      </c>
      <c r="I2388" t="s">
        <v>552</v>
      </c>
      <c r="J2388">
        <v>0.01</v>
      </c>
      <c r="K2388">
        <v>144030</v>
      </c>
      <c r="L2388">
        <v>0.5</v>
      </c>
      <c r="M2388" t="s">
        <v>44</v>
      </c>
      <c r="N2388">
        <v>1</v>
      </c>
      <c r="O2388" t="s">
        <v>44</v>
      </c>
      <c r="P2388">
        <v>0</v>
      </c>
      <c r="Q2388" t="s">
        <v>693</v>
      </c>
      <c r="R2388" t="s">
        <v>694</v>
      </c>
      <c r="S2388">
        <v>10.527200000000001</v>
      </c>
      <c r="T2388" t="s">
        <v>44</v>
      </c>
      <c r="U2388" t="s">
        <v>2252</v>
      </c>
      <c r="V2388" t="s">
        <v>2420</v>
      </c>
      <c r="W2388">
        <v>0</v>
      </c>
      <c r="X2388" t="s">
        <v>703</v>
      </c>
      <c r="Y2388" t="s">
        <v>3865</v>
      </c>
    </row>
    <row r="2389" spans="1:25" x14ac:dyDescent="0.35">
      <c r="A2389" t="s">
        <v>2438</v>
      </c>
      <c r="B2389">
        <v>60421</v>
      </c>
      <c r="C2389" t="s">
        <v>218</v>
      </c>
      <c r="D2389" t="s">
        <v>216</v>
      </c>
      <c r="E2389">
        <v>945</v>
      </c>
      <c r="F2389" t="s">
        <v>2118</v>
      </c>
      <c r="G2389">
        <v>480</v>
      </c>
      <c r="H2389">
        <v>60421</v>
      </c>
      <c r="I2389" t="s">
        <v>552</v>
      </c>
      <c r="J2389">
        <v>0.01</v>
      </c>
      <c r="K2389">
        <v>137450</v>
      </c>
      <c r="L2389">
        <v>0.5</v>
      </c>
      <c r="M2389" t="s">
        <v>44</v>
      </c>
      <c r="N2389">
        <v>1</v>
      </c>
      <c r="O2389">
        <v>0.5</v>
      </c>
      <c r="P2389">
        <v>125660</v>
      </c>
      <c r="Q2389" t="s">
        <v>693</v>
      </c>
      <c r="R2389" t="s">
        <v>694</v>
      </c>
      <c r="S2389">
        <v>10.527200000000001</v>
      </c>
      <c r="T2389" t="s">
        <v>44</v>
      </c>
      <c r="U2389" t="s">
        <v>2252</v>
      </c>
      <c r="V2389" t="s">
        <v>2420</v>
      </c>
      <c r="W2389">
        <v>9.1420000000000008E-3</v>
      </c>
      <c r="X2389" t="s">
        <v>703</v>
      </c>
      <c r="Y2389" t="s">
        <v>3865</v>
      </c>
    </row>
    <row r="2390" spans="1:25" x14ac:dyDescent="0.35">
      <c r="A2390" t="s">
        <v>2437</v>
      </c>
      <c r="B2390">
        <v>60421</v>
      </c>
      <c r="C2390" t="s">
        <v>218</v>
      </c>
      <c r="D2390" t="s">
        <v>216</v>
      </c>
      <c r="E2390">
        <v>945</v>
      </c>
      <c r="F2390" t="s">
        <v>2118</v>
      </c>
      <c r="G2390">
        <v>480</v>
      </c>
      <c r="H2390">
        <v>60421</v>
      </c>
      <c r="I2390" t="s">
        <v>552</v>
      </c>
      <c r="J2390">
        <v>0.01</v>
      </c>
      <c r="K2390">
        <v>136280</v>
      </c>
      <c r="L2390">
        <v>0.5</v>
      </c>
      <c r="M2390" t="s">
        <v>44</v>
      </c>
      <c r="N2390">
        <v>1</v>
      </c>
      <c r="O2390">
        <v>0.5</v>
      </c>
      <c r="P2390">
        <v>118170</v>
      </c>
      <c r="Q2390" t="s">
        <v>693</v>
      </c>
      <c r="R2390" t="s">
        <v>694</v>
      </c>
      <c r="S2390">
        <v>10.5273</v>
      </c>
      <c r="T2390" t="s">
        <v>44</v>
      </c>
      <c r="U2390" t="s">
        <v>2252</v>
      </c>
      <c r="V2390" t="s">
        <v>2420</v>
      </c>
      <c r="W2390">
        <v>8.6709999999999999E-3</v>
      </c>
      <c r="X2390" t="s">
        <v>703</v>
      </c>
      <c r="Y2390" t="s">
        <v>3865</v>
      </c>
    </row>
    <row r="2391" spans="1:25" x14ac:dyDescent="0.35">
      <c r="A2391" t="s">
        <v>2436</v>
      </c>
      <c r="B2391">
        <v>60421</v>
      </c>
      <c r="C2391" t="s">
        <v>218</v>
      </c>
      <c r="D2391" t="s">
        <v>216</v>
      </c>
      <c r="E2391">
        <v>945</v>
      </c>
      <c r="F2391" t="s">
        <v>2118</v>
      </c>
      <c r="G2391">
        <v>480</v>
      </c>
      <c r="H2391">
        <v>60421</v>
      </c>
      <c r="I2391" t="s">
        <v>552</v>
      </c>
      <c r="J2391">
        <v>0.01</v>
      </c>
      <c r="K2391">
        <v>137590</v>
      </c>
      <c r="L2391">
        <v>0.5</v>
      </c>
      <c r="M2391" t="s">
        <v>44</v>
      </c>
      <c r="N2391">
        <v>1</v>
      </c>
      <c r="O2391">
        <v>0.5</v>
      </c>
      <c r="P2391">
        <v>122960</v>
      </c>
      <c r="Q2391" t="s">
        <v>693</v>
      </c>
      <c r="R2391" t="s">
        <v>694</v>
      </c>
      <c r="S2391">
        <v>10.527200000000001</v>
      </c>
      <c r="T2391" t="s">
        <v>44</v>
      </c>
      <c r="U2391" t="s">
        <v>2252</v>
      </c>
      <c r="V2391" t="s">
        <v>2420</v>
      </c>
      <c r="W2391">
        <v>8.9370000000000005E-3</v>
      </c>
      <c r="X2391" t="s">
        <v>703</v>
      </c>
      <c r="Y2391" t="s">
        <v>3865</v>
      </c>
    </row>
    <row r="2392" spans="1:25" x14ac:dyDescent="0.35">
      <c r="A2392" t="s">
        <v>2435</v>
      </c>
      <c r="B2392">
        <v>60421</v>
      </c>
      <c r="C2392" t="s">
        <v>218</v>
      </c>
      <c r="D2392" t="s">
        <v>216</v>
      </c>
      <c r="E2392">
        <v>945</v>
      </c>
      <c r="F2392" t="s">
        <v>2118</v>
      </c>
      <c r="G2392">
        <v>480</v>
      </c>
      <c r="H2392">
        <v>60421</v>
      </c>
      <c r="I2392" t="s">
        <v>552</v>
      </c>
      <c r="J2392">
        <v>0.01</v>
      </c>
      <c r="K2392">
        <v>130860</v>
      </c>
      <c r="L2392">
        <v>0.5</v>
      </c>
      <c r="M2392" t="s">
        <v>44</v>
      </c>
      <c r="N2392">
        <v>1</v>
      </c>
      <c r="O2392">
        <v>1</v>
      </c>
      <c r="P2392">
        <v>138320</v>
      </c>
      <c r="Q2392" t="s">
        <v>693</v>
      </c>
      <c r="R2392" t="s">
        <v>694</v>
      </c>
      <c r="S2392">
        <v>10.5273</v>
      </c>
      <c r="T2392" t="s">
        <v>44</v>
      </c>
      <c r="U2392" t="s">
        <v>2252</v>
      </c>
      <c r="V2392" t="s">
        <v>2420</v>
      </c>
      <c r="W2392">
        <v>1.057E-2</v>
      </c>
      <c r="X2392" t="s">
        <v>703</v>
      </c>
      <c r="Y2392" t="s">
        <v>3865</v>
      </c>
    </row>
    <row r="2393" spans="1:25" x14ac:dyDescent="0.35">
      <c r="A2393" t="s">
        <v>2434</v>
      </c>
      <c r="B2393">
        <v>60421</v>
      </c>
      <c r="C2393" t="s">
        <v>218</v>
      </c>
      <c r="D2393" t="s">
        <v>216</v>
      </c>
      <c r="E2393">
        <v>945</v>
      </c>
      <c r="F2393" t="s">
        <v>2118</v>
      </c>
      <c r="G2393">
        <v>480</v>
      </c>
      <c r="H2393">
        <v>60421</v>
      </c>
      <c r="I2393" t="s">
        <v>552</v>
      </c>
      <c r="J2393">
        <v>0.01</v>
      </c>
      <c r="K2393">
        <v>123360</v>
      </c>
      <c r="L2393">
        <v>0.5</v>
      </c>
      <c r="M2393" t="s">
        <v>44</v>
      </c>
      <c r="N2393">
        <v>1</v>
      </c>
      <c r="O2393">
        <v>1</v>
      </c>
      <c r="P2393">
        <v>134350</v>
      </c>
      <c r="Q2393" t="s">
        <v>693</v>
      </c>
      <c r="R2393" t="s">
        <v>694</v>
      </c>
      <c r="S2393">
        <v>10.527200000000001</v>
      </c>
      <c r="T2393" t="s">
        <v>44</v>
      </c>
      <c r="U2393" t="s">
        <v>2252</v>
      </c>
      <c r="V2393" t="s">
        <v>2420</v>
      </c>
      <c r="W2393">
        <v>1.089E-2</v>
      </c>
      <c r="X2393" t="s">
        <v>703</v>
      </c>
      <c r="Y2393" t="s">
        <v>3865</v>
      </c>
    </row>
    <row r="2394" spans="1:25" x14ac:dyDescent="0.35">
      <c r="A2394" t="s">
        <v>2433</v>
      </c>
      <c r="B2394">
        <v>60421</v>
      </c>
      <c r="C2394" t="s">
        <v>218</v>
      </c>
      <c r="D2394" t="s">
        <v>216</v>
      </c>
      <c r="E2394">
        <v>945</v>
      </c>
      <c r="F2394" t="s">
        <v>2118</v>
      </c>
      <c r="G2394">
        <v>480</v>
      </c>
      <c r="H2394">
        <v>60421</v>
      </c>
      <c r="I2394" t="s">
        <v>552</v>
      </c>
      <c r="J2394">
        <v>0.01</v>
      </c>
      <c r="K2394">
        <v>136240</v>
      </c>
      <c r="L2394">
        <v>0.5</v>
      </c>
      <c r="M2394" t="s">
        <v>44</v>
      </c>
      <c r="N2394">
        <v>1</v>
      </c>
      <c r="O2394">
        <v>1</v>
      </c>
      <c r="P2394">
        <v>131670</v>
      </c>
      <c r="Q2394" t="s">
        <v>693</v>
      </c>
      <c r="R2394" t="s">
        <v>694</v>
      </c>
      <c r="S2394">
        <v>10.5273</v>
      </c>
      <c r="T2394" t="s">
        <v>44</v>
      </c>
      <c r="U2394" t="s">
        <v>2252</v>
      </c>
      <c r="V2394" t="s">
        <v>2420</v>
      </c>
      <c r="W2394">
        <v>9.665E-3</v>
      </c>
      <c r="X2394" t="s">
        <v>703</v>
      </c>
      <c r="Y2394" t="s">
        <v>3865</v>
      </c>
    </row>
    <row r="2395" spans="1:25" x14ac:dyDescent="0.35">
      <c r="A2395" t="s">
        <v>2432</v>
      </c>
      <c r="B2395">
        <v>60421</v>
      </c>
      <c r="C2395" t="s">
        <v>218</v>
      </c>
      <c r="D2395" t="s">
        <v>216</v>
      </c>
      <c r="E2395">
        <v>945</v>
      </c>
      <c r="F2395" t="s">
        <v>2118</v>
      </c>
      <c r="G2395">
        <v>480</v>
      </c>
      <c r="H2395">
        <v>60421</v>
      </c>
      <c r="I2395" t="s">
        <v>552</v>
      </c>
      <c r="J2395">
        <v>0.01</v>
      </c>
      <c r="K2395">
        <v>113810</v>
      </c>
      <c r="L2395">
        <v>0.5</v>
      </c>
      <c r="M2395" t="s">
        <v>44</v>
      </c>
      <c r="N2395">
        <v>1</v>
      </c>
      <c r="O2395">
        <v>2</v>
      </c>
      <c r="P2395">
        <v>115780</v>
      </c>
      <c r="Q2395" t="s">
        <v>693</v>
      </c>
      <c r="R2395" t="s">
        <v>694</v>
      </c>
      <c r="S2395">
        <v>10.527200000000001</v>
      </c>
      <c r="T2395" t="s">
        <v>44</v>
      </c>
      <c r="U2395" t="s">
        <v>2252</v>
      </c>
      <c r="V2395" t="s">
        <v>2420</v>
      </c>
      <c r="W2395">
        <v>1.017E-2</v>
      </c>
      <c r="X2395" t="s">
        <v>703</v>
      </c>
      <c r="Y2395" t="s">
        <v>3865</v>
      </c>
    </row>
    <row r="2396" spans="1:25" x14ac:dyDescent="0.35">
      <c r="A2396" t="s">
        <v>2431</v>
      </c>
      <c r="B2396">
        <v>60421</v>
      </c>
      <c r="C2396" t="s">
        <v>218</v>
      </c>
      <c r="D2396" t="s">
        <v>216</v>
      </c>
      <c r="E2396">
        <v>945</v>
      </c>
      <c r="F2396" t="s">
        <v>2118</v>
      </c>
      <c r="G2396">
        <v>480</v>
      </c>
      <c r="H2396">
        <v>60421</v>
      </c>
      <c r="I2396" t="s">
        <v>552</v>
      </c>
      <c r="J2396">
        <v>0.01</v>
      </c>
      <c r="K2396">
        <v>132740</v>
      </c>
      <c r="L2396">
        <v>0.5</v>
      </c>
      <c r="M2396" t="s">
        <v>44</v>
      </c>
      <c r="N2396">
        <v>1</v>
      </c>
      <c r="O2396">
        <v>2</v>
      </c>
      <c r="P2396">
        <v>126380</v>
      </c>
      <c r="Q2396" t="s">
        <v>693</v>
      </c>
      <c r="R2396" t="s">
        <v>694</v>
      </c>
      <c r="S2396">
        <v>10.5273</v>
      </c>
      <c r="T2396" t="s">
        <v>44</v>
      </c>
      <c r="U2396" t="s">
        <v>2252</v>
      </c>
      <c r="V2396" t="s">
        <v>2420</v>
      </c>
      <c r="W2396">
        <v>9.5209999999999999E-3</v>
      </c>
      <c r="X2396" t="s">
        <v>703</v>
      </c>
      <c r="Y2396" t="s">
        <v>3865</v>
      </c>
    </row>
    <row r="2397" spans="1:25" x14ac:dyDescent="0.35">
      <c r="A2397" t="s">
        <v>2430</v>
      </c>
      <c r="B2397">
        <v>60421</v>
      </c>
      <c r="C2397" t="s">
        <v>218</v>
      </c>
      <c r="D2397" t="s">
        <v>216</v>
      </c>
      <c r="E2397">
        <v>945</v>
      </c>
      <c r="F2397" t="s">
        <v>2118</v>
      </c>
      <c r="G2397">
        <v>480</v>
      </c>
      <c r="H2397">
        <v>60421</v>
      </c>
      <c r="I2397" t="s">
        <v>552</v>
      </c>
      <c r="J2397">
        <v>0.01</v>
      </c>
      <c r="K2397">
        <v>150120</v>
      </c>
      <c r="L2397">
        <v>0.5</v>
      </c>
      <c r="M2397" t="s">
        <v>44</v>
      </c>
      <c r="N2397">
        <v>1</v>
      </c>
      <c r="O2397">
        <v>2</v>
      </c>
      <c r="P2397">
        <v>119660</v>
      </c>
      <c r="Q2397" t="s">
        <v>693</v>
      </c>
      <c r="R2397" t="s">
        <v>694</v>
      </c>
      <c r="S2397">
        <v>10.527200000000001</v>
      </c>
      <c r="T2397" t="s">
        <v>44</v>
      </c>
      <c r="U2397" t="s">
        <v>2252</v>
      </c>
      <c r="V2397" t="s">
        <v>2420</v>
      </c>
      <c r="W2397">
        <v>7.9710000000000007E-3</v>
      </c>
      <c r="X2397" t="s">
        <v>703</v>
      </c>
      <c r="Y2397" t="s">
        <v>3865</v>
      </c>
    </row>
    <row r="2398" spans="1:25" x14ac:dyDescent="0.35">
      <c r="A2398" t="s">
        <v>2429</v>
      </c>
      <c r="B2398">
        <v>60421</v>
      </c>
      <c r="C2398" t="s">
        <v>218</v>
      </c>
      <c r="D2398" t="s">
        <v>216</v>
      </c>
      <c r="E2398">
        <v>945</v>
      </c>
      <c r="F2398" t="s">
        <v>2118</v>
      </c>
      <c r="G2398">
        <v>480</v>
      </c>
      <c r="H2398">
        <v>60421</v>
      </c>
      <c r="I2398" t="s">
        <v>552</v>
      </c>
      <c r="J2398">
        <v>0.01</v>
      </c>
      <c r="K2398">
        <v>132480</v>
      </c>
      <c r="L2398">
        <v>0.5</v>
      </c>
      <c r="M2398" t="s">
        <v>44</v>
      </c>
      <c r="N2398">
        <v>1</v>
      </c>
      <c r="O2398">
        <v>4</v>
      </c>
      <c r="P2398">
        <v>105980</v>
      </c>
      <c r="Q2398" t="s">
        <v>693</v>
      </c>
      <c r="R2398" t="s">
        <v>694</v>
      </c>
      <c r="S2398">
        <v>10.527200000000001</v>
      </c>
      <c r="T2398" t="s">
        <v>44</v>
      </c>
      <c r="U2398" t="s">
        <v>2252</v>
      </c>
      <c r="V2398" t="s">
        <v>2420</v>
      </c>
      <c r="W2398">
        <v>8.0000000000000002E-3</v>
      </c>
      <c r="X2398" t="s">
        <v>703</v>
      </c>
      <c r="Y2398" t="s">
        <v>3865</v>
      </c>
    </row>
    <row r="2399" spans="1:25" x14ac:dyDescent="0.35">
      <c r="A2399" t="s">
        <v>2428</v>
      </c>
      <c r="B2399">
        <v>60421</v>
      </c>
      <c r="C2399" t="s">
        <v>218</v>
      </c>
      <c r="D2399" t="s">
        <v>216</v>
      </c>
      <c r="E2399">
        <v>945</v>
      </c>
      <c r="F2399" t="s">
        <v>2118</v>
      </c>
      <c r="G2399">
        <v>480</v>
      </c>
      <c r="H2399">
        <v>60421</v>
      </c>
      <c r="I2399" t="s">
        <v>552</v>
      </c>
      <c r="J2399">
        <v>0.01</v>
      </c>
      <c r="K2399">
        <v>135800</v>
      </c>
      <c r="L2399">
        <v>0.5</v>
      </c>
      <c r="M2399" t="s">
        <v>44</v>
      </c>
      <c r="N2399">
        <v>1</v>
      </c>
      <c r="O2399">
        <v>4</v>
      </c>
      <c r="P2399">
        <v>98852</v>
      </c>
      <c r="Q2399" t="s">
        <v>693</v>
      </c>
      <c r="R2399" t="s">
        <v>694</v>
      </c>
      <c r="S2399">
        <v>10.5273</v>
      </c>
      <c r="T2399" t="s">
        <v>44</v>
      </c>
      <c r="U2399" t="s">
        <v>2252</v>
      </c>
      <c r="V2399" t="s">
        <v>2420</v>
      </c>
      <c r="W2399">
        <v>7.2789999999999999E-3</v>
      </c>
      <c r="X2399" t="s">
        <v>703</v>
      </c>
      <c r="Y2399" t="s">
        <v>3865</v>
      </c>
    </row>
    <row r="2400" spans="1:25" x14ac:dyDescent="0.35">
      <c r="A2400" t="s">
        <v>2427</v>
      </c>
      <c r="B2400">
        <v>60421</v>
      </c>
      <c r="C2400" t="s">
        <v>218</v>
      </c>
      <c r="D2400" t="s">
        <v>216</v>
      </c>
      <c r="E2400">
        <v>945</v>
      </c>
      <c r="F2400" t="s">
        <v>2118</v>
      </c>
      <c r="G2400">
        <v>480</v>
      </c>
      <c r="H2400">
        <v>60421</v>
      </c>
      <c r="I2400" t="s">
        <v>552</v>
      </c>
      <c r="J2400">
        <v>0.01</v>
      </c>
      <c r="K2400">
        <v>142540</v>
      </c>
      <c r="L2400">
        <v>0.5</v>
      </c>
      <c r="M2400" t="s">
        <v>44</v>
      </c>
      <c r="N2400">
        <v>1</v>
      </c>
      <c r="O2400">
        <v>4</v>
      </c>
      <c r="P2400">
        <v>83763</v>
      </c>
      <c r="Q2400" t="s">
        <v>693</v>
      </c>
      <c r="R2400" t="s">
        <v>694</v>
      </c>
      <c r="S2400">
        <v>10.527200000000001</v>
      </c>
      <c r="T2400" t="s">
        <v>44</v>
      </c>
      <c r="U2400" t="s">
        <v>2252</v>
      </c>
      <c r="V2400" t="s">
        <v>2420</v>
      </c>
      <c r="W2400">
        <v>5.8760000000000001E-3</v>
      </c>
      <c r="X2400" t="s">
        <v>703</v>
      </c>
      <c r="Y2400" t="s">
        <v>3865</v>
      </c>
    </row>
    <row r="2401" spans="1:25" x14ac:dyDescent="0.35">
      <c r="A2401" t="s">
        <v>2426</v>
      </c>
      <c r="B2401">
        <v>60421</v>
      </c>
      <c r="C2401" t="s">
        <v>218</v>
      </c>
      <c r="D2401" t="s">
        <v>216</v>
      </c>
      <c r="E2401">
        <v>945</v>
      </c>
      <c r="F2401" t="s">
        <v>2180</v>
      </c>
      <c r="G2401">
        <v>480</v>
      </c>
      <c r="H2401">
        <v>60421</v>
      </c>
      <c r="I2401" t="s">
        <v>552</v>
      </c>
      <c r="J2401">
        <v>0.01</v>
      </c>
      <c r="K2401">
        <v>140120</v>
      </c>
      <c r="L2401">
        <v>0.5</v>
      </c>
      <c r="M2401" t="s">
        <v>44</v>
      </c>
      <c r="N2401">
        <v>1</v>
      </c>
      <c r="O2401">
        <v>4</v>
      </c>
      <c r="P2401">
        <v>81728</v>
      </c>
      <c r="Q2401" t="s">
        <v>693</v>
      </c>
      <c r="R2401" t="s">
        <v>694</v>
      </c>
      <c r="S2401">
        <v>10.5273</v>
      </c>
      <c r="T2401" t="s">
        <v>44</v>
      </c>
      <c r="U2401" t="s">
        <v>2252</v>
      </c>
      <c r="V2401" t="s">
        <v>2420</v>
      </c>
      <c r="W2401">
        <v>5.8329999999999996E-3</v>
      </c>
      <c r="X2401" t="s">
        <v>703</v>
      </c>
      <c r="Y2401" t="s">
        <v>3865</v>
      </c>
    </row>
    <row r="2402" spans="1:25" x14ac:dyDescent="0.35">
      <c r="A2402" t="s">
        <v>2425</v>
      </c>
      <c r="B2402">
        <v>60421</v>
      </c>
      <c r="C2402" t="s">
        <v>218</v>
      </c>
      <c r="D2402" t="s">
        <v>216</v>
      </c>
      <c r="E2402">
        <v>945</v>
      </c>
      <c r="F2402" t="s">
        <v>2180</v>
      </c>
      <c r="G2402">
        <v>480</v>
      </c>
      <c r="H2402">
        <v>60421</v>
      </c>
      <c r="I2402" t="s">
        <v>552</v>
      </c>
      <c r="J2402">
        <v>0.01</v>
      </c>
      <c r="K2402">
        <v>109570</v>
      </c>
      <c r="L2402">
        <v>0.5</v>
      </c>
      <c r="M2402" t="s">
        <v>44</v>
      </c>
      <c r="N2402">
        <v>1</v>
      </c>
      <c r="O2402">
        <v>4</v>
      </c>
      <c r="P2402">
        <v>77730</v>
      </c>
      <c r="Q2402" t="s">
        <v>693</v>
      </c>
      <c r="R2402" t="s">
        <v>694</v>
      </c>
      <c r="S2402">
        <v>10.527200000000001</v>
      </c>
      <c r="T2402" t="s">
        <v>44</v>
      </c>
      <c r="U2402" t="s">
        <v>2252</v>
      </c>
      <c r="V2402" t="s">
        <v>2420</v>
      </c>
      <c r="W2402">
        <v>7.0939999999999996E-3</v>
      </c>
      <c r="X2402" t="s">
        <v>703</v>
      </c>
      <c r="Y2402" t="s">
        <v>3865</v>
      </c>
    </row>
    <row r="2403" spans="1:25" x14ac:dyDescent="0.35">
      <c r="A2403" t="s">
        <v>2424</v>
      </c>
      <c r="B2403">
        <v>60421</v>
      </c>
      <c r="C2403" t="s">
        <v>218</v>
      </c>
      <c r="D2403" t="s">
        <v>216</v>
      </c>
      <c r="E2403">
        <v>945</v>
      </c>
      <c r="F2403" t="s">
        <v>2180</v>
      </c>
      <c r="G2403">
        <v>480</v>
      </c>
      <c r="H2403">
        <v>60421</v>
      </c>
      <c r="I2403" t="s">
        <v>552</v>
      </c>
      <c r="J2403">
        <v>0.01</v>
      </c>
      <c r="K2403">
        <v>140310</v>
      </c>
      <c r="L2403">
        <v>0.5</v>
      </c>
      <c r="M2403" t="s">
        <v>44</v>
      </c>
      <c r="N2403">
        <v>1</v>
      </c>
      <c r="O2403">
        <v>4</v>
      </c>
      <c r="P2403">
        <v>70203</v>
      </c>
      <c r="Q2403" t="s">
        <v>693</v>
      </c>
      <c r="R2403" t="s">
        <v>694</v>
      </c>
      <c r="S2403">
        <v>10.5273</v>
      </c>
      <c r="T2403" t="s">
        <v>44</v>
      </c>
      <c r="U2403" t="s">
        <v>2252</v>
      </c>
      <c r="V2403" t="s">
        <v>2420</v>
      </c>
      <c r="W2403">
        <v>5.0029999999999996E-3</v>
      </c>
      <c r="X2403" t="s">
        <v>703</v>
      </c>
      <c r="Y2403" t="s">
        <v>3865</v>
      </c>
    </row>
    <row r="2404" spans="1:25" x14ac:dyDescent="0.35">
      <c r="A2404" t="s">
        <v>2423</v>
      </c>
      <c r="B2404">
        <v>60421</v>
      </c>
      <c r="C2404" t="s">
        <v>218</v>
      </c>
      <c r="D2404" t="s">
        <v>216</v>
      </c>
      <c r="E2404">
        <v>945</v>
      </c>
      <c r="F2404" t="s">
        <v>2118</v>
      </c>
      <c r="G2404">
        <v>480</v>
      </c>
      <c r="H2404">
        <v>60421</v>
      </c>
      <c r="I2404" t="s">
        <v>552</v>
      </c>
      <c r="J2404">
        <v>0.01</v>
      </c>
      <c r="K2404">
        <v>145940</v>
      </c>
      <c r="L2404">
        <v>0.5</v>
      </c>
      <c r="M2404" t="s">
        <v>44</v>
      </c>
      <c r="N2404">
        <v>1</v>
      </c>
      <c r="O2404">
        <v>4</v>
      </c>
      <c r="P2404">
        <v>83808</v>
      </c>
      <c r="Q2404" t="s">
        <v>693</v>
      </c>
      <c r="R2404" t="s">
        <v>694</v>
      </c>
      <c r="S2404">
        <v>10.527200000000001</v>
      </c>
      <c r="T2404" t="s">
        <v>44</v>
      </c>
      <c r="U2404" t="s">
        <v>2252</v>
      </c>
      <c r="V2404" t="s">
        <v>2420</v>
      </c>
      <c r="W2404">
        <v>5.7429999999999998E-3</v>
      </c>
      <c r="X2404" t="s">
        <v>703</v>
      </c>
      <c r="Y2404" t="s">
        <v>44</v>
      </c>
    </row>
    <row r="2405" spans="1:25" x14ac:dyDescent="0.35">
      <c r="A2405" t="s">
        <v>2422</v>
      </c>
      <c r="B2405">
        <v>60421</v>
      </c>
      <c r="C2405" t="s">
        <v>218</v>
      </c>
      <c r="D2405" t="s">
        <v>216</v>
      </c>
      <c r="E2405">
        <v>945</v>
      </c>
      <c r="F2405" t="s">
        <v>2118</v>
      </c>
      <c r="G2405">
        <v>480</v>
      </c>
      <c r="H2405">
        <v>60421</v>
      </c>
      <c r="I2405" t="s">
        <v>552</v>
      </c>
      <c r="J2405">
        <v>0.01</v>
      </c>
      <c r="K2405">
        <v>129800</v>
      </c>
      <c r="L2405">
        <v>0.5</v>
      </c>
      <c r="M2405" t="s">
        <v>44</v>
      </c>
      <c r="N2405">
        <v>1</v>
      </c>
      <c r="O2405">
        <v>4</v>
      </c>
      <c r="P2405">
        <v>87936</v>
      </c>
      <c r="Q2405" t="s">
        <v>693</v>
      </c>
      <c r="R2405" t="s">
        <v>694</v>
      </c>
      <c r="S2405">
        <v>10.5273</v>
      </c>
      <c r="T2405" t="s">
        <v>44</v>
      </c>
      <c r="U2405" t="s">
        <v>2252</v>
      </c>
      <c r="V2405" t="s">
        <v>2420</v>
      </c>
      <c r="W2405">
        <v>6.7749999999999998E-3</v>
      </c>
      <c r="X2405" t="s">
        <v>703</v>
      </c>
      <c r="Y2405" t="s">
        <v>44</v>
      </c>
    </row>
    <row r="2406" spans="1:25" x14ac:dyDescent="0.35">
      <c r="A2406" t="s">
        <v>2421</v>
      </c>
      <c r="B2406">
        <v>60421</v>
      </c>
      <c r="C2406" t="s">
        <v>218</v>
      </c>
      <c r="D2406" t="s">
        <v>216</v>
      </c>
      <c r="E2406">
        <v>945</v>
      </c>
      <c r="F2406" t="s">
        <v>2118</v>
      </c>
      <c r="G2406">
        <v>480</v>
      </c>
      <c r="H2406">
        <v>60421</v>
      </c>
      <c r="I2406" t="s">
        <v>552</v>
      </c>
      <c r="J2406">
        <v>0.01</v>
      </c>
      <c r="K2406">
        <v>146300</v>
      </c>
      <c r="L2406">
        <v>0.5</v>
      </c>
      <c r="M2406" t="s">
        <v>44</v>
      </c>
      <c r="N2406">
        <v>1</v>
      </c>
      <c r="O2406">
        <v>4</v>
      </c>
      <c r="P2406">
        <v>93000</v>
      </c>
      <c r="Q2406" t="s">
        <v>693</v>
      </c>
      <c r="R2406" t="s">
        <v>694</v>
      </c>
      <c r="S2406">
        <v>10.527200000000001</v>
      </c>
      <c r="T2406" t="s">
        <v>44</v>
      </c>
      <c r="U2406" t="s">
        <v>2252</v>
      </c>
      <c r="V2406" t="s">
        <v>2420</v>
      </c>
      <c r="W2406">
        <v>6.3569999999999998E-3</v>
      </c>
      <c r="X2406" t="s">
        <v>703</v>
      </c>
      <c r="Y2406" t="s">
        <v>44</v>
      </c>
    </row>
    <row r="2407" spans="1:25" x14ac:dyDescent="0.35">
      <c r="A2407" t="s">
        <v>2311</v>
      </c>
      <c r="B2407">
        <v>60421</v>
      </c>
      <c r="C2407" t="s">
        <v>218</v>
      </c>
      <c r="D2407" t="s">
        <v>216</v>
      </c>
      <c r="E2407">
        <v>945</v>
      </c>
      <c r="F2407" t="s">
        <v>2118</v>
      </c>
      <c r="G2407">
        <v>480</v>
      </c>
      <c r="H2407">
        <v>60421</v>
      </c>
      <c r="I2407" t="s">
        <v>552</v>
      </c>
      <c r="J2407">
        <v>0.01</v>
      </c>
      <c r="K2407">
        <v>129050</v>
      </c>
      <c r="L2407">
        <v>0.5</v>
      </c>
      <c r="M2407" t="s">
        <v>44</v>
      </c>
      <c r="N2407">
        <v>1</v>
      </c>
      <c r="O2407">
        <v>0</v>
      </c>
      <c r="P2407">
        <v>0</v>
      </c>
      <c r="Q2407" t="s">
        <v>693</v>
      </c>
      <c r="R2407" t="s">
        <v>694</v>
      </c>
      <c r="S2407">
        <v>10.527200000000001</v>
      </c>
      <c r="T2407" t="s">
        <v>44</v>
      </c>
      <c r="U2407" t="s">
        <v>2252</v>
      </c>
      <c r="V2407" t="s">
        <v>2420</v>
      </c>
      <c r="W2407">
        <v>0</v>
      </c>
      <c r="X2407" t="s">
        <v>703</v>
      </c>
      <c r="Y2407" t="s">
        <v>3865</v>
      </c>
    </row>
    <row r="2408" spans="1:25" x14ac:dyDescent="0.35">
      <c r="A2408" t="s">
        <v>2310</v>
      </c>
      <c r="B2408">
        <v>60421</v>
      </c>
      <c r="C2408" t="s">
        <v>218</v>
      </c>
      <c r="D2408" t="s">
        <v>216</v>
      </c>
      <c r="E2408">
        <v>945</v>
      </c>
      <c r="F2408" t="s">
        <v>2118</v>
      </c>
      <c r="G2408">
        <v>480</v>
      </c>
      <c r="H2408">
        <v>60421</v>
      </c>
      <c r="I2408" t="s">
        <v>552</v>
      </c>
      <c r="J2408">
        <v>0.01</v>
      </c>
      <c r="K2408">
        <v>137700</v>
      </c>
      <c r="L2408">
        <v>0.5</v>
      </c>
      <c r="M2408" t="s">
        <v>44</v>
      </c>
      <c r="N2408">
        <v>1</v>
      </c>
      <c r="O2408">
        <v>0</v>
      </c>
      <c r="P2408">
        <v>0</v>
      </c>
      <c r="Q2408" t="s">
        <v>693</v>
      </c>
      <c r="R2408" t="s">
        <v>694</v>
      </c>
      <c r="S2408">
        <v>10.589399999999999</v>
      </c>
      <c r="T2408" t="s">
        <v>44</v>
      </c>
      <c r="U2408" t="s">
        <v>2252</v>
      </c>
      <c r="V2408" t="s">
        <v>2420</v>
      </c>
      <c r="W2408">
        <v>0</v>
      </c>
      <c r="X2408" t="s">
        <v>703</v>
      </c>
      <c r="Y2408" t="s">
        <v>3865</v>
      </c>
    </row>
    <row r="2409" spans="1:25" x14ac:dyDescent="0.35">
      <c r="A2409" t="s">
        <v>2309</v>
      </c>
      <c r="B2409">
        <v>60421</v>
      </c>
      <c r="C2409" t="s">
        <v>218</v>
      </c>
      <c r="D2409" t="s">
        <v>216</v>
      </c>
      <c r="E2409">
        <v>945</v>
      </c>
      <c r="F2409" t="s">
        <v>2118</v>
      </c>
      <c r="G2409">
        <v>480</v>
      </c>
      <c r="H2409">
        <v>60421</v>
      </c>
      <c r="I2409" t="s">
        <v>552</v>
      </c>
      <c r="J2409">
        <v>0.01</v>
      </c>
      <c r="K2409">
        <v>148060</v>
      </c>
      <c r="L2409">
        <v>0.5</v>
      </c>
      <c r="M2409" t="s">
        <v>44</v>
      </c>
      <c r="N2409">
        <v>1</v>
      </c>
      <c r="O2409">
        <v>0</v>
      </c>
      <c r="P2409">
        <v>0</v>
      </c>
      <c r="Q2409" t="s">
        <v>693</v>
      </c>
      <c r="R2409" t="s">
        <v>694</v>
      </c>
      <c r="S2409">
        <v>10.537599999999999</v>
      </c>
      <c r="T2409" t="s">
        <v>44</v>
      </c>
      <c r="U2409" t="s">
        <v>2252</v>
      </c>
      <c r="V2409" t="s">
        <v>2420</v>
      </c>
      <c r="W2409">
        <v>0</v>
      </c>
      <c r="X2409" t="s">
        <v>703</v>
      </c>
      <c r="Y2409" t="s">
        <v>3865</v>
      </c>
    </row>
    <row r="2410" spans="1:25" x14ac:dyDescent="0.35">
      <c r="A2410" t="s">
        <v>2308</v>
      </c>
      <c r="B2410">
        <v>60421</v>
      </c>
      <c r="C2410" t="s">
        <v>218</v>
      </c>
      <c r="D2410" t="s">
        <v>216</v>
      </c>
      <c r="E2410">
        <v>945</v>
      </c>
      <c r="F2410" t="s">
        <v>2180</v>
      </c>
      <c r="G2410">
        <v>480</v>
      </c>
      <c r="H2410">
        <v>60421</v>
      </c>
      <c r="I2410" t="s">
        <v>552</v>
      </c>
      <c r="J2410">
        <v>0.01</v>
      </c>
      <c r="K2410">
        <v>151200</v>
      </c>
      <c r="L2410">
        <v>0.5</v>
      </c>
      <c r="M2410" t="s">
        <v>44</v>
      </c>
      <c r="N2410">
        <v>1</v>
      </c>
      <c r="O2410">
        <v>0</v>
      </c>
      <c r="P2410">
        <v>0</v>
      </c>
      <c r="Q2410" t="s">
        <v>693</v>
      </c>
      <c r="R2410" t="s">
        <v>694</v>
      </c>
      <c r="S2410">
        <v>10.776</v>
      </c>
      <c r="T2410" t="s">
        <v>44</v>
      </c>
      <c r="U2410" t="s">
        <v>2252</v>
      </c>
      <c r="V2410" t="s">
        <v>2420</v>
      </c>
      <c r="W2410">
        <v>0</v>
      </c>
      <c r="X2410" t="s">
        <v>703</v>
      </c>
      <c r="Y2410" t="s">
        <v>3865</v>
      </c>
    </row>
    <row r="2411" spans="1:25" x14ac:dyDescent="0.35">
      <c r="A2411" t="s">
        <v>2307</v>
      </c>
      <c r="B2411">
        <v>60421</v>
      </c>
      <c r="C2411" t="s">
        <v>218</v>
      </c>
      <c r="D2411" t="s">
        <v>216</v>
      </c>
      <c r="E2411">
        <v>945</v>
      </c>
      <c r="F2411" t="s">
        <v>2180</v>
      </c>
      <c r="G2411">
        <v>480</v>
      </c>
      <c r="H2411">
        <v>60421</v>
      </c>
      <c r="I2411" t="s">
        <v>552</v>
      </c>
      <c r="J2411">
        <v>0.01</v>
      </c>
      <c r="K2411">
        <v>109300</v>
      </c>
      <c r="L2411">
        <v>0.5</v>
      </c>
      <c r="M2411" t="s">
        <v>44</v>
      </c>
      <c r="N2411">
        <v>1</v>
      </c>
      <c r="O2411">
        <v>0</v>
      </c>
      <c r="P2411">
        <v>0</v>
      </c>
      <c r="Q2411" t="s">
        <v>693</v>
      </c>
      <c r="R2411" t="s">
        <v>694</v>
      </c>
      <c r="S2411">
        <v>10.5998</v>
      </c>
      <c r="T2411" t="s">
        <v>44</v>
      </c>
      <c r="U2411" t="s">
        <v>2252</v>
      </c>
      <c r="V2411" t="s">
        <v>2420</v>
      </c>
      <c r="W2411">
        <v>0</v>
      </c>
      <c r="X2411" t="s">
        <v>703</v>
      </c>
      <c r="Y2411" t="s">
        <v>3865</v>
      </c>
    </row>
    <row r="2412" spans="1:25" x14ac:dyDescent="0.35">
      <c r="A2412" t="s">
        <v>2306</v>
      </c>
      <c r="B2412">
        <v>60421</v>
      </c>
      <c r="C2412" t="s">
        <v>218</v>
      </c>
      <c r="D2412" t="s">
        <v>216</v>
      </c>
      <c r="E2412">
        <v>945</v>
      </c>
      <c r="F2412" t="s">
        <v>2180</v>
      </c>
      <c r="G2412">
        <v>480</v>
      </c>
      <c r="H2412">
        <v>60421</v>
      </c>
      <c r="I2412" t="s">
        <v>552</v>
      </c>
      <c r="J2412">
        <v>0.01</v>
      </c>
      <c r="K2412">
        <v>139090</v>
      </c>
      <c r="L2412">
        <v>0.5</v>
      </c>
      <c r="M2412" t="s">
        <v>44</v>
      </c>
      <c r="N2412">
        <v>1</v>
      </c>
      <c r="O2412">
        <v>0</v>
      </c>
      <c r="P2412">
        <v>0</v>
      </c>
      <c r="Q2412" t="s">
        <v>693</v>
      </c>
      <c r="R2412" t="s">
        <v>694</v>
      </c>
      <c r="S2412">
        <v>10.9003</v>
      </c>
      <c r="T2412" t="s">
        <v>44</v>
      </c>
      <c r="U2412" t="s">
        <v>2252</v>
      </c>
      <c r="V2412" t="s">
        <v>2420</v>
      </c>
      <c r="W2412">
        <v>0</v>
      </c>
      <c r="X2412" t="s">
        <v>703</v>
      </c>
      <c r="Y2412" t="s">
        <v>3865</v>
      </c>
    </row>
    <row r="2413" spans="1:25" x14ac:dyDescent="0.35">
      <c r="A2413" t="s">
        <v>2305</v>
      </c>
      <c r="B2413">
        <v>60421</v>
      </c>
      <c r="C2413" t="s">
        <v>218</v>
      </c>
      <c r="D2413" t="s">
        <v>216</v>
      </c>
      <c r="E2413">
        <v>945</v>
      </c>
      <c r="F2413" t="s">
        <v>2118</v>
      </c>
      <c r="G2413">
        <v>480</v>
      </c>
      <c r="H2413">
        <v>60421</v>
      </c>
      <c r="I2413" t="s">
        <v>552</v>
      </c>
      <c r="J2413">
        <v>0.01</v>
      </c>
      <c r="K2413">
        <v>115700</v>
      </c>
      <c r="L2413">
        <v>0.5</v>
      </c>
      <c r="M2413" t="s">
        <v>44</v>
      </c>
      <c r="N2413">
        <v>1</v>
      </c>
      <c r="O2413">
        <v>0</v>
      </c>
      <c r="P2413">
        <v>0</v>
      </c>
      <c r="Q2413" t="s">
        <v>693</v>
      </c>
      <c r="R2413" t="s">
        <v>694</v>
      </c>
      <c r="S2413">
        <v>11.2422</v>
      </c>
      <c r="T2413" t="s">
        <v>44</v>
      </c>
      <c r="U2413" t="s">
        <v>2252</v>
      </c>
      <c r="V2413" t="s">
        <v>2420</v>
      </c>
      <c r="W2413">
        <v>0</v>
      </c>
      <c r="X2413" t="s">
        <v>703</v>
      </c>
      <c r="Y2413" t="s">
        <v>44</v>
      </c>
    </row>
    <row r="2414" spans="1:25" x14ac:dyDescent="0.35">
      <c r="A2414" t="s">
        <v>2304</v>
      </c>
      <c r="B2414">
        <v>60421</v>
      </c>
      <c r="C2414" t="s">
        <v>218</v>
      </c>
      <c r="D2414" t="s">
        <v>216</v>
      </c>
      <c r="E2414">
        <v>945</v>
      </c>
      <c r="F2414" t="s">
        <v>2118</v>
      </c>
      <c r="G2414">
        <v>480</v>
      </c>
      <c r="H2414">
        <v>60421</v>
      </c>
      <c r="I2414" t="s">
        <v>552</v>
      </c>
      <c r="J2414">
        <v>0.01</v>
      </c>
      <c r="K2414">
        <v>118170</v>
      </c>
      <c r="L2414">
        <v>0.5</v>
      </c>
      <c r="M2414" t="s">
        <v>44</v>
      </c>
      <c r="N2414">
        <v>1</v>
      </c>
      <c r="O2414">
        <v>0</v>
      </c>
      <c r="P2414">
        <v>0</v>
      </c>
      <c r="Q2414" t="s">
        <v>693</v>
      </c>
      <c r="R2414" t="s">
        <v>694</v>
      </c>
      <c r="S2414">
        <v>11.180099999999999</v>
      </c>
      <c r="T2414" t="s">
        <v>44</v>
      </c>
      <c r="U2414" t="s">
        <v>2252</v>
      </c>
      <c r="V2414" t="s">
        <v>2420</v>
      </c>
      <c r="W2414">
        <v>0</v>
      </c>
      <c r="X2414" t="s">
        <v>703</v>
      </c>
      <c r="Y2414" t="s">
        <v>44</v>
      </c>
    </row>
    <row r="2415" spans="1:25" x14ac:dyDescent="0.35">
      <c r="A2415" t="s">
        <v>2303</v>
      </c>
      <c r="B2415">
        <v>60421</v>
      </c>
      <c r="C2415" t="s">
        <v>218</v>
      </c>
      <c r="D2415" t="s">
        <v>216</v>
      </c>
      <c r="E2415">
        <v>945</v>
      </c>
      <c r="F2415" t="s">
        <v>2118</v>
      </c>
      <c r="G2415">
        <v>480</v>
      </c>
      <c r="H2415">
        <v>60421</v>
      </c>
      <c r="I2415" t="s">
        <v>552</v>
      </c>
      <c r="J2415">
        <v>0.01</v>
      </c>
      <c r="K2415">
        <v>97849</v>
      </c>
      <c r="L2415">
        <v>0.5</v>
      </c>
      <c r="M2415" t="s">
        <v>44</v>
      </c>
      <c r="N2415">
        <v>1</v>
      </c>
      <c r="O2415">
        <v>0</v>
      </c>
      <c r="P2415">
        <v>0</v>
      </c>
      <c r="Q2415" t="s">
        <v>693</v>
      </c>
      <c r="R2415" t="s">
        <v>694</v>
      </c>
      <c r="S2415">
        <v>10.527200000000001</v>
      </c>
      <c r="T2415" t="s">
        <v>44</v>
      </c>
      <c r="U2415" t="s">
        <v>2252</v>
      </c>
      <c r="V2415" t="s">
        <v>2420</v>
      </c>
      <c r="W2415">
        <v>0</v>
      </c>
      <c r="X2415" t="s">
        <v>703</v>
      </c>
      <c r="Y2415" t="s">
        <v>44</v>
      </c>
    </row>
    <row r="2416" spans="1:25" x14ac:dyDescent="0.35">
      <c r="A2416" t="s">
        <v>2302</v>
      </c>
      <c r="B2416">
        <v>60421</v>
      </c>
      <c r="C2416" t="s">
        <v>218</v>
      </c>
      <c r="D2416" t="s">
        <v>216</v>
      </c>
      <c r="E2416">
        <v>945</v>
      </c>
      <c r="F2416" t="s">
        <v>2118</v>
      </c>
      <c r="G2416">
        <v>480</v>
      </c>
      <c r="H2416">
        <v>60421</v>
      </c>
      <c r="I2416" t="s">
        <v>552</v>
      </c>
      <c r="J2416">
        <v>0.01</v>
      </c>
      <c r="K2416">
        <v>99358</v>
      </c>
      <c r="L2416">
        <v>0.5</v>
      </c>
      <c r="M2416" t="s">
        <v>44</v>
      </c>
      <c r="N2416">
        <v>1</v>
      </c>
      <c r="O2416">
        <v>0.25</v>
      </c>
      <c r="P2416">
        <v>0</v>
      </c>
      <c r="Q2416" t="s">
        <v>693</v>
      </c>
      <c r="R2416" t="s">
        <v>694</v>
      </c>
      <c r="S2416">
        <v>10.537599999999999</v>
      </c>
      <c r="T2416" t="s">
        <v>44</v>
      </c>
      <c r="U2416" t="s">
        <v>2252</v>
      </c>
      <c r="V2416" t="s">
        <v>2420</v>
      </c>
      <c r="W2416">
        <v>0</v>
      </c>
      <c r="X2416" t="s">
        <v>703</v>
      </c>
      <c r="Y2416" t="s">
        <v>3865</v>
      </c>
    </row>
    <row r="2417" spans="1:25" x14ac:dyDescent="0.35">
      <c r="A2417" t="s">
        <v>2301</v>
      </c>
      <c r="B2417">
        <v>60421</v>
      </c>
      <c r="C2417" t="s">
        <v>218</v>
      </c>
      <c r="D2417" t="s">
        <v>216</v>
      </c>
      <c r="E2417">
        <v>945</v>
      </c>
      <c r="F2417" t="s">
        <v>2118</v>
      </c>
      <c r="G2417">
        <v>480</v>
      </c>
      <c r="H2417">
        <v>60421</v>
      </c>
      <c r="I2417" t="s">
        <v>552</v>
      </c>
      <c r="J2417">
        <v>0.01</v>
      </c>
      <c r="K2417">
        <v>102100</v>
      </c>
      <c r="L2417">
        <v>0.5</v>
      </c>
      <c r="M2417" t="s">
        <v>44</v>
      </c>
      <c r="N2417">
        <v>1</v>
      </c>
      <c r="O2417">
        <v>0.25</v>
      </c>
      <c r="P2417">
        <v>0</v>
      </c>
      <c r="Q2417" t="s">
        <v>693</v>
      </c>
      <c r="R2417" t="s">
        <v>694</v>
      </c>
      <c r="S2417">
        <v>10.506600000000001</v>
      </c>
      <c r="T2417" t="s">
        <v>44</v>
      </c>
      <c r="U2417" t="s">
        <v>2252</v>
      </c>
      <c r="V2417" t="s">
        <v>2420</v>
      </c>
      <c r="W2417">
        <v>0</v>
      </c>
      <c r="X2417" t="s">
        <v>703</v>
      </c>
      <c r="Y2417" t="s">
        <v>3865</v>
      </c>
    </row>
    <row r="2418" spans="1:25" x14ac:dyDescent="0.35">
      <c r="A2418" t="s">
        <v>2300</v>
      </c>
      <c r="B2418">
        <v>60421</v>
      </c>
      <c r="C2418" t="s">
        <v>218</v>
      </c>
      <c r="D2418" t="s">
        <v>216</v>
      </c>
      <c r="E2418">
        <v>945</v>
      </c>
      <c r="F2418" t="s">
        <v>2118</v>
      </c>
      <c r="G2418">
        <v>480</v>
      </c>
      <c r="H2418">
        <v>60421</v>
      </c>
      <c r="I2418" t="s">
        <v>552</v>
      </c>
      <c r="J2418">
        <v>0.01</v>
      </c>
      <c r="K2418">
        <v>90021</v>
      </c>
      <c r="L2418">
        <v>0.5</v>
      </c>
      <c r="M2418" t="s">
        <v>44</v>
      </c>
      <c r="N2418">
        <v>1</v>
      </c>
      <c r="O2418">
        <v>0.25</v>
      </c>
      <c r="P2418">
        <v>0</v>
      </c>
      <c r="Q2418" t="s">
        <v>693</v>
      </c>
      <c r="R2418" t="s">
        <v>694</v>
      </c>
      <c r="S2418">
        <v>10.174899999999999</v>
      </c>
      <c r="T2418" t="s">
        <v>44</v>
      </c>
      <c r="U2418" t="s">
        <v>2252</v>
      </c>
      <c r="V2418" t="s">
        <v>2420</v>
      </c>
      <c r="W2418">
        <v>0</v>
      </c>
      <c r="X2418" t="s">
        <v>703</v>
      </c>
      <c r="Y2418" t="s">
        <v>3865</v>
      </c>
    </row>
    <row r="2419" spans="1:25" x14ac:dyDescent="0.35">
      <c r="A2419" t="s">
        <v>2299</v>
      </c>
      <c r="B2419">
        <v>60421</v>
      </c>
      <c r="C2419" t="s">
        <v>218</v>
      </c>
      <c r="D2419" t="s">
        <v>216</v>
      </c>
      <c r="E2419">
        <v>945</v>
      </c>
      <c r="F2419" t="s">
        <v>2118</v>
      </c>
      <c r="G2419">
        <v>480</v>
      </c>
      <c r="H2419">
        <v>60421</v>
      </c>
      <c r="I2419" t="s">
        <v>552</v>
      </c>
      <c r="J2419">
        <v>0.01</v>
      </c>
      <c r="K2419">
        <v>109360</v>
      </c>
      <c r="L2419">
        <v>0.5</v>
      </c>
      <c r="M2419" t="s">
        <v>44</v>
      </c>
      <c r="N2419">
        <v>1</v>
      </c>
      <c r="O2419">
        <v>0.5</v>
      </c>
      <c r="P2419">
        <v>0</v>
      </c>
      <c r="Q2419" t="s">
        <v>693</v>
      </c>
      <c r="R2419" t="s">
        <v>694</v>
      </c>
      <c r="S2419">
        <v>10.4962</v>
      </c>
      <c r="T2419" t="s">
        <v>44</v>
      </c>
      <c r="U2419" t="s">
        <v>2252</v>
      </c>
      <c r="V2419" t="s">
        <v>2420</v>
      </c>
      <c r="W2419">
        <v>0</v>
      </c>
      <c r="X2419" t="s">
        <v>703</v>
      </c>
      <c r="Y2419" t="s">
        <v>3865</v>
      </c>
    </row>
    <row r="2420" spans="1:25" x14ac:dyDescent="0.35">
      <c r="A2420" t="s">
        <v>2298</v>
      </c>
      <c r="B2420">
        <v>60421</v>
      </c>
      <c r="C2420" t="s">
        <v>218</v>
      </c>
      <c r="D2420" t="s">
        <v>216</v>
      </c>
      <c r="E2420">
        <v>945</v>
      </c>
      <c r="F2420" t="s">
        <v>2118</v>
      </c>
      <c r="G2420">
        <v>480</v>
      </c>
      <c r="H2420">
        <v>60421</v>
      </c>
      <c r="I2420" t="s">
        <v>552</v>
      </c>
      <c r="J2420">
        <v>0.01</v>
      </c>
      <c r="K2420">
        <v>98628</v>
      </c>
      <c r="L2420">
        <v>0.5</v>
      </c>
      <c r="M2420" t="s">
        <v>44</v>
      </c>
      <c r="N2420">
        <v>1</v>
      </c>
      <c r="O2420">
        <v>0.5</v>
      </c>
      <c r="P2420">
        <v>0</v>
      </c>
      <c r="Q2420" t="s">
        <v>693</v>
      </c>
      <c r="R2420" t="s">
        <v>694</v>
      </c>
      <c r="S2420">
        <v>10.589399999999999</v>
      </c>
      <c r="T2420" t="s">
        <v>44</v>
      </c>
      <c r="U2420" t="s">
        <v>2252</v>
      </c>
      <c r="V2420" t="s">
        <v>2420</v>
      </c>
      <c r="W2420">
        <v>0</v>
      </c>
      <c r="X2420" t="s">
        <v>703</v>
      </c>
      <c r="Y2420" t="s">
        <v>3865</v>
      </c>
    </row>
    <row r="2421" spans="1:25" x14ac:dyDescent="0.35">
      <c r="A2421" t="s">
        <v>2297</v>
      </c>
      <c r="B2421">
        <v>60421</v>
      </c>
      <c r="C2421" t="s">
        <v>218</v>
      </c>
      <c r="D2421" t="s">
        <v>216</v>
      </c>
      <c r="E2421">
        <v>945</v>
      </c>
      <c r="F2421" t="s">
        <v>2118</v>
      </c>
      <c r="G2421">
        <v>480</v>
      </c>
      <c r="H2421">
        <v>60421</v>
      </c>
      <c r="I2421" t="s">
        <v>552</v>
      </c>
      <c r="J2421">
        <v>0.01</v>
      </c>
      <c r="K2421">
        <v>89842</v>
      </c>
      <c r="L2421">
        <v>0.5</v>
      </c>
      <c r="M2421" t="s">
        <v>44</v>
      </c>
      <c r="N2421">
        <v>1</v>
      </c>
      <c r="O2421">
        <v>0.5</v>
      </c>
      <c r="P2421">
        <v>0</v>
      </c>
      <c r="Q2421" t="s">
        <v>693</v>
      </c>
      <c r="R2421" t="s">
        <v>694</v>
      </c>
      <c r="S2421">
        <v>10.765599999999999</v>
      </c>
      <c r="T2421" t="s">
        <v>44</v>
      </c>
      <c r="U2421" t="s">
        <v>2252</v>
      </c>
      <c r="V2421" t="s">
        <v>2420</v>
      </c>
      <c r="W2421">
        <v>0</v>
      </c>
      <c r="X2421" t="s">
        <v>703</v>
      </c>
      <c r="Y2421" t="s">
        <v>3865</v>
      </c>
    </row>
    <row r="2422" spans="1:25" x14ac:dyDescent="0.35">
      <c r="A2422" t="s">
        <v>2296</v>
      </c>
      <c r="B2422">
        <v>60421</v>
      </c>
      <c r="C2422" t="s">
        <v>218</v>
      </c>
      <c r="D2422" t="s">
        <v>216</v>
      </c>
      <c r="E2422">
        <v>945</v>
      </c>
      <c r="F2422" t="s">
        <v>2118</v>
      </c>
      <c r="G2422">
        <v>480</v>
      </c>
      <c r="H2422">
        <v>60421</v>
      </c>
      <c r="I2422" t="s">
        <v>552</v>
      </c>
      <c r="J2422">
        <v>0.01</v>
      </c>
      <c r="K2422">
        <v>133140</v>
      </c>
      <c r="L2422">
        <v>0.5</v>
      </c>
      <c r="M2422" t="s">
        <v>44</v>
      </c>
      <c r="N2422">
        <v>1</v>
      </c>
      <c r="O2422">
        <v>1</v>
      </c>
      <c r="P2422">
        <v>0</v>
      </c>
      <c r="Q2422" t="s">
        <v>693</v>
      </c>
      <c r="R2422" t="s">
        <v>694</v>
      </c>
      <c r="S2422">
        <v>10.579000000000001</v>
      </c>
      <c r="T2422" t="s">
        <v>44</v>
      </c>
      <c r="U2422" t="s">
        <v>2252</v>
      </c>
      <c r="V2422" t="s">
        <v>2420</v>
      </c>
      <c r="W2422">
        <v>0</v>
      </c>
      <c r="X2422" t="s">
        <v>703</v>
      </c>
      <c r="Y2422" t="s">
        <v>3865</v>
      </c>
    </row>
    <row r="2423" spans="1:25" x14ac:dyDescent="0.35">
      <c r="A2423" t="s">
        <v>2295</v>
      </c>
      <c r="B2423">
        <v>60421</v>
      </c>
      <c r="C2423" t="s">
        <v>218</v>
      </c>
      <c r="D2423" t="s">
        <v>216</v>
      </c>
      <c r="E2423">
        <v>945</v>
      </c>
      <c r="F2423" t="s">
        <v>2118</v>
      </c>
      <c r="G2423">
        <v>480</v>
      </c>
      <c r="H2423">
        <v>60421</v>
      </c>
      <c r="I2423" t="s">
        <v>552</v>
      </c>
      <c r="J2423">
        <v>0.01</v>
      </c>
      <c r="K2423">
        <v>117700</v>
      </c>
      <c r="L2423">
        <v>0.5</v>
      </c>
      <c r="M2423" t="s">
        <v>44</v>
      </c>
      <c r="N2423">
        <v>1</v>
      </c>
      <c r="O2423">
        <v>1</v>
      </c>
      <c r="P2423">
        <v>0</v>
      </c>
      <c r="Q2423" t="s">
        <v>693</v>
      </c>
      <c r="R2423" t="s">
        <v>694</v>
      </c>
      <c r="S2423">
        <v>10.693099999999999</v>
      </c>
      <c r="T2423" t="s">
        <v>44</v>
      </c>
      <c r="U2423" t="s">
        <v>2252</v>
      </c>
      <c r="V2423" t="s">
        <v>2420</v>
      </c>
      <c r="W2423">
        <v>0</v>
      </c>
      <c r="X2423" t="s">
        <v>703</v>
      </c>
      <c r="Y2423" t="s">
        <v>3865</v>
      </c>
    </row>
    <row r="2424" spans="1:25" x14ac:dyDescent="0.35">
      <c r="A2424" t="s">
        <v>2294</v>
      </c>
      <c r="B2424">
        <v>60421</v>
      </c>
      <c r="C2424" t="s">
        <v>218</v>
      </c>
      <c r="D2424" t="s">
        <v>216</v>
      </c>
      <c r="E2424">
        <v>945</v>
      </c>
      <c r="F2424" t="s">
        <v>2118</v>
      </c>
      <c r="G2424">
        <v>480</v>
      </c>
      <c r="H2424">
        <v>60421</v>
      </c>
      <c r="I2424" t="s">
        <v>552</v>
      </c>
      <c r="J2424">
        <v>0.01</v>
      </c>
      <c r="K2424">
        <v>118440</v>
      </c>
      <c r="L2424">
        <v>0.5</v>
      </c>
      <c r="M2424" t="s">
        <v>44</v>
      </c>
      <c r="N2424">
        <v>1</v>
      </c>
      <c r="O2424">
        <v>1</v>
      </c>
      <c r="P2424">
        <v>0</v>
      </c>
      <c r="Q2424" t="s">
        <v>693</v>
      </c>
      <c r="R2424" t="s">
        <v>694</v>
      </c>
      <c r="S2424">
        <v>10.7759</v>
      </c>
      <c r="T2424" t="s">
        <v>44</v>
      </c>
      <c r="U2424" t="s">
        <v>2252</v>
      </c>
      <c r="V2424" t="s">
        <v>2420</v>
      </c>
      <c r="W2424">
        <v>0</v>
      </c>
      <c r="X2424" t="s">
        <v>703</v>
      </c>
      <c r="Y2424" t="s">
        <v>3865</v>
      </c>
    </row>
    <row r="2425" spans="1:25" x14ac:dyDescent="0.35">
      <c r="A2425" t="s">
        <v>2293</v>
      </c>
      <c r="B2425">
        <v>60421</v>
      </c>
      <c r="C2425" t="s">
        <v>218</v>
      </c>
      <c r="D2425" t="s">
        <v>216</v>
      </c>
      <c r="E2425">
        <v>945</v>
      </c>
      <c r="F2425" t="s">
        <v>2118</v>
      </c>
      <c r="G2425">
        <v>480</v>
      </c>
      <c r="H2425">
        <v>60421</v>
      </c>
      <c r="I2425" t="s">
        <v>552</v>
      </c>
      <c r="J2425">
        <v>0.01</v>
      </c>
      <c r="K2425">
        <v>113620</v>
      </c>
      <c r="L2425">
        <v>0.5</v>
      </c>
      <c r="M2425" t="s">
        <v>44</v>
      </c>
      <c r="N2425">
        <v>1</v>
      </c>
      <c r="O2425">
        <v>2</v>
      </c>
      <c r="P2425">
        <v>0</v>
      </c>
      <c r="Q2425" t="s">
        <v>693</v>
      </c>
      <c r="R2425" t="s">
        <v>694</v>
      </c>
      <c r="S2425">
        <v>10.548</v>
      </c>
      <c r="T2425" t="s">
        <v>44</v>
      </c>
      <c r="U2425" t="s">
        <v>2252</v>
      </c>
      <c r="V2425" t="s">
        <v>2420</v>
      </c>
      <c r="W2425">
        <v>0</v>
      </c>
      <c r="X2425" t="s">
        <v>703</v>
      </c>
      <c r="Y2425" t="s">
        <v>3865</v>
      </c>
    </row>
    <row r="2426" spans="1:25" x14ac:dyDescent="0.35">
      <c r="A2426" t="s">
        <v>2292</v>
      </c>
      <c r="B2426">
        <v>60421</v>
      </c>
      <c r="C2426" t="s">
        <v>218</v>
      </c>
      <c r="D2426" t="s">
        <v>216</v>
      </c>
      <c r="E2426">
        <v>945</v>
      </c>
      <c r="F2426" t="s">
        <v>2118</v>
      </c>
      <c r="G2426">
        <v>480</v>
      </c>
      <c r="H2426">
        <v>60421</v>
      </c>
      <c r="I2426" t="s">
        <v>552</v>
      </c>
      <c r="J2426">
        <v>0.01</v>
      </c>
      <c r="K2426">
        <v>107940</v>
      </c>
      <c r="L2426">
        <v>0.5</v>
      </c>
      <c r="M2426" t="s">
        <v>44</v>
      </c>
      <c r="N2426">
        <v>1</v>
      </c>
      <c r="O2426">
        <v>2</v>
      </c>
      <c r="P2426">
        <v>0</v>
      </c>
      <c r="Q2426" t="s">
        <v>693</v>
      </c>
      <c r="R2426" t="s">
        <v>694</v>
      </c>
      <c r="S2426">
        <v>10.382199999999999</v>
      </c>
      <c r="T2426" t="s">
        <v>44</v>
      </c>
      <c r="U2426" t="s">
        <v>2252</v>
      </c>
      <c r="V2426" t="s">
        <v>2420</v>
      </c>
      <c r="W2426">
        <v>0</v>
      </c>
      <c r="X2426" t="s">
        <v>703</v>
      </c>
      <c r="Y2426" t="s">
        <v>3865</v>
      </c>
    </row>
    <row r="2427" spans="1:25" x14ac:dyDescent="0.35">
      <c r="A2427" t="s">
        <v>2291</v>
      </c>
      <c r="B2427">
        <v>60421</v>
      </c>
      <c r="C2427" t="s">
        <v>218</v>
      </c>
      <c r="D2427" t="s">
        <v>216</v>
      </c>
      <c r="E2427">
        <v>945</v>
      </c>
      <c r="F2427" t="s">
        <v>2118</v>
      </c>
      <c r="G2427">
        <v>480</v>
      </c>
      <c r="H2427">
        <v>60421</v>
      </c>
      <c r="I2427" t="s">
        <v>552</v>
      </c>
      <c r="J2427">
        <v>0.01</v>
      </c>
      <c r="K2427">
        <v>112230</v>
      </c>
      <c r="L2427">
        <v>0.5</v>
      </c>
      <c r="M2427" t="s">
        <v>44</v>
      </c>
      <c r="N2427">
        <v>1</v>
      </c>
      <c r="O2427">
        <v>2</v>
      </c>
      <c r="P2427">
        <v>0</v>
      </c>
      <c r="Q2427" t="s">
        <v>693</v>
      </c>
      <c r="R2427" t="s">
        <v>694</v>
      </c>
      <c r="S2427">
        <v>10.5998</v>
      </c>
      <c r="T2427" t="s">
        <v>44</v>
      </c>
      <c r="U2427" t="s">
        <v>2252</v>
      </c>
      <c r="V2427" t="s">
        <v>2420</v>
      </c>
      <c r="W2427">
        <v>0</v>
      </c>
      <c r="X2427" t="s">
        <v>703</v>
      </c>
      <c r="Y2427" t="s">
        <v>3865</v>
      </c>
    </row>
    <row r="2428" spans="1:25" x14ac:dyDescent="0.35">
      <c r="A2428" t="s">
        <v>2290</v>
      </c>
      <c r="B2428">
        <v>60421</v>
      </c>
      <c r="C2428" t="s">
        <v>218</v>
      </c>
      <c r="D2428" t="s">
        <v>216</v>
      </c>
      <c r="E2428">
        <v>945</v>
      </c>
      <c r="F2428" t="s">
        <v>2118</v>
      </c>
      <c r="G2428">
        <v>480</v>
      </c>
      <c r="H2428">
        <v>60421</v>
      </c>
      <c r="I2428" t="s">
        <v>552</v>
      </c>
      <c r="J2428">
        <v>0.01</v>
      </c>
      <c r="K2428">
        <v>107880</v>
      </c>
      <c r="L2428">
        <v>0.5</v>
      </c>
      <c r="M2428" t="s">
        <v>44</v>
      </c>
      <c r="N2428">
        <v>1</v>
      </c>
      <c r="O2428">
        <v>4</v>
      </c>
      <c r="P2428">
        <v>0</v>
      </c>
      <c r="Q2428" t="s">
        <v>693</v>
      </c>
      <c r="R2428" t="s">
        <v>694</v>
      </c>
      <c r="S2428">
        <v>11.045400000000001</v>
      </c>
      <c r="T2428" t="s">
        <v>44</v>
      </c>
      <c r="U2428" t="s">
        <v>2252</v>
      </c>
      <c r="V2428" t="s">
        <v>2420</v>
      </c>
      <c r="W2428">
        <v>0</v>
      </c>
      <c r="X2428" t="s">
        <v>703</v>
      </c>
      <c r="Y2428" t="s">
        <v>3865</v>
      </c>
    </row>
    <row r="2429" spans="1:25" x14ac:dyDescent="0.35">
      <c r="A2429" t="s">
        <v>2289</v>
      </c>
      <c r="B2429">
        <v>60421</v>
      </c>
      <c r="C2429" t="s">
        <v>218</v>
      </c>
      <c r="D2429" t="s">
        <v>216</v>
      </c>
      <c r="E2429">
        <v>945</v>
      </c>
      <c r="F2429" t="s">
        <v>2118</v>
      </c>
      <c r="G2429">
        <v>480</v>
      </c>
      <c r="H2429">
        <v>60421</v>
      </c>
      <c r="I2429" t="s">
        <v>552</v>
      </c>
      <c r="J2429">
        <v>0.01</v>
      </c>
      <c r="K2429">
        <v>97604</v>
      </c>
      <c r="L2429">
        <v>0.5</v>
      </c>
      <c r="M2429" t="s">
        <v>44</v>
      </c>
      <c r="N2429">
        <v>1</v>
      </c>
      <c r="O2429">
        <v>4</v>
      </c>
      <c r="P2429">
        <v>0</v>
      </c>
      <c r="Q2429" t="s">
        <v>693</v>
      </c>
      <c r="R2429" t="s">
        <v>694</v>
      </c>
      <c r="S2429">
        <v>10.4236</v>
      </c>
      <c r="T2429" t="s">
        <v>44</v>
      </c>
      <c r="U2429" t="s">
        <v>2252</v>
      </c>
      <c r="V2429" t="s">
        <v>2420</v>
      </c>
      <c r="W2429">
        <v>0</v>
      </c>
      <c r="X2429" t="s">
        <v>703</v>
      </c>
      <c r="Y2429" t="s">
        <v>3865</v>
      </c>
    </row>
    <row r="2430" spans="1:25" x14ac:dyDescent="0.35">
      <c r="A2430" t="s">
        <v>2288</v>
      </c>
      <c r="B2430">
        <v>60421</v>
      </c>
      <c r="C2430" t="s">
        <v>218</v>
      </c>
      <c r="D2430" t="s">
        <v>216</v>
      </c>
      <c r="E2430">
        <v>945</v>
      </c>
      <c r="F2430" t="s">
        <v>2118</v>
      </c>
      <c r="G2430">
        <v>480</v>
      </c>
      <c r="H2430">
        <v>60421</v>
      </c>
      <c r="I2430" t="s">
        <v>552</v>
      </c>
      <c r="J2430">
        <v>0.01</v>
      </c>
      <c r="K2430">
        <v>122840</v>
      </c>
      <c r="L2430">
        <v>0.5</v>
      </c>
      <c r="M2430" t="s">
        <v>44</v>
      </c>
      <c r="N2430">
        <v>1</v>
      </c>
      <c r="O2430">
        <v>4</v>
      </c>
      <c r="P2430">
        <v>0</v>
      </c>
      <c r="Q2430" t="s">
        <v>693</v>
      </c>
      <c r="R2430" t="s">
        <v>694</v>
      </c>
      <c r="S2430">
        <v>10.5998</v>
      </c>
      <c r="T2430" t="s">
        <v>44</v>
      </c>
      <c r="U2430" t="s">
        <v>2252</v>
      </c>
      <c r="V2430" t="s">
        <v>2420</v>
      </c>
      <c r="W2430">
        <v>0</v>
      </c>
      <c r="X2430" t="s">
        <v>703</v>
      </c>
      <c r="Y2430" t="s">
        <v>3865</v>
      </c>
    </row>
    <row r="2431" spans="1:25" x14ac:dyDescent="0.35">
      <c r="A2431" t="s">
        <v>2287</v>
      </c>
      <c r="B2431">
        <v>60421</v>
      </c>
      <c r="C2431" t="s">
        <v>218</v>
      </c>
      <c r="D2431" t="s">
        <v>216</v>
      </c>
      <c r="E2431">
        <v>945</v>
      </c>
      <c r="F2431" t="s">
        <v>2180</v>
      </c>
      <c r="G2431">
        <v>480</v>
      </c>
      <c r="H2431">
        <v>60421</v>
      </c>
      <c r="I2431" t="s">
        <v>552</v>
      </c>
      <c r="J2431">
        <v>0.01</v>
      </c>
      <c r="K2431">
        <v>101960</v>
      </c>
      <c r="L2431">
        <v>0.5</v>
      </c>
      <c r="M2431" t="s">
        <v>44</v>
      </c>
      <c r="N2431">
        <v>1</v>
      </c>
      <c r="O2431">
        <v>4</v>
      </c>
      <c r="P2431">
        <v>0</v>
      </c>
      <c r="Q2431" t="s">
        <v>693</v>
      </c>
      <c r="R2431" t="s">
        <v>694</v>
      </c>
      <c r="S2431">
        <v>10.527200000000001</v>
      </c>
      <c r="T2431" t="s">
        <v>44</v>
      </c>
      <c r="U2431" t="s">
        <v>2252</v>
      </c>
      <c r="V2431" t="s">
        <v>2420</v>
      </c>
      <c r="W2431">
        <v>0</v>
      </c>
      <c r="X2431" t="s">
        <v>703</v>
      </c>
      <c r="Y2431" t="s">
        <v>3865</v>
      </c>
    </row>
    <row r="2432" spans="1:25" x14ac:dyDescent="0.35">
      <c r="A2432" t="s">
        <v>2286</v>
      </c>
      <c r="B2432">
        <v>60421</v>
      </c>
      <c r="C2432" t="s">
        <v>218</v>
      </c>
      <c r="D2432" t="s">
        <v>216</v>
      </c>
      <c r="E2432">
        <v>945</v>
      </c>
      <c r="F2432" t="s">
        <v>2180</v>
      </c>
      <c r="G2432">
        <v>480</v>
      </c>
      <c r="H2432">
        <v>60421</v>
      </c>
      <c r="I2432" t="s">
        <v>552</v>
      </c>
      <c r="J2432">
        <v>0.01</v>
      </c>
      <c r="K2432">
        <v>110940</v>
      </c>
      <c r="L2432">
        <v>0.5</v>
      </c>
      <c r="M2432" t="s">
        <v>44</v>
      </c>
      <c r="N2432">
        <v>1</v>
      </c>
      <c r="O2432">
        <v>4</v>
      </c>
      <c r="P2432">
        <v>0</v>
      </c>
      <c r="Q2432" t="s">
        <v>693</v>
      </c>
      <c r="R2432" t="s">
        <v>694</v>
      </c>
      <c r="S2432">
        <v>10.7034</v>
      </c>
      <c r="T2432" t="s">
        <v>44</v>
      </c>
      <c r="U2432" t="s">
        <v>2252</v>
      </c>
      <c r="V2432" t="s">
        <v>2420</v>
      </c>
      <c r="W2432">
        <v>0</v>
      </c>
      <c r="X2432" t="s">
        <v>703</v>
      </c>
      <c r="Y2432" t="s">
        <v>3865</v>
      </c>
    </row>
    <row r="2433" spans="1:25" x14ac:dyDescent="0.35">
      <c r="A2433" t="s">
        <v>2285</v>
      </c>
      <c r="B2433">
        <v>60421</v>
      </c>
      <c r="C2433" t="s">
        <v>218</v>
      </c>
      <c r="D2433" t="s">
        <v>216</v>
      </c>
      <c r="E2433">
        <v>945</v>
      </c>
      <c r="F2433" t="s">
        <v>2180</v>
      </c>
      <c r="G2433">
        <v>480</v>
      </c>
      <c r="H2433">
        <v>60421</v>
      </c>
      <c r="I2433" t="s">
        <v>552</v>
      </c>
      <c r="J2433">
        <v>0.01</v>
      </c>
      <c r="K2433">
        <v>109830</v>
      </c>
      <c r="L2433">
        <v>0.5</v>
      </c>
      <c r="M2433" t="s">
        <v>44</v>
      </c>
      <c r="N2433">
        <v>1</v>
      </c>
      <c r="O2433">
        <v>4</v>
      </c>
      <c r="P2433">
        <v>0</v>
      </c>
      <c r="Q2433" t="s">
        <v>693</v>
      </c>
      <c r="R2433" t="s">
        <v>694</v>
      </c>
      <c r="S2433">
        <v>10.9521</v>
      </c>
      <c r="T2433" t="s">
        <v>44</v>
      </c>
      <c r="U2433" t="s">
        <v>2252</v>
      </c>
      <c r="V2433" t="s">
        <v>2420</v>
      </c>
      <c r="W2433">
        <v>0</v>
      </c>
      <c r="X2433" t="s">
        <v>703</v>
      </c>
      <c r="Y2433" t="s">
        <v>3865</v>
      </c>
    </row>
    <row r="2434" spans="1:25" x14ac:dyDescent="0.35">
      <c r="A2434" t="s">
        <v>2284</v>
      </c>
      <c r="B2434">
        <v>60421</v>
      </c>
      <c r="C2434" t="s">
        <v>218</v>
      </c>
      <c r="D2434" t="s">
        <v>216</v>
      </c>
      <c r="E2434">
        <v>945</v>
      </c>
      <c r="F2434" t="s">
        <v>2118</v>
      </c>
      <c r="G2434">
        <v>480</v>
      </c>
      <c r="H2434">
        <v>60421</v>
      </c>
      <c r="I2434" t="s">
        <v>552</v>
      </c>
      <c r="J2434">
        <v>0.01</v>
      </c>
      <c r="K2434">
        <v>102600</v>
      </c>
      <c r="L2434">
        <v>0.5</v>
      </c>
      <c r="M2434" t="s">
        <v>44</v>
      </c>
      <c r="N2434">
        <v>1</v>
      </c>
      <c r="O2434">
        <v>4</v>
      </c>
      <c r="P2434">
        <v>0</v>
      </c>
      <c r="Q2434" t="s">
        <v>693</v>
      </c>
      <c r="R2434" t="s">
        <v>694</v>
      </c>
      <c r="S2434">
        <v>10.506500000000001</v>
      </c>
      <c r="T2434" t="s">
        <v>44</v>
      </c>
      <c r="U2434" t="s">
        <v>2252</v>
      </c>
      <c r="V2434" t="s">
        <v>2420</v>
      </c>
      <c r="W2434">
        <v>0</v>
      </c>
      <c r="X2434" t="s">
        <v>703</v>
      </c>
      <c r="Y2434" t="s">
        <v>44</v>
      </c>
    </row>
    <row r="2435" spans="1:25" x14ac:dyDescent="0.35">
      <c r="A2435" t="s">
        <v>2283</v>
      </c>
      <c r="B2435">
        <v>60421</v>
      </c>
      <c r="C2435" t="s">
        <v>218</v>
      </c>
      <c r="D2435" t="s">
        <v>216</v>
      </c>
      <c r="E2435">
        <v>945</v>
      </c>
      <c r="F2435" t="s">
        <v>2118</v>
      </c>
      <c r="G2435">
        <v>480</v>
      </c>
      <c r="H2435">
        <v>60421</v>
      </c>
      <c r="I2435" t="s">
        <v>552</v>
      </c>
      <c r="J2435">
        <v>0.01</v>
      </c>
      <c r="K2435">
        <v>110730</v>
      </c>
      <c r="L2435">
        <v>0.5</v>
      </c>
      <c r="M2435" t="s">
        <v>44</v>
      </c>
      <c r="N2435">
        <v>1</v>
      </c>
      <c r="O2435">
        <v>4</v>
      </c>
      <c r="P2435">
        <v>0</v>
      </c>
      <c r="Q2435" t="s">
        <v>693</v>
      </c>
      <c r="R2435" t="s">
        <v>694</v>
      </c>
      <c r="S2435">
        <v>11.200799999999999</v>
      </c>
      <c r="T2435" t="s">
        <v>44</v>
      </c>
      <c r="U2435" t="s">
        <v>2252</v>
      </c>
      <c r="V2435" t="s">
        <v>2420</v>
      </c>
      <c r="W2435">
        <v>0</v>
      </c>
      <c r="X2435" t="s">
        <v>703</v>
      </c>
      <c r="Y2435" t="s">
        <v>44</v>
      </c>
    </row>
    <row r="2436" spans="1:25" x14ac:dyDescent="0.35">
      <c r="A2436" t="s">
        <v>2282</v>
      </c>
      <c r="B2436">
        <v>60421</v>
      </c>
      <c r="C2436" t="s">
        <v>218</v>
      </c>
      <c r="D2436" t="s">
        <v>216</v>
      </c>
      <c r="E2436">
        <v>945</v>
      </c>
      <c r="F2436" t="s">
        <v>2118</v>
      </c>
      <c r="G2436">
        <v>480</v>
      </c>
      <c r="H2436">
        <v>60421</v>
      </c>
      <c r="I2436" t="s">
        <v>552</v>
      </c>
      <c r="J2436">
        <v>0.01</v>
      </c>
      <c r="K2436">
        <v>117540</v>
      </c>
      <c r="L2436">
        <v>0.5</v>
      </c>
      <c r="M2436" t="s">
        <v>44</v>
      </c>
      <c r="N2436">
        <v>1</v>
      </c>
      <c r="O2436">
        <v>4</v>
      </c>
      <c r="P2436">
        <v>0</v>
      </c>
      <c r="Q2436" t="s">
        <v>693</v>
      </c>
      <c r="R2436" t="s">
        <v>694</v>
      </c>
      <c r="S2436">
        <v>10.4962</v>
      </c>
      <c r="T2436" t="s">
        <v>44</v>
      </c>
      <c r="U2436" t="s">
        <v>2252</v>
      </c>
      <c r="V2436" t="s">
        <v>2420</v>
      </c>
      <c r="W2436">
        <v>0</v>
      </c>
      <c r="X2436" t="s">
        <v>703</v>
      </c>
      <c r="Y2436" t="s">
        <v>44</v>
      </c>
    </row>
    <row r="2437" spans="1:25" x14ac:dyDescent="0.35">
      <c r="A2437" t="s">
        <v>2899</v>
      </c>
      <c r="B2437">
        <v>21021</v>
      </c>
      <c r="C2437" t="s">
        <v>108</v>
      </c>
      <c r="D2437" t="s">
        <v>106</v>
      </c>
      <c r="E2437">
        <v>909</v>
      </c>
      <c r="F2437" t="s">
        <v>2115</v>
      </c>
      <c r="G2437">
        <v>480</v>
      </c>
      <c r="H2437">
        <v>21021</v>
      </c>
      <c r="I2437" t="s">
        <v>2068</v>
      </c>
      <c r="J2437">
        <v>0.01</v>
      </c>
      <c r="K2437">
        <v>471.23</v>
      </c>
      <c r="L2437">
        <v>0.5</v>
      </c>
      <c r="M2437" t="s">
        <v>44</v>
      </c>
      <c r="N2437">
        <v>1</v>
      </c>
      <c r="O2437" t="s">
        <v>44</v>
      </c>
      <c r="P2437">
        <v>0</v>
      </c>
      <c r="Q2437" t="s">
        <v>693</v>
      </c>
      <c r="R2437" t="s">
        <v>694</v>
      </c>
      <c r="S2437">
        <v>9.4292200000000008</v>
      </c>
      <c r="T2437" t="s">
        <v>44</v>
      </c>
      <c r="U2437" t="s">
        <v>2760</v>
      </c>
      <c r="V2437">
        <v>909</v>
      </c>
      <c r="W2437">
        <v>0</v>
      </c>
      <c r="X2437" t="s">
        <v>703</v>
      </c>
      <c r="Y2437" t="s">
        <v>44</v>
      </c>
    </row>
    <row r="2438" spans="1:25" x14ac:dyDescent="0.35">
      <c r="A2438" t="s">
        <v>2412</v>
      </c>
      <c r="B2438">
        <v>21021</v>
      </c>
      <c r="C2438" t="s">
        <v>108</v>
      </c>
      <c r="D2438" t="s">
        <v>106</v>
      </c>
      <c r="E2438">
        <v>909</v>
      </c>
      <c r="F2438" t="s">
        <v>2115</v>
      </c>
      <c r="G2438">
        <v>480</v>
      </c>
      <c r="H2438">
        <v>21021</v>
      </c>
      <c r="I2438" t="s">
        <v>2068</v>
      </c>
      <c r="J2438">
        <v>0.01</v>
      </c>
      <c r="K2438">
        <v>1098500</v>
      </c>
      <c r="L2438">
        <v>0.5</v>
      </c>
      <c r="M2438" t="s">
        <v>44</v>
      </c>
      <c r="N2438">
        <v>1</v>
      </c>
      <c r="O2438" t="s">
        <v>44</v>
      </c>
      <c r="P2438">
        <v>0</v>
      </c>
      <c r="Q2438" t="s">
        <v>693</v>
      </c>
      <c r="R2438" t="s">
        <v>694</v>
      </c>
      <c r="S2438">
        <v>9.35093</v>
      </c>
      <c r="T2438" t="s">
        <v>44</v>
      </c>
      <c r="U2438" t="s">
        <v>2760</v>
      </c>
      <c r="V2438">
        <v>909</v>
      </c>
      <c r="W2438">
        <v>0</v>
      </c>
      <c r="X2438" t="s">
        <v>703</v>
      </c>
      <c r="Y2438" t="s">
        <v>3865</v>
      </c>
    </row>
    <row r="2439" spans="1:25" x14ac:dyDescent="0.35">
      <c r="A2439" t="s">
        <v>2808</v>
      </c>
      <c r="B2439">
        <v>21021</v>
      </c>
      <c r="C2439" t="s">
        <v>108</v>
      </c>
      <c r="D2439" t="s">
        <v>106</v>
      </c>
      <c r="E2439">
        <v>909</v>
      </c>
      <c r="F2439" t="s">
        <v>692</v>
      </c>
      <c r="G2439">
        <v>240</v>
      </c>
      <c r="H2439">
        <v>21021</v>
      </c>
      <c r="I2439" t="s">
        <v>2068</v>
      </c>
      <c r="J2439">
        <v>0.01</v>
      </c>
      <c r="K2439">
        <v>2021900</v>
      </c>
      <c r="L2439">
        <v>0.5</v>
      </c>
      <c r="M2439">
        <v>2</v>
      </c>
      <c r="N2439">
        <v>1</v>
      </c>
      <c r="O2439" t="s">
        <v>44</v>
      </c>
      <c r="P2439">
        <v>1200800</v>
      </c>
      <c r="Q2439" t="s">
        <v>693</v>
      </c>
      <c r="R2439" t="s">
        <v>694</v>
      </c>
      <c r="S2439">
        <v>9.4648500000000002</v>
      </c>
      <c r="T2439" t="s">
        <v>44</v>
      </c>
      <c r="U2439" t="s">
        <v>2760</v>
      </c>
      <c r="V2439">
        <v>909</v>
      </c>
      <c r="W2439">
        <v>5.9389999999999998E-3</v>
      </c>
      <c r="X2439" t="s">
        <v>703</v>
      </c>
      <c r="Y2439" t="s">
        <v>3865</v>
      </c>
    </row>
    <row r="2440" spans="1:25" x14ac:dyDescent="0.35">
      <c r="A2440" t="s">
        <v>2807</v>
      </c>
      <c r="B2440">
        <v>21021</v>
      </c>
      <c r="C2440" t="s">
        <v>108</v>
      </c>
      <c r="D2440" t="s">
        <v>106</v>
      </c>
      <c r="E2440">
        <v>909</v>
      </c>
      <c r="F2440" t="s">
        <v>692</v>
      </c>
      <c r="G2440">
        <v>240</v>
      </c>
      <c r="H2440">
        <v>21021</v>
      </c>
      <c r="I2440" t="s">
        <v>2068</v>
      </c>
      <c r="J2440">
        <v>0.01</v>
      </c>
      <c r="K2440">
        <v>1806600</v>
      </c>
      <c r="L2440">
        <v>0.5</v>
      </c>
      <c r="M2440">
        <v>1.25</v>
      </c>
      <c r="N2440">
        <v>1</v>
      </c>
      <c r="O2440" t="s">
        <v>44</v>
      </c>
      <c r="P2440">
        <v>874140</v>
      </c>
      <c r="Q2440" t="s">
        <v>693</v>
      </c>
      <c r="R2440" t="s">
        <v>694</v>
      </c>
      <c r="S2440">
        <v>9.4648500000000002</v>
      </c>
      <c r="T2440" t="s">
        <v>44</v>
      </c>
      <c r="U2440" t="s">
        <v>2760</v>
      </c>
      <c r="V2440">
        <v>909</v>
      </c>
      <c r="W2440">
        <v>4.8390000000000004E-3</v>
      </c>
      <c r="X2440" t="s">
        <v>703</v>
      </c>
      <c r="Y2440" t="s">
        <v>3865</v>
      </c>
    </row>
    <row r="2441" spans="1:25" x14ac:dyDescent="0.35">
      <c r="A2441" t="s">
        <v>2794</v>
      </c>
      <c r="B2441">
        <v>21021</v>
      </c>
      <c r="C2441" t="s">
        <v>108</v>
      </c>
      <c r="D2441" t="s">
        <v>106</v>
      </c>
      <c r="E2441">
        <v>909</v>
      </c>
      <c r="F2441" t="s">
        <v>692</v>
      </c>
      <c r="G2441">
        <v>240</v>
      </c>
      <c r="H2441">
        <v>21021</v>
      </c>
      <c r="I2441" t="s">
        <v>2068</v>
      </c>
      <c r="J2441">
        <v>0.01</v>
      </c>
      <c r="K2441">
        <v>2201400</v>
      </c>
      <c r="L2441">
        <v>0.5</v>
      </c>
      <c r="M2441">
        <v>0.78100000000000003</v>
      </c>
      <c r="N2441">
        <v>1</v>
      </c>
      <c r="O2441" t="s">
        <v>44</v>
      </c>
      <c r="P2441">
        <v>505820</v>
      </c>
      <c r="Q2441" t="s">
        <v>693</v>
      </c>
      <c r="R2441" t="s">
        <v>694</v>
      </c>
      <c r="S2441">
        <v>9.4648500000000002</v>
      </c>
      <c r="T2441" t="s">
        <v>44</v>
      </c>
      <c r="U2441" t="s">
        <v>2760</v>
      </c>
      <c r="V2441">
        <v>909</v>
      </c>
      <c r="W2441">
        <v>2.2980000000000001E-3</v>
      </c>
      <c r="X2441" t="s">
        <v>703</v>
      </c>
      <c r="Y2441" t="s">
        <v>3865</v>
      </c>
    </row>
    <row r="2442" spans="1:25" x14ac:dyDescent="0.35">
      <c r="A2442" t="s">
        <v>2806</v>
      </c>
      <c r="B2442">
        <v>21021</v>
      </c>
      <c r="C2442" t="s">
        <v>108</v>
      </c>
      <c r="D2442" t="s">
        <v>106</v>
      </c>
      <c r="E2442">
        <v>909</v>
      </c>
      <c r="F2442" t="s">
        <v>692</v>
      </c>
      <c r="G2442">
        <v>240</v>
      </c>
      <c r="H2442">
        <v>21021</v>
      </c>
      <c r="I2442" t="s">
        <v>2068</v>
      </c>
      <c r="J2442">
        <v>0.01</v>
      </c>
      <c r="K2442">
        <v>2046700</v>
      </c>
      <c r="L2442">
        <v>0.5</v>
      </c>
      <c r="M2442">
        <v>0.48799999999999999</v>
      </c>
      <c r="N2442">
        <v>1</v>
      </c>
      <c r="O2442" t="s">
        <v>44</v>
      </c>
      <c r="P2442">
        <v>298840</v>
      </c>
      <c r="Q2442" t="s">
        <v>693</v>
      </c>
      <c r="R2442" t="s">
        <v>694</v>
      </c>
      <c r="S2442">
        <v>9.4648500000000002</v>
      </c>
      <c r="T2442" t="s">
        <v>44</v>
      </c>
      <c r="U2442" t="s">
        <v>2760</v>
      </c>
      <c r="V2442">
        <v>909</v>
      </c>
      <c r="W2442">
        <v>1.4599999999999999E-3</v>
      </c>
      <c r="X2442" t="s">
        <v>703</v>
      </c>
      <c r="Y2442" t="s">
        <v>3865</v>
      </c>
    </row>
    <row r="2443" spans="1:25" x14ac:dyDescent="0.35">
      <c r="A2443" t="s">
        <v>2805</v>
      </c>
      <c r="B2443">
        <v>21021</v>
      </c>
      <c r="C2443" t="s">
        <v>108</v>
      </c>
      <c r="D2443" t="s">
        <v>106</v>
      </c>
      <c r="E2443">
        <v>909</v>
      </c>
      <c r="F2443" t="s">
        <v>692</v>
      </c>
      <c r="G2443">
        <v>240</v>
      </c>
      <c r="H2443">
        <v>21021</v>
      </c>
      <c r="I2443" t="s">
        <v>2068</v>
      </c>
      <c r="J2443">
        <v>0.01</v>
      </c>
      <c r="K2443">
        <v>2113400</v>
      </c>
      <c r="L2443">
        <v>0.5</v>
      </c>
      <c r="M2443">
        <v>0.30499999999999999</v>
      </c>
      <c r="N2443">
        <v>1</v>
      </c>
      <c r="O2443" t="s">
        <v>44</v>
      </c>
      <c r="P2443">
        <v>205610</v>
      </c>
      <c r="Q2443" t="s">
        <v>693</v>
      </c>
      <c r="R2443" t="s">
        <v>694</v>
      </c>
      <c r="S2443">
        <v>9.4648500000000002</v>
      </c>
      <c r="T2443" t="s">
        <v>44</v>
      </c>
      <c r="U2443" t="s">
        <v>2760</v>
      </c>
      <c r="V2443">
        <v>909</v>
      </c>
      <c r="W2443">
        <v>9.7289999999999996E-4</v>
      </c>
      <c r="X2443" t="s">
        <v>703</v>
      </c>
      <c r="Y2443" t="s">
        <v>3865</v>
      </c>
    </row>
    <row r="2444" spans="1:25" x14ac:dyDescent="0.35">
      <c r="A2444" t="s">
        <v>2797</v>
      </c>
      <c r="B2444">
        <v>21021</v>
      </c>
      <c r="C2444" t="s">
        <v>108</v>
      </c>
      <c r="D2444" t="s">
        <v>106</v>
      </c>
      <c r="E2444">
        <v>909</v>
      </c>
      <c r="F2444" t="s">
        <v>692</v>
      </c>
      <c r="G2444">
        <v>240</v>
      </c>
      <c r="H2444">
        <v>21021</v>
      </c>
      <c r="I2444" t="s">
        <v>2068</v>
      </c>
      <c r="J2444">
        <v>0.01</v>
      </c>
      <c r="K2444">
        <v>1619800</v>
      </c>
      <c r="L2444">
        <v>0.5</v>
      </c>
      <c r="M2444">
        <v>0.191</v>
      </c>
      <c r="N2444">
        <v>1</v>
      </c>
      <c r="O2444" t="s">
        <v>44</v>
      </c>
      <c r="P2444">
        <v>96688</v>
      </c>
      <c r="Q2444" t="s">
        <v>693</v>
      </c>
      <c r="R2444" t="s">
        <v>694</v>
      </c>
      <c r="S2444">
        <v>9.4648500000000002</v>
      </c>
      <c r="T2444" t="s">
        <v>44</v>
      </c>
      <c r="U2444" t="s">
        <v>2760</v>
      </c>
      <c r="V2444">
        <v>909</v>
      </c>
      <c r="W2444">
        <v>5.9690000000000003E-4</v>
      </c>
      <c r="X2444" t="s">
        <v>703</v>
      </c>
      <c r="Y2444" t="s">
        <v>3865</v>
      </c>
    </row>
    <row r="2445" spans="1:25" x14ac:dyDescent="0.35">
      <c r="A2445" t="s">
        <v>2804</v>
      </c>
      <c r="B2445">
        <v>21021</v>
      </c>
      <c r="C2445" t="s">
        <v>108</v>
      </c>
      <c r="D2445" t="s">
        <v>106</v>
      </c>
      <c r="E2445">
        <v>909</v>
      </c>
      <c r="F2445" t="s">
        <v>692</v>
      </c>
      <c r="G2445">
        <v>240</v>
      </c>
      <c r="H2445">
        <v>21021</v>
      </c>
      <c r="I2445" t="s">
        <v>2068</v>
      </c>
      <c r="J2445">
        <v>0.01</v>
      </c>
      <c r="K2445">
        <v>2070500</v>
      </c>
      <c r="L2445">
        <v>0.5</v>
      </c>
      <c r="M2445">
        <v>0.11899999999999999</v>
      </c>
      <c r="N2445">
        <v>1</v>
      </c>
      <c r="O2445" t="s">
        <v>44</v>
      </c>
      <c r="P2445">
        <v>81685</v>
      </c>
      <c r="Q2445" t="s">
        <v>693</v>
      </c>
      <c r="R2445" t="s">
        <v>694</v>
      </c>
      <c r="S2445">
        <v>9.4648500000000002</v>
      </c>
      <c r="T2445" t="s">
        <v>44</v>
      </c>
      <c r="U2445" t="s">
        <v>2760</v>
      </c>
      <c r="V2445">
        <v>909</v>
      </c>
      <c r="W2445">
        <v>3.9449999999999999E-4</v>
      </c>
      <c r="X2445" t="s">
        <v>703</v>
      </c>
      <c r="Y2445" t="s">
        <v>3865</v>
      </c>
    </row>
    <row r="2446" spans="1:25" x14ac:dyDescent="0.35">
      <c r="A2446" t="s">
        <v>2793</v>
      </c>
      <c r="B2446">
        <v>21021</v>
      </c>
      <c r="C2446" t="s">
        <v>108</v>
      </c>
      <c r="D2446" t="s">
        <v>106</v>
      </c>
      <c r="E2446">
        <v>909</v>
      </c>
      <c r="F2446" t="s">
        <v>692</v>
      </c>
      <c r="G2446">
        <v>240</v>
      </c>
      <c r="H2446">
        <v>21021</v>
      </c>
      <c r="I2446" t="s">
        <v>2068</v>
      </c>
      <c r="J2446">
        <v>0.01</v>
      </c>
      <c r="K2446">
        <v>1784600</v>
      </c>
      <c r="L2446">
        <v>0.5</v>
      </c>
      <c r="M2446">
        <v>7.4999999999999997E-2</v>
      </c>
      <c r="N2446">
        <v>1</v>
      </c>
      <c r="O2446" t="s">
        <v>44</v>
      </c>
      <c r="P2446">
        <v>36179</v>
      </c>
      <c r="Q2446" t="s">
        <v>693</v>
      </c>
      <c r="R2446" t="s">
        <v>694</v>
      </c>
      <c r="S2446">
        <v>9.4648500000000002</v>
      </c>
      <c r="T2446" t="s">
        <v>44</v>
      </c>
      <c r="U2446" t="s">
        <v>2760</v>
      </c>
      <c r="V2446">
        <v>909</v>
      </c>
      <c r="W2446">
        <v>2.0269999999999999E-4</v>
      </c>
      <c r="X2446" t="s">
        <v>703</v>
      </c>
      <c r="Y2446" t="s">
        <v>3865</v>
      </c>
    </row>
    <row r="2447" spans="1:25" x14ac:dyDescent="0.35">
      <c r="A2447" t="s">
        <v>2795</v>
      </c>
      <c r="B2447">
        <v>21021</v>
      </c>
      <c r="C2447" t="s">
        <v>108</v>
      </c>
      <c r="D2447" t="s">
        <v>106</v>
      </c>
      <c r="E2447">
        <v>909</v>
      </c>
      <c r="F2447" t="s">
        <v>692</v>
      </c>
      <c r="G2447">
        <v>240</v>
      </c>
      <c r="H2447">
        <v>21021</v>
      </c>
      <c r="I2447" t="s">
        <v>2068</v>
      </c>
      <c r="J2447">
        <v>0.01</v>
      </c>
      <c r="K2447">
        <v>1240300</v>
      </c>
      <c r="L2447">
        <v>0.5</v>
      </c>
      <c r="M2447">
        <v>4.7E-2</v>
      </c>
      <c r="N2447">
        <v>1</v>
      </c>
      <c r="O2447" t="s">
        <v>44</v>
      </c>
      <c r="P2447">
        <v>28245</v>
      </c>
      <c r="Q2447" t="s">
        <v>693</v>
      </c>
      <c r="R2447" t="s">
        <v>694</v>
      </c>
      <c r="S2447">
        <v>9.4648500000000002</v>
      </c>
      <c r="T2447" t="s">
        <v>44</v>
      </c>
      <c r="U2447" t="s">
        <v>2760</v>
      </c>
      <c r="V2447">
        <v>909</v>
      </c>
      <c r="W2447">
        <v>2.2770000000000001E-4</v>
      </c>
      <c r="X2447" t="s">
        <v>703</v>
      </c>
      <c r="Y2447" t="s">
        <v>3865</v>
      </c>
    </row>
    <row r="2448" spans="1:25" x14ac:dyDescent="0.35">
      <c r="A2448" t="s">
        <v>2803</v>
      </c>
      <c r="B2448">
        <v>21021</v>
      </c>
      <c r="C2448" t="s">
        <v>108</v>
      </c>
      <c r="D2448" t="s">
        <v>106</v>
      </c>
      <c r="E2448">
        <v>909</v>
      </c>
      <c r="F2448" t="s">
        <v>692</v>
      </c>
      <c r="G2448">
        <v>240</v>
      </c>
      <c r="H2448">
        <v>21021</v>
      </c>
      <c r="I2448" t="s">
        <v>2068</v>
      </c>
      <c r="J2448">
        <v>0.01</v>
      </c>
      <c r="K2448">
        <v>1266200</v>
      </c>
      <c r="L2448">
        <v>0.5</v>
      </c>
      <c r="M2448">
        <v>2.9000000000000001E-2</v>
      </c>
      <c r="N2448">
        <v>1</v>
      </c>
      <c r="O2448" t="s">
        <v>44</v>
      </c>
      <c r="P2448">
        <v>15507</v>
      </c>
      <c r="Q2448" t="s">
        <v>693</v>
      </c>
      <c r="R2448" t="s">
        <v>694</v>
      </c>
      <c r="S2448">
        <v>9.4648500000000002</v>
      </c>
      <c r="T2448" t="s">
        <v>44</v>
      </c>
      <c r="U2448" t="s">
        <v>2760</v>
      </c>
      <c r="V2448">
        <v>909</v>
      </c>
      <c r="W2448">
        <v>1.225E-4</v>
      </c>
      <c r="X2448" t="s">
        <v>703</v>
      </c>
      <c r="Y2448" t="s">
        <v>3865</v>
      </c>
    </row>
    <row r="2449" spans="1:25" x14ac:dyDescent="0.35">
      <c r="A2449" t="s">
        <v>2791</v>
      </c>
      <c r="B2449">
        <v>21021</v>
      </c>
      <c r="C2449" t="s">
        <v>108</v>
      </c>
      <c r="D2449" t="s">
        <v>106</v>
      </c>
      <c r="E2449">
        <v>909</v>
      </c>
      <c r="F2449" t="s">
        <v>692</v>
      </c>
      <c r="G2449">
        <v>240</v>
      </c>
      <c r="H2449">
        <v>21021</v>
      </c>
      <c r="I2449" t="s">
        <v>2068</v>
      </c>
      <c r="J2449">
        <v>0.01</v>
      </c>
      <c r="K2449">
        <v>1119200</v>
      </c>
      <c r="L2449">
        <v>0.5</v>
      </c>
      <c r="M2449">
        <v>1.7999999999999999E-2</v>
      </c>
      <c r="N2449">
        <v>1</v>
      </c>
      <c r="O2449" t="s">
        <v>44</v>
      </c>
      <c r="P2449">
        <v>11194</v>
      </c>
      <c r="Q2449" t="s">
        <v>693</v>
      </c>
      <c r="R2449" t="s">
        <v>694</v>
      </c>
      <c r="S2449">
        <v>9.4648500000000002</v>
      </c>
      <c r="T2449" t="s">
        <v>44</v>
      </c>
      <c r="U2449" t="s">
        <v>2760</v>
      </c>
      <c r="V2449">
        <v>909</v>
      </c>
      <c r="W2449" s="145">
        <v>1E-4</v>
      </c>
      <c r="X2449" t="s">
        <v>703</v>
      </c>
      <c r="Y2449" t="s">
        <v>3865</v>
      </c>
    </row>
    <row r="2450" spans="1:25" x14ac:dyDescent="0.35">
      <c r="A2450" t="s">
        <v>2802</v>
      </c>
      <c r="B2450">
        <v>21021</v>
      </c>
      <c r="C2450" t="s">
        <v>108</v>
      </c>
      <c r="D2450" t="s">
        <v>106</v>
      </c>
      <c r="E2450">
        <v>909</v>
      </c>
      <c r="F2450" t="s">
        <v>692</v>
      </c>
      <c r="G2450">
        <v>240</v>
      </c>
      <c r="H2450">
        <v>21021</v>
      </c>
      <c r="I2450" t="s">
        <v>2068</v>
      </c>
      <c r="J2450">
        <v>0.01</v>
      </c>
      <c r="K2450">
        <v>1166500</v>
      </c>
      <c r="L2450">
        <v>0.5</v>
      </c>
      <c r="M2450">
        <v>1.0999999999999999E-2</v>
      </c>
      <c r="N2450">
        <v>1</v>
      </c>
      <c r="O2450" t="s">
        <v>44</v>
      </c>
      <c r="P2450">
        <v>5035.7</v>
      </c>
      <c r="Q2450" t="s">
        <v>693</v>
      </c>
      <c r="R2450" t="s">
        <v>694</v>
      </c>
      <c r="S2450">
        <v>9.4648500000000002</v>
      </c>
      <c r="T2450" t="s">
        <v>44</v>
      </c>
      <c r="U2450" t="s">
        <v>2760</v>
      </c>
      <c r="V2450">
        <v>909</v>
      </c>
      <c r="W2450" s="145">
        <v>4.3170000000000002E-5</v>
      </c>
      <c r="X2450" t="s">
        <v>703</v>
      </c>
      <c r="Y2450" t="s">
        <v>3865</v>
      </c>
    </row>
    <row r="2451" spans="1:25" x14ac:dyDescent="0.35">
      <c r="A2451" t="s">
        <v>2801</v>
      </c>
      <c r="B2451">
        <v>21021</v>
      </c>
      <c r="C2451" t="s">
        <v>108</v>
      </c>
      <c r="D2451" t="s">
        <v>106</v>
      </c>
      <c r="E2451">
        <v>909</v>
      </c>
      <c r="F2451" t="s">
        <v>692</v>
      </c>
      <c r="G2451">
        <v>240</v>
      </c>
      <c r="H2451">
        <v>21021</v>
      </c>
      <c r="I2451" t="s">
        <v>2068</v>
      </c>
      <c r="J2451">
        <v>0.01</v>
      </c>
      <c r="K2451">
        <v>1218300</v>
      </c>
      <c r="L2451">
        <v>0.5</v>
      </c>
      <c r="M2451">
        <v>7.1000000000000004E-3</v>
      </c>
      <c r="N2451">
        <v>1</v>
      </c>
      <c r="O2451" t="s">
        <v>44</v>
      </c>
      <c r="P2451">
        <v>2985.9</v>
      </c>
      <c r="Q2451" t="s">
        <v>693</v>
      </c>
      <c r="R2451" t="s">
        <v>694</v>
      </c>
      <c r="S2451">
        <v>9.4648699999999995</v>
      </c>
      <c r="T2451" t="s">
        <v>44</v>
      </c>
      <c r="U2451" t="s">
        <v>2760</v>
      </c>
      <c r="V2451">
        <v>909</v>
      </c>
      <c r="W2451" s="145">
        <v>2.4510000000000001E-5</v>
      </c>
      <c r="X2451" t="s">
        <v>703</v>
      </c>
      <c r="Y2451" t="s">
        <v>3865</v>
      </c>
    </row>
    <row r="2452" spans="1:25" x14ac:dyDescent="0.35">
      <c r="A2452" t="s">
        <v>2800</v>
      </c>
      <c r="B2452">
        <v>21021</v>
      </c>
      <c r="C2452" t="s">
        <v>108</v>
      </c>
      <c r="D2452" t="s">
        <v>106</v>
      </c>
      <c r="E2452">
        <v>909</v>
      </c>
      <c r="F2452" t="s">
        <v>692</v>
      </c>
      <c r="G2452">
        <v>240</v>
      </c>
      <c r="H2452">
        <v>21021</v>
      </c>
      <c r="I2452" t="s">
        <v>2068</v>
      </c>
      <c r="J2452">
        <v>0.01</v>
      </c>
      <c r="K2452">
        <v>1487900</v>
      </c>
      <c r="L2452">
        <v>0.5</v>
      </c>
      <c r="M2452">
        <v>4.4000000000000003E-3</v>
      </c>
      <c r="N2452">
        <v>1</v>
      </c>
      <c r="O2452" t="s">
        <v>44</v>
      </c>
      <c r="P2452">
        <v>1987.6</v>
      </c>
      <c r="Q2452" t="s">
        <v>693</v>
      </c>
      <c r="R2452" t="s">
        <v>694</v>
      </c>
      <c r="S2452">
        <v>9.4577500000000008</v>
      </c>
      <c r="T2452" t="s">
        <v>44</v>
      </c>
      <c r="U2452" t="s">
        <v>2760</v>
      </c>
      <c r="V2452">
        <v>909</v>
      </c>
      <c r="W2452" s="145">
        <v>1.3360000000000001E-5</v>
      </c>
      <c r="X2452" t="s">
        <v>703</v>
      </c>
      <c r="Y2452" t="s">
        <v>3865</v>
      </c>
    </row>
    <row r="2453" spans="1:25" x14ac:dyDescent="0.35">
      <c r="A2453" t="s">
        <v>2799</v>
      </c>
      <c r="B2453">
        <v>21021</v>
      </c>
      <c r="C2453" t="s">
        <v>108</v>
      </c>
      <c r="D2453" t="s">
        <v>106</v>
      </c>
      <c r="E2453">
        <v>909</v>
      </c>
      <c r="F2453" t="s">
        <v>692</v>
      </c>
      <c r="G2453">
        <v>240</v>
      </c>
      <c r="H2453">
        <v>21021</v>
      </c>
      <c r="I2453" t="s">
        <v>2068</v>
      </c>
      <c r="J2453">
        <v>0.01</v>
      </c>
      <c r="K2453">
        <v>1280000</v>
      </c>
      <c r="L2453">
        <v>0.5</v>
      </c>
      <c r="M2453">
        <v>2.8E-3</v>
      </c>
      <c r="N2453">
        <v>1</v>
      </c>
      <c r="O2453" t="s">
        <v>44</v>
      </c>
      <c r="P2453">
        <v>4529.6000000000004</v>
      </c>
      <c r="Q2453" t="s">
        <v>693</v>
      </c>
      <c r="R2453" t="s">
        <v>694</v>
      </c>
      <c r="S2453">
        <v>9.4577299999999997</v>
      </c>
      <c r="T2453" t="s">
        <v>44</v>
      </c>
      <c r="U2453" t="s">
        <v>2760</v>
      </c>
      <c r="V2453">
        <v>909</v>
      </c>
      <c r="W2453" s="145">
        <v>3.5389999999999998E-5</v>
      </c>
      <c r="X2453" t="s">
        <v>703</v>
      </c>
      <c r="Y2453" t="s">
        <v>3865</v>
      </c>
    </row>
    <row r="2454" spans="1:25" x14ac:dyDescent="0.35">
      <c r="A2454" t="s">
        <v>2798</v>
      </c>
      <c r="B2454">
        <v>21021</v>
      </c>
      <c r="C2454" t="s">
        <v>108</v>
      </c>
      <c r="D2454" t="s">
        <v>106</v>
      </c>
      <c r="E2454">
        <v>909</v>
      </c>
      <c r="F2454" t="s">
        <v>692</v>
      </c>
      <c r="G2454">
        <v>240</v>
      </c>
      <c r="H2454">
        <v>21021</v>
      </c>
      <c r="I2454" t="s">
        <v>2068</v>
      </c>
      <c r="J2454">
        <v>0.01</v>
      </c>
      <c r="K2454">
        <v>1423700</v>
      </c>
      <c r="L2454">
        <v>0.5</v>
      </c>
      <c r="M2454">
        <v>7.1000000000000004E-3</v>
      </c>
      <c r="N2454">
        <v>1</v>
      </c>
      <c r="O2454" t="s">
        <v>44</v>
      </c>
      <c r="P2454">
        <v>3091.3</v>
      </c>
      <c r="Q2454" t="s">
        <v>693</v>
      </c>
      <c r="R2454" t="s">
        <v>694</v>
      </c>
      <c r="S2454">
        <v>9.4577299999999997</v>
      </c>
      <c r="T2454" t="s">
        <v>44</v>
      </c>
      <c r="U2454" t="s">
        <v>2760</v>
      </c>
      <c r="V2454">
        <v>909</v>
      </c>
      <c r="W2454" s="145">
        <v>2.1710000000000001E-5</v>
      </c>
      <c r="X2454" t="s">
        <v>703</v>
      </c>
      <c r="Y2454" t="s">
        <v>44</v>
      </c>
    </row>
    <row r="2455" spans="1:25" x14ac:dyDescent="0.35">
      <c r="A2455" t="s">
        <v>2412</v>
      </c>
      <c r="B2455">
        <v>21021</v>
      </c>
      <c r="C2455" t="s">
        <v>108</v>
      </c>
      <c r="D2455" t="s">
        <v>106</v>
      </c>
      <c r="E2455">
        <v>909</v>
      </c>
      <c r="F2455" t="s">
        <v>2115</v>
      </c>
      <c r="G2455">
        <v>480</v>
      </c>
      <c r="H2455">
        <v>21021</v>
      </c>
      <c r="I2455" t="s">
        <v>2068</v>
      </c>
      <c r="J2455">
        <v>0.01</v>
      </c>
      <c r="K2455">
        <v>1295800</v>
      </c>
      <c r="L2455">
        <v>0.5</v>
      </c>
      <c r="M2455" t="s">
        <v>44</v>
      </c>
      <c r="N2455">
        <v>1</v>
      </c>
      <c r="O2455" t="s">
        <v>44</v>
      </c>
      <c r="P2455">
        <v>0</v>
      </c>
      <c r="Q2455" t="s">
        <v>693</v>
      </c>
      <c r="R2455" t="s">
        <v>694</v>
      </c>
      <c r="S2455">
        <v>9.3367000000000004</v>
      </c>
      <c r="T2455" t="s">
        <v>44</v>
      </c>
      <c r="U2455" t="s">
        <v>2760</v>
      </c>
      <c r="V2455">
        <v>909</v>
      </c>
      <c r="W2455">
        <v>0</v>
      </c>
      <c r="X2455" t="s">
        <v>703</v>
      </c>
      <c r="Y2455" t="s">
        <v>3865</v>
      </c>
    </row>
    <row r="2456" spans="1:25" x14ac:dyDescent="0.35">
      <c r="A2456" t="s">
        <v>2898</v>
      </c>
      <c r="B2456">
        <v>21021</v>
      </c>
      <c r="C2456" t="s">
        <v>108</v>
      </c>
      <c r="D2456" t="s">
        <v>106</v>
      </c>
      <c r="E2456">
        <v>909</v>
      </c>
      <c r="F2456" t="s">
        <v>2118</v>
      </c>
      <c r="G2456">
        <v>480</v>
      </c>
      <c r="H2456">
        <v>21021</v>
      </c>
      <c r="I2456" t="s">
        <v>2068</v>
      </c>
      <c r="J2456">
        <v>0.01</v>
      </c>
      <c r="K2456">
        <v>976880</v>
      </c>
      <c r="L2456">
        <v>0.5</v>
      </c>
      <c r="M2456" t="s">
        <v>44</v>
      </c>
      <c r="N2456">
        <v>1</v>
      </c>
      <c r="O2456">
        <v>0</v>
      </c>
      <c r="P2456">
        <v>22892</v>
      </c>
      <c r="Q2456" t="s">
        <v>693</v>
      </c>
      <c r="R2456" t="s">
        <v>694</v>
      </c>
      <c r="S2456">
        <v>9.4648500000000002</v>
      </c>
      <c r="T2456" t="s">
        <v>44</v>
      </c>
      <c r="U2456" t="s">
        <v>2760</v>
      </c>
      <c r="V2456">
        <v>909</v>
      </c>
      <c r="W2456">
        <v>2.343E-4</v>
      </c>
      <c r="X2456" t="s">
        <v>703</v>
      </c>
      <c r="Y2456" t="s">
        <v>3865</v>
      </c>
    </row>
    <row r="2457" spans="1:25" x14ac:dyDescent="0.35">
      <c r="A2457" t="s">
        <v>2897</v>
      </c>
      <c r="B2457">
        <v>21021</v>
      </c>
      <c r="C2457" t="s">
        <v>108</v>
      </c>
      <c r="D2457" t="s">
        <v>106</v>
      </c>
      <c r="E2457">
        <v>909</v>
      </c>
      <c r="F2457" t="s">
        <v>2118</v>
      </c>
      <c r="G2457">
        <v>480</v>
      </c>
      <c r="H2457">
        <v>21021</v>
      </c>
      <c r="I2457" t="s">
        <v>2068</v>
      </c>
      <c r="J2457">
        <v>0.01</v>
      </c>
      <c r="K2457">
        <v>1192600</v>
      </c>
      <c r="L2457">
        <v>0.5</v>
      </c>
      <c r="M2457" t="s">
        <v>44</v>
      </c>
      <c r="N2457">
        <v>1</v>
      </c>
      <c r="O2457">
        <v>0</v>
      </c>
      <c r="P2457">
        <v>13656</v>
      </c>
      <c r="Q2457" t="s">
        <v>693</v>
      </c>
      <c r="R2457" t="s">
        <v>694</v>
      </c>
      <c r="S2457">
        <v>9.4648500000000002</v>
      </c>
      <c r="T2457" t="s">
        <v>44</v>
      </c>
      <c r="U2457" t="s">
        <v>2760</v>
      </c>
      <c r="V2457">
        <v>909</v>
      </c>
      <c r="W2457">
        <v>1.145E-4</v>
      </c>
      <c r="X2457" t="s">
        <v>703</v>
      </c>
      <c r="Y2457" t="s">
        <v>3865</v>
      </c>
    </row>
    <row r="2458" spans="1:25" x14ac:dyDescent="0.35">
      <c r="A2458" t="s">
        <v>2896</v>
      </c>
      <c r="B2458">
        <v>21021</v>
      </c>
      <c r="C2458" t="s">
        <v>108</v>
      </c>
      <c r="D2458" t="s">
        <v>106</v>
      </c>
      <c r="E2458">
        <v>909</v>
      </c>
      <c r="F2458" t="s">
        <v>2118</v>
      </c>
      <c r="G2458">
        <v>480</v>
      </c>
      <c r="H2458">
        <v>21021</v>
      </c>
      <c r="I2458" t="s">
        <v>2068</v>
      </c>
      <c r="J2458">
        <v>0.01</v>
      </c>
      <c r="K2458">
        <v>1139500</v>
      </c>
      <c r="L2458">
        <v>0.5</v>
      </c>
      <c r="M2458" t="s">
        <v>44</v>
      </c>
      <c r="N2458">
        <v>1</v>
      </c>
      <c r="O2458">
        <v>0</v>
      </c>
      <c r="P2458">
        <v>20295</v>
      </c>
      <c r="Q2458" t="s">
        <v>693</v>
      </c>
      <c r="R2458" t="s">
        <v>694</v>
      </c>
      <c r="S2458">
        <v>9.4648500000000002</v>
      </c>
      <c r="T2458" t="s">
        <v>44</v>
      </c>
      <c r="U2458" t="s">
        <v>2760</v>
      </c>
      <c r="V2458">
        <v>909</v>
      </c>
      <c r="W2458">
        <v>1.7809999999999999E-4</v>
      </c>
      <c r="X2458" t="s">
        <v>703</v>
      </c>
      <c r="Y2458" t="s">
        <v>3865</v>
      </c>
    </row>
    <row r="2459" spans="1:25" x14ac:dyDescent="0.35">
      <c r="A2459" t="s">
        <v>2895</v>
      </c>
      <c r="B2459">
        <v>21021</v>
      </c>
      <c r="C2459" t="s">
        <v>108</v>
      </c>
      <c r="D2459" t="s">
        <v>106</v>
      </c>
      <c r="E2459">
        <v>909</v>
      </c>
      <c r="F2459" t="s">
        <v>2180</v>
      </c>
      <c r="G2459">
        <v>480</v>
      </c>
      <c r="H2459">
        <v>21021</v>
      </c>
      <c r="I2459" t="s">
        <v>2068</v>
      </c>
      <c r="J2459">
        <v>0.01</v>
      </c>
      <c r="K2459">
        <v>1467200</v>
      </c>
      <c r="L2459">
        <v>0.5</v>
      </c>
      <c r="M2459" t="s">
        <v>44</v>
      </c>
      <c r="N2459">
        <v>1</v>
      </c>
      <c r="O2459">
        <v>0</v>
      </c>
      <c r="P2459">
        <v>43725</v>
      </c>
      <c r="Q2459" t="s">
        <v>693</v>
      </c>
      <c r="R2459" t="s">
        <v>694</v>
      </c>
      <c r="S2459">
        <v>9.4648699999999995</v>
      </c>
      <c r="T2459" t="s">
        <v>44</v>
      </c>
      <c r="U2459" t="s">
        <v>2760</v>
      </c>
      <c r="V2459">
        <v>909</v>
      </c>
      <c r="W2459">
        <v>2.9799999999999998E-4</v>
      </c>
      <c r="X2459" t="s">
        <v>703</v>
      </c>
      <c r="Y2459" t="s">
        <v>3865</v>
      </c>
    </row>
    <row r="2460" spans="1:25" x14ac:dyDescent="0.35">
      <c r="A2460" t="s">
        <v>2894</v>
      </c>
      <c r="B2460">
        <v>21021</v>
      </c>
      <c r="C2460" t="s">
        <v>108</v>
      </c>
      <c r="D2460" t="s">
        <v>106</v>
      </c>
      <c r="E2460">
        <v>909</v>
      </c>
      <c r="F2460" t="s">
        <v>2180</v>
      </c>
      <c r="G2460">
        <v>480</v>
      </c>
      <c r="H2460">
        <v>21021</v>
      </c>
      <c r="I2460" t="s">
        <v>2068</v>
      </c>
      <c r="J2460">
        <v>0.01</v>
      </c>
      <c r="K2460">
        <v>949650</v>
      </c>
      <c r="L2460">
        <v>0.5</v>
      </c>
      <c r="M2460" t="s">
        <v>44</v>
      </c>
      <c r="N2460">
        <v>1</v>
      </c>
      <c r="O2460">
        <v>0</v>
      </c>
      <c r="P2460">
        <v>108960</v>
      </c>
      <c r="Q2460" t="s">
        <v>693</v>
      </c>
      <c r="R2460" t="s">
        <v>694</v>
      </c>
      <c r="S2460">
        <v>9.4648699999999995</v>
      </c>
      <c r="T2460" t="s">
        <v>44</v>
      </c>
      <c r="U2460" t="s">
        <v>2760</v>
      </c>
      <c r="V2460">
        <v>909</v>
      </c>
      <c r="W2460">
        <v>1.147E-3</v>
      </c>
      <c r="X2460" t="s">
        <v>703</v>
      </c>
      <c r="Y2460" t="s">
        <v>3865</v>
      </c>
    </row>
    <row r="2461" spans="1:25" x14ac:dyDescent="0.35">
      <c r="A2461" t="s">
        <v>2893</v>
      </c>
      <c r="B2461">
        <v>21021</v>
      </c>
      <c r="C2461" t="s">
        <v>108</v>
      </c>
      <c r="D2461" t="s">
        <v>106</v>
      </c>
      <c r="E2461">
        <v>909</v>
      </c>
      <c r="F2461" t="s">
        <v>2180</v>
      </c>
      <c r="G2461">
        <v>480</v>
      </c>
      <c r="H2461">
        <v>21021</v>
      </c>
      <c r="I2461" t="s">
        <v>2068</v>
      </c>
      <c r="J2461">
        <v>0.01</v>
      </c>
      <c r="K2461">
        <v>984620</v>
      </c>
      <c r="L2461">
        <v>0.5</v>
      </c>
      <c r="M2461" t="s">
        <v>44</v>
      </c>
      <c r="N2461">
        <v>1</v>
      </c>
      <c r="O2461">
        <v>0</v>
      </c>
      <c r="P2461">
        <v>7461.3</v>
      </c>
      <c r="Q2461" t="s">
        <v>693</v>
      </c>
      <c r="R2461" t="s">
        <v>694</v>
      </c>
      <c r="S2461">
        <v>9.4648699999999995</v>
      </c>
      <c r="T2461" t="s">
        <v>44</v>
      </c>
      <c r="U2461" t="s">
        <v>2760</v>
      </c>
      <c r="V2461">
        <v>909</v>
      </c>
      <c r="W2461" s="145">
        <v>7.5779999999999996E-5</v>
      </c>
      <c r="X2461" t="s">
        <v>703</v>
      </c>
      <c r="Y2461" t="s">
        <v>3865</v>
      </c>
    </row>
    <row r="2462" spans="1:25" x14ac:dyDescent="0.35">
      <c r="A2462" t="s">
        <v>2892</v>
      </c>
      <c r="B2462">
        <v>21021</v>
      </c>
      <c r="C2462" t="s">
        <v>108</v>
      </c>
      <c r="D2462" t="s">
        <v>106</v>
      </c>
      <c r="E2462">
        <v>909</v>
      </c>
      <c r="F2462" t="s">
        <v>2118</v>
      </c>
      <c r="G2462">
        <v>480</v>
      </c>
      <c r="H2462">
        <v>21021</v>
      </c>
      <c r="I2462" t="s">
        <v>2068</v>
      </c>
      <c r="J2462">
        <v>0.01</v>
      </c>
      <c r="K2462">
        <v>1006000</v>
      </c>
      <c r="L2462">
        <v>0.5</v>
      </c>
      <c r="M2462" t="s">
        <v>44</v>
      </c>
      <c r="N2462">
        <v>1</v>
      </c>
      <c r="O2462">
        <v>0</v>
      </c>
      <c r="P2462">
        <v>36529</v>
      </c>
      <c r="Q2462" t="s">
        <v>693</v>
      </c>
      <c r="R2462" t="s">
        <v>694</v>
      </c>
      <c r="S2462">
        <v>9.4648500000000002</v>
      </c>
      <c r="T2462" t="s">
        <v>44</v>
      </c>
      <c r="U2462" t="s">
        <v>2760</v>
      </c>
      <c r="V2462">
        <v>909</v>
      </c>
      <c r="W2462">
        <v>3.6309999999999999E-4</v>
      </c>
      <c r="X2462" t="s">
        <v>703</v>
      </c>
      <c r="Y2462" t="s">
        <v>44</v>
      </c>
    </row>
    <row r="2463" spans="1:25" x14ac:dyDescent="0.35">
      <c r="A2463" t="s">
        <v>2891</v>
      </c>
      <c r="B2463">
        <v>21021</v>
      </c>
      <c r="C2463" t="s">
        <v>108</v>
      </c>
      <c r="D2463" t="s">
        <v>106</v>
      </c>
      <c r="E2463">
        <v>909</v>
      </c>
      <c r="F2463" t="s">
        <v>2118</v>
      </c>
      <c r="G2463">
        <v>480</v>
      </c>
      <c r="H2463">
        <v>21021</v>
      </c>
      <c r="I2463" t="s">
        <v>2068</v>
      </c>
      <c r="J2463">
        <v>0.01</v>
      </c>
      <c r="K2463">
        <v>1512100</v>
      </c>
      <c r="L2463">
        <v>0.5</v>
      </c>
      <c r="M2463" t="s">
        <v>44</v>
      </c>
      <c r="N2463">
        <v>1</v>
      </c>
      <c r="O2463">
        <v>0</v>
      </c>
      <c r="P2463">
        <v>175910</v>
      </c>
      <c r="Q2463" t="s">
        <v>693</v>
      </c>
      <c r="R2463" t="s">
        <v>694</v>
      </c>
      <c r="S2463">
        <v>9.4648699999999995</v>
      </c>
      <c r="T2463" t="s">
        <v>44</v>
      </c>
      <c r="U2463" t="s">
        <v>2760</v>
      </c>
      <c r="V2463">
        <v>909</v>
      </c>
      <c r="W2463">
        <v>1.163E-3</v>
      </c>
      <c r="X2463" t="s">
        <v>703</v>
      </c>
      <c r="Y2463" t="s">
        <v>44</v>
      </c>
    </row>
    <row r="2464" spans="1:25" x14ac:dyDescent="0.35">
      <c r="A2464" t="s">
        <v>2890</v>
      </c>
      <c r="B2464">
        <v>21021</v>
      </c>
      <c r="C2464" t="s">
        <v>108</v>
      </c>
      <c r="D2464" t="s">
        <v>106</v>
      </c>
      <c r="E2464">
        <v>909</v>
      </c>
      <c r="F2464" t="s">
        <v>2118</v>
      </c>
      <c r="G2464">
        <v>480</v>
      </c>
      <c r="H2464">
        <v>21021</v>
      </c>
      <c r="I2464" t="s">
        <v>2068</v>
      </c>
      <c r="J2464">
        <v>0.01</v>
      </c>
      <c r="K2464">
        <v>1178300</v>
      </c>
      <c r="L2464">
        <v>0.5</v>
      </c>
      <c r="M2464" t="s">
        <v>44</v>
      </c>
      <c r="N2464">
        <v>1</v>
      </c>
      <c r="O2464">
        <v>0</v>
      </c>
      <c r="P2464">
        <v>107190</v>
      </c>
      <c r="Q2464" t="s">
        <v>693</v>
      </c>
      <c r="R2464" t="s">
        <v>694</v>
      </c>
      <c r="S2464">
        <v>9.4648699999999995</v>
      </c>
      <c r="T2464" t="s">
        <v>44</v>
      </c>
      <c r="U2464" t="s">
        <v>2760</v>
      </c>
      <c r="V2464">
        <v>909</v>
      </c>
      <c r="W2464">
        <v>9.0970000000000005E-4</v>
      </c>
      <c r="X2464" t="s">
        <v>703</v>
      </c>
      <c r="Y2464" t="s">
        <v>44</v>
      </c>
    </row>
    <row r="2465" spans="1:25" x14ac:dyDescent="0.35">
      <c r="A2465" t="s">
        <v>2889</v>
      </c>
      <c r="B2465">
        <v>21021</v>
      </c>
      <c r="C2465" t="s">
        <v>108</v>
      </c>
      <c r="D2465" t="s">
        <v>106</v>
      </c>
      <c r="E2465">
        <v>909</v>
      </c>
      <c r="F2465" t="s">
        <v>2118</v>
      </c>
      <c r="G2465">
        <v>480</v>
      </c>
      <c r="H2465">
        <v>21021</v>
      </c>
      <c r="I2465" t="s">
        <v>2068</v>
      </c>
      <c r="J2465">
        <v>0.01</v>
      </c>
      <c r="K2465">
        <v>1214800</v>
      </c>
      <c r="L2465">
        <v>0.5</v>
      </c>
      <c r="M2465" t="s">
        <v>44</v>
      </c>
      <c r="N2465">
        <v>1</v>
      </c>
      <c r="O2465">
        <v>0.25</v>
      </c>
      <c r="P2465">
        <v>10060</v>
      </c>
      <c r="Q2465" t="s">
        <v>693</v>
      </c>
      <c r="R2465" t="s">
        <v>694</v>
      </c>
      <c r="S2465">
        <v>9.4577299999999997</v>
      </c>
      <c r="T2465" t="s">
        <v>44</v>
      </c>
      <c r="U2465" t="s">
        <v>2760</v>
      </c>
      <c r="V2465">
        <v>909</v>
      </c>
      <c r="W2465" s="145">
        <v>8.2810000000000002E-5</v>
      </c>
      <c r="X2465" t="s">
        <v>703</v>
      </c>
      <c r="Y2465" t="s">
        <v>3865</v>
      </c>
    </row>
    <row r="2466" spans="1:25" x14ac:dyDescent="0.35">
      <c r="A2466" t="s">
        <v>2800</v>
      </c>
      <c r="B2466">
        <v>21021</v>
      </c>
      <c r="C2466" t="s">
        <v>108</v>
      </c>
      <c r="D2466" t="s">
        <v>106</v>
      </c>
      <c r="E2466">
        <v>909</v>
      </c>
      <c r="F2466" t="s">
        <v>692</v>
      </c>
      <c r="G2466">
        <v>240</v>
      </c>
      <c r="H2466">
        <v>21021</v>
      </c>
      <c r="I2466" t="s">
        <v>2068</v>
      </c>
      <c r="J2466">
        <v>0.01</v>
      </c>
      <c r="K2466">
        <v>1631200</v>
      </c>
      <c r="L2466">
        <v>0.5</v>
      </c>
      <c r="M2466">
        <v>4.4000000000000003E-3</v>
      </c>
      <c r="N2466">
        <v>1</v>
      </c>
      <c r="O2466" t="s">
        <v>44</v>
      </c>
      <c r="P2466">
        <v>2433.8000000000002</v>
      </c>
      <c r="Q2466" t="s">
        <v>693</v>
      </c>
      <c r="R2466" t="s">
        <v>694</v>
      </c>
      <c r="S2466">
        <v>9.4577299999999997</v>
      </c>
      <c r="T2466" t="s">
        <v>44</v>
      </c>
      <c r="U2466" t="s">
        <v>2760</v>
      </c>
      <c r="V2466">
        <v>909</v>
      </c>
      <c r="W2466" s="145">
        <v>1.4919999999999999E-5</v>
      </c>
      <c r="X2466" t="s">
        <v>703</v>
      </c>
      <c r="Y2466" t="s">
        <v>3865</v>
      </c>
    </row>
    <row r="2467" spans="1:25" x14ac:dyDescent="0.35">
      <c r="A2467" t="s">
        <v>2796</v>
      </c>
      <c r="B2467">
        <v>21021</v>
      </c>
      <c r="C2467" t="s">
        <v>108</v>
      </c>
      <c r="D2467" t="s">
        <v>106</v>
      </c>
      <c r="E2467">
        <v>909</v>
      </c>
      <c r="F2467" t="s">
        <v>692</v>
      </c>
      <c r="G2467">
        <v>240</v>
      </c>
      <c r="H2467">
        <v>21021</v>
      </c>
      <c r="I2467" t="s">
        <v>2068</v>
      </c>
      <c r="J2467">
        <v>0.01</v>
      </c>
      <c r="K2467">
        <v>1196600</v>
      </c>
      <c r="L2467">
        <v>0.5</v>
      </c>
      <c r="M2467">
        <v>0.30499999999999999</v>
      </c>
      <c r="N2467">
        <v>1</v>
      </c>
      <c r="O2467" t="s">
        <v>44</v>
      </c>
      <c r="P2467">
        <v>81739</v>
      </c>
      <c r="Q2467" t="s">
        <v>693</v>
      </c>
      <c r="R2467" t="s">
        <v>694</v>
      </c>
      <c r="S2467">
        <v>9.4577299999999997</v>
      </c>
      <c r="T2467" t="s">
        <v>44</v>
      </c>
      <c r="U2467" t="s">
        <v>2760</v>
      </c>
      <c r="V2467">
        <v>909</v>
      </c>
      <c r="W2467">
        <v>6.8309999999999996E-4</v>
      </c>
      <c r="X2467" t="s">
        <v>703</v>
      </c>
      <c r="Y2467" t="s">
        <v>44</v>
      </c>
    </row>
    <row r="2468" spans="1:25" x14ac:dyDescent="0.35">
      <c r="A2468" t="s">
        <v>2888</v>
      </c>
      <c r="B2468">
        <v>21021</v>
      </c>
      <c r="C2468" t="s">
        <v>108</v>
      </c>
      <c r="D2468" t="s">
        <v>106</v>
      </c>
      <c r="E2468">
        <v>909</v>
      </c>
      <c r="F2468" t="s">
        <v>2118</v>
      </c>
      <c r="G2468">
        <v>480</v>
      </c>
      <c r="H2468">
        <v>21021</v>
      </c>
      <c r="I2468" t="s">
        <v>2068</v>
      </c>
      <c r="J2468">
        <v>0.01</v>
      </c>
      <c r="K2468">
        <v>823690</v>
      </c>
      <c r="L2468">
        <v>0.5</v>
      </c>
      <c r="M2468" t="s">
        <v>44</v>
      </c>
      <c r="N2468">
        <v>1</v>
      </c>
      <c r="O2468">
        <v>0.25</v>
      </c>
      <c r="P2468">
        <v>23570</v>
      </c>
      <c r="Q2468" t="s">
        <v>693</v>
      </c>
      <c r="R2468" t="s">
        <v>694</v>
      </c>
      <c r="S2468">
        <v>9.4648500000000002</v>
      </c>
      <c r="T2468" t="s">
        <v>44</v>
      </c>
      <c r="U2468" t="s">
        <v>2760</v>
      </c>
      <c r="V2468">
        <v>909</v>
      </c>
      <c r="W2468">
        <v>2.8620000000000002E-4</v>
      </c>
      <c r="X2468" t="s">
        <v>703</v>
      </c>
      <c r="Y2468" t="s">
        <v>3865</v>
      </c>
    </row>
    <row r="2469" spans="1:25" x14ac:dyDescent="0.35">
      <c r="A2469" t="s">
        <v>2887</v>
      </c>
      <c r="B2469">
        <v>21021</v>
      </c>
      <c r="C2469" t="s">
        <v>108</v>
      </c>
      <c r="D2469" t="s">
        <v>106</v>
      </c>
      <c r="E2469">
        <v>909</v>
      </c>
      <c r="F2469" t="s">
        <v>2118</v>
      </c>
      <c r="G2469">
        <v>480</v>
      </c>
      <c r="H2469">
        <v>21021</v>
      </c>
      <c r="I2469" t="s">
        <v>2068</v>
      </c>
      <c r="J2469">
        <v>0.01</v>
      </c>
      <c r="K2469">
        <v>961480</v>
      </c>
      <c r="L2469">
        <v>0.5</v>
      </c>
      <c r="M2469" t="s">
        <v>44</v>
      </c>
      <c r="N2469">
        <v>1</v>
      </c>
      <c r="O2469">
        <v>0.25</v>
      </c>
      <c r="P2469">
        <v>7917.3</v>
      </c>
      <c r="Q2469" t="s">
        <v>693</v>
      </c>
      <c r="R2469" t="s">
        <v>694</v>
      </c>
      <c r="S2469">
        <v>9.4648500000000002</v>
      </c>
      <c r="T2469" t="s">
        <v>44</v>
      </c>
      <c r="U2469" t="s">
        <v>2760</v>
      </c>
      <c r="V2469">
        <v>909</v>
      </c>
      <c r="W2469" s="145">
        <v>8.2340000000000001E-5</v>
      </c>
      <c r="X2469" t="s">
        <v>703</v>
      </c>
      <c r="Y2469" t="s">
        <v>3865</v>
      </c>
    </row>
    <row r="2470" spans="1:25" x14ac:dyDescent="0.35">
      <c r="A2470" t="s">
        <v>2886</v>
      </c>
      <c r="B2470">
        <v>21021</v>
      </c>
      <c r="C2470" t="s">
        <v>108</v>
      </c>
      <c r="D2470" t="s">
        <v>106</v>
      </c>
      <c r="E2470">
        <v>909</v>
      </c>
      <c r="F2470" t="s">
        <v>2118</v>
      </c>
      <c r="G2470">
        <v>480</v>
      </c>
      <c r="H2470">
        <v>21021</v>
      </c>
      <c r="I2470" t="s">
        <v>2068</v>
      </c>
      <c r="J2470">
        <v>0.01</v>
      </c>
      <c r="K2470">
        <v>1301700</v>
      </c>
      <c r="L2470">
        <v>0.5</v>
      </c>
      <c r="M2470" t="s">
        <v>44</v>
      </c>
      <c r="N2470">
        <v>1</v>
      </c>
      <c r="O2470">
        <v>0.5</v>
      </c>
      <c r="P2470">
        <v>13793</v>
      </c>
      <c r="Q2470" t="s">
        <v>693</v>
      </c>
      <c r="R2470" t="s">
        <v>694</v>
      </c>
      <c r="S2470">
        <v>9.4648699999999995</v>
      </c>
      <c r="T2470" t="s">
        <v>44</v>
      </c>
      <c r="U2470" t="s">
        <v>2760</v>
      </c>
      <c r="V2470">
        <v>909</v>
      </c>
      <c r="W2470">
        <v>1.06E-4</v>
      </c>
      <c r="X2470" t="s">
        <v>703</v>
      </c>
      <c r="Y2470" t="s">
        <v>3865</v>
      </c>
    </row>
    <row r="2471" spans="1:25" x14ac:dyDescent="0.35">
      <c r="A2471" t="s">
        <v>2885</v>
      </c>
      <c r="B2471">
        <v>21021</v>
      </c>
      <c r="C2471" t="s">
        <v>108</v>
      </c>
      <c r="D2471" t="s">
        <v>106</v>
      </c>
      <c r="E2471">
        <v>909</v>
      </c>
      <c r="F2471" t="s">
        <v>2118</v>
      </c>
      <c r="G2471">
        <v>480</v>
      </c>
      <c r="H2471">
        <v>21021</v>
      </c>
      <c r="I2471" t="s">
        <v>2068</v>
      </c>
      <c r="J2471">
        <v>0.01</v>
      </c>
      <c r="K2471">
        <v>1366200</v>
      </c>
      <c r="L2471">
        <v>0.5</v>
      </c>
      <c r="M2471" t="s">
        <v>44</v>
      </c>
      <c r="N2471">
        <v>1</v>
      </c>
      <c r="O2471">
        <v>0.5</v>
      </c>
      <c r="P2471">
        <v>14486</v>
      </c>
      <c r="Q2471" t="s">
        <v>693</v>
      </c>
      <c r="R2471" t="s">
        <v>694</v>
      </c>
      <c r="S2471">
        <v>9.4648500000000002</v>
      </c>
      <c r="T2471" t="s">
        <v>44</v>
      </c>
      <c r="U2471" t="s">
        <v>2760</v>
      </c>
      <c r="V2471">
        <v>909</v>
      </c>
      <c r="W2471">
        <v>1.06E-4</v>
      </c>
      <c r="X2471" t="s">
        <v>703</v>
      </c>
      <c r="Y2471" t="s">
        <v>3865</v>
      </c>
    </row>
    <row r="2472" spans="1:25" x14ac:dyDescent="0.35">
      <c r="A2472" t="s">
        <v>2884</v>
      </c>
      <c r="B2472">
        <v>21021</v>
      </c>
      <c r="C2472" t="s">
        <v>108</v>
      </c>
      <c r="D2472" t="s">
        <v>106</v>
      </c>
      <c r="E2472">
        <v>909</v>
      </c>
      <c r="F2472" t="s">
        <v>2118</v>
      </c>
      <c r="G2472">
        <v>480</v>
      </c>
      <c r="H2472">
        <v>21021</v>
      </c>
      <c r="I2472" t="s">
        <v>2068</v>
      </c>
      <c r="J2472">
        <v>0.01</v>
      </c>
      <c r="K2472">
        <v>1327700</v>
      </c>
      <c r="L2472">
        <v>0.5</v>
      </c>
      <c r="M2472" t="s">
        <v>44</v>
      </c>
      <c r="N2472">
        <v>1</v>
      </c>
      <c r="O2472">
        <v>0.5</v>
      </c>
      <c r="P2472">
        <v>9108.7000000000007</v>
      </c>
      <c r="Q2472" t="s">
        <v>693</v>
      </c>
      <c r="R2472" t="s">
        <v>694</v>
      </c>
      <c r="S2472">
        <v>9.4648500000000002</v>
      </c>
      <c r="T2472" t="s">
        <v>44</v>
      </c>
      <c r="U2472" t="s">
        <v>2760</v>
      </c>
      <c r="V2472">
        <v>909</v>
      </c>
      <c r="W2472" s="145">
        <v>6.8609999999999995E-5</v>
      </c>
      <c r="X2472" t="s">
        <v>703</v>
      </c>
      <c r="Y2472" t="s">
        <v>3865</v>
      </c>
    </row>
    <row r="2473" spans="1:25" x14ac:dyDescent="0.35">
      <c r="A2473" t="s">
        <v>2883</v>
      </c>
      <c r="B2473">
        <v>21021</v>
      </c>
      <c r="C2473" t="s">
        <v>108</v>
      </c>
      <c r="D2473" t="s">
        <v>106</v>
      </c>
      <c r="E2473">
        <v>909</v>
      </c>
      <c r="F2473" t="s">
        <v>2118</v>
      </c>
      <c r="G2473">
        <v>480</v>
      </c>
      <c r="H2473">
        <v>21021</v>
      </c>
      <c r="I2473" t="s">
        <v>2068</v>
      </c>
      <c r="J2473">
        <v>0.01</v>
      </c>
      <c r="K2473">
        <v>1666000</v>
      </c>
      <c r="L2473">
        <v>0.5</v>
      </c>
      <c r="M2473" t="s">
        <v>44</v>
      </c>
      <c r="N2473">
        <v>1</v>
      </c>
      <c r="O2473">
        <v>1</v>
      </c>
      <c r="P2473">
        <v>6671.9</v>
      </c>
      <c r="Q2473" t="s">
        <v>693</v>
      </c>
      <c r="R2473" t="s">
        <v>694</v>
      </c>
      <c r="S2473">
        <v>9.4577299999999997</v>
      </c>
      <c r="T2473" t="s">
        <v>44</v>
      </c>
      <c r="U2473" t="s">
        <v>2760</v>
      </c>
      <c r="V2473">
        <v>909</v>
      </c>
      <c r="W2473" s="145">
        <v>4.0049999999999998E-5</v>
      </c>
      <c r="X2473" t="s">
        <v>703</v>
      </c>
      <c r="Y2473" t="s">
        <v>3865</v>
      </c>
    </row>
    <row r="2474" spans="1:25" x14ac:dyDescent="0.35">
      <c r="A2474" t="s">
        <v>2882</v>
      </c>
      <c r="B2474">
        <v>21021</v>
      </c>
      <c r="C2474" t="s">
        <v>108</v>
      </c>
      <c r="D2474" t="s">
        <v>106</v>
      </c>
      <c r="E2474">
        <v>909</v>
      </c>
      <c r="F2474" t="s">
        <v>2118</v>
      </c>
      <c r="G2474">
        <v>480</v>
      </c>
      <c r="H2474">
        <v>21021</v>
      </c>
      <c r="I2474" t="s">
        <v>2068</v>
      </c>
      <c r="J2474">
        <v>0.01</v>
      </c>
      <c r="K2474">
        <v>1631200</v>
      </c>
      <c r="L2474">
        <v>0.5</v>
      </c>
      <c r="M2474" t="s">
        <v>44</v>
      </c>
      <c r="N2474">
        <v>1</v>
      </c>
      <c r="O2474">
        <v>1</v>
      </c>
      <c r="P2474">
        <v>4675.2</v>
      </c>
      <c r="Q2474" t="s">
        <v>693</v>
      </c>
      <c r="R2474" t="s">
        <v>694</v>
      </c>
      <c r="S2474">
        <v>9.4648500000000002</v>
      </c>
      <c r="T2474" t="s">
        <v>44</v>
      </c>
      <c r="U2474" t="s">
        <v>2760</v>
      </c>
      <c r="V2474">
        <v>909</v>
      </c>
      <c r="W2474" s="145">
        <v>2.866E-5</v>
      </c>
      <c r="X2474" t="s">
        <v>703</v>
      </c>
      <c r="Y2474" t="s">
        <v>3865</v>
      </c>
    </row>
    <row r="2475" spans="1:25" x14ac:dyDescent="0.35">
      <c r="A2475" t="s">
        <v>2881</v>
      </c>
      <c r="B2475">
        <v>21021</v>
      </c>
      <c r="C2475" t="s">
        <v>108</v>
      </c>
      <c r="D2475" t="s">
        <v>106</v>
      </c>
      <c r="E2475">
        <v>909</v>
      </c>
      <c r="F2475" t="s">
        <v>2118</v>
      </c>
      <c r="G2475">
        <v>480</v>
      </c>
      <c r="H2475">
        <v>21021</v>
      </c>
      <c r="I2475" t="s">
        <v>2068</v>
      </c>
      <c r="J2475">
        <v>0.01</v>
      </c>
      <c r="K2475">
        <v>1294700</v>
      </c>
      <c r="L2475">
        <v>0.5</v>
      </c>
      <c r="M2475" t="s">
        <v>44</v>
      </c>
      <c r="N2475">
        <v>1</v>
      </c>
      <c r="O2475">
        <v>1</v>
      </c>
      <c r="P2475">
        <v>11011</v>
      </c>
      <c r="Q2475" t="s">
        <v>693</v>
      </c>
      <c r="R2475" t="s">
        <v>694</v>
      </c>
      <c r="S2475">
        <v>9.4577200000000001</v>
      </c>
      <c r="T2475" t="s">
        <v>44</v>
      </c>
      <c r="U2475" t="s">
        <v>2760</v>
      </c>
      <c r="V2475">
        <v>909</v>
      </c>
      <c r="W2475" s="145">
        <v>8.5049999999999994E-5</v>
      </c>
      <c r="X2475" t="s">
        <v>703</v>
      </c>
      <c r="Y2475" t="s">
        <v>3865</v>
      </c>
    </row>
    <row r="2476" spans="1:25" x14ac:dyDescent="0.35">
      <c r="A2476" t="s">
        <v>2880</v>
      </c>
      <c r="B2476">
        <v>21021</v>
      </c>
      <c r="C2476" t="s">
        <v>108</v>
      </c>
      <c r="D2476" t="s">
        <v>106</v>
      </c>
      <c r="E2476">
        <v>909</v>
      </c>
      <c r="F2476" t="s">
        <v>2118</v>
      </c>
      <c r="G2476">
        <v>480</v>
      </c>
      <c r="H2476">
        <v>21021</v>
      </c>
      <c r="I2476" t="s">
        <v>2068</v>
      </c>
      <c r="J2476">
        <v>0.01</v>
      </c>
      <c r="K2476">
        <v>1526300</v>
      </c>
      <c r="L2476">
        <v>0.5</v>
      </c>
      <c r="M2476" t="s">
        <v>44</v>
      </c>
      <c r="N2476">
        <v>1</v>
      </c>
      <c r="O2476">
        <v>2</v>
      </c>
      <c r="P2476">
        <v>4596.5</v>
      </c>
      <c r="Q2476" t="s">
        <v>693</v>
      </c>
      <c r="R2476" t="s">
        <v>694</v>
      </c>
      <c r="S2476">
        <v>9.4648500000000002</v>
      </c>
      <c r="T2476" t="s">
        <v>44</v>
      </c>
      <c r="U2476" t="s">
        <v>2760</v>
      </c>
      <c r="V2476">
        <v>909</v>
      </c>
      <c r="W2476" s="145">
        <v>3.012E-5</v>
      </c>
      <c r="X2476" t="s">
        <v>703</v>
      </c>
      <c r="Y2476" t="s">
        <v>3865</v>
      </c>
    </row>
    <row r="2477" spans="1:25" x14ac:dyDescent="0.35">
      <c r="A2477" t="s">
        <v>2795</v>
      </c>
      <c r="B2477">
        <v>21021</v>
      </c>
      <c r="C2477" t="s">
        <v>108</v>
      </c>
      <c r="D2477" t="s">
        <v>106</v>
      </c>
      <c r="E2477">
        <v>909</v>
      </c>
      <c r="F2477" t="s">
        <v>692</v>
      </c>
      <c r="G2477">
        <v>240</v>
      </c>
      <c r="H2477">
        <v>21021</v>
      </c>
      <c r="I2477" t="s">
        <v>2068</v>
      </c>
      <c r="J2477">
        <v>0.01</v>
      </c>
      <c r="K2477">
        <v>1597000</v>
      </c>
      <c r="L2477">
        <v>0.5</v>
      </c>
      <c r="M2477">
        <v>4.7E-2</v>
      </c>
      <c r="N2477">
        <v>1</v>
      </c>
      <c r="O2477" t="s">
        <v>44</v>
      </c>
      <c r="P2477">
        <v>31519</v>
      </c>
      <c r="Q2477" t="s">
        <v>693</v>
      </c>
      <c r="R2477" t="s">
        <v>694</v>
      </c>
      <c r="S2477">
        <v>9.4577299999999997</v>
      </c>
      <c r="T2477" t="s">
        <v>44</v>
      </c>
      <c r="U2477" t="s">
        <v>2760</v>
      </c>
      <c r="V2477">
        <v>909</v>
      </c>
      <c r="W2477">
        <v>1.974E-4</v>
      </c>
      <c r="X2477" t="s">
        <v>703</v>
      </c>
      <c r="Y2477" t="s">
        <v>3865</v>
      </c>
    </row>
    <row r="2478" spans="1:25" x14ac:dyDescent="0.35">
      <c r="A2478" t="s">
        <v>2792</v>
      </c>
      <c r="B2478">
        <v>21021</v>
      </c>
      <c r="C2478" t="s">
        <v>108</v>
      </c>
      <c r="D2478" t="s">
        <v>106</v>
      </c>
      <c r="E2478">
        <v>909</v>
      </c>
      <c r="F2478" t="s">
        <v>692</v>
      </c>
      <c r="G2478">
        <v>240</v>
      </c>
      <c r="H2478">
        <v>21021</v>
      </c>
      <c r="I2478" t="s">
        <v>2068</v>
      </c>
      <c r="J2478">
        <v>0.01</v>
      </c>
      <c r="K2478">
        <v>1299100</v>
      </c>
      <c r="L2478">
        <v>0.5</v>
      </c>
      <c r="M2478">
        <v>1.25</v>
      </c>
      <c r="N2478">
        <v>1</v>
      </c>
      <c r="O2478" t="s">
        <v>44</v>
      </c>
      <c r="P2478">
        <v>308010</v>
      </c>
      <c r="Q2478" t="s">
        <v>693</v>
      </c>
      <c r="R2478" t="s">
        <v>694</v>
      </c>
      <c r="S2478">
        <v>9.4577299999999997</v>
      </c>
      <c r="T2478" t="s">
        <v>44</v>
      </c>
      <c r="U2478" t="s">
        <v>2760</v>
      </c>
      <c r="V2478">
        <v>909</v>
      </c>
      <c r="W2478">
        <v>2.3709999999999998E-3</v>
      </c>
      <c r="X2478" t="s">
        <v>703</v>
      </c>
      <c r="Y2478" t="s">
        <v>44</v>
      </c>
    </row>
    <row r="2479" spans="1:25" x14ac:dyDescent="0.35">
      <c r="A2479" t="s">
        <v>2808</v>
      </c>
      <c r="B2479">
        <v>21021</v>
      </c>
      <c r="C2479" t="s">
        <v>108</v>
      </c>
      <c r="D2479" t="s">
        <v>106</v>
      </c>
      <c r="E2479">
        <v>909</v>
      </c>
      <c r="F2479" t="s">
        <v>692</v>
      </c>
      <c r="G2479">
        <v>240</v>
      </c>
      <c r="H2479">
        <v>21021</v>
      </c>
      <c r="I2479" t="s">
        <v>2068</v>
      </c>
      <c r="J2479">
        <v>0.01</v>
      </c>
      <c r="K2479">
        <v>1653700</v>
      </c>
      <c r="L2479">
        <v>0.5</v>
      </c>
      <c r="M2479">
        <v>2</v>
      </c>
      <c r="N2479">
        <v>1</v>
      </c>
      <c r="O2479" t="s">
        <v>44</v>
      </c>
      <c r="P2479">
        <v>1121100</v>
      </c>
      <c r="Q2479" t="s">
        <v>693</v>
      </c>
      <c r="R2479" t="s">
        <v>694</v>
      </c>
      <c r="S2479">
        <v>9.4577299999999997</v>
      </c>
      <c r="T2479" t="s">
        <v>44</v>
      </c>
      <c r="U2479" t="s">
        <v>2760</v>
      </c>
      <c r="V2479">
        <v>909</v>
      </c>
      <c r="W2479">
        <v>6.7790000000000003E-3</v>
      </c>
      <c r="X2479" t="s">
        <v>703</v>
      </c>
      <c r="Y2479" t="s">
        <v>3865</v>
      </c>
    </row>
    <row r="2480" spans="1:25" x14ac:dyDescent="0.35">
      <c r="A2480" t="s">
        <v>2879</v>
      </c>
      <c r="B2480">
        <v>21021</v>
      </c>
      <c r="C2480" t="s">
        <v>108</v>
      </c>
      <c r="D2480" t="s">
        <v>106</v>
      </c>
      <c r="E2480">
        <v>909</v>
      </c>
      <c r="F2480" t="s">
        <v>2118</v>
      </c>
      <c r="G2480">
        <v>480</v>
      </c>
      <c r="H2480">
        <v>21021</v>
      </c>
      <c r="I2480" t="s">
        <v>2068</v>
      </c>
      <c r="J2480">
        <v>0.01</v>
      </c>
      <c r="K2480">
        <v>1399200</v>
      </c>
      <c r="L2480">
        <v>0.5</v>
      </c>
      <c r="M2480" t="s">
        <v>44</v>
      </c>
      <c r="N2480">
        <v>1</v>
      </c>
      <c r="O2480">
        <v>2</v>
      </c>
      <c r="P2480">
        <v>6013.2</v>
      </c>
      <c r="Q2480" t="s">
        <v>693</v>
      </c>
      <c r="R2480" t="s">
        <v>694</v>
      </c>
      <c r="S2480">
        <v>9.4506200000000007</v>
      </c>
      <c r="T2480" t="s">
        <v>44</v>
      </c>
      <c r="U2480" t="s">
        <v>2760</v>
      </c>
      <c r="V2480">
        <v>909</v>
      </c>
      <c r="W2480" s="145">
        <v>4.2979999999999998E-5</v>
      </c>
      <c r="X2480" t="s">
        <v>703</v>
      </c>
      <c r="Y2480" t="s">
        <v>3865</v>
      </c>
    </row>
    <row r="2481" spans="1:25" x14ac:dyDescent="0.35">
      <c r="A2481" t="s">
        <v>2878</v>
      </c>
      <c r="B2481">
        <v>21021</v>
      </c>
      <c r="C2481" t="s">
        <v>108</v>
      </c>
      <c r="D2481" t="s">
        <v>106</v>
      </c>
      <c r="E2481">
        <v>909</v>
      </c>
      <c r="F2481" t="s">
        <v>2118</v>
      </c>
      <c r="G2481">
        <v>480</v>
      </c>
      <c r="H2481">
        <v>21021</v>
      </c>
      <c r="I2481" t="s">
        <v>2068</v>
      </c>
      <c r="J2481">
        <v>0.01</v>
      </c>
      <c r="K2481">
        <v>1393800</v>
      </c>
      <c r="L2481">
        <v>0.5</v>
      </c>
      <c r="M2481" t="s">
        <v>44</v>
      </c>
      <c r="N2481">
        <v>1</v>
      </c>
      <c r="O2481">
        <v>2</v>
      </c>
      <c r="P2481">
        <v>3344</v>
      </c>
      <c r="Q2481" t="s">
        <v>693</v>
      </c>
      <c r="R2481" t="s">
        <v>694</v>
      </c>
      <c r="S2481">
        <v>9.4577299999999997</v>
      </c>
      <c r="T2481" t="s">
        <v>44</v>
      </c>
      <c r="U2481" t="s">
        <v>2760</v>
      </c>
      <c r="V2481">
        <v>909</v>
      </c>
      <c r="W2481" s="145">
        <v>2.3989999999999999E-5</v>
      </c>
      <c r="X2481" t="s">
        <v>703</v>
      </c>
      <c r="Y2481" t="s">
        <v>3865</v>
      </c>
    </row>
    <row r="2482" spans="1:25" x14ac:dyDescent="0.35">
      <c r="A2482" t="s">
        <v>2817</v>
      </c>
      <c r="B2482">
        <v>21021</v>
      </c>
      <c r="C2482" t="s">
        <v>108</v>
      </c>
      <c r="D2482" t="s">
        <v>106</v>
      </c>
      <c r="E2482">
        <v>909</v>
      </c>
      <c r="F2482" t="s">
        <v>2118</v>
      </c>
      <c r="G2482">
        <v>480</v>
      </c>
      <c r="H2482">
        <v>21021</v>
      </c>
      <c r="I2482" t="s">
        <v>2068</v>
      </c>
      <c r="J2482">
        <v>0.01</v>
      </c>
      <c r="K2482">
        <v>1195000</v>
      </c>
      <c r="L2482">
        <v>0.5</v>
      </c>
      <c r="M2482" t="s">
        <v>44</v>
      </c>
      <c r="N2482">
        <v>1</v>
      </c>
      <c r="O2482">
        <v>4</v>
      </c>
      <c r="P2482">
        <v>950.36</v>
      </c>
      <c r="Q2482" t="s">
        <v>693</v>
      </c>
      <c r="R2482" t="s">
        <v>694</v>
      </c>
      <c r="S2482">
        <v>9.4648500000000002</v>
      </c>
      <c r="T2482" t="s">
        <v>44</v>
      </c>
      <c r="U2482" t="s">
        <v>2760</v>
      </c>
      <c r="V2482">
        <v>909</v>
      </c>
      <c r="W2482" s="145">
        <v>7.9529999999999999E-6</v>
      </c>
      <c r="X2482" t="s">
        <v>703</v>
      </c>
      <c r="Y2482" t="s">
        <v>3865</v>
      </c>
    </row>
    <row r="2483" spans="1:25" x14ac:dyDescent="0.35">
      <c r="A2483" t="s">
        <v>2877</v>
      </c>
      <c r="B2483">
        <v>21021</v>
      </c>
      <c r="C2483" t="s">
        <v>108</v>
      </c>
      <c r="D2483" t="s">
        <v>106</v>
      </c>
      <c r="E2483">
        <v>909</v>
      </c>
      <c r="F2483" t="s">
        <v>2118</v>
      </c>
      <c r="G2483">
        <v>480</v>
      </c>
      <c r="H2483">
        <v>21021</v>
      </c>
      <c r="I2483" t="s">
        <v>2068</v>
      </c>
      <c r="J2483">
        <v>0.01</v>
      </c>
      <c r="K2483">
        <v>1070600</v>
      </c>
      <c r="L2483">
        <v>0.5</v>
      </c>
      <c r="M2483" t="s">
        <v>44</v>
      </c>
      <c r="N2483">
        <v>1</v>
      </c>
      <c r="O2483">
        <v>0</v>
      </c>
      <c r="P2483">
        <v>148690</v>
      </c>
      <c r="Q2483" t="s">
        <v>693</v>
      </c>
      <c r="R2483" t="s">
        <v>694</v>
      </c>
      <c r="S2483">
        <v>9.4577500000000008</v>
      </c>
      <c r="T2483" t="s">
        <v>44</v>
      </c>
      <c r="U2483" t="s">
        <v>2760</v>
      </c>
      <c r="V2483">
        <v>909</v>
      </c>
      <c r="W2483">
        <v>1.389E-3</v>
      </c>
      <c r="X2483" t="s">
        <v>703</v>
      </c>
      <c r="Y2483" t="s">
        <v>3865</v>
      </c>
    </row>
    <row r="2484" spans="1:25" x14ac:dyDescent="0.35">
      <c r="A2484" t="s">
        <v>2867</v>
      </c>
      <c r="B2484">
        <v>21021</v>
      </c>
      <c r="C2484" t="s">
        <v>108</v>
      </c>
      <c r="D2484" t="s">
        <v>106</v>
      </c>
      <c r="E2484">
        <v>909</v>
      </c>
      <c r="F2484" t="s">
        <v>2118</v>
      </c>
      <c r="G2484">
        <v>480</v>
      </c>
      <c r="H2484">
        <v>21021</v>
      </c>
      <c r="I2484" t="s">
        <v>2068</v>
      </c>
      <c r="J2484">
        <v>0.01</v>
      </c>
      <c r="K2484">
        <v>1183400</v>
      </c>
      <c r="L2484">
        <v>0.5</v>
      </c>
      <c r="M2484" t="s">
        <v>44</v>
      </c>
      <c r="N2484">
        <v>1</v>
      </c>
      <c r="O2484">
        <v>0</v>
      </c>
      <c r="P2484">
        <v>268480</v>
      </c>
      <c r="Q2484" t="s">
        <v>693</v>
      </c>
      <c r="R2484" t="s">
        <v>694</v>
      </c>
      <c r="S2484">
        <v>9.4577500000000008</v>
      </c>
      <c r="T2484" t="s">
        <v>44</v>
      </c>
      <c r="U2484" t="s">
        <v>2760</v>
      </c>
      <c r="V2484">
        <v>909</v>
      </c>
      <c r="W2484">
        <v>2.2690000000000002E-3</v>
      </c>
      <c r="X2484" t="s">
        <v>703</v>
      </c>
      <c r="Y2484" t="s">
        <v>3865</v>
      </c>
    </row>
    <row r="2485" spans="1:25" x14ac:dyDescent="0.35">
      <c r="A2485" t="s">
        <v>2876</v>
      </c>
      <c r="B2485">
        <v>21021</v>
      </c>
      <c r="C2485" t="s">
        <v>108</v>
      </c>
      <c r="D2485" t="s">
        <v>106</v>
      </c>
      <c r="E2485">
        <v>909</v>
      </c>
      <c r="F2485" t="s">
        <v>2118</v>
      </c>
      <c r="G2485">
        <v>480</v>
      </c>
      <c r="H2485">
        <v>21021</v>
      </c>
      <c r="I2485" t="s">
        <v>2068</v>
      </c>
      <c r="J2485">
        <v>0.01</v>
      </c>
      <c r="K2485">
        <v>1129000</v>
      </c>
      <c r="L2485">
        <v>0.5</v>
      </c>
      <c r="M2485" t="s">
        <v>44</v>
      </c>
      <c r="N2485">
        <v>1</v>
      </c>
      <c r="O2485">
        <v>0</v>
      </c>
      <c r="P2485">
        <v>198860</v>
      </c>
      <c r="Q2485" t="s">
        <v>693</v>
      </c>
      <c r="R2485" t="s">
        <v>694</v>
      </c>
      <c r="S2485">
        <v>9.4577299999999997</v>
      </c>
      <c r="T2485" t="s">
        <v>44</v>
      </c>
      <c r="U2485" t="s">
        <v>2760</v>
      </c>
      <c r="V2485">
        <v>909</v>
      </c>
      <c r="W2485">
        <v>1.761E-3</v>
      </c>
      <c r="X2485" t="s">
        <v>703</v>
      </c>
      <c r="Y2485" t="s">
        <v>3865</v>
      </c>
    </row>
    <row r="2486" spans="1:25" x14ac:dyDescent="0.35">
      <c r="A2486" t="s">
        <v>2875</v>
      </c>
      <c r="B2486">
        <v>21021</v>
      </c>
      <c r="C2486" t="s">
        <v>108</v>
      </c>
      <c r="D2486" t="s">
        <v>106</v>
      </c>
      <c r="E2486">
        <v>909</v>
      </c>
      <c r="F2486" t="s">
        <v>2180</v>
      </c>
      <c r="G2486">
        <v>480</v>
      </c>
      <c r="H2486">
        <v>21021</v>
      </c>
      <c r="I2486" t="s">
        <v>2068</v>
      </c>
      <c r="J2486">
        <v>0.01</v>
      </c>
      <c r="K2486">
        <v>1223600</v>
      </c>
      <c r="L2486">
        <v>0.5</v>
      </c>
      <c r="M2486" t="s">
        <v>44</v>
      </c>
      <c r="N2486">
        <v>1</v>
      </c>
      <c r="O2486">
        <v>0</v>
      </c>
      <c r="P2486">
        <v>181200</v>
      </c>
      <c r="Q2486" t="s">
        <v>693</v>
      </c>
      <c r="R2486" t="s">
        <v>694</v>
      </c>
      <c r="S2486">
        <v>9.4577299999999997</v>
      </c>
      <c r="T2486" t="s">
        <v>44</v>
      </c>
      <c r="U2486" t="s">
        <v>2760</v>
      </c>
      <c r="V2486">
        <v>909</v>
      </c>
      <c r="W2486">
        <v>1.4809999999999999E-3</v>
      </c>
      <c r="X2486" t="s">
        <v>703</v>
      </c>
      <c r="Y2486" t="s">
        <v>3865</v>
      </c>
    </row>
    <row r="2487" spans="1:25" x14ac:dyDescent="0.35">
      <c r="A2487" t="s">
        <v>2874</v>
      </c>
      <c r="B2487">
        <v>21021</v>
      </c>
      <c r="C2487" t="s">
        <v>108</v>
      </c>
      <c r="D2487" t="s">
        <v>106</v>
      </c>
      <c r="E2487">
        <v>909</v>
      </c>
      <c r="F2487" t="s">
        <v>2180</v>
      </c>
      <c r="G2487">
        <v>480</v>
      </c>
      <c r="H2487">
        <v>21021</v>
      </c>
      <c r="I2487" t="s">
        <v>2068</v>
      </c>
      <c r="J2487">
        <v>0.01</v>
      </c>
      <c r="K2487">
        <v>1118900</v>
      </c>
      <c r="L2487">
        <v>0.5</v>
      </c>
      <c r="M2487" t="s">
        <v>44</v>
      </c>
      <c r="N2487">
        <v>1</v>
      </c>
      <c r="O2487">
        <v>0</v>
      </c>
      <c r="P2487">
        <v>169800</v>
      </c>
      <c r="Q2487" t="s">
        <v>693</v>
      </c>
      <c r="R2487" t="s">
        <v>694</v>
      </c>
      <c r="S2487">
        <v>9.4577299999999997</v>
      </c>
      <c r="T2487" t="s">
        <v>44</v>
      </c>
      <c r="U2487" t="s">
        <v>2760</v>
      </c>
      <c r="V2487">
        <v>909</v>
      </c>
      <c r="W2487">
        <v>1.518E-3</v>
      </c>
      <c r="X2487" t="s">
        <v>703</v>
      </c>
      <c r="Y2487" t="s">
        <v>3865</v>
      </c>
    </row>
    <row r="2488" spans="1:25" x14ac:dyDescent="0.35">
      <c r="A2488" t="s">
        <v>2873</v>
      </c>
      <c r="B2488">
        <v>21021</v>
      </c>
      <c r="C2488" t="s">
        <v>108</v>
      </c>
      <c r="D2488" t="s">
        <v>106</v>
      </c>
      <c r="E2488">
        <v>909</v>
      </c>
      <c r="F2488" t="s">
        <v>2180</v>
      </c>
      <c r="G2488">
        <v>480</v>
      </c>
      <c r="H2488">
        <v>21021</v>
      </c>
      <c r="I2488" t="s">
        <v>2068</v>
      </c>
      <c r="J2488">
        <v>0.01</v>
      </c>
      <c r="K2488">
        <v>1442400</v>
      </c>
      <c r="L2488">
        <v>0.5</v>
      </c>
      <c r="M2488" t="s">
        <v>44</v>
      </c>
      <c r="N2488">
        <v>1</v>
      </c>
      <c r="O2488">
        <v>0</v>
      </c>
      <c r="P2488">
        <v>195280</v>
      </c>
      <c r="Q2488" t="s">
        <v>693</v>
      </c>
      <c r="R2488" t="s">
        <v>694</v>
      </c>
      <c r="S2488">
        <v>9.4577299999999997</v>
      </c>
      <c r="T2488" t="s">
        <v>44</v>
      </c>
      <c r="U2488" t="s">
        <v>2760</v>
      </c>
      <c r="V2488">
        <v>909</v>
      </c>
      <c r="W2488">
        <v>1.354E-3</v>
      </c>
      <c r="X2488" t="s">
        <v>703</v>
      </c>
      <c r="Y2488" t="s">
        <v>3865</v>
      </c>
    </row>
    <row r="2489" spans="1:25" x14ac:dyDescent="0.35">
      <c r="A2489" t="s">
        <v>2873</v>
      </c>
      <c r="B2489">
        <v>21021</v>
      </c>
      <c r="C2489" t="s">
        <v>108</v>
      </c>
      <c r="D2489" t="s">
        <v>106</v>
      </c>
      <c r="E2489">
        <v>909</v>
      </c>
      <c r="F2489" t="s">
        <v>2180</v>
      </c>
      <c r="G2489">
        <v>480</v>
      </c>
      <c r="H2489">
        <v>21021</v>
      </c>
      <c r="I2489" t="s">
        <v>2068</v>
      </c>
      <c r="J2489">
        <v>0.01</v>
      </c>
      <c r="K2489">
        <v>1078800</v>
      </c>
      <c r="L2489">
        <v>0.5</v>
      </c>
      <c r="M2489" t="s">
        <v>44</v>
      </c>
      <c r="N2489">
        <v>1</v>
      </c>
      <c r="O2489">
        <v>0</v>
      </c>
      <c r="P2489">
        <v>139180</v>
      </c>
      <c r="Q2489" t="s">
        <v>693</v>
      </c>
      <c r="R2489" t="s">
        <v>694</v>
      </c>
      <c r="S2489">
        <v>9.4577299999999997</v>
      </c>
      <c r="T2489" t="s">
        <v>44</v>
      </c>
      <c r="U2489" t="s">
        <v>2760</v>
      </c>
      <c r="V2489">
        <v>909</v>
      </c>
      <c r="W2489">
        <v>1.2899999999999999E-3</v>
      </c>
      <c r="X2489" t="s">
        <v>703</v>
      </c>
      <c r="Y2489" t="s">
        <v>3865</v>
      </c>
    </row>
    <row r="2490" spans="1:25" x14ac:dyDescent="0.35">
      <c r="A2490" t="s">
        <v>2801</v>
      </c>
      <c r="B2490">
        <v>21021</v>
      </c>
      <c r="C2490" t="s">
        <v>108</v>
      </c>
      <c r="D2490" t="s">
        <v>106</v>
      </c>
      <c r="E2490">
        <v>909</v>
      </c>
      <c r="F2490" t="s">
        <v>692</v>
      </c>
      <c r="G2490">
        <v>240</v>
      </c>
      <c r="H2490">
        <v>21021</v>
      </c>
      <c r="I2490" t="s">
        <v>2068</v>
      </c>
      <c r="J2490">
        <v>0.01</v>
      </c>
      <c r="K2490">
        <v>1505400</v>
      </c>
      <c r="L2490">
        <v>0.5</v>
      </c>
      <c r="M2490">
        <v>7.1000000000000004E-3</v>
      </c>
      <c r="N2490">
        <v>1</v>
      </c>
      <c r="O2490" t="s">
        <v>44</v>
      </c>
      <c r="P2490">
        <v>4202.3</v>
      </c>
      <c r="Q2490" t="s">
        <v>693</v>
      </c>
      <c r="R2490" t="s">
        <v>694</v>
      </c>
      <c r="S2490">
        <v>9.4577299999999997</v>
      </c>
      <c r="T2490" t="s">
        <v>44</v>
      </c>
      <c r="U2490" t="s">
        <v>2760</v>
      </c>
      <c r="V2490">
        <v>909</v>
      </c>
      <c r="W2490" s="145">
        <v>2.7909999999999999E-5</v>
      </c>
      <c r="X2490" t="s">
        <v>703</v>
      </c>
      <c r="Y2490" t="s">
        <v>3865</v>
      </c>
    </row>
    <row r="2491" spans="1:25" x14ac:dyDescent="0.35">
      <c r="A2491" t="s">
        <v>2872</v>
      </c>
      <c r="B2491">
        <v>21021</v>
      </c>
      <c r="C2491" t="s">
        <v>108</v>
      </c>
      <c r="D2491" t="s">
        <v>106</v>
      </c>
      <c r="E2491">
        <v>909</v>
      </c>
      <c r="F2491" t="s">
        <v>2118</v>
      </c>
      <c r="G2491">
        <v>480</v>
      </c>
      <c r="H2491">
        <v>21021</v>
      </c>
      <c r="I2491" t="s">
        <v>2068</v>
      </c>
      <c r="J2491">
        <v>0.01</v>
      </c>
      <c r="K2491">
        <v>1368900</v>
      </c>
      <c r="L2491">
        <v>0.5</v>
      </c>
      <c r="M2491" t="s">
        <v>44</v>
      </c>
      <c r="N2491">
        <v>1</v>
      </c>
      <c r="O2491">
        <v>4</v>
      </c>
      <c r="P2491">
        <v>0</v>
      </c>
      <c r="Q2491" t="s">
        <v>693</v>
      </c>
      <c r="R2491" t="s">
        <v>694</v>
      </c>
      <c r="S2491">
        <v>9.3438199999999991</v>
      </c>
      <c r="T2491" t="s">
        <v>44</v>
      </c>
      <c r="U2491" t="s">
        <v>2760</v>
      </c>
      <c r="V2491">
        <v>909</v>
      </c>
      <c r="W2491">
        <v>0</v>
      </c>
      <c r="X2491" t="s">
        <v>703</v>
      </c>
      <c r="Y2491" t="s">
        <v>3865</v>
      </c>
    </row>
    <row r="2492" spans="1:25" x14ac:dyDescent="0.35">
      <c r="A2492" t="s">
        <v>2871</v>
      </c>
      <c r="B2492">
        <v>21021</v>
      </c>
      <c r="C2492" t="s">
        <v>108</v>
      </c>
      <c r="D2492" t="s">
        <v>106</v>
      </c>
      <c r="E2492">
        <v>909</v>
      </c>
      <c r="F2492" t="s">
        <v>2118</v>
      </c>
      <c r="G2492">
        <v>480</v>
      </c>
      <c r="H2492">
        <v>21021</v>
      </c>
      <c r="I2492" t="s">
        <v>2068</v>
      </c>
      <c r="J2492">
        <v>0.01</v>
      </c>
      <c r="K2492">
        <v>1456000</v>
      </c>
      <c r="L2492">
        <v>0.5</v>
      </c>
      <c r="M2492" t="s">
        <v>44</v>
      </c>
      <c r="N2492">
        <v>1</v>
      </c>
      <c r="O2492">
        <v>4</v>
      </c>
      <c r="P2492">
        <v>0</v>
      </c>
      <c r="Q2492" t="s">
        <v>693</v>
      </c>
      <c r="R2492" t="s">
        <v>694</v>
      </c>
      <c r="S2492">
        <v>9.4506300000000003</v>
      </c>
      <c r="T2492" t="s">
        <v>44</v>
      </c>
      <c r="U2492" t="s">
        <v>2760</v>
      </c>
      <c r="V2492">
        <v>909</v>
      </c>
      <c r="W2492">
        <v>0</v>
      </c>
      <c r="X2492" t="s">
        <v>703</v>
      </c>
      <c r="Y2492" t="s">
        <v>3865</v>
      </c>
    </row>
    <row r="2493" spans="1:25" x14ac:dyDescent="0.35">
      <c r="A2493" t="s">
        <v>2870</v>
      </c>
      <c r="B2493">
        <v>21021</v>
      </c>
      <c r="C2493" t="s">
        <v>108</v>
      </c>
      <c r="D2493" t="s">
        <v>106</v>
      </c>
      <c r="E2493">
        <v>909</v>
      </c>
      <c r="F2493" t="s">
        <v>2118</v>
      </c>
      <c r="G2493">
        <v>480</v>
      </c>
      <c r="H2493">
        <v>21021</v>
      </c>
      <c r="I2493" t="s">
        <v>2068</v>
      </c>
      <c r="J2493">
        <v>0.01</v>
      </c>
      <c r="K2493">
        <v>1334200</v>
      </c>
      <c r="L2493">
        <v>0.5</v>
      </c>
      <c r="M2493" t="s">
        <v>44</v>
      </c>
      <c r="N2493">
        <v>1</v>
      </c>
      <c r="O2493">
        <v>4</v>
      </c>
      <c r="P2493">
        <v>10587</v>
      </c>
      <c r="Q2493" t="s">
        <v>693</v>
      </c>
      <c r="R2493" t="s">
        <v>694</v>
      </c>
      <c r="S2493">
        <v>9.4577299999999997</v>
      </c>
      <c r="T2493" t="s">
        <v>44</v>
      </c>
      <c r="U2493" t="s">
        <v>2760</v>
      </c>
      <c r="V2493">
        <v>909</v>
      </c>
      <c r="W2493" s="145">
        <v>7.9350000000000004E-5</v>
      </c>
      <c r="X2493" t="s">
        <v>703</v>
      </c>
      <c r="Y2493" t="s">
        <v>3865</v>
      </c>
    </row>
    <row r="2494" spans="1:25" x14ac:dyDescent="0.35">
      <c r="A2494" t="s">
        <v>2854</v>
      </c>
      <c r="B2494">
        <v>21021</v>
      </c>
      <c r="C2494" t="s">
        <v>108</v>
      </c>
      <c r="D2494" t="s">
        <v>106</v>
      </c>
      <c r="E2494">
        <v>909</v>
      </c>
      <c r="F2494" t="s">
        <v>2180</v>
      </c>
      <c r="G2494">
        <v>480</v>
      </c>
      <c r="H2494">
        <v>21021</v>
      </c>
      <c r="I2494" t="s">
        <v>2068</v>
      </c>
      <c r="J2494">
        <v>0.01</v>
      </c>
      <c r="K2494">
        <v>1240900</v>
      </c>
      <c r="L2494">
        <v>0.5</v>
      </c>
      <c r="M2494" t="s">
        <v>44</v>
      </c>
      <c r="N2494">
        <v>1</v>
      </c>
      <c r="O2494">
        <v>4</v>
      </c>
      <c r="P2494">
        <v>16604</v>
      </c>
      <c r="Q2494" t="s">
        <v>693</v>
      </c>
      <c r="R2494" t="s">
        <v>694</v>
      </c>
      <c r="S2494">
        <v>9.4577299999999997</v>
      </c>
      <c r="T2494" t="s">
        <v>44</v>
      </c>
      <c r="U2494" t="s">
        <v>2760</v>
      </c>
      <c r="V2494">
        <v>909</v>
      </c>
      <c r="W2494">
        <v>1.338E-4</v>
      </c>
      <c r="X2494" t="s">
        <v>703</v>
      </c>
      <c r="Y2494" t="s">
        <v>3865</v>
      </c>
    </row>
    <row r="2495" spans="1:25" x14ac:dyDescent="0.35">
      <c r="A2495" t="s">
        <v>2869</v>
      </c>
      <c r="B2495">
        <v>21021</v>
      </c>
      <c r="C2495" t="s">
        <v>108</v>
      </c>
      <c r="D2495" t="s">
        <v>106</v>
      </c>
      <c r="E2495">
        <v>909</v>
      </c>
      <c r="F2495" t="s">
        <v>2180</v>
      </c>
      <c r="G2495">
        <v>480</v>
      </c>
      <c r="H2495">
        <v>21021</v>
      </c>
      <c r="I2495" t="s">
        <v>2068</v>
      </c>
      <c r="J2495">
        <v>0.01</v>
      </c>
      <c r="K2495">
        <v>1200700</v>
      </c>
      <c r="L2495">
        <v>0.5</v>
      </c>
      <c r="M2495" t="s">
        <v>44</v>
      </c>
      <c r="N2495">
        <v>1</v>
      </c>
      <c r="O2495">
        <v>4</v>
      </c>
      <c r="P2495">
        <v>54097</v>
      </c>
      <c r="Q2495" t="s">
        <v>693</v>
      </c>
      <c r="R2495" t="s">
        <v>694</v>
      </c>
      <c r="S2495">
        <v>9.4577500000000008</v>
      </c>
      <c r="T2495" t="s">
        <v>44</v>
      </c>
      <c r="U2495" t="s">
        <v>2760</v>
      </c>
      <c r="V2495">
        <v>909</v>
      </c>
      <c r="W2495">
        <v>4.505E-4</v>
      </c>
      <c r="X2495" t="s">
        <v>703</v>
      </c>
      <c r="Y2495" t="s">
        <v>3865</v>
      </c>
    </row>
    <row r="2496" spans="1:25" x14ac:dyDescent="0.35">
      <c r="A2496" t="s">
        <v>2868</v>
      </c>
      <c r="B2496">
        <v>21021</v>
      </c>
      <c r="C2496" t="s">
        <v>108</v>
      </c>
      <c r="D2496" t="s">
        <v>106</v>
      </c>
      <c r="E2496">
        <v>909</v>
      </c>
      <c r="F2496" t="s">
        <v>2180</v>
      </c>
      <c r="G2496">
        <v>480</v>
      </c>
      <c r="H2496">
        <v>21021</v>
      </c>
      <c r="I2496" t="s">
        <v>2068</v>
      </c>
      <c r="J2496">
        <v>0.01</v>
      </c>
      <c r="K2496">
        <v>1057500</v>
      </c>
      <c r="L2496">
        <v>0.5</v>
      </c>
      <c r="M2496" t="s">
        <v>44</v>
      </c>
      <c r="N2496">
        <v>1</v>
      </c>
      <c r="O2496">
        <v>4</v>
      </c>
      <c r="P2496">
        <v>59449</v>
      </c>
      <c r="Q2496" t="s">
        <v>693</v>
      </c>
      <c r="R2496" t="s">
        <v>694</v>
      </c>
      <c r="S2496">
        <v>9.4577299999999997</v>
      </c>
      <c r="T2496" t="s">
        <v>44</v>
      </c>
      <c r="U2496" t="s">
        <v>2760</v>
      </c>
      <c r="V2496">
        <v>909</v>
      </c>
      <c r="W2496">
        <v>5.622E-4</v>
      </c>
      <c r="X2496" t="s">
        <v>703</v>
      </c>
      <c r="Y2496" t="s">
        <v>3865</v>
      </c>
    </row>
    <row r="2497" spans="1:25" x14ac:dyDescent="0.35">
      <c r="A2497" t="s">
        <v>2867</v>
      </c>
      <c r="B2497">
        <v>21021</v>
      </c>
      <c r="C2497" t="s">
        <v>108</v>
      </c>
      <c r="D2497" t="s">
        <v>106</v>
      </c>
      <c r="E2497">
        <v>909</v>
      </c>
      <c r="F2497" t="s">
        <v>2118</v>
      </c>
      <c r="G2497">
        <v>480</v>
      </c>
      <c r="H2497">
        <v>21021</v>
      </c>
      <c r="I2497" t="s">
        <v>2068</v>
      </c>
      <c r="J2497">
        <v>0.01</v>
      </c>
      <c r="K2497">
        <v>1193200</v>
      </c>
      <c r="L2497">
        <v>0.5</v>
      </c>
      <c r="M2497" t="s">
        <v>44</v>
      </c>
      <c r="N2497">
        <v>1</v>
      </c>
      <c r="O2497">
        <v>0</v>
      </c>
      <c r="P2497">
        <v>255580</v>
      </c>
      <c r="Q2497" t="s">
        <v>693</v>
      </c>
      <c r="R2497" t="s">
        <v>694</v>
      </c>
      <c r="S2497">
        <v>9.4577500000000008</v>
      </c>
      <c r="T2497" t="s">
        <v>44</v>
      </c>
      <c r="U2497" t="s">
        <v>2760</v>
      </c>
      <c r="V2497">
        <v>909</v>
      </c>
      <c r="W2497">
        <v>2.1419999999999998E-3</v>
      </c>
      <c r="X2497" t="s">
        <v>703</v>
      </c>
      <c r="Y2497" t="s">
        <v>3865</v>
      </c>
    </row>
    <row r="2498" spans="1:25" x14ac:dyDescent="0.35">
      <c r="A2498" t="s">
        <v>2803</v>
      </c>
      <c r="B2498">
        <v>21021</v>
      </c>
      <c r="C2498" t="s">
        <v>108</v>
      </c>
      <c r="D2498" t="s">
        <v>106</v>
      </c>
      <c r="E2498">
        <v>909</v>
      </c>
      <c r="F2498" t="s">
        <v>692</v>
      </c>
      <c r="G2498">
        <v>240</v>
      </c>
      <c r="H2498">
        <v>21021</v>
      </c>
      <c r="I2498" t="s">
        <v>2068</v>
      </c>
      <c r="J2498">
        <v>0.01</v>
      </c>
      <c r="K2498">
        <v>1411100</v>
      </c>
      <c r="L2498">
        <v>0.5</v>
      </c>
      <c r="M2498">
        <v>2.9000000000000001E-2</v>
      </c>
      <c r="N2498">
        <v>1</v>
      </c>
      <c r="O2498" t="s">
        <v>44</v>
      </c>
      <c r="P2498">
        <v>17998</v>
      </c>
      <c r="Q2498" t="s">
        <v>693</v>
      </c>
      <c r="R2498" t="s">
        <v>694</v>
      </c>
      <c r="S2498">
        <v>9.4577299999999997</v>
      </c>
      <c r="T2498" t="s">
        <v>44</v>
      </c>
      <c r="U2498" t="s">
        <v>2760</v>
      </c>
      <c r="V2498">
        <v>909</v>
      </c>
      <c r="W2498">
        <v>1.2750000000000001E-4</v>
      </c>
      <c r="X2498" t="s">
        <v>703</v>
      </c>
      <c r="Y2498" t="s">
        <v>3865</v>
      </c>
    </row>
    <row r="2499" spans="1:25" x14ac:dyDescent="0.35">
      <c r="A2499" t="s">
        <v>2806</v>
      </c>
      <c r="B2499">
        <v>21021</v>
      </c>
      <c r="C2499" t="s">
        <v>108</v>
      </c>
      <c r="D2499" t="s">
        <v>106</v>
      </c>
      <c r="E2499">
        <v>909</v>
      </c>
      <c r="F2499" t="s">
        <v>692</v>
      </c>
      <c r="G2499">
        <v>240</v>
      </c>
      <c r="H2499">
        <v>21021</v>
      </c>
      <c r="I2499" t="s">
        <v>2068</v>
      </c>
      <c r="J2499">
        <v>0.01</v>
      </c>
      <c r="K2499">
        <v>1451300</v>
      </c>
      <c r="L2499">
        <v>0.5</v>
      </c>
      <c r="M2499">
        <v>0.48799999999999999</v>
      </c>
      <c r="N2499">
        <v>1</v>
      </c>
      <c r="O2499" t="s">
        <v>44</v>
      </c>
      <c r="P2499">
        <v>225680</v>
      </c>
      <c r="Q2499" t="s">
        <v>693</v>
      </c>
      <c r="R2499" t="s">
        <v>694</v>
      </c>
      <c r="S2499">
        <v>9.4577299999999997</v>
      </c>
      <c r="T2499" t="s">
        <v>44</v>
      </c>
      <c r="U2499" t="s">
        <v>2760</v>
      </c>
      <c r="V2499">
        <v>909</v>
      </c>
      <c r="W2499">
        <v>1.555E-3</v>
      </c>
      <c r="X2499" t="s">
        <v>703</v>
      </c>
      <c r="Y2499" t="s">
        <v>3865</v>
      </c>
    </row>
    <row r="2500" spans="1:25" x14ac:dyDescent="0.35">
      <c r="A2500" t="s">
        <v>2844</v>
      </c>
      <c r="B2500">
        <v>21021</v>
      </c>
      <c r="C2500" t="s">
        <v>108</v>
      </c>
      <c r="D2500" t="s">
        <v>106</v>
      </c>
      <c r="E2500">
        <v>909</v>
      </c>
      <c r="F2500" t="s">
        <v>2118</v>
      </c>
      <c r="G2500">
        <v>480</v>
      </c>
      <c r="H2500">
        <v>21021</v>
      </c>
      <c r="I2500" t="s">
        <v>2068</v>
      </c>
      <c r="J2500">
        <v>0.01</v>
      </c>
      <c r="K2500">
        <v>1561900</v>
      </c>
      <c r="L2500">
        <v>0.5</v>
      </c>
      <c r="M2500" t="s">
        <v>44</v>
      </c>
      <c r="N2500">
        <v>1</v>
      </c>
      <c r="O2500">
        <v>0</v>
      </c>
      <c r="P2500">
        <v>203360</v>
      </c>
      <c r="Q2500" t="s">
        <v>693</v>
      </c>
      <c r="R2500" t="s">
        <v>694</v>
      </c>
      <c r="S2500">
        <v>9.4577200000000001</v>
      </c>
      <c r="T2500" t="s">
        <v>44</v>
      </c>
      <c r="U2500" t="s">
        <v>2760</v>
      </c>
      <c r="V2500">
        <v>909</v>
      </c>
      <c r="W2500">
        <v>1.302E-3</v>
      </c>
      <c r="X2500" t="s">
        <v>703</v>
      </c>
      <c r="Y2500" t="s">
        <v>44</v>
      </c>
    </row>
    <row r="2501" spans="1:25" x14ac:dyDescent="0.35">
      <c r="A2501" t="s">
        <v>2843</v>
      </c>
      <c r="B2501">
        <v>21021</v>
      </c>
      <c r="C2501" t="s">
        <v>108</v>
      </c>
      <c r="D2501" t="s">
        <v>106</v>
      </c>
      <c r="E2501">
        <v>909</v>
      </c>
      <c r="F2501" t="s">
        <v>2118</v>
      </c>
      <c r="G2501">
        <v>480</v>
      </c>
      <c r="H2501">
        <v>21021</v>
      </c>
      <c r="I2501" t="s">
        <v>2068</v>
      </c>
      <c r="J2501">
        <v>0.01</v>
      </c>
      <c r="K2501">
        <v>1235800</v>
      </c>
      <c r="L2501">
        <v>0.5</v>
      </c>
      <c r="M2501" t="s">
        <v>44</v>
      </c>
      <c r="N2501">
        <v>1</v>
      </c>
      <c r="O2501">
        <v>0</v>
      </c>
      <c r="P2501">
        <v>169990</v>
      </c>
      <c r="Q2501" t="s">
        <v>693</v>
      </c>
      <c r="R2501" t="s">
        <v>694</v>
      </c>
      <c r="S2501">
        <v>9.4577299999999997</v>
      </c>
      <c r="T2501" t="s">
        <v>44</v>
      </c>
      <c r="U2501" t="s">
        <v>2760</v>
      </c>
      <c r="V2501">
        <v>909</v>
      </c>
      <c r="W2501">
        <v>1.3760000000000001E-3</v>
      </c>
      <c r="X2501" t="s">
        <v>703</v>
      </c>
      <c r="Y2501" t="s">
        <v>44</v>
      </c>
    </row>
    <row r="2502" spans="1:25" x14ac:dyDescent="0.35">
      <c r="A2502" t="s">
        <v>2842</v>
      </c>
      <c r="B2502">
        <v>21021</v>
      </c>
      <c r="C2502" t="s">
        <v>108</v>
      </c>
      <c r="D2502" t="s">
        <v>106</v>
      </c>
      <c r="E2502">
        <v>909</v>
      </c>
      <c r="F2502" t="s">
        <v>2118</v>
      </c>
      <c r="G2502">
        <v>480</v>
      </c>
      <c r="H2502">
        <v>21021</v>
      </c>
      <c r="I2502" t="s">
        <v>2068</v>
      </c>
      <c r="J2502">
        <v>0.01</v>
      </c>
      <c r="K2502">
        <v>1245800</v>
      </c>
      <c r="L2502">
        <v>0.5</v>
      </c>
      <c r="M2502" t="s">
        <v>44</v>
      </c>
      <c r="N2502">
        <v>1</v>
      </c>
      <c r="O2502">
        <v>0</v>
      </c>
      <c r="P2502">
        <v>132560</v>
      </c>
      <c r="Q2502" t="s">
        <v>693</v>
      </c>
      <c r="R2502" t="s">
        <v>694</v>
      </c>
      <c r="S2502">
        <v>9.4577299999999997</v>
      </c>
      <c r="T2502" t="s">
        <v>44</v>
      </c>
      <c r="U2502" t="s">
        <v>2760</v>
      </c>
      <c r="V2502">
        <v>909</v>
      </c>
      <c r="W2502">
        <v>1.0640000000000001E-3</v>
      </c>
      <c r="X2502" t="s">
        <v>703</v>
      </c>
      <c r="Y2502" t="s">
        <v>44</v>
      </c>
    </row>
    <row r="2503" spans="1:25" x14ac:dyDescent="0.35">
      <c r="A2503" t="s">
        <v>2866</v>
      </c>
      <c r="B2503">
        <v>21021</v>
      </c>
      <c r="C2503" t="s">
        <v>108</v>
      </c>
      <c r="D2503" t="s">
        <v>106</v>
      </c>
      <c r="E2503">
        <v>909</v>
      </c>
      <c r="F2503" t="s">
        <v>2118</v>
      </c>
      <c r="G2503">
        <v>480</v>
      </c>
      <c r="H2503">
        <v>21021</v>
      </c>
      <c r="I2503" t="s">
        <v>2068</v>
      </c>
      <c r="J2503">
        <v>0.01</v>
      </c>
      <c r="K2503">
        <v>1100300</v>
      </c>
      <c r="L2503">
        <v>0.5</v>
      </c>
      <c r="M2503" t="s">
        <v>44</v>
      </c>
      <c r="N2503">
        <v>1</v>
      </c>
      <c r="O2503">
        <v>4</v>
      </c>
      <c r="P2503">
        <v>53141</v>
      </c>
      <c r="Q2503" t="s">
        <v>693</v>
      </c>
      <c r="R2503" t="s">
        <v>694</v>
      </c>
      <c r="S2503">
        <v>9.4577299999999997</v>
      </c>
      <c r="T2503" t="s">
        <v>44</v>
      </c>
      <c r="U2503" t="s">
        <v>2760</v>
      </c>
      <c r="V2503">
        <v>909</v>
      </c>
      <c r="W2503">
        <v>4.8299999999999998E-4</v>
      </c>
      <c r="X2503" t="s">
        <v>703</v>
      </c>
      <c r="Y2503" t="s">
        <v>44</v>
      </c>
    </row>
    <row r="2504" spans="1:25" x14ac:dyDescent="0.35">
      <c r="A2504" t="s">
        <v>2865</v>
      </c>
      <c r="B2504">
        <v>21021</v>
      </c>
      <c r="C2504" t="s">
        <v>108</v>
      </c>
      <c r="D2504" t="s">
        <v>106</v>
      </c>
      <c r="E2504">
        <v>909</v>
      </c>
      <c r="F2504" t="s">
        <v>2118</v>
      </c>
      <c r="G2504">
        <v>480</v>
      </c>
      <c r="H2504">
        <v>21021</v>
      </c>
      <c r="I2504" t="s">
        <v>2068</v>
      </c>
      <c r="J2504">
        <v>0.01</v>
      </c>
      <c r="K2504">
        <v>1200200</v>
      </c>
      <c r="L2504">
        <v>0.5</v>
      </c>
      <c r="M2504" t="s">
        <v>44</v>
      </c>
      <c r="N2504">
        <v>1</v>
      </c>
      <c r="O2504">
        <v>4</v>
      </c>
      <c r="P2504">
        <v>53581</v>
      </c>
      <c r="Q2504" t="s">
        <v>693</v>
      </c>
      <c r="R2504" t="s">
        <v>694</v>
      </c>
      <c r="S2504">
        <v>9.4577500000000008</v>
      </c>
      <c r="T2504" t="s">
        <v>44</v>
      </c>
      <c r="U2504" t="s">
        <v>2760</v>
      </c>
      <c r="V2504">
        <v>909</v>
      </c>
      <c r="W2504">
        <v>4.4640000000000001E-4</v>
      </c>
      <c r="X2504" t="s">
        <v>703</v>
      </c>
      <c r="Y2504" t="s">
        <v>44</v>
      </c>
    </row>
    <row r="2505" spans="1:25" x14ac:dyDescent="0.35">
      <c r="A2505" t="s">
        <v>2864</v>
      </c>
      <c r="B2505">
        <v>21021</v>
      </c>
      <c r="C2505" t="s">
        <v>108</v>
      </c>
      <c r="D2505" t="s">
        <v>106</v>
      </c>
      <c r="E2505">
        <v>909</v>
      </c>
      <c r="F2505" t="s">
        <v>2118</v>
      </c>
      <c r="G2505">
        <v>480</v>
      </c>
      <c r="H2505">
        <v>21021</v>
      </c>
      <c r="I2505" t="s">
        <v>2068</v>
      </c>
      <c r="J2505">
        <v>0.01</v>
      </c>
      <c r="K2505">
        <v>1153700</v>
      </c>
      <c r="L2505">
        <v>0.5</v>
      </c>
      <c r="M2505" t="s">
        <v>44</v>
      </c>
      <c r="N2505">
        <v>1</v>
      </c>
      <c r="O2505">
        <v>4</v>
      </c>
      <c r="P2505">
        <v>43663</v>
      </c>
      <c r="Q2505" t="s">
        <v>693</v>
      </c>
      <c r="R2505" t="s">
        <v>694</v>
      </c>
      <c r="S2505">
        <v>9.4577299999999997</v>
      </c>
      <c r="T2505" t="s">
        <v>44</v>
      </c>
      <c r="U2505" t="s">
        <v>2760</v>
      </c>
      <c r="V2505">
        <v>909</v>
      </c>
      <c r="W2505">
        <v>3.7849999999999998E-4</v>
      </c>
      <c r="X2505" t="s">
        <v>703</v>
      </c>
      <c r="Y2505" t="s">
        <v>44</v>
      </c>
    </row>
    <row r="2506" spans="1:25" x14ac:dyDescent="0.35">
      <c r="A2506" t="s">
        <v>2863</v>
      </c>
      <c r="B2506">
        <v>21021</v>
      </c>
      <c r="C2506" t="s">
        <v>108</v>
      </c>
      <c r="D2506" t="s">
        <v>106</v>
      </c>
      <c r="E2506">
        <v>909</v>
      </c>
      <c r="F2506" t="s">
        <v>2118</v>
      </c>
      <c r="G2506">
        <v>480</v>
      </c>
      <c r="H2506">
        <v>21021</v>
      </c>
      <c r="I2506" t="s">
        <v>2068</v>
      </c>
      <c r="J2506">
        <v>0.01</v>
      </c>
      <c r="K2506">
        <v>1001900</v>
      </c>
      <c r="L2506">
        <v>0.5</v>
      </c>
      <c r="M2506" t="s">
        <v>44</v>
      </c>
      <c r="N2506">
        <v>1</v>
      </c>
      <c r="O2506">
        <v>0</v>
      </c>
      <c r="P2506">
        <v>33541</v>
      </c>
      <c r="Q2506" t="s">
        <v>693</v>
      </c>
      <c r="R2506" t="s">
        <v>694</v>
      </c>
      <c r="S2506">
        <v>9.4577500000000008</v>
      </c>
      <c r="T2506" t="s">
        <v>44</v>
      </c>
      <c r="U2506" t="s">
        <v>2760</v>
      </c>
      <c r="V2506">
        <v>909</v>
      </c>
      <c r="W2506">
        <v>3.3480000000000001E-4</v>
      </c>
      <c r="X2506" t="s">
        <v>703</v>
      </c>
      <c r="Y2506" t="s">
        <v>3865</v>
      </c>
    </row>
    <row r="2507" spans="1:25" x14ac:dyDescent="0.35">
      <c r="A2507" t="s">
        <v>2862</v>
      </c>
      <c r="B2507">
        <v>21021</v>
      </c>
      <c r="C2507" t="s">
        <v>108</v>
      </c>
      <c r="D2507" t="s">
        <v>106</v>
      </c>
      <c r="E2507">
        <v>909</v>
      </c>
      <c r="F2507" t="s">
        <v>2118</v>
      </c>
      <c r="G2507">
        <v>480</v>
      </c>
      <c r="H2507">
        <v>21021</v>
      </c>
      <c r="I2507" t="s">
        <v>2068</v>
      </c>
      <c r="J2507">
        <v>0.01</v>
      </c>
      <c r="K2507">
        <v>972460</v>
      </c>
      <c r="L2507">
        <v>0.5</v>
      </c>
      <c r="M2507" t="s">
        <v>44</v>
      </c>
      <c r="N2507">
        <v>1</v>
      </c>
      <c r="O2507">
        <v>0</v>
      </c>
      <c r="P2507">
        <v>20934</v>
      </c>
      <c r="Q2507" t="s">
        <v>693</v>
      </c>
      <c r="R2507" t="s">
        <v>694</v>
      </c>
      <c r="S2507">
        <v>9.4577299999999997</v>
      </c>
      <c r="T2507" t="s">
        <v>44</v>
      </c>
      <c r="U2507" t="s">
        <v>2760</v>
      </c>
      <c r="V2507">
        <v>909</v>
      </c>
      <c r="W2507">
        <v>2.153E-4</v>
      </c>
      <c r="X2507" t="s">
        <v>703</v>
      </c>
      <c r="Y2507" t="s">
        <v>3865</v>
      </c>
    </row>
    <row r="2508" spans="1:25" x14ac:dyDescent="0.35">
      <c r="A2508" t="s">
        <v>2795</v>
      </c>
      <c r="B2508">
        <v>21021</v>
      </c>
      <c r="C2508" t="s">
        <v>108</v>
      </c>
      <c r="D2508" t="s">
        <v>106</v>
      </c>
      <c r="E2508">
        <v>909</v>
      </c>
      <c r="F2508" t="s">
        <v>692</v>
      </c>
      <c r="G2508">
        <v>240</v>
      </c>
      <c r="H2508">
        <v>21021</v>
      </c>
      <c r="I2508" t="s">
        <v>2068</v>
      </c>
      <c r="J2508">
        <v>0.01</v>
      </c>
      <c r="K2508">
        <v>1082100</v>
      </c>
      <c r="L2508">
        <v>0.5</v>
      </c>
      <c r="M2508">
        <v>4.7E-2</v>
      </c>
      <c r="N2508">
        <v>1</v>
      </c>
      <c r="O2508" t="s">
        <v>44</v>
      </c>
      <c r="P2508">
        <v>18396</v>
      </c>
      <c r="Q2508" t="s">
        <v>693</v>
      </c>
      <c r="R2508" t="s">
        <v>694</v>
      </c>
      <c r="S2508">
        <v>9.4577299999999997</v>
      </c>
      <c r="T2508" t="s">
        <v>44</v>
      </c>
      <c r="U2508" t="s">
        <v>2760</v>
      </c>
      <c r="V2508">
        <v>909</v>
      </c>
      <c r="W2508">
        <v>1.7000000000000001E-4</v>
      </c>
      <c r="X2508" t="s">
        <v>703</v>
      </c>
      <c r="Y2508" t="s">
        <v>3865</v>
      </c>
    </row>
    <row r="2509" spans="1:25" x14ac:dyDescent="0.35">
      <c r="A2509" t="s">
        <v>2861</v>
      </c>
      <c r="B2509">
        <v>21021</v>
      </c>
      <c r="C2509" t="s">
        <v>108</v>
      </c>
      <c r="D2509" t="s">
        <v>106</v>
      </c>
      <c r="E2509">
        <v>909</v>
      </c>
      <c r="F2509" t="s">
        <v>2118</v>
      </c>
      <c r="G2509">
        <v>480</v>
      </c>
      <c r="H2509">
        <v>21021</v>
      </c>
      <c r="I2509" t="s">
        <v>2068</v>
      </c>
      <c r="J2509">
        <v>0.01</v>
      </c>
      <c r="K2509">
        <v>831030</v>
      </c>
      <c r="L2509">
        <v>0.5</v>
      </c>
      <c r="M2509" t="s">
        <v>44</v>
      </c>
      <c r="N2509">
        <v>1</v>
      </c>
      <c r="O2509">
        <v>0</v>
      </c>
      <c r="P2509">
        <v>31126</v>
      </c>
      <c r="Q2509" t="s">
        <v>693</v>
      </c>
      <c r="R2509" t="s">
        <v>694</v>
      </c>
      <c r="S2509">
        <v>9.4577299999999997</v>
      </c>
      <c r="T2509" t="s">
        <v>44</v>
      </c>
      <c r="U2509" t="s">
        <v>2760</v>
      </c>
      <c r="V2509">
        <v>909</v>
      </c>
      <c r="W2509">
        <v>3.745E-4</v>
      </c>
      <c r="X2509" t="s">
        <v>703</v>
      </c>
      <c r="Y2509" t="s">
        <v>3865</v>
      </c>
    </row>
    <row r="2510" spans="1:25" x14ac:dyDescent="0.35">
      <c r="A2510" t="s">
        <v>2860</v>
      </c>
      <c r="B2510">
        <v>21021</v>
      </c>
      <c r="C2510" t="s">
        <v>108</v>
      </c>
      <c r="D2510" t="s">
        <v>106</v>
      </c>
      <c r="E2510">
        <v>909</v>
      </c>
      <c r="F2510" t="s">
        <v>2180</v>
      </c>
      <c r="G2510">
        <v>480</v>
      </c>
      <c r="H2510">
        <v>21021</v>
      </c>
      <c r="I2510" t="s">
        <v>2068</v>
      </c>
      <c r="J2510">
        <v>0.01</v>
      </c>
      <c r="K2510">
        <v>1033000</v>
      </c>
      <c r="L2510">
        <v>0.5</v>
      </c>
      <c r="M2510" t="s">
        <v>44</v>
      </c>
      <c r="N2510">
        <v>1</v>
      </c>
      <c r="O2510">
        <v>0</v>
      </c>
      <c r="P2510">
        <v>43083</v>
      </c>
      <c r="Q2510" t="s">
        <v>693</v>
      </c>
      <c r="R2510" t="s">
        <v>694</v>
      </c>
      <c r="S2510">
        <v>9.4577500000000008</v>
      </c>
      <c r="T2510" t="s">
        <v>44</v>
      </c>
      <c r="U2510" t="s">
        <v>2760</v>
      </c>
      <c r="V2510">
        <v>909</v>
      </c>
      <c r="W2510">
        <v>4.171E-4</v>
      </c>
      <c r="X2510" t="s">
        <v>703</v>
      </c>
      <c r="Y2510" t="s">
        <v>3865</v>
      </c>
    </row>
    <row r="2511" spans="1:25" x14ac:dyDescent="0.35">
      <c r="A2511" t="s">
        <v>2859</v>
      </c>
      <c r="B2511">
        <v>21021</v>
      </c>
      <c r="C2511" t="s">
        <v>108</v>
      </c>
      <c r="D2511" t="s">
        <v>106</v>
      </c>
      <c r="E2511">
        <v>909</v>
      </c>
      <c r="F2511" t="s">
        <v>2180</v>
      </c>
      <c r="G2511">
        <v>480</v>
      </c>
      <c r="H2511">
        <v>21021</v>
      </c>
      <c r="I2511" t="s">
        <v>2068</v>
      </c>
      <c r="J2511">
        <v>0.01</v>
      </c>
      <c r="K2511">
        <v>904110</v>
      </c>
      <c r="L2511">
        <v>0.5</v>
      </c>
      <c r="M2511" t="s">
        <v>44</v>
      </c>
      <c r="N2511">
        <v>1</v>
      </c>
      <c r="O2511">
        <v>0</v>
      </c>
      <c r="P2511">
        <v>40398</v>
      </c>
      <c r="Q2511" t="s">
        <v>693</v>
      </c>
      <c r="R2511" t="s">
        <v>694</v>
      </c>
      <c r="S2511">
        <v>9.4577299999999997</v>
      </c>
      <c r="T2511" t="s">
        <v>44</v>
      </c>
      <c r="U2511" t="s">
        <v>2760</v>
      </c>
      <c r="V2511">
        <v>909</v>
      </c>
      <c r="W2511">
        <v>4.4680000000000002E-4</v>
      </c>
      <c r="X2511" t="s">
        <v>703</v>
      </c>
      <c r="Y2511" t="s">
        <v>3865</v>
      </c>
    </row>
    <row r="2512" spans="1:25" x14ac:dyDescent="0.35">
      <c r="A2512" t="s">
        <v>2858</v>
      </c>
      <c r="B2512">
        <v>21021</v>
      </c>
      <c r="C2512" t="s">
        <v>108</v>
      </c>
      <c r="D2512" t="s">
        <v>106</v>
      </c>
      <c r="E2512">
        <v>909</v>
      </c>
      <c r="F2512" t="s">
        <v>2180</v>
      </c>
      <c r="G2512">
        <v>480</v>
      </c>
      <c r="H2512">
        <v>21021</v>
      </c>
      <c r="I2512" t="s">
        <v>2068</v>
      </c>
      <c r="J2512">
        <v>0.01</v>
      </c>
      <c r="K2512">
        <v>931780</v>
      </c>
      <c r="L2512">
        <v>0.5</v>
      </c>
      <c r="M2512" t="s">
        <v>44</v>
      </c>
      <c r="N2512">
        <v>1</v>
      </c>
      <c r="O2512">
        <v>0</v>
      </c>
      <c r="P2512">
        <v>26854</v>
      </c>
      <c r="Q2512" t="s">
        <v>693</v>
      </c>
      <c r="R2512" t="s">
        <v>694</v>
      </c>
      <c r="S2512">
        <v>9.4577299999999997</v>
      </c>
      <c r="T2512" t="s">
        <v>44</v>
      </c>
      <c r="U2512" t="s">
        <v>2760</v>
      </c>
      <c r="V2512">
        <v>909</v>
      </c>
      <c r="W2512">
        <v>2.8820000000000001E-4</v>
      </c>
      <c r="X2512" t="s">
        <v>703</v>
      </c>
      <c r="Y2512" t="s">
        <v>3865</v>
      </c>
    </row>
    <row r="2513" spans="1:25" x14ac:dyDescent="0.35">
      <c r="A2513" t="s">
        <v>2797</v>
      </c>
      <c r="B2513">
        <v>21021</v>
      </c>
      <c r="C2513" t="s">
        <v>108</v>
      </c>
      <c r="D2513" t="s">
        <v>106</v>
      </c>
      <c r="E2513">
        <v>909</v>
      </c>
      <c r="F2513" t="s">
        <v>692</v>
      </c>
      <c r="G2513">
        <v>240</v>
      </c>
      <c r="H2513">
        <v>21021</v>
      </c>
      <c r="I2513" t="s">
        <v>2068</v>
      </c>
      <c r="J2513">
        <v>0.01</v>
      </c>
      <c r="K2513">
        <v>1269900</v>
      </c>
      <c r="L2513">
        <v>0.5</v>
      </c>
      <c r="M2513">
        <v>0.191</v>
      </c>
      <c r="N2513">
        <v>1</v>
      </c>
      <c r="O2513" t="s">
        <v>44</v>
      </c>
      <c r="P2513">
        <v>75096</v>
      </c>
      <c r="Q2513" t="s">
        <v>693</v>
      </c>
      <c r="R2513" t="s">
        <v>694</v>
      </c>
      <c r="S2513">
        <v>9.4577299999999997</v>
      </c>
      <c r="T2513" t="s">
        <v>44</v>
      </c>
      <c r="U2513" t="s">
        <v>2760</v>
      </c>
      <c r="V2513">
        <v>909</v>
      </c>
      <c r="W2513">
        <v>5.9139999999999996E-4</v>
      </c>
      <c r="X2513" t="s">
        <v>703</v>
      </c>
      <c r="Y2513" t="s">
        <v>3865</v>
      </c>
    </row>
    <row r="2514" spans="1:25" x14ac:dyDescent="0.35">
      <c r="A2514" t="s">
        <v>2857</v>
      </c>
      <c r="B2514">
        <v>21021</v>
      </c>
      <c r="C2514" t="s">
        <v>108</v>
      </c>
      <c r="D2514" t="s">
        <v>106</v>
      </c>
      <c r="E2514">
        <v>909</v>
      </c>
      <c r="F2514" t="s">
        <v>2118</v>
      </c>
      <c r="G2514">
        <v>480</v>
      </c>
      <c r="H2514">
        <v>21021</v>
      </c>
      <c r="I2514" t="s">
        <v>2068</v>
      </c>
      <c r="J2514">
        <v>0.01</v>
      </c>
      <c r="K2514">
        <v>910740</v>
      </c>
      <c r="L2514">
        <v>0.5</v>
      </c>
      <c r="M2514" t="s">
        <v>44</v>
      </c>
      <c r="N2514">
        <v>1</v>
      </c>
      <c r="O2514">
        <v>0</v>
      </c>
      <c r="P2514">
        <v>49977</v>
      </c>
      <c r="Q2514" t="s">
        <v>693</v>
      </c>
      <c r="R2514" t="s">
        <v>694</v>
      </c>
      <c r="S2514">
        <v>9.4577299999999997</v>
      </c>
      <c r="T2514" t="s">
        <v>44</v>
      </c>
      <c r="U2514" t="s">
        <v>2760</v>
      </c>
      <c r="V2514">
        <v>909</v>
      </c>
      <c r="W2514">
        <v>5.488E-4</v>
      </c>
      <c r="X2514" t="s">
        <v>703</v>
      </c>
      <c r="Y2514" t="s">
        <v>44</v>
      </c>
    </row>
    <row r="2515" spans="1:25" x14ac:dyDescent="0.35">
      <c r="A2515" t="s">
        <v>2856</v>
      </c>
      <c r="B2515">
        <v>21021</v>
      </c>
      <c r="C2515" t="s">
        <v>108</v>
      </c>
      <c r="D2515" t="s">
        <v>106</v>
      </c>
      <c r="E2515">
        <v>909</v>
      </c>
      <c r="F2515" t="s">
        <v>2118</v>
      </c>
      <c r="G2515">
        <v>480</v>
      </c>
      <c r="H2515">
        <v>21021</v>
      </c>
      <c r="I2515" t="s">
        <v>2068</v>
      </c>
      <c r="J2515">
        <v>0.01</v>
      </c>
      <c r="K2515">
        <v>1517200</v>
      </c>
      <c r="L2515">
        <v>0.5</v>
      </c>
      <c r="M2515" t="s">
        <v>44</v>
      </c>
      <c r="N2515">
        <v>1</v>
      </c>
      <c r="O2515">
        <v>0</v>
      </c>
      <c r="P2515">
        <v>4828.2</v>
      </c>
      <c r="Q2515" t="s">
        <v>693</v>
      </c>
      <c r="R2515" t="s">
        <v>694</v>
      </c>
      <c r="S2515">
        <v>9.4506200000000007</v>
      </c>
      <c r="T2515" t="s">
        <v>44</v>
      </c>
      <c r="U2515" t="s">
        <v>2760</v>
      </c>
      <c r="V2515">
        <v>909</v>
      </c>
      <c r="W2515" s="145">
        <v>3.1819999999999997E-5</v>
      </c>
      <c r="X2515" t="s">
        <v>703</v>
      </c>
      <c r="Y2515" t="s">
        <v>44</v>
      </c>
    </row>
    <row r="2516" spans="1:25" x14ac:dyDescent="0.35">
      <c r="A2516" t="s">
        <v>2855</v>
      </c>
      <c r="B2516">
        <v>21021</v>
      </c>
      <c r="C2516" t="s">
        <v>108</v>
      </c>
      <c r="D2516" t="s">
        <v>106</v>
      </c>
      <c r="E2516">
        <v>909</v>
      </c>
      <c r="F2516" t="s">
        <v>2118</v>
      </c>
      <c r="G2516">
        <v>480</v>
      </c>
      <c r="H2516">
        <v>21021</v>
      </c>
      <c r="I2516" t="s">
        <v>2068</v>
      </c>
      <c r="J2516">
        <v>0.01</v>
      </c>
      <c r="K2516">
        <v>1350500</v>
      </c>
      <c r="L2516">
        <v>0.5</v>
      </c>
      <c r="M2516" t="s">
        <v>44</v>
      </c>
      <c r="N2516">
        <v>1</v>
      </c>
      <c r="O2516">
        <v>0</v>
      </c>
      <c r="P2516">
        <v>5722.8</v>
      </c>
      <c r="Q2516" t="s">
        <v>693</v>
      </c>
      <c r="R2516" t="s">
        <v>694</v>
      </c>
      <c r="S2516">
        <v>9.4577500000000008</v>
      </c>
      <c r="T2516" t="s">
        <v>44</v>
      </c>
      <c r="U2516" t="s">
        <v>2760</v>
      </c>
      <c r="V2516">
        <v>909</v>
      </c>
      <c r="W2516" s="145">
        <v>4.2379999999999997E-5</v>
      </c>
      <c r="X2516" t="s">
        <v>703</v>
      </c>
      <c r="Y2516" t="s">
        <v>44</v>
      </c>
    </row>
    <row r="2517" spans="1:25" x14ac:dyDescent="0.35">
      <c r="A2517" t="s">
        <v>2412</v>
      </c>
      <c r="B2517">
        <v>21021</v>
      </c>
      <c r="C2517" t="s">
        <v>108</v>
      </c>
      <c r="D2517" t="s">
        <v>106</v>
      </c>
      <c r="E2517">
        <v>909</v>
      </c>
      <c r="F2517" t="s">
        <v>2115</v>
      </c>
      <c r="G2517">
        <v>480</v>
      </c>
      <c r="H2517">
        <v>21021</v>
      </c>
      <c r="I2517" t="s">
        <v>2068</v>
      </c>
      <c r="J2517">
        <v>0.01</v>
      </c>
      <c r="K2517">
        <v>1537900</v>
      </c>
      <c r="L2517">
        <v>0.5</v>
      </c>
      <c r="M2517" t="s">
        <v>44</v>
      </c>
      <c r="N2517">
        <v>1</v>
      </c>
      <c r="O2517" t="s">
        <v>44</v>
      </c>
      <c r="P2517">
        <v>0</v>
      </c>
      <c r="Q2517" t="s">
        <v>693</v>
      </c>
      <c r="R2517" t="s">
        <v>694</v>
      </c>
      <c r="S2517">
        <v>9.4648500000000002</v>
      </c>
      <c r="T2517" t="s">
        <v>44</v>
      </c>
      <c r="U2517" t="s">
        <v>2760</v>
      </c>
      <c r="V2517">
        <v>909</v>
      </c>
      <c r="W2517">
        <v>0</v>
      </c>
      <c r="X2517" t="s">
        <v>703</v>
      </c>
      <c r="Y2517" t="s">
        <v>3865</v>
      </c>
    </row>
    <row r="2518" spans="1:25" x14ac:dyDescent="0.35">
      <c r="A2518" t="s">
        <v>2808</v>
      </c>
      <c r="B2518">
        <v>21021</v>
      </c>
      <c r="C2518" t="s">
        <v>108</v>
      </c>
      <c r="D2518" t="s">
        <v>106</v>
      </c>
      <c r="E2518">
        <v>909</v>
      </c>
      <c r="F2518" t="s">
        <v>692</v>
      </c>
      <c r="G2518">
        <v>240</v>
      </c>
      <c r="H2518">
        <v>21021</v>
      </c>
      <c r="I2518" t="s">
        <v>2068</v>
      </c>
      <c r="J2518">
        <v>0.01</v>
      </c>
      <c r="K2518">
        <v>1452100</v>
      </c>
      <c r="L2518">
        <v>0.5</v>
      </c>
      <c r="M2518">
        <v>2</v>
      </c>
      <c r="N2518">
        <v>1</v>
      </c>
      <c r="O2518" t="s">
        <v>44</v>
      </c>
      <c r="P2518">
        <v>1027500</v>
      </c>
      <c r="Q2518" t="s">
        <v>693</v>
      </c>
      <c r="R2518" t="s">
        <v>694</v>
      </c>
      <c r="S2518">
        <v>9.4577299999999997</v>
      </c>
      <c r="T2518" t="s">
        <v>44</v>
      </c>
      <c r="U2518" t="s">
        <v>2760</v>
      </c>
      <c r="V2518">
        <v>909</v>
      </c>
      <c r="W2518">
        <v>7.0759999999999998E-3</v>
      </c>
      <c r="X2518" t="s">
        <v>703</v>
      </c>
      <c r="Y2518" t="s">
        <v>3865</v>
      </c>
    </row>
    <row r="2519" spans="1:25" x14ac:dyDescent="0.35">
      <c r="A2519" t="s">
        <v>2807</v>
      </c>
      <c r="B2519">
        <v>21021</v>
      </c>
      <c r="C2519" t="s">
        <v>108</v>
      </c>
      <c r="D2519" t="s">
        <v>106</v>
      </c>
      <c r="E2519">
        <v>909</v>
      </c>
      <c r="F2519" t="s">
        <v>692</v>
      </c>
      <c r="G2519">
        <v>240</v>
      </c>
      <c r="H2519">
        <v>21021</v>
      </c>
      <c r="I2519" t="s">
        <v>2068</v>
      </c>
      <c r="J2519">
        <v>0.01</v>
      </c>
      <c r="K2519">
        <v>1494200</v>
      </c>
      <c r="L2519">
        <v>0.5</v>
      </c>
      <c r="M2519">
        <v>1.25</v>
      </c>
      <c r="N2519">
        <v>1</v>
      </c>
      <c r="O2519" t="s">
        <v>44</v>
      </c>
      <c r="P2519">
        <v>610070</v>
      </c>
      <c r="Q2519" t="s">
        <v>693</v>
      </c>
      <c r="R2519" t="s">
        <v>694</v>
      </c>
      <c r="S2519">
        <v>9.4577500000000008</v>
      </c>
      <c r="T2519" t="s">
        <v>44</v>
      </c>
      <c r="U2519" t="s">
        <v>2760</v>
      </c>
      <c r="V2519">
        <v>909</v>
      </c>
      <c r="W2519">
        <v>4.0829999999999998E-3</v>
      </c>
      <c r="X2519" t="s">
        <v>703</v>
      </c>
      <c r="Y2519" t="s">
        <v>3865</v>
      </c>
    </row>
    <row r="2520" spans="1:25" x14ac:dyDescent="0.35">
      <c r="A2520" t="s">
        <v>2794</v>
      </c>
      <c r="B2520">
        <v>21021</v>
      </c>
      <c r="C2520" t="s">
        <v>108</v>
      </c>
      <c r="D2520" t="s">
        <v>106</v>
      </c>
      <c r="E2520">
        <v>909</v>
      </c>
      <c r="F2520" t="s">
        <v>692</v>
      </c>
      <c r="G2520">
        <v>240</v>
      </c>
      <c r="H2520">
        <v>21021</v>
      </c>
      <c r="I2520" t="s">
        <v>2068</v>
      </c>
      <c r="J2520">
        <v>0.01</v>
      </c>
      <c r="K2520">
        <v>1248400</v>
      </c>
      <c r="L2520">
        <v>0.5</v>
      </c>
      <c r="M2520">
        <v>0.78100000000000003</v>
      </c>
      <c r="N2520">
        <v>1</v>
      </c>
      <c r="O2520" t="s">
        <v>44</v>
      </c>
      <c r="P2520">
        <v>404750</v>
      </c>
      <c r="Q2520" t="s">
        <v>693</v>
      </c>
      <c r="R2520" t="s">
        <v>694</v>
      </c>
      <c r="S2520">
        <v>9.4577299999999997</v>
      </c>
      <c r="T2520" t="s">
        <v>44</v>
      </c>
      <c r="U2520" t="s">
        <v>2760</v>
      </c>
      <c r="V2520">
        <v>909</v>
      </c>
      <c r="W2520">
        <v>3.2420000000000001E-3</v>
      </c>
      <c r="X2520" t="s">
        <v>703</v>
      </c>
      <c r="Y2520" t="s">
        <v>3865</v>
      </c>
    </row>
    <row r="2521" spans="1:25" x14ac:dyDescent="0.35">
      <c r="A2521" t="s">
        <v>2806</v>
      </c>
      <c r="B2521">
        <v>21021</v>
      </c>
      <c r="C2521" t="s">
        <v>108</v>
      </c>
      <c r="D2521" t="s">
        <v>106</v>
      </c>
      <c r="E2521">
        <v>909</v>
      </c>
      <c r="F2521" t="s">
        <v>692</v>
      </c>
      <c r="G2521">
        <v>240</v>
      </c>
      <c r="H2521">
        <v>21021</v>
      </c>
      <c r="I2521" t="s">
        <v>2068</v>
      </c>
      <c r="J2521">
        <v>0.01</v>
      </c>
      <c r="K2521">
        <v>1331000</v>
      </c>
      <c r="L2521">
        <v>0.5</v>
      </c>
      <c r="M2521">
        <v>0.48799999999999999</v>
      </c>
      <c r="N2521">
        <v>1</v>
      </c>
      <c r="O2521" t="s">
        <v>44</v>
      </c>
      <c r="P2521">
        <v>254050</v>
      </c>
      <c r="Q2521" t="s">
        <v>693</v>
      </c>
      <c r="R2521" t="s">
        <v>694</v>
      </c>
      <c r="S2521">
        <v>9.4577200000000001</v>
      </c>
      <c r="T2521" t="s">
        <v>44</v>
      </c>
      <c r="U2521" t="s">
        <v>2760</v>
      </c>
      <c r="V2521">
        <v>909</v>
      </c>
      <c r="W2521">
        <v>1.9090000000000001E-3</v>
      </c>
      <c r="X2521" t="s">
        <v>703</v>
      </c>
      <c r="Y2521" t="s">
        <v>3865</v>
      </c>
    </row>
    <row r="2522" spans="1:25" x14ac:dyDescent="0.35">
      <c r="A2522" t="s">
        <v>2805</v>
      </c>
      <c r="B2522">
        <v>21021</v>
      </c>
      <c r="C2522" t="s">
        <v>108</v>
      </c>
      <c r="D2522" t="s">
        <v>106</v>
      </c>
      <c r="E2522">
        <v>909</v>
      </c>
      <c r="F2522" t="s">
        <v>692</v>
      </c>
      <c r="G2522">
        <v>240</v>
      </c>
      <c r="H2522">
        <v>21021</v>
      </c>
      <c r="I2522" t="s">
        <v>2068</v>
      </c>
      <c r="J2522">
        <v>0.01</v>
      </c>
      <c r="K2522">
        <v>1569500</v>
      </c>
      <c r="L2522">
        <v>0.5</v>
      </c>
      <c r="M2522">
        <v>0.30499999999999999</v>
      </c>
      <c r="N2522">
        <v>1</v>
      </c>
      <c r="O2522" t="s">
        <v>44</v>
      </c>
      <c r="P2522">
        <v>146100</v>
      </c>
      <c r="Q2522" t="s">
        <v>693</v>
      </c>
      <c r="R2522" t="s">
        <v>694</v>
      </c>
      <c r="S2522">
        <v>9.4577500000000008</v>
      </c>
      <c r="T2522" t="s">
        <v>44</v>
      </c>
      <c r="U2522" t="s">
        <v>2760</v>
      </c>
      <c r="V2522">
        <v>909</v>
      </c>
      <c r="W2522">
        <v>9.3090000000000002E-4</v>
      </c>
      <c r="X2522" t="s">
        <v>703</v>
      </c>
      <c r="Y2522" t="s">
        <v>3865</v>
      </c>
    </row>
    <row r="2523" spans="1:25" x14ac:dyDescent="0.35">
      <c r="A2523" t="s">
        <v>2797</v>
      </c>
      <c r="B2523">
        <v>21021</v>
      </c>
      <c r="C2523" t="s">
        <v>108</v>
      </c>
      <c r="D2523" t="s">
        <v>106</v>
      </c>
      <c r="E2523">
        <v>909</v>
      </c>
      <c r="F2523" t="s">
        <v>692</v>
      </c>
      <c r="G2523">
        <v>240</v>
      </c>
      <c r="H2523">
        <v>21021</v>
      </c>
      <c r="I2523" t="s">
        <v>2068</v>
      </c>
      <c r="J2523">
        <v>0.01</v>
      </c>
      <c r="K2523">
        <v>1620600</v>
      </c>
      <c r="L2523">
        <v>0.5</v>
      </c>
      <c r="M2523">
        <v>0.191</v>
      </c>
      <c r="N2523">
        <v>1</v>
      </c>
      <c r="O2523" t="s">
        <v>44</v>
      </c>
      <c r="P2523">
        <v>92057</v>
      </c>
      <c r="Q2523" t="s">
        <v>693</v>
      </c>
      <c r="R2523" t="s">
        <v>694</v>
      </c>
      <c r="S2523">
        <v>9.4577500000000008</v>
      </c>
      <c r="T2523" t="s">
        <v>44</v>
      </c>
      <c r="U2523" t="s">
        <v>2760</v>
      </c>
      <c r="V2523">
        <v>909</v>
      </c>
      <c r="W2523">
        <v>5.6800000000000004E-4</v>
      </c>
      <c r="X2523" t="s">
        <v>703</v>
      </c>
      <c r="Y2523" t="s">
        <v>3865</v>
      </c>
    </row>
    <row r="2524" spans="1:25" x14ac:dyDescent="0.35">
      <c r="A2524" t="s">
        <v>2804</v>
      </c>
      <c r="B2524">
        <v>21021</v>
      </c>
      <c r="C2524" t="s">
        <v>108</v>
      </c>
      <c r="D2524" t="s">
        <v>106</v>
      </c>
      <c r="E2524">
        <v>909</v>
      </c>
      <c r="F2524" t="s">
        <v>692</v>
      </c>
      <c r="G2524">
        <v>240</v>
      </c>
      <c r="H2524">
        <v>21021</v>
      </c>
      <c r="I2524" t="s">
        <v>2068</v>
      </c>
      <c r="J2524">
        <v>0.01</v>
      </c>
      <c r="K2524">
        <v>1395200</v>
      </c>
      <c r="L2524">
        <v>0.5</v>
      </c>
      <c r="M2524">
        <v>0.11899999999999999</v>
      </c>
      <c r="N2524">
        <v>1</v>
      </c>
      <c r="O2524" t="s">
        <v>44</v>
      </c>
      <c r="P2524">
        <v>62918</v>
      </c>
      <c r="Q2524" t="s">
        <v>693</v>
      </c>
      <c r="R2524" t="s">
        <v>694</v>
      </c>
      <c r="S2524">
        <v>9.4577299999999997</v>
      </c>
      <c r="T2524" t="s">
        <v>44</v>
      </c>
      <c r="U2524" t="s">
        <v>2760</v>
      </c>
      <c r="V2524">
        <v>909</v>
      </c>
      <c r="W2524">
        <v>4.5100000000000001E-4</v>
      </c>
      <c r="X2524" t="s">
        <v>703</v>
      </c>
      <c r="Y2524" t="s">
        <v>3865</v>
      </c>
    </row>
    <row r="2525" spans="1:25" x14ac:dyDescent="0.35">
      <c r="A2525" t="s">
        <v>2793</v>
      </c>
      <c r="B2525">
        <v>21021</v>
      </c>
      <c r="C2525" t="s">
        <v>108</v>
      </c>
      <c r="D2525" t="s">
        <v>106</v>
      </c>
      <c r="E2525">
        <v>909</v>
      </c>
      <c r="F2525" t="s">
        <v>692</v>
      </c>
      <c r="G2525">
        <v>240</v>
      </c>
      <c r="H2525">
        <v>21021</v>
      </c>
      <c r="I2525" t="s">
        <v>2068</v>
      </c>
      <c r="J2525">
        <v>0.01</v>
      </c>
      <c r="K2525">
        <v>1432000</v>
      </c>
      <c r="L2525">
        <v>0.5</v>
      </c>
      <c r="M2525">
        <v>7.4999999999999997E-2</v>
      </c>
      <c r="N2525">
        <v>1</v>
      </c>
      <c r="O2525" t="s">
        <v>44</v>
      </c>
      <c r="P2525">
        <v>37101</v>
      </c>
      <c r="Q2525" t="s">
        <v>693</v>
      </c>
      <c r="R2525" t="s">
        <v>694</v>
      </c>
      <c r="S2525">
        <v>9.4577299999999997</v>
      </c>
      <c r="T2525" t="s">
        <v>44</v>
      </c>
      <c r="U2525" t="s">
        <v>2760</v>
      </c>
      <c r="V2525">
        <v>909</v>
      </c>
      <c r="W2525">
        <v>2.5910000000000001E-4</v>
      </c>
      <c r="X2525" t="s">
        <v>703</v>
      </c>
      <c r="Y2525" t="s">
        <v>3865</v>
      </c>
    </row>
    <row r="2526" spans="1:25" x14ac:dyDescent="0.35">
      <c r="A2526" t="s">
        <v>2795</v>
      </c>
      <c r="B2526">
        <v>21021</v>
      </c>
      <c r="C2526" t="s">
        <v>108</v>
      </c>
      <c r="D2526" t="s">
        <v>106</v>
      </c>
      <c r="E2526">
        <v>909</v>
      </c>
      <c r="F2526" t="s">
        <v>692</v>
      </c>
      <c r="G2526">
        <v>240</v>
      </c>
      <c r="H2526">
        <v>21021</v>
      </c>
      <c r="I2526" t="s">
        <v>2068</v>
      </c>
      <c r="J2526">
        <v>0.01</v>
      </c>
      <c r="K2526">
        <v>1727900</v>
      </c>
      <c r="L2526">
        <v>0.5</v>
      </c>
      <c r="M2526">
        <v>4.7E-2</v>
      </c>
      <c r="N2526">
        <v>1</v>
      </c>
      <c r="O2526" t="s">
        <v>44</v>
      </c>
      <c r="P2526">
        <v>30038</v>
      </c>
      <c r="Q2526" t="s">
        <v>693</v>
      </c>
      <c r="R2526" t="s">
        <v>694</v>
      </c>
      <c r="S2526">
        <v>9.4577299999999997</v>
      </c>
      <c r="T2526" t="s">
        <v>44</v>
      </c>
      <c r="U2526" t="s">
        <v>2760</v>
      </c>
      <c r="V2526">
        <v>909</v>
      </c>
      <c r="W2526">
        <v>1.738E-4</v>
      </c>
      <c r="X2526" t="s">
        <v>703</v>
      </c>
      <c r="Y2526" t="s">
        <v>3865</v>
      </c>
    </row>
    <row r="2527" spans="1:25" x14ac:dyDescent="0.35">
      <c r="A2527" t="s">
        <v>2803</v>
      </c>
      <c r="B2527">
        <v>21021</v>
      </c>
      <c r="C2527" t="s">
        <v>108</v>
      </c>
      <c r="D2527" t="s">
        <v>106</v>
      </c>
      <c r="E2527">
        <v>909</v>
      </c>
      <c r="F2527" t="s">
        <v>692</v>
      </c>
      <c r="G2527">
        <v>240</v>
      </c>
      <c r="H2527">
        <v>21021</v>
      </c>
      <c r="I2527" t="s">
        <v>2068</v>
      </c>
      <c r="J2527">
        <v>0.01</v>
      </c>
      <c r="K2527">
        <v>1727800</v>
      </c>
      <c r="L2527">
        <v>0.5</v>
      </c>
      <c r="M2527">
        <v>2.9000000000000001E-2</v>
      </c>
      <c r="N2527">
        <v>1</v>
      </c>
      <c r="O2527" t="s">
        <v>44</v>
      </c>
      <c r="P2527">
        <v>21197</v>
      </c>
      <c r="Q2527" t="s">
        <v>693</v>
      </c>
      <c r="R2527" t="s">
        <v>694</v>
      </c>
      <c r="S2527">
        <v>9.4577200000000001</v>
      </c>
      <c r="T2527" t="s">
        <v>44</v>
      </c>
      <c r="U2527" t="s">
        <v>2760</v>
      </c>
      <c r="V2527">
        <v>909</v>
      </c>
      <c r="W2527">
        <v>1.227E-4</v>
      </c>
      <c r="X2527" t="s">
        <v>703</v>
      </c>
      <c r="Y2527" t="s">
        <v>3865</v>
      </c>
    </row>
    <row r="2528" spans="1:25" x14ac:dyDescent="0.35">
      <c r="A2528" t="s">
        <v>2791</v>
      </c>
      <c r="B2528">
        <v>21021</v>
      </c>
      <c r="C2528" t="s">
        <v>108</v>
      </c>
      <c r="D2528" t="s">
        <v>106</v>
      </c>
      <c r="E2528">
        <v>909</v>
      </c>
      <c r="F2528" t="s">
        <v>692</v>
      </c>
      <c r="G2528">
        <v>240</v>
      </c>
      <c r="H2528">
        <v>21021</v>
      </c>
      <c r="I2528" t="s">
        <v>2068</v>
      </c>
      <c r="J2528">
        <v>0.01</v>
      </c>
      <c r="K2528">
        <v>1604800</v>
      </c>
      <c r="L2528">
        <v>0.5</v>
      </c>
      <c r="M2528">
        <v>1.7999999999999999E-2</v>
      </c>
      <c r="N2528">
        <v>1</v>
      </c>
      <c r="O2528" t="s">
        <v>44</v>
      </c>
      <c r="P2528">
        <v>11112</v>
      </c>
      <c r="Q2528" t="s">
        <v>693</v>
      </c>
      <c r="R2528" t="s">
        <v>694</v>
      </c>
      <c r="S2528">
        <v>9.4506200000000007</v>
      </c>
      <c r="T2528" t="s">
        <v>44</v>
      </c>
      <c r="U2528" t="s">
        <v>2760</v>
      </c>
      <c r="V2528">
        <v>909</v>
      </c>
      <c r="W2528" s="145">
        <v>6.9239999999999994E-5</v>
      </c>
      <c r="X2528" t="s">
        <v>703</v>
      </c>
      <c r="Y2528" t="s">
        <v>3865</v>
      </c>
    </row>
    <row r="2529" spans="1:25" x14ac:dyDescent="0.35">
      <c r="A2529" t="s">
        <v>2802</v>
      </c>
      <c r="B2529">
        <v>21021</v>
      </c>
      <c r="C2529" t="s">
        <v>108</v>
      </c>
      <c r="D2529" t="s">
        <v>106</v>
      </c>
      <c r="E2529">
        <v>909</v>
      </c>
      <c r="F2529" t="s">
        <v>692</v>
      </c>
      <c r="G2529">
        <v>240</v>
      </c>
      <c r="H2529">
        <v>21021</v>
      </c>
      <c r="I2529" t="s">
        <v>2068</v>
      </c>
      <c r="J2529">
        <v>0.01</v>
      </c>
      <c r="K2529">
        <v>1510400</v>
      </c>
      <c r="L2529">
        <v>0.5</v>
      </c>
      <c r="M2529">
        <v>1.0999999999999999E-2</v>
      </c>
      <c r="N2529">
        <v>1</v>
      </c>
      <c r="O2529" t="s">
        <v>44</v>
      </c>
      <c r="P2529">
        <v>8203.9</v>
      </c>
      <c r="Q2529" t="s">
        <v>693</v>
      </c>
      <c r="R2529" t="s">
        <v>694</v>
      </c>
      <c r="S2529">
        <v>9.4577299999999997</v>
      </c>
      <c r="T2529" t="s">
        <v>44</v>
      </c>
      <c r="U2529" t="s">
        <v>2760</v>
      </c>
      <c r="V2529">
        <v>909</v>
      </c>
      <c r="W2529" s="145">
        <v>5.4320000000000002E-5</v>
      </c>
      <c r="X2529" t="s">
        <v>703</v>
      </c>
      <c r="Y2529" t="s">
        <v>3865</v>
      </c>
    </row>
    <row r="2530" spans="1:25" x14ac:dyDescent="0.35">
      <c r="A2530" t="s">
        <v>2801</v>
      </c>
      <c r="B2530">
        <v>21021</v>
      </c>
      <c r="C2530" t="s">
        <v>108</v>
      </c>
      <c r="D2530" t="s">
        <v>106</v>
      </c>
      <c r="E2530">
        <v>909</v>
      </c>
      <c r="F2530" t="s">
        <v>692</v>
      </c>
      <c r="G2530">
        <v>240</v>
      </c>
      <c r="H2530">
        <v>21021</v>
      </c>
      <c r="I2530" t="s">
        <v>2068</v>
      </c>
      <c r="J2530">
        <v>0.01</v>
      </c>
      <c r="K2530">
        <v>1426600</v>
      </c>
      <c r="L2530">
        <v>0.5</v>
      </c>
      <c r="M2530">
        <v>7.1000000000000004E-3</v>
      </c>
      <c r="N2530">
        <v>1</v>
      </c>
      <c r="O2530" t="s">
        <v>44</v>
      </c>
      <c r="P2530">
        <v>4949.7</v>
      </c>
      <c r="Q2530" t="s">
        <v>693</v>
      </c>
      <c r="R2530" t="s">
        <v>694</v>
      </c>
      <c r="S2530">
        <v>9.4506200000000007</v>
      </c>
      <c r="T2530" t="s">
        <v>44</v>
      </c>
      <c r="U2530" t="s">
        <v>2760</v>
      </c>
      <c r="V2530">
        <v>909</v>
      </c>
      <c r="W2530" s="145">
        <v>3.4700000000000003E-5</v>
      </c>
      <c r="X2530" t="s">
        <v>703</v>
      </c>
      <c r="Y2530" t="s">
        <v>3865</v>
      </c>
    </row>
    <row r="2531" spans="1:25" x14ac:dyDescent="0.35">
      <c r="A2531" t="s">
        <v>2800</v>
      </c>
      <c r="B2531">
        <v>21021</v>
      </c>
      <c r="C2531" t="s">
        <v>108</v>
      </c>
      <c r="D2531" t="s">
        <v>106</v>
      </c>
      <c r="E2531">
        <v>909</v>
      </c>
      <c r="F2531" t="s">
        <v>692</v>
      </c>
      <c r="G2531">
        <v>240</v>
      </c>
      <c r="H2531">
        <v>21021</v>
      </c>
      <c r="I2531" t="s">
        <v>2068</v>
      </c>
      <c r="J2531">
        <v>0.01</v>
      </c>
      <c r="K2531">
        <v>1660900</v>
      </c>
      <c r="L2531">
        <v>0.5</v>
      </c>
      <c r="M2531">
        <v>4.4000000000000003E-3</v>
      </c>
      <c r="N2531">
        <v>1</v>
      </c>
      <c r="O2531" t="s">
        <v>44</v>
      </c>
      <c r="P2531">
        <v>3627</v>
      </c>
      <c r="Q2531" t="s">
        <v>693</v>
      </c>
      <c r="R2531" t="s">
        <v>694</v>
      </c>
      <c r="S2531">
        <v>9.4506200000000007</v>
      </c>
      <c r="T2531" t="s">
        <v>44</v>
      </c>
      <c r="U2531" t="s">
        <v>2760</v>
      </c>
      <c r="V2531">
        <v>909</v>
      </c>
      <c r="W2531" s="145">
        <v>2.1840000000000001E-5</v>
      </c>
      <c r="X2531" t="s">
        <v>703</v>
      </c>
      <c r="Y2531" t="s">
        <v>3865</v>
      </c>
    </row>
    <row r="2532" spans="1:25" x14ac:dyDescent="0.35">
      <c r="A2532" t="s">
        <v>2799</v>
      </c>
      <c r="B2532">
        <v>21021</v>
      </c>
      <c r="C2532" t="s">
        <v>108</v>
      </c>
      <c r="D2532" t="s">
        <v>106</v>
      </c>
      <c r="E2532">
        <v>909</v>
      </c>
      <c r="F2532" t="s">
        <v>692</v>
      </c>
      <c r="G2532">
        <v>240</v>
      </c>
      <c r="H2532">
        <v>21021</v>
      </c>
      <c r="I2532" t="s">
        <v>2068</v>
      </c>
      <c r="J2532">
        <v>0.01</v>
      </c>
      <c r="K2532">
        <v>1514500</v>
      </c>
      <c r="L2532">
        <v>0.5</v>
      </c>
      <c r="M2532">
        <v>2.8E-3</v>
      </c>
      <c r="N2532">
        <v>1</v>
      </c>
      <c r="O2532" t="s">
        <v>44</v>
      </c>
      <c r="P2532">
        <v>1381.7</v>
      </c>
      <c r="Q2532" t="s">
        <v>693</v>
      </c>
      <c r="R2532" t="s">
        <v>694</v>
      </c>
      <c r="S2532">
        <v>9.4506200000000007</v>
      </c>
      <c r="T2532" t="s">
        <v>44</v>
      </c>
      <c r="U2532" t="s">
        <v>2760</v>
      </c>
      <c r="V2532">
        <v>909</v>
      </c>
      <c r="W2532" s="145">
        <v>9.1230000000000006E-6</v>
      </c>
      <c r="X2532" t="s">
        <v>703</v>
      </c>
      <c r="Y2532" t="s">
        <v>3865</v>
      </c>
    </row>
    <row r="2533" spans="1:25" x14ac:dyDescent="0.35">
      <c r="A2533" t="s">
        <v>2798</v>
      </c>
      <c r="B2533">
        <v>21021</v>
      </c>
      <c r="C2533" t="s">
        <v>108</v>
      </c>
      <c r="D2533" t="s">
        <v>106</v>
      </c>
      <c r="E2533">
        <v>909</v>
      </c>
      <c r="F2533" t="s">
        <v>692</v>
      </c>
      <c r="G2533">
        <v>240</v>
      </c>
      <c r="H2533">
        <v>21021</v>
      </c>
      <c r="I2533" t="s">
        <v>2068</v>
      </c>
      <c r="J2533">
        <v>0.01</v>
      </c>
      <c r="K2533">
        <v>1812300</v>
      </c>
      <c r="L2533">
        <v>0.5</v>
      </c>
      <c r="M2533">
        <v>7.1000000000000004E-3</v>
      </c>
      <c r="N2533">
        <v>1</v>
      </c>
      <c r="O2533" t="s">
        <v>44</v>
      </c>
      <c r="P2533">
        <v>2098.5</v>
      </c>
      <c r="Q2533" t="s">
        <v>693</v>
      </c>
      <c r="R2533" t="s">
        <v>694</v>
      </c>
      <c r="S2533">
        <v>9.4577299999999997</v>
      </c>
      <c r="T2533" t="s">
        <v>44</v>
      </c>
      <c r="U2533" t="s">
        <v>2760</v>
      </c>
      <c r="V2533">
        <v>909</v>
      </c>
      <c r="W2533" s="145">
        <v>1.1579999999999999E-5</v>
      </c>
      <c r="X2533" t="s">
        <v>703</v>
      </c>
      <c r="Y2533" t="s">
        <v>44</v>
      </c>
    </row>
    <row r="2534" spans="1:25" x14ac:dyDescent="0.35">
      <c r="A2534" t="s">
        <v>2412</v>
      </c>
      <c r="B2534">
        <v>21021</v>
      </c>
      <c r="C2534" t="s">
        <v>108</v>
      </c>
      <c r="D2534" t="s">
        <v>106</v>
      </c>
      <c r="E2534">
        <v>909</v>
      </c>
      <c r="F2534" t="s">
        <v>2115</v>
      </c>
      <c r="G2534">
        <v>480</v>
      </c>
      <c r="H2534">
        <v>21021</v>
      </c>
      <c r="I2534" t="s">
        <v>2068</v>
      </c>
      <c r="J2534">
        <v>0.01</v>
      </c>
      <c r="K2534">
        <v>1876300</v>
      </c>
      <c r="L2534">
        <v>0.5</v>
      </c>
      <c r="M2534" t="s">
        <v>44</v>
      </c>
      <c r="N2534">
        <v>1</v>
      </c>
      <c r="O2534" t="s">
        <v>44</v>
      </c>
      <c r="P2534">
        <v>0</v>
      </c>
      <c r="Q2534" t="s">
        <v>693</v>
      </c>
      <c r="R2534" t="s">
        <v>694</v>
      </c>
      <c r="S2534">
        <v>9.5004500000000007</v>
      </c>
      <c r="T2534" t="s">
        <v>44</v>
      </c>
      <c r="U2534" t="s">
        <v>2760</v>
      </c>
      <c r="V2534">
        <v>909</v>
      </c>
      <c r="W2534">
        <v>0</v>
      </c>
      <c r="X2534" t="s">
        <v>703</v>
      </c>
      <c r="Y2534" t="s">
        <v>3865</v>
      </c>
    </row>
    <row r="2535" spans="1:25" x14ac:dyDescent="0.35">
      <c r="A2535" t="s">
        <v>2854</v>
      </c>
      <c r="B2535">
        <v>21021</v>
      </c>
      <c r="C2535" t="s">
        <v>108</v>
      </c>
      <c r="D2535" t="s">
        <v>106</v>
      </c>
      <c r="E2535">
        <v>909</v>
      </c>
      <c r="F2535" t="s">
        <v>2180</v>
      </c>
      <c r="G2535">
        <v>480</v>
      </c>
      <c r="H2535">
        <v>21021</v>
      </c>
      <c r="I2535" t="s">
        <v>2068</v>
      </c>
      <c r="J2535">
        <v>0.01</v>
      </c>
      <c r="K2535">
        <v>1296500</v>
      </c>
      <c r="L2535">
        <v>0.5</v>
      </c>
      <c r="M2535" t="s">
        <v>44</v>
      </c>
      <c r="N2535">
        <v>1</v>
      </c>
      <c r="O2535">
        <v>4</v>
      </c>
      <c r="P2535">
        <v>15984</v>
      </c>
      <c r="Q2535" t="s">
        <v>693</v>
      </c>
      <c r="R2535" t="s">
        <v>694</v>
      </c>
      <c r="S2535">
        <v>9.4506200000000007</v>
      </c>
      <c r="T2535" t="s">
        <v>44</v>
      </c>
      <c r="U2535" t="s">
        <v>2760</v>
      </c>
      <c r="V2535">
        <v>909</v>
      </c>
      <c r="W2535">
        <v>1.2329999999999999E-4</v>
      </c>
      <c r="X2535" t="s">
        <v>703</v>
      </c>
      <c r="Y2535" t="s">
        <v>3865</v>
      </c>
    </row>
    <row r="2536" spans="1:25" x14ac:dyDescent="0.35">
      <c r="A2536" t="s">
        <v>2853</v>
      </c>
      <c r="B2536">
        <v>21021</v>
      </c>
      <c r="C2536" t="s">
        <v>108</v>
      </c>
      <c r="D2536" t="s">
        <v>106</v>
      </c>
      <c r="E2536">
        <v>909</v>
      </c>
      <c r="F2536" t="s">
        <v>2118</v>
      </c>
      <c r="G2536">
        <v>480</v>
      </c>
      <c r="H2536">
        <v>21021</v>
      </c>
      <c r="I2536" t="s">
        <v>2068</v>
      </c>
      <c r="J2536">
        <v>0.01</v>
      </c>
      <c r="K2536">
        <v>1061400</v>
      </c>
      <c r="L2536">
        <v>0.5</v>
      </c>
      <c r="M2536" t="s">
        <v>44</v>
      </c>
      <c r="N2536">
        <v>1</v>
      </c>
      <c r="O2536">
        <v>4</v>
      </c>
      <c r="P2536">
        <v>0</v>
      </c>
      <c r="Q2536" t="s">
        <v>693</v>
      </c>
      <c r="R2536" t="s">
        <v>694</v>
      </c>
      <c r="S2536">
        <v>9.4577500000000008</v>
      </c>
      <c r="T2536" t="s">
        <v>44</v>
      </c>
      <c r="U2536" t="s">
        <v>2760</v>
      </c>
      <c r="V2536">
        <v>909</v>
      </c>
      <c r="W2536">
        <v>0</v>
      </c>
      <c r="X2536" t="s">
        <v>703</v>
      </c>
      <c r="Y2536" t="s">
        <v>3865</v>
      </c>
    </row>
    <row r="2537" spans="1:25" x14ac:dyDescent="0.35">
      <c r="A2537" t="s">
        <v>2852</v>
      </c>
      <c r="B2537">
        <v>21021</v>
      </c>
      <c r="C2537" t="s">
        <v>108</v>
      </c>
      <c r="D2537" t="s">
        <v>106</v>
      </c>
      <c r="E2537">
        <v>909</v>
      </c>
      <c r="F2537" t="s">
        <v>2118</v>
      </c>
      <c r="G2537">
        <v>480</v>
      </c>
      <c r="H2537">
        <v>21021</v>
      </c>
      <c r="I2537" t="s">
        <v>2068</v>
      </c>
      <c r="J2537">
        <v>0.01</v>
      </c>
      <c r="K2537">
        <v>2899500</v>
      </c>
      <c r="L2537">
        <v>0.5</v>
      </c>
      <c r="M2537" t="s">
        <v>44</v>
      </c>
      <c r="N2537">
        <v>1</v>
      </c>
      <c r="O2537">
        <v>4</v>
      </c>
      <c r="P2537">
        <v>0</v>
      </c>
      <c r="Q2537" t="s">
        <v>693</v>
      </c>
      <c r="R2537" t="s">
        <v>694</v>
      </c>
      <c r="S2537">
        <v>9.4506200000000007</v>
      </c>
      <c r="T2537" t="s">
        <v>44</v>
      </c>
      <c r="U2537" t="s">
        <v>2760</v>
      </c>
      <c r="V2537">
        <v>909</v>
      </c>
      <c r="W2537">
        <v>0</v>
      </c>
      <c r="X2537" t="s">
        <v>703</v>
      </c>
      <c r="Y2537" t="s">
        <v>3865</v>
      </c>
    </row>
    <row r="2538" spans="1:25" x14ac:dyDescent="0.35">
      <c r="A2538" t="s">
        <v>2851</v>
      </c>
      <c r="B2538">
        <v>21021</v>
      </c>
      <c r="C2538" t="s">
        <v>108</v>
      </c>
      <c r="D2538" t="s">
        <v>106</v>
      </c>
      <c r="E2538">
        <v>909</v>
      </c>
      <c r="F2538" t="s">
        <v>2118</v>
      </c>
      <c r="G2538">
        <v>480</v>
      </c>
      <c r="H2538">
        <v>21021</v>
      </c>
      <c r="I2538" t="s">
        <v>2068</v>
      </c>
      <c r="J2538">
        <v>0.01</v>
      </c>
      <c r="K2538">
        <v>2998200</v>
      </c>
      <c r="L2538">
        <v>0.5</v>
      </c>
      <c r="M2538" t="s">
        <v>44</v>
      </c>
      <c r="N2538">
        <v>1</v>
      </c>
      <c r="O2538">
        <v>4</v>
      </c>
      <c r="P2538">
        <v>12833</v>
      </c>
      <c r="Q2538" t="s">
        <v>693</v>
      </c>
      <c r="R2538" t="s">
        <v>694</v>
      </c>
      <c r="S2538">
        <v>9.4506200000000007</v>
      </c>
      <c r="T2538" t="s">
        <v>44</v>
      </c>
      <c r="U2538" t="s">
        <v>2760</v>
      </c>
      <c r="V2538">
        <v>909</v>
      </c>
      <c r="W2538" s="145">
        <v>4.2799999999999997E-5</v>
      </c>
      <c r="X2538" t="s">
        <v>703</v>
      </c>
      <c r="Y2538" t="s">
        <v>3865</v>
      </c>
    </row>
    <row r="2539" spans="1:25" x14ac:dyDescent="0.35">
      <c r="A2539" t="s">
        <v>2850</v>
      </c>
      <c r="B2539">
        <v>21021</v>
      </c>
      <c r="C2539" t="s">
        <v>108</v>
      </c>
      <c r="D2539" t="s">
        <v>106</v>
      </c>
      <c r="E2539">
        <v>909</v>
      </c>
      <c r="F2539" t="s">
        <v>2180</v>
      </c>
      <c r="G2539">
        <v>480</v>
      </c>
      <c r="H2539">
        <v>21021</v>
      </c>
      <c r="I2539" t="s">
        <v>2068</v>
      </c>
      <c r="J2539">
        <v>0.01</v>
      </c>
      <c r="K2539">
        <v>2381300</v>
      </c>
      <c r="L2539">
        <v>0.5</v>
      </c>
      <c r="M2539" t="s">
        <v>44</v>
      </c>
      <c r="N2539">
        <v>1</v>
      </c>
      <c r="O2539">
        <v>4</v>
      </c>
      <c r="P2539">
        <v>17686</v>
      </c>
      <c r="Q2539" t="s">
        <v>693</v>
      </c>
      <c r="R2539" t="s">
        <v>694</v>
      </c>
      <c r="S2539">
        <v>9.4506200000000007</v>
      </c>
      <c r="T2539" t="s">
        <v>44</v>
      </c>
      <c r="U2539" t="s">
        <v>2760</v>
      </c>
      <c r="V2539">
        <v>909</v>
      </c>
      <c r="W2539" s="145">
        <v>7.4270000000000006E-5</v>
      </c>
      <c r="X2539" t="s">
        <v>703</v>
      </c>
      <c r="Y2539" t="s">
        <v>3865</v>
      </c>
    </row>
    <row r="2540" spans="1:25" x14ac:dyDescent="0.35">
      <c r="A2540" t="s">
        <v>2849</v>
      </c>
      <c r="B2540">
        <v>21021</v>
      </c>
      <c r="C2540" t="s">
        <v>108</v>
      </c>
      <c r="D2540" t="s">
        <v>106</v>
      </c>
      <c r="E2540">
        <v>909</v>
      </c>
      <c r="F2540" t="s">
        <v>2180</v>
      </c>
      <c r="G2540">
        <v>480</v>
      </c>
      <c r="H2540">
        <v>21021</v>
      </c>
      <c r="I2540" t="s">
        <v>2068</v>
      </c>
      <c r="J2540">
        <v>0.01</v>
      </c>
      <c r="K2540">
        <v>1338800</v>
      </c>
      <c r="L2540">
        <v>0.5</v>
      </c>
      <c r="M2540" t="s">
        <v>44</v>
      </c>
      <c r="N2540">
        <v>1</v>
      </c>
      <c r="O2540">
        <v>4</v>
      </c>
      <c r="P2540">
        <v>19030</v>
      </c>
      <c r="Q2540" t="s">
        <v>693</v>
      </c>
      <c r="R2540" t="s">
        <v>694</v>
      </c>
      <c r="S2540">
        <v>9.4506200000000007</v>
      </c>
      <c r="T2540" t="s">
        <v>44</v>
      </c>
      <c r="U2540" t="s">
        <v>2760</v>
      </c>
      <c r="V2540">
        <v>909</v>
      </c>
      <c r="W2540">
        <v>1.4210000000000001E-4</v>
      </c>
      <c r="X2540" t="s">
        <v>703</v>
      </c>
      <c r="Y2540" t="s">
        <v>3865</v>
      </c>
    </row>
    <row r="2541" spans="1:25" x14ac:dyDescent="0.35">
      <c r="A2541" t="s">
        <v>2848</v>
      </c>
      <c r="B2541">
        <v>21021</v>
      </c>
      <c r="C2541" t="s">
        <v>108</v>
      </c>
      <c r="D2541" t="s">
        <v>106</v>
      </c>
      <c r="E2541">
        <v>909</v>
      </c>
      <c r="F2541" t="s">
        <v>2180</v>
      </c>
      <c r="G2541">
        <v>480</v>
      </c>
      <c r="H2541">
        <v>21021</v>
      </c>
      <c r="I2541" t="s">
        <v>2068</v>
      </c>
      <c r="J2541">
        <v>0.01</v>
      </c>
      <c r="K2541">
        <v>1436700</v>
      </c>
      <c r="L2541">
        <v>0.5</v>
      </c>
      <c r="M2541" t="s">
        <v>44</v>
      </c>
      <c r="N2541">
        <v>1</v>
      </c>
      <c r="O2541">
        <v>4</v>
      </c>
      <c r="P2541">
        <v>25929</v>
      </c>
      <c r="Q2541" t="s">
        <v>693</v>
      </c>
      <c r="R2541" t="s">
        <v>694</v>
      </c>
      <c r="S2541">
        <v>9.4506200000000007</v>
      </c>
      <c r="T2541" t="s">
        <v>44</v>
      </c>
      <c r="U2541" t="s">
        <v>2760</v>
      </c>
      <c r="V2541">
        <v>909</v>
      </c>
      <c r="W2541">
        <v>1.805E-4</v>
      </c>
      <c r="X2541" t="s">
        <v>703</v>
      </c>
      <c r="Y2541" t="s">
        <v>3865</v>
      </c>
    </row>
    <row r="2542" spans="1:25" x14ac:dyDescent="0.35">
      <c r="A2542" t="s">
        <v>2847</v>
      </c>
      <c r="B2542">
        <v>21021</v>
      </c>
      <c r="C2542" t="s">
        <v>108</v>
      </c>
      <c r="D2542" t="s">
        <v>106</v>
      </c>
      <c r="E2542">
        <v>909</v>
      </c>
      <c r="F2542" t="s">
        <v>2118</v>
      </c>
      <c r="G2542">
        <v>480</v>
      </c>
      <c r="H2542">
        <v>21021</v>
      </c>
      <c r="I2542" t="s">
        <v>2068</v>
      </c>
      <c r="J2542">
        <v>0.01</v>
      </c>
      <c r="K2542">
        <v>1449300</v>
      </c>
      <c r="L2542">
        <v>0.5</v>
      </c>
      <c r="M2542" t="s">
        <v>44</v>
      </c>
      <c r="N2542">
        <v>1</v>
      </c>
      <c r="O2542">
        <v>4</v>
      </c>
      <c r="P2542">
        <v>24639</v>
      </c>
      <c r="Q2542" t="s">
        <v>693</v>
      </c>
      <c r="R2542" t="s">
        <v>694</v>
      </c>
      <c r="S2542">
        <v>9.4506200000000007</v>
      </c>
      <c r="T2542" t="s">
        <v>44</v>
      </c>
      <c r="U2542" t="s">
        <v>2760</v>
      </c>
      <c r="V2542">
        <v>909</v>
      </c>
      <c r="W2542">
        <v>1.7000000000000001E-4</v>
      </c>
      <c r="X2542" t="s">
        <v>703</v>
      </c>
      <c r="Y2542" t="s">
        <v>44</v>
      </c>
    </row>
    <row r="2543" spans="1:25" x14ac:dyDescent="0.35">
      <c r="A2543" t="s">
        <v>2846</v>
      </c>
      <c r="B2543">
        <v>21021</v>
      </c>
      <c r="C2543" t="s">
        <v>108</v>
      </c>
      <c r="D2543" t="s">
        <v>106</v>
      </c>
      <c r="E2543">
        <v>909</v>
      </c>
      <c r="F2543" t="s">
        <v>2118</v>
      </c>
      <c r="G2543">
        <v>480</v>
      </c>
      <c r="H2543">
        <v>21021</v>
      </c>
      <c r="I2543" t="s">
        <v>2068</v>
      </c>
      <c r="J2543">
        <v>0.01</v>
      </c>
      <c r="K2543">
        <v>1211400</v>
      </c>
      <c r="L2543">
        <v>0.5</v>
      </c>
      <c r="M2543" t="s">
        <v>44</v>
      </c>
      <c r="N2543">
        <v>1</v>
      </c>
      <c r="O2543">
        <v>4</v>
      </c>
      <c r="P2543">
        <v>26467</v>
      </c>
      <c r="Q2543" t="s">
        <v>693</v>
      </c>
      <c r="R2543" t="s">
        <v>694</v>
      </c>
      <c r="S2543">
        <v>9.4506200000000007</v>
      </c>
      <c r="T2543" t="s">
        <v>44</v>
      </c>
      <c r="U2543" t="s">
        <v>2760</v>
      </c>
      <c r="V2543">
        <v>909</v>
      </c>
      <c r="W2543">
        <v>2.185E-4</v>
      </c>
      <c r="X2543" t="s">
        <v>703</v>
      </c>
      <c r="Y2543" t="s">
        <v>44</v>
      </c>
    </row>
    <row r="2544" spans="1:25" x14ac:dyDescent="0.35">
      <c r="A2544" t="s">
        <v>2845</v>
      </c>
      <c r="B2544">
        <v>21021</v>
      </c>
      <c r="C2544" t="s">
        <v>108</v>
      </c>
      <c r="D2544" t="s">
        <v>106</v>
      </c>
      <c r="E2544">
        <v>909</v>
      </c>
      <c r="F2544" t="s">
        <v>2118</v>
      </c>
      <c r="G2544">
        <v>480</v>
      </c>
      <c r="H2544">
        <v>21021</v>
      </c>
      <c r="I2544" t="s">
        <v>2068</v>
      </c>
      <c r="J2544">
        <v>0.01</v>
      </c>
      <c r="K2544">
        <v>975020</v>
      </c>
      <c r="L2544">
        <v>0.5</v>
      </c>
      <c r="M2544" t="s">
        <v>44</v>
      </c>
      <c r="N2544">
        <v>1</v>
      </c>
      <c r="O2544">
        <v>4</v>
      </c>
      <c r="P2544">
        <v>18049</v>
      </c>
      <c r="Q2544" t="s">
        <v>693</v>
      </c>
      <c r="R2544" t="s">
        <v>694</v>
      </c>
      <c r="S2544">
        <v>9.4506200000000007</v>
      </c>
      <c r="T2544" t="s">
        <v>44</v>
      </c>
      <c r="U2544" t="s">
        <v>2760</v>
      </c>
      <c r="V2544">
        <v>909</v>
      </c>
      <c r="W2544">
        <v>1.851E-4</v>
      </c>
      <c r="X2544" t="s">
        <v>703</v>
      </c>
      <c r="Y2544" t="s">
        <v>44</v>
      </c>
    </row>
    <row r="2545" spans="1:25" x14ac:dyDescent="0.35">
      <c r="A2545" t="s">
        <v>2796</v>
      </c>
      <c r="B2545">
        <v>21021</v>
      </c>
      <c r="C2545" t="s">
        <v>108</v>
      </c>
      <c r="D2545" t="s">
        <v>106</v>
      </c>
      <c r="E2545">
        <v>909</v>
      </c>
      <c r="F2545" t="s">
        <v>692</v>
      </c>
      <c r="G2545">
        <v>240</v>
      </c>
      <c r="H2545">
        <v>21021</v>
      </c>
      <c r="I2545" t="s">
        <v>2068</v>
      </c>
      <c r="J2545">
        <v>0.01</v>
      </c>
      <c r="K2545">
        <v>1967100</v>
      </c>
      <c r="L2545">
        <v>0.5</v>
      </c>
      <c r="M2545">
        <v>0.30499999999999999</v>
      </c>
      <c r="N2545">
        <v>1</v>
      </c>
      <c r="O2545" t="s">
        <v>44</v>
      </c>
      <c r="P2545">
        <v>88206</v>
      </c>
      <c r="Q2545" t="s">
        <v>693</v>
      </c>
      <c r="R2545" t="s">
        <v>694</v>
      </c>
      <c r="S2545">
        <v>9.4577500000000008</v>
      </c>
      <c r="T2545" t="s">
        <v>44</v>
      </c>
      <c r="U2545" t="s">
        <v>2760</v>
      </c>
      <c r="V2545">
        <v>909</v>
      </c>
      <c r="W2545">
        <v>4.484E-4</v>
      </c>
      <c r="X2545" t="s">
        <v>703</v>
      </c>
      <c r="Y2545" t="s">
        <v>44</v>
      </c>
    </row>
    <row r="2546" spans="1:25" x14ac:dyDescent="0.35">
      <c r="A2546" t="s">
        <v>2805</v>
      </c>
      <c r="B2546">
        <v>21021</v>
      </c>
      <c r="C2546" t="s">
        <v>108</v>
      </c>
      <c r="D2546" t="s">
        <v>106</v>
      </c>
      <c r="E2546">
        <v>909</v>
      </c>
      <c r="F2546" t="s">
        <v>692</v>
      </c>
      <c r="G2546">
        <v>240</v>
      </c>
      <c r="H2546">
        <v>21021</v>
      </c>
      <c r="I2546" t="s">
        <v>2068</v>
      </c>
      <c r="J2546">
        <v>0.01</v>
      </c>
      <c r="K2546">
        <v>1089700</v>
      </c>
      <c r="L2546">
        <v>0.5</v>
      </c>
      <c r="M2546">
        <v>0.30499999999999999</v>
      </c>
      <c r="N2546">
        <v>1</v>
      </c>
      <c r="O2546" t="s">
        <v>44</v>
      </c>
      <c r="P2546">
        <v>160800</v>
      </c>
      <c r="Q2546" t="s">
        <v>693</v>
      </c>
      <c r="R2546" t="s">
        <v>694</v>
      </c>
      <c r="S2546">
        <v>9.4578299999999995</v>
      </c>
      <c r="T2546" t="s">
        <v>44</v>
      </c>
      <c r="U2546" t="s">
        <v>2760</v>
      </c>
      <c r="V2546">
        <v>909</v>
      </c>
      <c r="W2546">
        <v>1.4760000000000001E-3</v>
      </c>
      <c r="X2546" t="s">
        <v>703</v>
      </c>
      <c r="Y2546" t="s">
        <v>3865</v>
      </c>
    </row>
    <row r="2547" spans="1:25" x14ac:dyDescent="0.35">
      <c r="A2547" t="s">
        <v>2808</v>
      </c>
      <c r="B2547">
        <v>21021</v>
      </c>
      <c r="C2547" t="s">
        <v>108</v>
      </c>
      <c r="D2547" t="s">
        <v>106</v>
      </c>
      <c r="E2547">
        <v>909</v>
      </c>
      <c r="F2547" t="s">
        <v>692</v>
      </c>
      <c r="G2547">
        <v>240</v>
      </c>
      <c r="H2547">
        <v>21021</v>
      </c>
      <c r="I2547" t="s">
        <v>2068</v>
      </c>
      <c r="J2547">
        <v>0.01</v>
      </c>
      <c r="K2547">
        <v>1746400</v>
      </c>
      <c r="L2547">
        <v>0.5</v>
      </c>
      <c r="M2547">
        <v>2</v>
      </c>
      <c r="N2547">
        <v>1</v>
      </c>
      <c r="O2547" t="s">
        <v>44</v>
      </c>
      <c r="P2547">
        <v>1292300</v>
      </c>
      <c r="Q2547" t="s">
        <v>693</v>
      </c>
      <c r="R2547" t="s">
        <v>694</v>
      </c>
      <c r="S2547">
        <v>9.4578500000000005</v>
      </c>
      <c r="T2547" t="s">
        <v>44</v>
      </c>
      <c r="U2547" t="s">
        <v>2760</v>
      </c>
      <c r="V2547">
        <v>909</v>
      </c>
      <c r="W2547">
        <v>7.4000000000000003E-3</v>
      </c>
      <c r="X2547" t="s">
        <v>703</v>
      </c>
      <c r="Y2547" t="s">
        <v>3865</v>
      </c>
    </row>
    <row r="2548" spans="1:25" x14ac:dyDescent="0.35">
      <c r="A2548" t="s">
        <v>2808</v>
      </c>
      <c r="B2548">
        <v>21021</v>
      </c>
      <c r="C2548" t="s">
        <v>108</v>
      </c>
      <c r="D2548" t="s">
        <v>106</v>
      </c>
      <c r="E2548">
        <v>909</v>
      </c>
      <c r="F2548" t="s">
        <v>692</v>
      </c>
      <c r="G2548">
        <v>240</v>
      </c>
      <c r="H2548">
        <v>21021</v>
      </c>
      <c r="I2548" t="s">
        <v>2068</v>
      </c>
      <c r="J2548">
        <v>0.01</v>
      </c>
      <c r="K2548">
        <v>1885900</v>
      </c>
      <c r="L2548">
        <v>0.5</v>
      </c>
      <c r="M2548">
        <v>2</v>
      </c>
      <c r="N2548">
        <v>1</v>
      </c>
      <c r="O2548" t="s">
        <v>44</v>
      </c>
      <c r="P2548">
        <v>1050200</v>
      </c>
      <c r="Q2548" t="s">
        <v>693</v>
      </c>
      <c r="R2548" t="s">
        <v>694</v>
      </c>
      <c r="S2548">
        <v>9.4507300000000001</v>
      </c>
      <c r="T2548" t="s">
        <v>44</v>
      </c>
      <c r="U2548" t="s">
        <v>2760</v>
      </c>
      <c r="V2548">
        <v>909</v>
      </c>
      <c r="W2548">
        <v>5.5690000000000002E-3</v>
      </c>
      <c r="X2548" t="s">
        <v>703</v>
      </c>
      <c r="Y2548" t="s">
        <v>3865</v>
      </c>
    </row>
    <row r="2549" spans="1:25" x14ac:dyDescent="0.35">
      <c r="A2549" t="s">
        <v>2844</v>
      </c>
      <c r="B2549">
        <v>21021</v>
      </c>
      <c r="C2549" t="s">
        <v>108</v>
      </c>
      <c r="D2549" t="s">
        <v>106</v>
      </c>
      <c r="E2549">
        <v>909</v>
      </c>
      <c r="F2549" t="s">
        <v>2118</v>
      </c>
      <c r="G2549">
        <v>480</v>
      </c>
      <c r="H2549">
        <v>21021</v>
      </c>
      <c r="I2549" t="s">
        <v>2068</v>
      </c>
      <c r="J2549">
        <v>0.01</v>
      </c>
      <c r="K2549">
        <v>1428100</v>
      </c>
      <c r="L2549">
        <v>0.5</v>
      </c>
      <c r="M2549" t="s">
        <v>44</v>
      </c>
      <c r="N2549">
        <v>1</v>
      </c>
      <c r="O2549">
        <v>0</v>
      </c>
      <c r="P2549">
        <v>263360</v>
      </c>
      <c r="Q2549" t="s">
        <v>693</v>
      </c>
      <c r="R2549" t="s">
        <v>694</v>
      </c>
      <c r="S2549">
        <v>9.4507200000000005</v>
      </c>
      <c r="T2549" t="s">
        <v>44</v>
      </c>
      <c r="U2549" t="s">
        <v>2760</v>
      </c>
      <c r="V2549">
        <v>909</v>
      </c>
      <c r="W2549">
        <v>1.8439999999999999E-3</v>
      </c>
      <c r="X2549" t="s">
        <v>703</v>
      </c>
      <c r="Y2549" t="s">
        <v>44</v>
      </c>
    </row>
    <row r="2550" spans="1:25" x14ac:dyDescent="0.35">
      <c r="A2550" t="s">
        <v>2843</v>
      </c>
      <c r="B2550">
        <v>21021</v>
      </c>
      <c r="C2550" t="s">
        <v>108</v>
      </c>
      <c r="D2550" t="s">
        <v>106</v>
      </c>
      <c r="E2550">
        <v>909</v>
      </c>
      <c r="F2550" t="s">
        <v>2118</v>
      </c>
      <c r="G2550">
        <v>480</v>
      </c>
      <c r="H2550">
        <v>21021</v>
      </c>
      <c r="I2550" t="s">
        <v>2068</v>
      </c>
      <c r="J2550">
        <v>0.01</v>
      </c>
      <c r="K2550">
        <v>1290500</v>
      </c>
      <c r="L2550">
        <v>0.5</v>
      </c>
      <c r="M2550" t="s">
        <v>44</v>
      </c>
      <c r="N2550">
        <v>1</v>
      </c>
      <c r="O2550">
        <v>0</v>
      </c>
      <c r="P2550">
        <v>213670</v>
      </c>
      <c r="Q2550" t="s">
        <v>693</v>
      </c>
      <c r="R2550" t="s">
        <v>694</v>
      </c>
      <c r="S2550">
        <v>9.4507200000000005</v>
      </c>
      <c r="T2550" t="s">
        <v>44</v>
      </c>
      <c r="U2550" t="s">
        <v>2760</v>
      </c>
      <c r="V2550">
        <v>909</v>
      </c>
      <c r="W2550">
        <v>1.6559999999999999E-3</v>
      </c>
      <c r="X2550" t="s">
        <v>703</v>
      </c>
      <c r="Y2550" t="s">
        <v>44</v>
      </c>
    </row>
    <row r="2551" spans="1:25" x14ac:dyDescent="0.35">
      <c r="A2551" t="s">
        <v>2842</v>
      </c>
      <c r="B2551">
        <v>21021</v>
      </c>
      <c r="C2551" t="s">
        <v>108</v>
      </c>
      <c r="D2551" t="s">
        <v>106</v>
      </c>
      <c r="E2551">
        <v>909</v>
      </c>
      <c r="F2551" t="s">
        <v>2118</v>
      </c>
      <c r="G2551">
        <v>480</v>
      </c>
      <c r="H2551">
        <v>21021</v>
      </c>
      <c r="I2551" t="s">
        <v>2068</v>
      </c>
      <c r="J2551">
        <v>0.01</v>
      </c>
      <c r="K2551">
        <v>1196900</v>
      </c>
      <c r="L2551">
        <v>0.5</v>
      </c>
      <c r="M2551" t="s">
        <v>44</v>
      </c>
      <c r="N2551">
        <v>1</v>
      </c>
      <c r="O2551">
        <v>0</v>
      </c>
      <c r="P2551">
        <v>163830</v>
      </c>
      <c r="Q2551" t="s">
        <v>693</v>
      </c>
      <c r="R2551" t="s">
        <v>694</v>
      </c>
      <c r="S2551">
        <v>9.4507200000000005</v>
      </c>
      <c r="T2551" t="s">
        <v>44</v>
      </c>
      <c r="U2551" t="s">
        <v>2760</v>
      </c>
      <c r="V2551">
        <v>909</v>
      </c>
      <c r="W2551">
        <v>1.369E-3</v>
      </c>
      <c r="X2551" t="s">
        <v>703</v>
      </c>
      <c r="Y2551" t="s">
        <v>44</v>
      </c>
    </row>
    <row r="2552" spans="1:25" x14ac:dyDescent="0.35">
      <c r="A2552" t="s">
        <v>2841</v>
      </c>
      <c r="B2552">
        <v>21021</v>
      </c>
      <c r="C2552" t="s">
        <v>108</v>
      </c>
      <c r="D2552" t="s">
        <v>106</v>
      </c>
      <c r="E2552">
        <v>909</v>
      </c>
      <c r="F2552" t="s">
        <v>2118</v>
      </c>
      <c r="G2552">
        <v>480</v>
      </c>
      <c r="H2552">
        <v>21021</v>
      </c>
      <c r="I2552" t="s">
        <v>2068</v>
      </c>
      <c r="J2552">
        <v>0.01</v>
      </c>
      <c r="K2552">
        <v>1351700</v>
      </c>
      <c r="L2552">
        <v>0.5</v>
      </c>
      <c r="M2552" t="s">
        <v>44</v>
      </c>
      <c r="N2552">
        <v>1</v>
      </c>
      <c r="O2552">
        <v>0.25</v>
      </c>
      <c r="P2552">
        <v>104940</v>
      </c>
      <c r="Q2552" t="s">
        <v>693</v>
      </c>
      <c r="R2552" t="s">
        <v>694</v>
      </c>
      <c r="S2552">
        <v>9.4507200000000005</v>
      </c>
      <c r="T2552" t="s">
        <v>44</v>
      </c>
      <c r="U2552" t="s">
        <v>2760</v>
      </c>
      <c r="V2552">
        <v>909</v>
      </c>
      <c r="W2552">
        <v>7.7640000000000001E-4</v>
      </c>
      <c r="X2552" t="s">
        <v>703</v>
      </c>
      <c r="Y2552" t="s">
        <v>3865</v>
      </c>
    </row>
    <row r="2553" spans="1:25" x14ac:dyDescent="0.35">
      <c r="A2553" t="s">
        <v>2840</v>
      </c>
      <c r="B2553">
        <v>21021</v>
      </c>
      <c r="C2553" t="s">
        <v>108</v>
      </c>
      <c r="D2553" t="s">
        <v>106</v>
      </c>
      <c r="E2553">
        <v>909</v>
      </c>
      <c r="F2553" t="s">
        <v>2118</v>
      </c>
      <c r="G2553">
        <v>480</v>
      </c>
      <c r="H2553">
        <v>21021</v>
      </c>
      <c r="I2553" t="s">
        <v>2068</v>
      </c>
      <c r="J2553">
        <v>0.01</v>
      </c>
      <c r="K2553">
        <v>1482500</v>
      </c>
      <c r="L2553">
        <v>0.5</v>
      </c>
      <c r="M2553" t="s">
        <v>44</v>
      </c>
      <c r="N2553">
        <v>1</v>
      </c>
      <c r="O2553">
        <v>0.25</v>
      </c>
      <c r="P2553">
        <v>68247</v>
      </c>
      <c r="Q2553" t="s">
        <v>693</v>
      </c>
      <c r="R2553" t="s">
        <v>694</v>
      </c>
      <c r="S2553">
        <v>9.4578500000000005</v>
      </c>
      <c r="T2553" t="s">
        <v>44</v>
      </c>
      <c r="U2553" t="s">
        <v>2760</v>
      </c>
      <c r="V2553">
        <v>909</v>
      </c>
      <c r="W2553">
        <v>4.6040000000000002E-4</v>
      </c>
      <c r="X2553" t="s">
        <v>703</v>
      </c>
      <c r="Y2553" t="s">
        <v>3865</v>
      </c>
    </row>
    <row r="2554" spans="1:25" x14ac:dyDescent="0.35">
      <c r="A2554" t="s">
        <v>2839</v>
      </c>
      <c r="B2554">
        <v>21021</v>
      </c>
      <c r="C2554" t="s">
        <v>108</v>
      </c>
      <c r="D2554" t="s">
        <v>106</v>
      </c>
      <c r="E2554">
        <v>909</v>
      </c>
      <c r="F2554" t="s">
        <v>2118</v>
      </c>
      <c r="G2554">
        <v>480</v>
      </c>
      <c r="H2554">
        <v>21021</v>
      </c>
      <c r="I2554" t="s">
        <v>2068</v>
      </c>
      <c r="J2554">
        <v>0.01</v>
      </c>
      <c r="K2554">
        <v>1583600</v>
      </c>
      <c r="L2554">
        <v>0.5</v>
      </c>
      <c r="M2554" t="s">
        <v>44</v>
      </c>
      <c r="N2554">
        <v>1</v>
      </c>
      <c r="O2554">
        <v>0.25</v>
      </c>
      <c r="P2554">
        <v>110710</v>
      </c>
      <c r="Q2554" t="s">
        <v>693</v>
      </c>
      <c r="R2554" t="s">
        <v>694</v>
      </c>
      <c r="S2554">
        <v>9.4507300000000001</v>
      </c>
      <c r="T2554" t="s">
        <v>44</v>
      </c>
      <c r="U2554" t="s">
        <v>2760</v>
      </c>
      <c r="V2554">
        <v>909</v>
      </c>
      <c r="W2554">
        <v>6.9910000000000003E-4</v>
      </c>
      <c r="X2554" t="s">
        <v>703</v>
      </c>
      <c r="Y2554" t="s">
        <v>3865</v>
      </c>
    </row>
    <row r="2555" spans="1:25" x14ac:dyDescent="0.35">
      <c r="A2555" t="s">
        <v>2838</v>
      </c>
      <c r="B2555">
        <v>21021</v>
      </c>
      <c r="C2555" t="s">
        <v>108</v>
      </c>
      <c r="D2555" t="s">
        <v>106</v>
      </c>
      <c r="E2555">
        <v>909</v>
      </c>
      <c r="F2555" t="s">
        <v>2118</v>
      </c>
      <c r="G2555">
        <v>480</v>
      </c>
      <c r="H2555">
        <v>21021</v>
      </c>
      <c r="I2555" t="s">
        <v>2068</v>
      </c>
      <c r="J2555">
        <v>0.01</v>
      </c>
      <c r="K2555">
        <v>1375800</v>
      </c>
      <c r="L2555">
        <v>0.5</v>
      </c>
      <c r="M2555" t="s">
        <v>44</v>
      </c>
      <c r="N2555">
        <v>1</v>
      </c>
      <c r="O2555">
        <v>0.5</v>
      </c>
      <c r="P2555">
        <v>95738</v>
      </c>
      <c r="Q2555" t="s">
        <v>693</v>
      </c>
      <c r="R2555" t="s">
        <v>694</v>
      </c>
      <c r="S2555">
        <v>9.4507300000000001</v>
      </c>
      <c r="T2555" t="s">
        <v>44</v>
      </c>
      <c r="U2555" t="s">
        <v>2760</v>
      </c>
      <c r="V2555">
        <v>909</v>
      </c>
      <c r="W2555">
        <v>6.9589999999999995E-4</v>
      </c>
      <c r="X2555" t="s">
        <v>703</v>
      </c>
      <c r="Y2555" t="s">
        <v>3865</v>
      </c>
    </row>
    <row r="2556" spans="1:25" x14ac:dyDescent="0.35">
      <c r="A2556" t="s">
        <v>2837</v>
      </c>
      <c r="B2556">
        <v>21021</v>
      </c>
      <c r="C2556" t="s">
        <v>108</v>
      </c>
      <c r="D2556" t="s">
        <v>106</v>
      </c>
      <c r="E2556">
        <v>909</v>
      </c>
      <c r="F2556" t="s">
        <v>2118</v>
      </c>
      <c r="G2556">
        <v>480</v>
      </c>
      <c r="H2556">
        <v>21021</v>
      </c>
      <c r="I2556" t="s">
        <v>2068</v>
      </c>
      <c r="J2556">
        <v>0.01</v>
      </c>
      <c r="K2556">
        <v>1491900</v>
      </c>
      <c r="L2556">
        <v>0.5</v>
      </c>
      <c r="M2556" t="s">
        <v>44</v>
      </c>
      <c r="N2556">
        <v>1</v>
      </c>
      <c r="O2556">
        <v>0.5</v>
      </c>
      <c r="P2556">
        <v>83366</v>
      </c>
      <c r="Q2556" t="s">
        <v>693</v>
      </c>
      <c r="R2556" t="s">
        <v>694</v>
      </c>
      <c r="S2556">
        <v>9.4507300000000001</v>
      </c>
      <c r="T2556" t="s">
        <v>44</v>
      </c>
      <c r="U2556" t="s">
        <v>2760</v>
      </c>
      <c r="V2556">
        <v>909</v>
      </c>
      <c r="W2556">
        <v>5.5880000000000003E-4</v>
      </c>
      <c r="X2556" t="s">
        <v>703</v>
      </c>
      <c r="Y2556" t="s">
        <v>3865</v>
      </c>
    </row>
    <row r="2557" spans="1:25" x14ac:dyDescent="0.35">
      <c r="A2557" t="s">
        <v>2836</v>
      </c>
      <c r="B2557">
        <v>21021</v>
      </c>
      <c r="C2557" t="s">
        <v>108</v>
      </c>
      <c r="D2557" t="s">
        <v>106</v>
      </c>
      <c r="E2557">
        <v>909</v>
      </c>
      <c r="F2557" t="s">
        <v>2118</v>
      </c>
      <c r="G2557">
        <v>480</v>
      </c>
      <c r="H2557">
        <v>21021</v>
      </c>
      <c r="I2557" t="s">
        <v>2068</v>
      </c>
      <c r="J2557">
        <v>0.01</v>
      </c>
      <c r="K2557">
        <v>1385400</v>
      </c>
      <c r="L2557">
        <v>0.5</v>
      </c>
      <c r="M2557" t="s">
        <v>44</v>
      </c>
      <c r="N2557">
        <v>1</v>
      </c>
      <c r="O2557">
        <v>0.5</v>
      </c>
      <c r="P2557">
        <v>96442</v>
      </c>
      <c r="Q2557" t="s">
        <v>693</v>
      </c>
      <c r="R2557" t="s">
        <v>694</v>
      </c>
      <c r="S2557">
        <v>9.4507300000000001</v>
      </c>
      <c r="T2557" t="s">
        <v>44</v>
      </c>
      <c r="U2557" t="s">
        <v>2760</v>
      </c>
      <c r="V2557">
        <v>909</v>
      </c>
      <c r="W2557">
        <v>6.9609999999999995E-4</v>
      </c>
      <c r="X2557" t="s">
        <v>703</v>
      </c>
      <c r="Y2557" t="s">
        <v>3865</v>
      </c>
    </row>
    <row r="2558" spans="1:25" x14ac:dyDescent="0.35">
      <c r="A2558" t="s">
        <v>2835</v>
      </c>
      <c r="B2558">
        <v>21021</v>
      </c>
      <c r="C2558" t="s">
        <v>108</v>
      </c>
      <c r="D2558" t="s">
        <v>106</v>
      </c>
      <c r="E2558">
        <v>909</v>
      </c>
      <c r="F2558" t="s">
        <v>2118</v>
      </c>
      <c r="G2558">
        <v>480</v>
      </c>
      <c r="H2558">
        <v>21021</v>
      </c>
      <c r="I2558" t="s">
        <v>2068</v>
      </c>
      <c r="J2558">
        <v>0.01</v>
      </c>
      <c r="K2558">
        <v>1501900</v>
      </c>
      <c r="L2558">
        <v>0.5</v>
      </c>
      <c r="M2558" t="s">
        <v>44</v>
      </c>
      <c r="N2558">
        <v>1</v>
      </c>
      <c r="O2558">
        <v>1</v>
      </c>
      <c r="P2558">
        <v>41010</v>
      </c>
      <c r="Q2558" t="s">
        <v>693</v>
      </c>
      <c r="R2558" t="s">
        <v>694</v>
      </c>
      <c r="S2558">
        <v>9.4507200000000005</v>
      </c>
      <c r="T2558" t="s">
        <v>44</v>
      </c>
      <c r="U2558" t="s">
        <v>2760</v>
      </c>
      <c r="V2558">
        <v>909</v>
      </c>
      <c r="W2558">
        <v>2.7310000000000002E-4</v>
      </c>
      <c r="X2558" t="s">
        <v>703</v>
      </c>
      <c r="Y2558" t="s">
        <v>3865</v>
      </c>
    </row>
    <row r="2559" spans="1:25" x14ac:dyDescent="0.35">
      <c r="A2559" t="s">
        <v>2802</v>
      </c>
      <c r="B2559">
        <v>21021</v>
      </c>
      <c r="C2559" t="s">
        <v>108</v>
      </c>
      <c r="D2559" t="s">
        <v>106</v>
      </c>
      <c r="E2559">
        <v>909</v>
      </c>
      <c r="F2559" t="s">
        <v>692</v>
      </c>
      <c r="G2559">
        <v>240</v>
      </c>
      <c r="H2559">
        <v>21021</v>
      </c>
      <c r="I2559" t="s">
        <v>2068</v>
      </c>
      <c r="J2559">
        <v>0.01</v>
      </c>
      <c r="K2559">
        <v>1597900</v>
      </c>
      <c r="L2559">
        <v>0.5</v>
      </c>
      <c r="M2559">
        <v>1.0999999999999999E-2</v>
      </c>
      <c r="N2559">
        <v>1</v>
      </c>
      <c r="O2559" t="s">
        <v>44</v>
      </c>
      <c r="P2559">
        <v>6103.6</v>
      </c>
      <c r="Q2559" t="s">
        <v>693</v>
      </c>
      <c r="R2559" t="s">
        <v>694</v>
      </c>
      <c r="S2559">
        <v>9.4507200000000005</v>
      </c>
      <c r="T2559" t="s">
        <v>44</v>
      </c>
      <c r="U2559" t="s">
        <v>2760</v>
      </c>
      <c r="V2559">
        <v>909</v>
      </c>
      <c r="W2559" s="145">
        <v>3.82E-5</v>
      </c>
      <c r="X2559" t="s">
        <v>703</v>
      </c>
      <c r="Y2559" t="s">
        <v>3865</v>
      </c>
    </row>
    <row r="2560" spans="1:25" x14ac:dyDescent="0.35">
      <c r="A2560" t="s">
        <v>2412</v>
      </c>
      <c r="B2560">
        <v>21021</v>
      </c>
      <c r="C2560" t="s">
        <v>108</v>
      </c>
      <c r="D2560" t="s">
        <v>106</v>
      </c>
      <c r="E2560">
        <v>909</v>
      </c>
      <c r="F2560" t="s">
        <v>2115</v>
      </c>
      <c r="G2560">
        <v>480</v>
      </c>
      <c r="H2560">
        <v>21021</v>
      </c>
      <c r="I2560" t="s">
        <v>2068</v>
      </c>
      <c r="J2560">
        <v>0.01</v>
      </c>
      <c r="K2560">
        <v>2065400</v>
      </c>
      <c r="L2560">
        <v>0.5</v>
      </c>
      <c r="M2560" t="s">
        <v>44</v>
      </c>
      <c r="N2560">
        <v>1</v>
      </c>
      <c r="O2560" t="s">
        <v>44</v>
      </c>
      <c r="P2560">
        <v>0</v>
      </c>
      <c r="Q2560" t="s">
        <v>693</v>
      </c>
      <c r="R2560" t="s">
        <v>694</v>
      </c>
      <c r="S2560">
        <v>9.42225</v>
      </c>
      <c r="T2560" t="s">
        <v>44</v>
      </c>
      <c r="U2560" t="s">
        <v>2760</v>
      </c>
      <c r="V2560">
        <v>909</v>
      </c>
      <c r="W2560">
        <v>0</v>
      </c>
      <c r="X2560" t="s">
        <v>703</v>
      </c>
      <c r="Y2560" t="s">
        <v>3865</v>
      </c>
    </row>
    <row r="2561" spans="1:25" x14ac:dyDescent="0.35">
      <c r="A2561" t="s">
        <v>2834</v>
      </c>
      <c r="B2561">
        <v>21021</v>
      </c>
      <c r="C2561" t="s">
        <v>108</v>
      </c>
      <c r="D2561" t="s">
        <v>106</v>
      </c>
      <c r="E2561">
        <v>909</v>
      </c>
      <c r="F2561" t="s">
        <v>2118</v>
      </c>
      <c r="G2561">
        <v>480</v>
      </c>
      <c r="H2561">
        <v>21021</v>
      </c>
      <c r="I2561" t="s">
        <v>2068</v>
      </c>
      <c r="J2561">
        <v>0.01</v>
      </c>
      <c r="K2561">
        <v>1530100</v>
      </c>
      <c r="L2561">
        <v>0.5</v>
      </c>
      <c r="M2561" t="s">
        <v>44</v>
      </c>
      <c r="N2561">
        <v>1</v>
      </c>
      <c r="O2561">
        <v>1</v>
      </c>
      <c r="P2561">
        <v>42784</v>
      </c>
      <c r="Q2561" t="s">
        <v>693</v>
      </c>
      <c r="R2561" t="s">
        <v>694</v>
      </c>
      <c r="S2561">
        <v>9.4507300000000001</v>
      </c>
      <c r="T2561" t="s">
        <v>44</v>
      </c>
      <c r="U2561" t="s">
        <v>2760</v>
      </c>
      <c r="V2561">
        <v>909</v>
      </c>
      <c r="W2561">
        <v>2.7960000000000002E-4</v>
      </c>
      <c r="X2561" t="s">
        <v>703</v>
      </c>
      <c r="Y2561" t="s">
        <v>3865</v>
      </c>
    </row>
    <row r="2562" spans="1:25" x14ac:dyDescent="0.35">
      <c r="A2562" t="s">
        <v>2833</v>
      </c>
      <c r="B2562">
        <v>21021</v>
      </c>
      <c r="C2562" t="s">
        <v>108</v>
      </c>
      <c r="D2562" t="s">
        <v>106</v>
      </c>
      <c r="E2562">
        <v>909</v>
      </c>
      <c r="F2562" t="s">
        <v>2118</v>
      </c>
      <c r="G2562">
        <v>480</v>
      </c>
      <c r="H2562">
        <v>21021</v>
      </c>
      <c r="I2562" t="s">
        <v>2068</v>
      </c>
      <c r="J2562">
        <v>0.01</v>
      </c>
      <c r="K2562">
        <v>1564500</v>
      </c>
      <c r="L2562">
        <v>0.5</v>
      </c>
      <c r="M2562" t="s">
        <v>44</v>
      </c>
      <c r="N2562">
        <v>1</v>
      </c>
      <c r="O2562">
        <v>1</v>
      </c>
      <c r="P2562">
        <v>31989</v>
      </c>
      <c r="Q2562" t="s">
        <v>693</v>
      </c>
      <c r="R2562" t="s">
        <v>694</v>
      </c>
      <c r="S2562">
        <v>9.4507200000000005</v>
      </c>
      <c r="T2562" t="s">
        <v>44</v>
      </c>
      <c r="U2562" t="s">
        <v>2760</v>
      </c>
      <c r="V2562">
        <v>909</v>
      </c>
      <c r="W2562">
        <v>2.0450000000000001E-4</v>
      </c>
      <c r="X2562" t="s">
        <v>703</v>
      </c>
      <c r="Y2562" t="s">
        <v>3865</v>
      </c>
    </row>
    <row r="2563" spans="1:25" x14ac:dyDescent="0.35">
      <c r="A2563" t="s">
        <v>2832</v>
      </c>
      <c r="B2563">
        <v>21021</v>
      </c>
      <c r="C2563" t="s">
        <v>108</v>
      </c>
      <c r="D2563" t="s">
        <v>106</v>
      </c>
      <c r="E2563">
        <v>909</v>
      </c>
      <c r="F2563" t="s">
        <v>2118</v>
      </c>
      <c r="G2563">
        <v>480</v>
      </c>
      <c r="H2563">
        <v>21021</v>
      </c>
      <c r="I2563" t="s">
        <v>2068</v>
      </c>
      <c r="J2563">
        <v>0.01</v>
      </c>
      <c r="K2563">
        <v>1591400</v>
      </c>
      <c r="L2563">
        <v>0.5</v>
      </c>
      <c r="M2563" t="s">
        <v>44</v>
      </c>
      <c r="N2563">
        <v>1</v>
      </c>
      <c r="O2563">
        <v>2</v>
      </c>
      <c r="P2563">
        <v>13261</v>
      </c>
      <c r="Q2563" t="s">
        <v>693</v>
      </c>
      <c r="R2563" t="s">
        <v>694</v>
      </c>
      <c r="S2563">
        <v>9.4507300000000001</v>
      </c>
      <c r="T2563" t="s">
        <v>44</v>
      </c>
      <c r="U2563" t="s">
        <v>2760</v>
      </c>
      <c r="V2563">
        <v>909</v>
      </c>
      <c r="W2563" s="145">
        <v>8.3330000000000003E-5</v>
      </c>
      <c r="X2563" t="s">
        <v>703</v>
      </c>
      <c r="Y2563" t="s">
        <v>3865</v>
      </c>
    </row>
    <row r="2564" spans="1:25" x14ac:dyDescent="0.35">
      <c r="A2564" t="s">
        <v>2831</v>
      </c>
      <c r="B2564">
        <v>21021</v>
      </c>
      <c r="C2564" t="s">
        <v>108</v>
      </c>
      <c r="D2564" t="s">
        <v>106</v>
      </c>
      <c r="E2564">
        <v>909</v>
      </c>
      <c r="F2564" t="s">
        <v>2118</v>
      </c>
      <c r="G2564">
        <v>480</v>
      </c>
      <c r="H2564">
        <v>21021</v>
      </c>
      <c r="I2564" t="s">
        <v>2068</v>
      </c>
      <c r="J2564">
        <v>0.01</v>
      </c>
      <c r="K2564">
        <v>1556100</v>
      </c>
      <c r="L2564">
        <v>0.5</v>
      </c>
      <c r="M2564" t="s">
        <v>44</v>
      </c>
      <c r="N2564">
        <v>1</v>
      </c>
      <c r="O2564">
        <v>2</v>
      </c>
      <c r="P2564">
        <v>12246</v>
      </c>
      <c r="Q2564" t="s">
        <v>693</v>
      </c>
      <c r="R2564" t="s">
        <v>694</v>
      </c>
      <c r="S2564">
        <v>9.4507200000000005</v>
      </c>
      <c r="T2564" t="s">
        <v>44</v>
      </c>
      <c r="U2564" t="s">
        <v>2760</v>
      </c>
      <c r="V2564">
        <v>909</v>
      </c>
      <c r="W2564" s="145">
        <v>7.8700000000000002E-5</v>
      </c>
      <c r="X2564" t="s">
        <v>703</v>
      </c>
      <c r="Y2564" t="s">
        <v>3865</v>
      </c>
    </row>
    <row r="2565" spans="1:25" x14ac:dyDescent="0.35">
      <c r="A2565" t="s">
        <v>2830</v>
      </c>
      <c r="B2565">
        <v>21021</v>
      </c>
      <c r="C2565" t="s">
        <v>108</v>
      </c>
      <c r="D2565" t="s">
        <v>106</v>
      </c>
      <c r="E2565">
        <v>909</v>
      </c>
      <c r="F2565" t="s">
        <v>2118</v>
      </c>
      <c r="G2565">
        <v>480</v>
      </c>
      <c r="H2565">
        <v>21021</v>
      </c>
      <c r="I2565" t="s">
        <v>2068</v>
      </c>
      <c r="J2565">
        <v>0.01</v>
      </c>
      <c r="K2565">
        <v>1089100</v>
      </c>
      <c r="L2565">
        <v>0.5</v>
      </c>
      <c r="M2565" t="s">
        <v>44</v>
      </c>
      <c r="N2565">
        <v>1</v>
      </c>
      <c r="O2565">
        <v>2</v>
      </c>
      <c r="P2565">
        <v>5342.6</v>
      </c>
      <c r="Q2565" t="s">
        <v>693</v>
      </c>
      <c r="R2565" t="s">
        <v>694</v>
      </c>
      <c r="S2565">
        <v>9.4507200000000005</v>
      </c>
      <c r="T2565" t="s">
        <v>44</v>
      </c>
      <c r="U2565" t="s">
        <v>2760</v>
      </c>
      <c r="V2565">
        <v>909</v>
      </c>
      <c r="W2565" s="145">
        <v>4.9060000000000001E-5</v>
      </c>
      <c r="X2565" t="s">
        <v>703</v>
      </c>
      <c r="Y2565" t="s">
        <v>3865</v>
      </c>
    </row>
    <row r="2566" spans="1:25" x14ac:dyDescent="0.35">
      <c r="A2566" t="s">
        <v>2803</v>
      </c>
      <c r="B2566">
        <v>21021</v>
      </c>
      <c r="C2566" t="s">
        <v>108</v>
      </c>
      <c r="D2566" t="s">
        <v>106</v>
      </c>
      <c r="E2566">
        <v>909</v>
      </c>
      <c r="F2566" t="s">
        <v>692</v>
      </c>
      <c r="G2566">
        <v>240</v>
      </c>
      <c r="H2566">
        <v>21021</v>
      </c>
      <c r="I2566" t="s">
        <v>2068</v>
      </c>
      <c r="J2566">
        <v>0.01</v>
      </c>
      <c r="K2566">
        <v>1105300</v>
      </c>
      <c r="L2566">
        <v>0.5</v>
      </c>
      <c r="M2566">
        <v>2.9000000000000001E-2</v>
      </c>
      <c r="N2566">
        <v>1</v>
      </c>
      <c r="O2566" t="s">
        <v>44</v>
      </c>
      <c r="P2566">
        <v>17355</v>
      </c>
      <c r="Q2566" t="s">
        <v>693</v>
      </c>
      <c r="R2566" t="s">
        <v>694</v>
      </c>
      <c r="S2566">
        <v>9.4507200000000005</v>
      </c>
      <c r="T2566" t="s">
        <v>44</v>
      </c>
      <c r="U2566" t="s">
        <v>2760</v>
      </c>
      <c r="V2566">
        <v>909</v>
      </c>
      <c r="W2566">
        <v>1.5699999999999999E-4</v>
      </c>
      <c r="X2566" t="s">
        <v>703</v>
      </c>
      <c r="Y2566" t="s">
        <v>3865</v>
      </c>
    </row>
    <row r="2567" spans="1:25" x14ac:dyDescent="0.35">
      <c r="A2567" t="s">
        <v>2829</v>
      </c>
      <c r="B2567">
        <v>21021</v>
      </c>
      <c r="C2567" t="s">
        <v>108</v>
      </c>
      <c r="D2567" t="s">
        <v>106</v>
      </c>
      <c r="E2567">
        <v>909</v>
      </c>
      <c r="F2567" t="s">
        <v>2118</v>
      </c>
      <c r="G2567">
        <v>480</v>
      </c>
      <c r="H2567">
        <v>21021</v>
      </c>
      <c r="I2567" t="s">
        <v>2068</v>
      </c>
      <c r="J2567">
        <v>0.01</v>
      </c>
      <c r="K2567">
        <v>1337500</v>
      </c>
      <c r="L2567">
        <v>0.5</v>
      </c>
      <c r="M2567" t="s">
        <v>44</v>
      </c>
      <c r="N2567">
        <v>1</v>
      </c>
      <c r="O2567">
        <v>0.25</v>
      </c>
      <c r="P2567">
        <v>12486</v>
      </c>
      <c r="Q2567" t="s">
        <v>693</v>
      </c>
      <c r="R2567" t="s">
        <v>694</v>
      </c>
      <c r="S2567">
        <v>9.4507300000000001</v>
      </c>
      <c r="T2567" t="s">
        <v>44</v>
      </c>
      <c r="U2567" t="s">
        <v>2760</v>
      </c>
      <c r="V2567">
        <v>909</v>
      </c>
      <c r="W2567" s="145">
        <v>9.3350000000000006E-5</v>
      </c>
      <c r="X2567" t="s">
        <v>703</v>
      </c>
      <c r="Y2567" t="s">
        <v>3865</v>
      </c>
    </row>
    <row r="2568" spans="1:25" x14ac:dyDescent="0.35">
      <c r="A2568" t="s">
        <v>2828</v>
      </c>
      <c r="B2568">
        <v>21021</v>
      </c>
      <c r="C2568" t="s">
        <v>108</v>
      </c>
      <c r="D2568" t="s">
        <v>106</v>
      </c>
      <c r="E2568">
        <v>909</v>
      </c>
      <c r="F2568" t="s">
        <v>2118</v>
      </c>
      <c r="G2568">
        <v>480</v>
      </c>
      <c r="H2568">
        <v>21021</v>
      </c>
      <c r="I2568" t="s">
        <v>2068</v>
      </c>
      <c r="J2568">
        <v>0.01</v>
      </c>
      <c r="K2568">
        <v>1301400</v>
      </c>
      <c r="L2568">
        <v>0.5</v>
      </c>
      <c r="M2568" t="s">
        <v>44</v>
      </c>
      <c r="N2568">
        <v>1</v>
      </c>
      <c r="O2568">
        <v>0.25</v>
      </c>
      <c r="P2568">
        <v>37451</v>
      </c>
      <c r="Q2568" t="s">
        <v>693</v>
      </c>
      <c r="R2568" t="s">
        <v>694</v>
      </c>
      <c r="S2568">
        <v>9.4507200000000005</v>
      </c>
      <c r="T2568" t="s">
        <v>44</v>
      </c>
      <c r="U2568" t="s">
        <v>2760</v>
      </c>
      <c r="V2568">
        <v>909</v>
      </c>
      <c r="W2568">
        <v>2.878E-4</v>
      </c>
      <c r="X2568" t="s">
        <v>703</v>
      </c>
      <c r="Y2568" t="s">
        <v>3865</v>
      </c>
    </row>
    <row r="2569" spans="1:25" x14ac:dyDescent="0.35">
      <c r="A2569" t="s">
        <v>2827</v>
      </c>
      <c r="B2569">
        <v>21021</v>
      </c>
      <c r="C2569" t="s">
        <v>108</v>
      </c>
      <c r="D2569" t="s">
        <v>106</v>
      </c>
      <c r="E2569">
        <v>909</v>
      </c>
      <c r="F2569" t="s">
        <v>2118</v>
      </c>
      <c r="G2569">
        <v>480</v>
      </c>
      <c r="H2569">
        <v>21021</v>
      </c>
      <c r="I2569" t="s">
        <v>2068</v>
      </c>
      <c r="J2569">
        <v>0.01</v>
      </c>
      <c r="K2569">
        <v>1251200</v>
      </c>
      <c r="L2569">
        <v>0.5</v>
      </c>
      <c r="M2569" t="s">
        <v>44</v>
      </c>
      <c r="N2569">
        <v>1</v>
      </c>
      <c r="O2569">
        <v>0.25</v>
      </c>
      <c r="P2569">
        <v>9188.2999999999993</v>
      </c>
      <c r="Q2569" t="s">
        <v>693</v>
      </c>
      <c r="R2569" t="s">
        <v>694</v>
      </c>
      <c r="S2569">
        <v>9.4507200000000005</v>
      </c>
      <c r="T2569" t="s">
        <v>44</v>
      </c>
      <c r="U2569" t="s">
        <v>2760</v>
      </c>
      <c r="V2569">
        <v>909</v>
      </c>
      <c r="W2569" s="145">
        <v>7.3440000000000002E-5</v>
      </c>
      <c r="X2569" t="s">
        <v>703</v>
      </c>
      <c r="Y2569" t="s">
        <v>3865</v>
      </c>
    </row>
    <row r="2570" spans="1:25" x14ac:dyDescent="0.35">
      <c r="A2570" t="s">
        <v>2826</v>
      </c>
      <c r="B2570">
        <v>21021</v>
      </c>
      <c r="C2570" t="s">
        <v>108</v>
      </c>
      <c r="D2570" t="s">
        <v>106</v>
      </c>
      <c r="E2570">
        <v>909</v>
      </c>
      <c r="F2570" t="s">
        <v>2118</v>
      </c>
      <c r="G2570">
        <v>480</v>
      </c>
      <c r="H2570">
        <v>21021</v>
      </c>
      <c r="I2570" t="s">
        <v>2068</v>
      </c>
      <c r="J2570">
        <v>0.01</v>
      </c>
      <c r="K2570">
        <v>1010200</v>
      </c>
      <c r="L2570">
        <v>0.5</v>
      </c>
      <c r="M2570" t="s">
        <v>44</v>
      </c>
      <c r="N2570">
        <v>1</v>
      </c>
      <c r="O2570">
        <v>0.5</v>
      </c>
      <c r="P2570">
        <v>3744.2</v>
      </c>
      <c r="Q2570" t="s">
        <v>693</v>
      </c>
      <c r="R2570" t="s">
        <v>694</v>
      </c>
      <c r="S2570">
        <v>9.4507200000000005</v>
      </c>
      <c r="T2570" t="s">
        <v>44</v>
      </c>
      <c r="U2570" t="s">
        <v>2760</v>
      </c>
      <c r="V2570">
        <v>909</v>
      </c>
      <c r="W2570" s="145">
        <v>3.7060000000000001E-5</v>
      </c>
      <c r="X2570" t="s">
        <v>703</v>
      </c>
      <c r="Y2570" t="s">
        <v>3865</v>
      </c>
    </row>
    <row r="2571" spans="1:25" x14ac:dyDescent="0.35">
      <c r="A2571" t="s">
        <v>2825</v>
      </c>
      <c r="B2571">
        <v>21021</v>
      </c>
      <c r="C2571" t="s">
        <v>108</v>
      </c>
      <c r="D2571" t="s">
        <v>106</v>
      </c>
      <c r="E2571">
        <v>909</v>
      </c>
      <c r="F2571" t="s">
        <v>2118</v>
      </c>
      <c r="G2571">
        <v>480</v>
      </c>
      <c r="H2571">
        <v>21021</v>
      </c>
      <c r="I2571" t="s">
        <v>2068</v>
      </c>
      <c r="J2571">
        <v>0.01</v>
      </c>
      <c r="K2571">
        <v>971420</v>
      </c>
      <c r="L2571">
        <v>0.5</v>
      </c>
      <c r="M2571" t="s">
        <v>44</v>
      </c>
      <c r="N2571">
        <v>1</v>
      </c>
      <c r="O2571">
        <v>0.5</v>
      </c>
      <c r="P2571">
        <v>6052.3</v>
      </c>
      <c r="Q2571" t="s">
        <v>693</v>
      </c>
      <c r="R2571" t="s">
        <v>694</v>
      </c>
      <c r="S2571">
        <v>9.4507300000000001</v>
      </c>
      <c r="T2571" t="s">
        <v>44</v>
      </c>
      <c r="U2571" t="s">
        <v>2760</v>
      </c>
      <c r="V2571">
        <v>909</v>
      </c>
      <c r="W2571" s="145">
        <v>6.2299999999999996E-5</v>
      </c>
      <c r="X2571" t="s">
        <v>703</v>
      </c>
      <c r="Y2571" t="s">
        <v>3865</v>
      </c>
    </row>
    <row r="2572" spans="1:25" x14ac:dyDescent="0.35">
      <c r="A2572" t="s">
        <v>2824</v>
      </c>
      <c r="B2572">
        <v>21021</v>
      </c>
      <c r="C2572" t="s">
        <v>108</v>
      </c>
      <c r="D2572" t="s">
        <v>106</v>
      </c>
      <c r="E2572">
        <v>909</v>
      </c>
      <c r="F2572" t="s">
        <v>2118</v>
      </c>
      <c r="G2572">
        <v>480</v>
      </c>
      <c r="H2572">
        <v>21021</v>
      </c>
      <c r="I2572" t="s">
        <v>2068</v>
      </c>
      <c r="J2572">
        <v>0.01</v>
      </c>
      <c r="K2572">
        <v>1358400</v>
      </c>
      <c r="L2572">
        <v>0.5</v>
      </c>
      <c r="M2572" t="s">
        <v>44</v>
      </c>
      <c r="N2572">
        <v>1</v>
      </c>
      <c r="O2572">
        <v>0.5</v>
      </c>
      <c r="P2572">
        <v>2038.3</v>
      </c>
      <c r="Q2572" t="s">
        <v>693</v>
      </c>
      <c r="R2572" t="s">
        <v>694</v>
      </c>
      <c r="S2572">
        <v>9.4507300000000001</v>
      </c>
      <c r="T2572" t="s">
        <v>44</v>
      </c>
      <c r="U2572" t="s">
        <v>2760</v>
      </c>
      <c r="V2572">
        <v>909</v>
      </c>
      <c r="W2572" s="145">
        <v>1.501E-5</v>
      </c>
      <c r="X2572" t="s">
        <v>703</v>
      </c>
      <c r="Y2572" t="s">
        <v>3865</v>
      </c>
    </row>
    <row r="2573" spans="1:25" x14ac:dyDescent="0.35">
      <c r="A2573" t="s">
        <v>2792</v>
      </c>
      <c r="B2573">
        <v>21021</v>
      </c>
      <c r="C2573" t="s">
        <v>108</v>
      </c>
      <c r="D2573" t="s">
        <v>106</v>
      </c>
      <c r="E2573">
        <v>909</v>
      </c>
      <c r="F2573" t="s">
        <v>692</v>
      </c>
      <c r="G2573">
        <v>240</v>
      </c>
      <c r="H2573">
        <v>21021</v>
      </c>
      <c r="I2573" t="s">
        <v>2068</v>
      </c>
      <c r="J2573">
        <v>0.01</v>
      </c>
      <c r="K2573">
        <v>1191200</v>
      </c>
      <c r="L2573">
        <v>0.5</v>
      </c>
      <c r="M2573">
        <v>1.25</v>
      </c>
      <c r="N2573">
        <v>1</v>
      </c>
      <c r="O2573" t="s">
        <v>44</v>
      </c>
      <c r="P2573">
        <v>273810</v>
      </c>
      <c r="Q2573" t="s">
        <v>693</v>
      </c>
      <c r="R2573" t="s">
        <v>694</v>
      </c>
      <c r="S2573">
        <v>9.4507200000000005</v>
      </c>
      <c r="T2573" t="s">
        <v>44</v>
      </c>
      <c r="U2573" t="s">
        <v>2760</v>
      </c>
      <c r="V2573">
        <v>909</v>
      </c>
      <c r="W2573">
        <v>2.2989999999999998E-3</v>
      </c>
      <c r="X2573" t="s">
        <v>703</v>
      </c>
      <c r="Y2573" t="s">
        <v>44</v>
      </c>
    </row>
    <row r="2574" spans="1:25" x14ac:dyDescent="0.35">
      <c r="A2574" t="s">
        <v>2808</v>
      </c>
      <c r="B2574">
        <v>21021</v>
      </c>
      <c r="C2574" t="s">
        <v>108</v>
      </c>
      <c r="D2574" t="s">
        <v>106</v>
      </c>
      <c r="E2574">
        <v>909</v>
      </c>
      <c r="F2574" t="s">
        <v>692</v>
      </c>
      <c r="G2574">
        <v>240</v>
      </c>
      <c r="H2574">
        <v>21021</v>
      </c>
      <c r="I2574" t="s">
        <v>2068</v>
      </c>
      <c r="J2574">
        <v>0.01</v>
      </c>
      <c r="K2574">
        <v>1301800</v>
      </c>
      <c r="L2574">
        <v>0.5</v>
      </c>
      <c r="M2574">
        <v>2</v>
      </c>
      <c r="N2574">
        <v>1</v>
      </c>
      <c r="O2574" t="s">
        <v>44</v>
      </c>
      <c r="P2574">
        <v>1180100</v>
      </c>
      <c r="Q2574" t="s">
        <v>693</v>
      </c>
      <c r="R2574" t="s">
        <v>694</v>
      </c>
      <c r="S2574">
        <v>9.4507200000000005</v>
      </c>
      <c r="T2574" t="s">
        <v>44</v>
      </c>
      <c r="U2574" t="s">
        <v>2760</v>
      </c>
      <c r="V2574">
        <v>909</v>
      </c>
      <c r="W2574">
        <v>9.0650000000000001E-3</v>
      </c>
      <c r="X2574" t="s">
        <v>703</v>
      </c>
      <c r="Y2574" t="s">
        <v>3865</v>
      </c>
    </row>
    <row r="2575" spans="1:25" x14ac:dyDescent="0.35">
      <c r="A2575" t="s">
        <v>2823</v>
      </c>
      <c r="B2575">
        <v>21021</v>
      </c>
      <c r="C2575" t="s">
        <v>108</v>
      </c>
      <c r="D2575" t="s">
        <v>106</v>
      </c>
      <c r="E2575">
        <v>909</v>
      </c>
      <c r="F2575" t="s">
        <v>2118</v>
      </c>
      <c r="G2575">
        <v>480</v>
      </c>
      <c r="H2575">
        <v>21021</v>
      </c>
      <c r="I2575" t="s">
        <v>2068</v>
      </c>
      <c r="J2575">
        <v>0.01</v>
      </c>
      <c r="K2575">
        <v>1375900</v>
      </c>
      <c r="L2575">
        <v>0.5</v>
      </c>
      <c r="M2575" t="s">
        <v>44</v>
      </c>
      <c r="N2575">
        <v>1</v>
      </c>
      <c r="O2575">
        <v>1</v>
      </c>
      <c r="P2575">
        <v>5660.4</v>
      </c>
      <c r="Q2575" t="s">
        <v>693</v>
      </c>
      <c r="R2575" t="s">
        <v>694</v>
      </c>
      <c r="S2575">
        <v>9.4507300000000001</v>
      </c>
      <c r="T2575" t="s">
        <v>44</v>
      </c>
      <c r="U2575" t="s">
        <v>2760</v>
      </c>
      <c r="V2575">
        <v>909</v>
      </c>
      <c r="W2575" s="145">
        <v>4.1140000000000003E-5</v>
      </c>
      <c r="X2575" t="s">
        <v>703</v>
      </c>
      <c r="Y2575" t="s">
        <v>3865</v>
      </c>
    </row>
    <row r="2576" spans="1:25" x14ac:dyDescent="0.35">
      <c r="A2576" t="s">
        <v>2822</v>
      </c>
      <c r="B2576">
        <v>21021</v>
      </c>
      <c r="C2576" t="s">
        <v>108</v>
      </c>
      <c r="D2576" t="s">
        <v>106</v>
      </c>
      <c r="E2576">
        <v>909</v>
      </c>
      <c r="F2576" t="s">
        <v>2118</v>
      </c>
      <c r="G2576">
        <v>480</v>
      </c>
      <c r="H2576">
        <v>21021</v>
      </c>
      <c r="I2576" t="s">
        <v>2068</v>
      </c>
      <c r="J2576">
        <v>0.01</v>
      </c>
      <c r="K2576">
        <v>1415700</v>
      </c>
      <c r="L2576">
        <v>0.5</v>
      </c>
      <c r="M2576" t="s">
        <v>44</v>
      </c>
      <c r="N2576">
        <v>1</v>
      </c>
      <c r="O2576">
        <v>1</v>
      </c>
      <c r="P2576">
        <v>4163.7</v>
      </c>
      <c r="Q2576" t="s">
        <v>693</v>
      </c>
      <c r="R2576" t="s">
        <v>694</v>
      </c>
      <c r="S2576">
        <v>9.4507300000000001</v>
      </c>
      <c r="T2576" t="s">
        <v>44</v>
      </c>
      <c r="U2576" t="s">
        <v>2760</v>
      </c>
      <c r="V2576">
        <v>909</v>
      </c>
      <c r="W2576" s="145">
        <v>2.9410000000000001E-5</v>
      </c>
      <c r="X2576" t="s">
        <v>703</v>
      </c>
      <c r="Y2576" t="s">
        <v>3865</v>
      </c>
    </row>
    <row r="2577" spans="1:25" x14ac:dyDescent="0.35">
      <c r="A2577" t="s">
        <v>2821</v>
      </c>
      <c r="B2577">
        <v>21021</v>
      </c>
      <c r="C2577" t="s">
        <v>108</v>
      </c>
      <c r="D2577" t="s">
        <v>106</v>
      </c>
      <c r="E2577">
        <v>909</v>
      </c>
      <c r="F2577" t="s">
        <v>2118</v>
      </c>
      <c r="G2577">
        <v>480</v>
      </c>
      <c r="H2577">
        <v>21021</v>
      </c>
      <c r="I2577" t="s">
        <v>2068</v>
      </c>
      <c r="J2577">
        <v>0.01</v>
      </c>
      <c r="K2577">
        <v>1177000</v>
      </c>
      <c r="L2577">
        <v>0.5</v>
      </c>
      <c r="M2577" t="s">
        <v>44</v>
      </c>
      <c r="N2577">
        <v>1</v>
      </c>
      <c r="O2577">
        <v>1</v>
      </c>
      <c r="P2577">
        <v>4538.3</v>
      </c>
      <c r="Q2577" t="s">
        <v>693</v>
      </c>
      <c r="R2577" t="s">
        <v>694</v>
      </c>
      <c r="S2577">
        <v>9.4507200000000005</v>
      </c>
      <c r="T2577" t="s">
        <v>44</v>
      </c>
      <c r="U2577" t="s">
        <v>2760</v>
      </c>
      <c r="V2577">
        <v>909</v>
      </c>
      <c r="W2577" s="145">
        <v>3.8559999999999997E-5</v>
      </c>
      <c r="X2577" t="s">
        <v>703</v>
      </c>
      <c r="Y2577" t="s">
        <v>3865</v>
      </c>
    </row>
    <row r="2578" spans="1:25" x14ac:dyDescent="0.35">
      <c r="A2578" t="s">
        <v>2820</v>
      </c>
      <c r="B2578">
        <v>21021</v>
      </c>
      <c r="C2578" t="s">
        <v>108</v>
      </c>
      <c r="D2578" t="s">
        <v>106</v>
      </c>
      <c r="E2578">
        <v>909</v>
      </c>
      <c r="F2578" t="s">
        <v>2118</v>
      </c>
      <c r="G2578">
        <v>480</v>
      </c>
      <c r="H2578">
        <v>21021</v>
      </c>
      <c r="I2578" t="s">
        <v>2068</v>
      </c>
      <c r="J2578">
        <v>0.01</v>
      </c>
      <c r="K2578">
        <v>1573100</v>
      </c>
      <c r="L2578">
        <v>0.5</v>
      </c>
      <c r="M2578" t="s">
        <v>44</v>
      </c>
      <c r="N2578">
        <v>1</v>
      </c>
      <c r="O2578">
        <v>2</v>
      </c>
      <c r="P2578">
        <v>0</v>
      </c>
      <c r="Q2578" t="s">
        <v>693</v>
      </c>
      <c r="R2578" t="s">
        <v>694</v>
      </c>
      <c r="S2578">
        <v>9.4507300000000001</v>
      </c>
      <c r="T2578" t="s">
        <v>44</v>
      </c>
      <c r="U2578" t="s">
        <v>2760</v>
      </c>
      <c r="V2578">
        <v>909</v>
      </c>
      <c r="W2578">
        <v>0</v>
      </c>
      <c r="X2578" t="s">
        <v>703</v>
      </c>
      <c r="Y2578" t="s">
        <v>3865</v>
      </c>
    </row>
    <row r="2579" spans="1:25" x14ac:dyDescent="0.35">
      <c r="A2579" t="s">
        <v>2819</v>
      </c>
      <c r="B2579">
        <v>21021</v>
      </c>
      <c r="C2579" t="s">
        <v>108</v>
      </c>
      <c r="D2579" t="s">
        <v>106</v>
      </c>
      <c r="E2579">
        <v>909</v>
      </c>
      <c r="F2579" t="s">
        <v>2118</v>
      </c>
      <c r="G2579">
        <v>480</v>
      </c>
      <c r="H2579">
        <v>21021</v>
      </c>
      <c r="I2579" t="s">
        <v>2068</v>
      </c>
      <c r="J2579">
        <v>0.01</v>
      </c>
      <c r="K2579">
        <v>1487200</v>
      </c>
      <c r="L2579">
        <v>0.5</v>
      </c>
      <c r="M2579" t="s">
        <v>44</v>
      </c>
      <c r="N2579">
        <v>1</v>
      </c>
      <c r="O2579">
        <v>2</v>
      </c>
      <c r="P2579">
        <v>0</v>
      </c>
      <c r="Q2579" t="s">
        <v>693</v>
      </c>
      <c r="R2579" t="s">
        <v>694</v>
      </c>
      <c r="S2579">
        <v>9.4507300000000001</v>
      </c>
      <c r="T2579" t="s">
        <v>44</v>
      </c>
      <c r="U2579" t="s">
        <v>2760</v>
      </c>
      <c r="V2579">
        <v>909</v>
      </c>
      <c r="W2579">
        <v>0</v>
      </c>
      <c r="X2579" t="s">
        <v>703</v>
      </c>
      <c r="Y2579" t="s">
        <v>3865</v>
      </c>
    </row>
    <row r="2580" spans="1:25" x14ac:dyDescent="0.35">
      <c r="A2580" t="s">
        <v>2818</v>
      </c>
      <c r="B2580">
        <v>21021</v>
      </c>
      <c r="C2580" t="s">
        <v>108</v>
      </c>
      <c r="D2580" t="s">
        <v>106</v>
      </c>
      <c r="E2580">
        <v>909</v>
      </c>
      <c r="F2580" t="s">
        <v>2118</v>
      </c>
      <c r="G2580">
        <v>480</v>
      </c>
      <c r="H2580">
        <v>21021</v>
      </c>
      <c r="I2580" t="s">
        <v>2068</v>
      </c>
      <c r="J2580">
        <v>0.01</v>
      </c>
      <c r="K2580">
        <v>1221000</v>
      </c>
      <c r="L2580">
        <v>0.5</v>
      </c>
      <c r="M2580" t="s">
        <v>44</v>
      </c>
      <c r="N2580">
        <v>1</v>
      </c>
      <c r="O2580">
        <v>2</v>
      </c>
      <c r="P2580">
        <v>0</v>
      </c>
      <c r="Q2580" t="s">
        <v>693</v>
      </c>
      <c r="R2580" t="s">
        <v>694</v>
      </c>
      <c r="S2580">
        <v>9.4578500000000005</v>
      </c>
      <c r="T2580" t="s">
        <v>44</v>
      </c>
      <c r="U2580" t="s">
        <v>2760</v>
      </c>
      <c r="V2580">
        <v>909</v>
      </c>
      <c r="W2580">
        <v>0</v>
      </c>
      <c r="X2580" t="s">
        <v>703</v>
      </c>
      <c r="Y2580" t="s">
        <v>3865</v>
      </c>
    </row>
    <row r="2581" spans="1:25" x14ac:dyDescent="0.35">
      <c r="A2581" t="s">
        <v>2817</v>
      </c>
      <c r="B2581">
        <v>21021</v>
      </c>
      <c r="C2581" t="s">
        <v>108</v>
      </c>
      <c r="D2581" t="s">
        <v>106</v>
      </c>
      <c r="E2581">
        <v>909</v>
      </c>
      <c r="F2581" t="s">
        <v>2118</v>
      </c>
      <c r="G2581">
        <v>480</v>
      </c>
      <c r="H2581">
        <v>21021</v>
      </c>
      <c r="I2581" t="s">
        <v>2068</v>
      </c>
      <c r="J2581">
        <v>0.01</v>
      </c>
      <c r="K2581">
        <v>1456000</v>
      </c>
      <c r="L2581">
        <v>0.5</v>
      </c>
      <c r="M2581" t="s">
        <v>44</v>
      </c>
      <c r="N2581">
        <v>1</v>
      </c>
      <c r="O2581">
        <v>4</v>
      </c>
      <c r="P2581">
        <v>0</v>
      </c>
      <c r="Q2581" t="s">
        <v>693</v>
      </c>
      <c r="R2581" t="s">
        <v>694</v>
      </c>
      <c r="S2581">
        <v>9.4578500000000005</v>
      </c>
      <c r="T2581" t="s">
        <v>44</v>
      </c>
      <c r="U2581" t="s">
        <v>2760</v>
      </c>
      <c r="V2581">
        <v>909</v>
      </c>
      <c r="W2581">
        <v>0</v>
      </c>
      <c r="X2581" t="s">
        <v>703</v>
      </c>
      <c r="Y2581" t="s">
        <v>3865</v>
      </c>
    </row>
    <row r="2582" spans="1:25" x14ac:dyDescent="0.35">
      <c r="A2582" t="s">
        <v>2816</v>
      </c>
      <c r="B2582">
        <v>21021</v>
      </c>
      <c r="C2582" t="s">
        <v>108</v>
      </c>
      <c r="D2582" t="s">
        <v>106</v>
      </c>
      <c r="E2582">
        <v>909</v>
      </c>
      <c r="F2582" t="s">
        <v>2118</v>
      </c>
      <c r="G2582">
        <v>480</v>
      </c>
      <c r="H2582">
        <v>21021</v>
      </c>
      <c r="I2582" t="s">
        <v>2068</v>
      </c>
      <c r="J2582">
        <v>0.01</v>
      </c>
      <c r="K2582">
        <v>1140500</v>
      </c>
      <c r="L2582">
        <v>0.5</v>
      </c>
      <c r="M2582" t="s">
        <v>44</v>
      </c>
      <c r="N2582">
        <v>1</v>
      </c>
      <c r="O2582">
        <v>4</v>
      </c>
      <c r="P2582">
        <v>2398.1999999999998</v>
      </c>
      <c r="Q2582" t="s">
        <v>693</v>
      </c>
      <c r="R2582" t="s">
        <v>694</v>
      </c>
      <c r="S2582">
        <v>9.4507300000000001</v>
      </c>
      <c r="T2582" t="s">
        <v>44</v>
      </c>
      <c r="U2582" t="s">
        <v>2760</v>
      </c>
      <c r="V2582">
        <v>909</v>
      </c>
      <c r="W2582" s="145">
        <v>2.103E-5</v>
      </c>
      <c r="X2582" t="s">
        <v>703</v>
      </c>
      <c r="Y2582" t="s">
        <v>3865</v>
      </c>
    </row>
    <row r="2583" spans="1:25" x14ac:dyDescent="0.35">
      <c r="A2583" t="s">
        <v>2815</v>
      </c>
      <c r="B2583">
        <v>21021</v>
      </c>
      <c r="C2583" t="s">
        <v>108</v>
      </c>
      <c r="D2583" t="s">
        <v>106</v>
      </c>
      <c r="E2583">
        <v>909</v>
      </c>
      <c r="F2583" t="s">
        <v>2118</v>
      </c>
      <c r="G2583">
        <v>480</v>
      </c>
      <c r="H2583">
        <v>21021</v>
      </c>
      <c r="I2583" t="s">
        <v>2068</v>
      </c>
      <c r="J2583">
        <v>0.01</v>
      </c>
      <c r="K2583">
        <v>1104200</v>
      </c>
      <c r="L2583">
        <v>0.5</v>
      </c>
      <c r="M2583" t="s">
        <v>44</v>
      </c>
      <c r="N2583">
        <v>1</v>
      </c>
      <c r="O2583">
        <v>4</v>
      </c>
      <c r="P2583">
        <v>5159.8</v>
      </c>
      <c r="Q2583" t="s">
        <v>693</v>
      </c>
      <c r="R2583" t="s">
        <v>694</v>
      </c>
      <c r="S2583">
        <v>9.4507200000000005</v>
      </c>
      <c r="T2583" t="s">
        <v>44</v>
      </c>
      <c r="U2583" t="s">
        <v>2760</v>
      </c>
      <c r="V2583">
        <v>909</v>
      </c>
      <c r="W2583" s="145">
        <v>4.6730000000000002E-5</v>
      </c>
      <c r="X2583" t="s">
        <v>703</v>
      </c>
      <c r="Y2583" t="s">
        <v>3865</v>
      </c>
    </row>
    <row r="2584" spans="1:25" x14ac:dyDescent="0.35">
      <c r="A2584" t="s">
        <v>2804</v>
      </c>
      <c r="B2584">
        <v>21021</v>
      </c>
      <c r="C2584" t="s">
        <v>108</v>
      </c>
      <c r="D2584" t="s">
        <v>106</v>
      </c>
      <c r="E2584">
        <v>909</v>
      </c>
      <c r="F2584" t="s">
        <v>692</v>
      </c>
      <c r="G2584">
        <v>240</v>
      </c>
      <c r="H2584">
        <v>21021</v>
      </c>
      <c r="I2584" t="s">
        <v>2068</v>
      </c>
      <c r="J2584">
        <v>0.01</v>
      </c>
      <c r="K2584">
        <v>900500</v>
      </c>
      <c r="L2584">
        <v>0.5</v>
      </c>
      <c r="M2584">
        <v>0.11899999999999999</v>
      </c>
      <c r="N2584">
        <v>1</v>
      </c>
      <c r="O2584" t="s">
        <v>44</v>
      </c>
      <c r="P2584">
        <v>58125</v>
      </c>
      <c r="Q2584" t="s">
        <v>693</v>
      </c>
      <c r="R2584" t="s">
        <v>694</v>
      </c>
      <c r="S2584">
        <v>9.4507200000000005</v>
      </c>
      <c r="T2584" t="s">
        <v>44</v>
      </c>
      <c r="U2584" t="s">
        <v>2760</v>
      </c>
      <c r="V2584">
        <v>909</v>
      </c>
      <c r="W2584">
        <v>6.4550000000000002E-4</v>
      </c>
      <c r="X2584" t="s">
        <v>703</v>
      </c>
      <c r="Y2584" t="s">
        <v>3865</v>
      </c>
    </row>
    <row r="2585" spans="1:25" x14ac:dyDescent="0.35">
      <c r="A2585" t="s">
        <v>2814</v>
      </c>
      <c r="B2585">
        <v>21021</v>
      </c>
      <c r="C2585" t="s">
        <v>108</v>
      </c>
      <c r="D2585" t="s">
        <v>106</v>
      </c>
      <c r="E2585">
        <v>909</v>
      </c>
      <c r="F2585" t="s">
        <v>2180</v>
      </c>
      <c r="G2585">
        <v>480</v>
      </c>
      <c r="H2585">
        <v>21021</v>
      </c>
      <c r="I2585" t="s">
        <v>2068</v>
      </c>
      <c r="J2585">
        <v>0.01</v>
      </c>
      <c r="K2585">
        <v>1065800</v>
      </c>
      <c r="L2585">
        <v>0.5</v>
      </c>
      <c r="M2585" t="s">
        <v>44</v>
      </c>
      <c r="N2585">
        <v>1</v>
      </c>
      <c r="O2585">
        <v>4</v>
      </c>
      <c r="P2585">
        <v>14390</v>
      </c>
      <c r="Q2585" t="s">
        <v>693</v>
      </c>
      <c r="R2585" t="s">
        <v>694</v>
      </c>
      <c r="S2585">
        <v>9.4507200000000005</v>
      </c>
      <c r="T2585" t="s">
        <v>44</v>
      </c>
      <c r="U2585" t="s">
        <v>2760</v>
      </c>
      <c r="V2585">
        <v>909</v>
      </c>
      <c r="W2585">
        <v>1.35E-4</v>
      </c>
      <c r="X2585" t="s">
        <v>703</v>
      </c>
      <c r="Y2585" t="s">
        <v>3865</v>
      </c>
    </row>
    <row r="2586" spans="1:25" x14ac:dyDescent="0.35">
      <c r="A2586" t="s">
        <v>2813</v>
      </c>
      <c r="B2586">
        <v>21021</v>
      </c>
      <c r="C2586" t="s">
        <v>108</v>
      </c>
      <c r="D2586" t="s">
        <v>106</v>
      </c>
      <c r="E2586">
        <v>909</v>
      </c>
      <c r="F2586" t="s">
        <v>2180</v>
      </c>
      <c r="G2586">
        <v>480</v>
      </c>
      <c r="H2586">
        <v>21021</v>
      </c>
      <c r="I2586" t="s">
        <v>2068</v>
      </c>
      <c r="J2586">
        <v>0.01</v>
      </c>
      <c r="K2586">
        <v>955690</v>
      </c>
      <c r="L2586">
        <v>0.5</v>
      </c>
      <c r="M2586" t="s">
        <v>44</v>
      </c>
      <c r="N2586">
        <v>1</v>
      </c>
      <c r="O2586">
        <v>4</v>
      </c>
      <c r="P2586">
        <v>18509</v>
      </c>
      <c r="Q2586" t="s">
        <v>693</v>
      </c>
      <c r="R2586" t="s">
        <v>694</v>
      </c>
      <c r="S2586">
        <v>9.4507300000000001</v>
      </c>
      <c r="T2586" t="s">
        <v>44</v>
      </c>
      <c r="U2586" t="s">
        <v>2760</v>
      </c>
      <c r="V2586">
        <v>909</v>
      </c>
      <c r="W2586">
        <v>1.9369999999999999E-4</v>
      </c>
      <c r="X2586" t="s">
        <v>703</v>
      </c>
      <c r="Y2586" t="s">
        <v>3865</v>
      </c>
    </row>
    <row r="2587" spans="1:25" x14ac:dyDescent="0.35">
      <c r="A2587" t="s">
        <v>2812</v>
      </c>
      <c r="B2587">
        <v>21021</v>
      </c>
      <c r="C2587" t="s">
        <v>108</v>
      </c>
      <c r="D2587" t="s">
        <v>106</v>
      </c>
      <c r="E2587">
        <v>909</v>
      </c>
      <c r="F2587" t="s">
        <v>2180</v>
      </c>
      <c r="G2587">
        <v>480</v>
      </c>
      <c r="H2587">
        <v>21021</v>
      </c>
      <c r="I2587" t="s">
        <v>2068</v>
      </c>
      <c r="J2587">
        <v>0.01</v>
      </c>
      <c r="K2587">
        <v>931560</v>
      </c>
      <c r="L2587">
        <v>0.5</v>
      </c>
      <c r="M2587" t="s">
        <v>44</v>
      </c>
      <c r="N2587">
        <v>1</v>
      </c>
      <c r="O2587">
        <v>4</v>
      </c>
      <c r="P2587">
        <v>22608</v>
      </c>
      <c r="Q2587" t="s">
        <v>693</v>
      </c>
      <c r="R2587" t="s">
        <v>694</v>
      </c>
      <c r="S2587">
        <v>9.4507300000000001</v>
      </c>
      <c r="T2587" t="s">
        <v>44</v>
      </c>
      <c r="U2587" t="s">
        <v>2760</v>
      </c>
      <c r="V2587">
        <v>909</v>
      </c>
      <c r="W2587">
        <v>2.4269999999999999E-4</v>
      </c>
      <c r="X2587" t="s">
        <v>703</v>
      </c>
      <c r="Y2587" t="s">
        <v>3865</v>
      </c>
    </row>
    <row r="2588" spans="1:25" x14ac:dyDescent="0.35">
      <c r="A2588" t="s">
        <v>2811</v>
      </c>
      <c r="B2588">
        <v>21021</v>
      </c>
      <c r="C2588" t="s">
        <v>108</v>
      </c>
      <c r="D2588" t="s">
        <v>106</v>
      </c>
      <c r="E2588">
        <v>909</v>
      </c>
      <c r="F2588" t="s">
        <v>2118</v>
      </c>
      <c r="G2588">
        <v>480</v>
      </c>
      <c r="H2588">
        <v>21021</v>
      </c>
      <c r="I2588" t="s">
        <v>2068</v>
      </c>
      <c r="J2588">
        <v>0.01</v>
      </c>
      <c r="K2588">
        <v>1526900</v>
      </c>
      <c r="L2588">
        <v>0.5</v>
      </c>
      <c r="M2588" t="s">
        <v>44</v>
      </c>
      <c r="N2588">
        <v>1</v>
      </c>
      <c r="O2588">
        <v>4</v>
      </c>
      <c r="P2588">
        <v>28034</v>
      </c>
      <c r="Q2588" t="s">
        <v>693</v>
      </c>
      <c r="R2588" t="s">
        <v>694</v>
      </c>
      <c r="S2588">
        <v>9.4507200000000005</v>
      </c>
      <c r="T2588" t="s">
        <v>44</v>
      </c>
      <c r="U2588" t="s">
        <v>2760</v>
      </c>
      <c r="V2588">
        <v>909</v>
      </c>
      <c r="W2588">
        <v>1.8359999999999999E-4</v>
      </c>
      <c r="X2588" t="s">
        <v>703</v>
      </c>
      <c r="Y2588" t="s">
        <v>44</v>
      </c>
    </row>
    <row r="2589" spans="1:25" x14ac:dyDescent="0.35">
      <c r="A2589" t="s">
        <v>2412</v>
      </c>
      <c r="B2589">
        <v>21021</v>
      </c>
      <c r="C2589" t="s">
        <v>108</v>
      </c>
      <c r="D2589" t="s">
        <v>106</v>
      </c>
      <c r="E2589">
        <v>909</v>
      </c>
      <c r="F2589" t="s">
        <v>2115</v>
      </c>
      <c r="G2589">
        <v>480</v>
      </c>
      <c r="H2589">
        <v>21021</v>
      </c>
      <c r="I2589" t="s">
        <v>2068</v>
      </c>
      <c r="J2589">
        <v>0.01</v>
      </c>
      <c r="K2589">
        <v>1813900</v>
      </c>
      <c r="L2589">
        <v>0.5</v>
      </c>
      <c r="M2589" t="s">
        <v>44</v>
      </c>
      <c r="N2589">
        <v>1</v>
      </c>
      <c r="O2589" t="s">
        <v>44</v>
      </c>
      <c r="P2589">
        <v>0</v>
      </c>
      <c r="Q2589" t="s">
        <v>693</v>
      </c>
      <c r="R2589" t="s">
        <v>694</v>
      </c>
      <c r="S2589">
        <v>9.4293700000000005</v>
      </c>
      <c r="T2589" t="s">
        <v>44</v>
      </c>
      <c r="U2589" t="s">
        <v>2760</v>
      </c>
      <c r="V2589">
        <v>909</v>
      </c>
      <c r="W2589">
        <v>0</v>
      </c>
      <c r="X2589" t="s">
        <v>703</v>
      </c>
      <c r="Y2589" t="s">
        <v>3865</v>
      </c>
    </row>
    <row r="2590" spans="1:25" x14ac:dyDescent="0.35">
      <c r="A2590" t="s">
        <v>2810</v>
      </c>
      <c r="B2590">
        <v>21021</v>
      </c>
      <c r="C2590" t="s">
        <v>108</v>
      </c>
      <c r="D2590" t="s">
        <v>106</v>
      </c>
      <c r="E2590">
        <v>909</v>
      </c>
      <c r="F2590" t="s">
        <v>2118</v>
      </c>
      <c r="G2590">
        <v>480</v>
      </c>
      <c r="H2590">
        <v>21021</v>
      </c>
      <c r="I2590" t="s">
        <v>2068</v>
      </c>
      <c r="J2590">
        <v>0.01</v>
      </c>
      <c r="K2590">
        <v>1045700</v>
      </c>
      <c r="L2590">
        <v>0.5</v>
      </c>
      <c r="M2590" t="s">
        <v>44</v>
      </c>
      <c r="N2590">
        <v>1</v>
      </c>
      <c r="O2590">
        <v>4</v>
      </c>
      <c r="P2590">
        <v>24320</v>
      </c>
      <c r="Q2590" t="s">
        <v>693</v>
      </c>
      <c r="R2590" t="s">
        <v>694</v>
      </c>
      <c r="S2590">
        <v>9.4507200000000005</v>
      </c>
      <c r="T2590" t="s">
        <v>44</v>
      </c>
      <c r="U2590" t="s">
        <v>2760</v>
      </c>
      <c r="V2590">
        <v>909</v>
      </c>
      <c r="W2590">
        <v>2.3259999999999999E-4</v>
      </c>
      <c r="X2590" t="s">
        <v>703</v>
      </c>
      <c r="Y2590" t="s">
        <v>44</v>
      </c>
    </row>
    <row r="2591" spans="1:25" x14ac:dyDescent="0.35">
      <c r="A2591" t="s">
        <v>2809</v>
      </c>
      <c r="B2591">
        <v>21021</v>
      </c>
      <c r="C2591" t="s">
        <v>108</v>
      </c>
      <c r="D2591" t="s">
        <v>106</v>
      </c>
      <c r="E2591">
        <v>909</v>
      </c>
      <c r="F2591" t="s">
        <v>2118</v>
      </c>
      <c r="G2591">
        <v>480</v>
      </c>
      <c r="H2591">
        <v>21021</v>
      </c>
      <c r="I2591" t="s">
        <v>2068</v>
      </c>
      <c r="J2591">
        <v>0.01</v>
      </c>
      <c r="K2591">
        <v>1090300</v>
      </c>
      <c r="L2591">
        <v>0.5</v>
      </c>
      <c r="M2591" t="s">
        <v>44</v>
      </c>
      <c r="N2591">
        <v>1</v>
      </c>
      <c r="O2591">
        <v>4</v>
      </c>
      <c r="P2591">
        <v>22458</v>
      </c>
      <c r="Q2591" t="s">
        <v>693</v>
      </c>
      <c r="R2591" t="s">
        <v>694</v>
      </c>
      <c r="S2591">
        <v>9.4436</v>
      </c>
      <c r="T2591" t="s">
        <v>44</v>
      </c>
      <c r="U2591" t="s">
        <v>2760</v>
      </c>
      <c r="V2591">
        <v>909</v>
      </c>
      <c r="W2591">
        <v>2.0599999999999999E-4</v>
      </c>
      <c r="X2591" t="s">
        <v>703</v>
      </c>
      <c r="Y2591" t="s">
        <v>44</v>
      </c>
    </row>
    <row r="2592" spans="1:25" x14ac:dyDescent="0.35">
      <c r="A2592" t="s">
        <v>2795</v>
      </c>
      <c r="B2592">
        <v>21021</v>
      </c>
      <c r="C2592" t="s">
        <v>108</v>
      </c>
      <c r="D2592" t="s">
        <v>106</v>
      </c>
      <c r="E2592">
        <v>909</v>
      </c>
      <c r="F2592" t="s">
        <v>692</v>
      </c>
      <c r="G2592">
        <v>240</v>
      </c>
      <c r="H2592">
        <v>21021</v>
      </c>
      <c r="I2592" t="s">
        <v>2068</v>
      </c>
      <c r="J2592">
        <v>0.01</v>
      </c>
      <c r="K2592">
        <v>1068500</v>
      </c>
      <c r="L2592">
        <v>0.5</v>
      </c>
      <c r="M2592">
        <v>4.7E-2</v>
      </c>
      <c r="N2592">
        <v>1</v>
      </c>
      <c r="O2592" t="s">
        <v>44</v>
      </c>
      <c r="P2592">
        <v>21080</v>
      </c>
      <c r="Q2592" t="s">
        <v>693</v>
      </c>
      <c r="R2592" t="s">
        <v>694</v>
      </c>
      <c r="S2592">
        <v>9.4507300000000001</v>
      </c>
      <c r="T2592" t="s">
        <v>44</v>
      </c>
      <c r="U2592" t="s">
        <v>2760</v>
      </c>
      <c r="V2592">
        <v>909</v>
      </c>
      <c r="W2592">
        <v>1.973E-4</v>
      </c>
      <c r="X2592" t="s">
        <v>703</v>
      </c>
      <c r="Y2592" t="s">
        <v>3865</v>
      </c>
    </row>
    <row r="2593" spans="1:25" x14ac:dyDescent="0.35">
      <c r="A2593" t="s">
        <v>2412</v>
      </c>
      <c r="B2593">
        <v>21021</v>
      </c>
      <c r="C2593" t="s">
        <v>98</v>
      </c>
      <c r="D2593" t="s">
        <v>96</v>
      </c>
      <c r="E2593">
        <v>923</v>
      </c>
      <c r="F2593" t="s">
        <v>2115</v>
      </c>
      <c r="G2593">
        <v>480</v>
      </c>
      <c r="H2593">
        <v>21021</v>
      </c>
      <c r="I2593" t="s">
        <v>2068</v>
      </c>
      <c r="J2593">
        <v>0.01</v>
      </c>
      <c r="K2593">
        <v>4601700</v>
      </c>
      <c r="L2593">
        <v>0.5</v>
      </c>
      <c r="M2593" t="s">
        <v>44</v>
      </c>
      <c r="N2593">
        <v>1</v>
      </c>
      <c r="O2593" t="s">
        <v>44</v>
      </c>
      <c r="P2593">
        <v>533.14</v>
      </c>
      <c r="Q2593" t="s">
        <v>693</v>
      </c>
      <c r="R2593" t="s">
        <v>694</v>
      </c>
      <c r="S2593">
        <v>24.347200000000001</v>
      </c>
      <c r="T2593" t="s">
        <v>44</v>
      </c>
      <c r="U2593" t="s">
        <v>2760</v>
      </c>
      <c r="V2593">
        <v>923</v>
      </c>
      <c r="W2593" s="145">
        <v>1.159E-6</v>
      </c>
      <c r="X2593" t="s">
        <v>703</v>
      </c>
      <c r="Y2593" t="s">
        <v>3865</v>
      </c>
    </row>
    <row r="2594" spans="1:25" x14ac:dyDescent="0.35">
      <c r="A2594" t="s">
        <v>2412</v>
      </c>
      <c r="B2594">
        <v>21021</v>
      </c>
      <c r="C2594" t="s">
        <v>98</v>
      </c>
      <c r="D2594" t="s">
        <v>96</v>
      </c>
      <c r="E2594">
        <v>923</v>
      </c>
      <c r="F2594" t="s">
        <v>2115</v>
      </c>
      <c r="G2594">
        <v>480</v>
      </c>
      <c r="H2594">
        <v>21021</v>
      </c>
      <c r="I2594" t="s">
        <v>2068</v>
      </c>
      <c r="J2594">
        <v>0.01</v>
      </c>
      <c r="K2594">
        <v>4505800</v>
      </c>
      <c r="L2594">
        <v>0.5</v>
      </c>
      <c r="M2594" t="s">
        <v>44</v>
      </c>
      <c r="N2594">
        <v>1</v>
      </c>
      <c r="O2594" t="s">
        <v>44</v>
      </c>
      <c r="P2594">
        <v>534.95000000000005</v>
      </c>
      <c r="Q2594" t="s">
        <v>693</v>
      </c>
      <c r="R2594" t="s">
        <v>694</v>
      </c>
      <c r="S2594">
        <v>24.288</v>
      </c>
      <c r="T2594" t="s">
        <v>44</v>
      </c>
      <c r="U2594" t="s">
        <v>2760</v>
      </c>
      <c r="V2594">
        <v>923</v>
      </c>
      <c r="W2594" s="145">
        <v>1.187E-6</v>
      </c>
      <c r="X2594" t="s">
        <v>703</v>
      </c>
      <c r="Y2594" t="s">
        <v>3865</v>
      </c>
    </row>
    <row r="2595" spans="1:25" x14ac:dyDescent="0.35">
      <c r="A2595" t="s">
        <v>2412</v>
      </c>
      <c r="B2595">
        <v>21021</v>
      </c>
      <c r="C2595" t="s">
        <v>98</v>
      </c>
      <c r="D2595" t="s">
        <v>96</v>
      </c>
      <c r="E2595">
        <v>923</v>
      </c>
      <c r="F2595" t="s">
        <v>2115</v>
      </c>
      <c r="G2595">
        <v>480</v>
      </c>
      <c r="H2595">
        <v>21021</v>
      </c>
      <c r="I2595" t="s">
        <v>2068</v>
      </c>
      <c r="J2595">
        <v>0.01</v>
      </c>
      <c r="K2595">
        <v>4755600</v>
      </c>
      <c r="L2595">
        <v>0.5</v>
      </c>
      <c r="M2595" t="s">
        <v>44</v>
      </c>
      <c r="N2595">
        <v>1</v>
      </c>
      <c r="O2595" t="s">
        <v>44</v>
      </c>
      <c r="P2595">
        <v>211.44</v>
      </c>
      <c r="Q2595" t="s">
        <v>693</v>
      </c>
      <c r="R2595" t="s">
        <v>694</v>
      </c>
      <c r="S2595">
        <v>24.254200000000001</v>
      </c>
      <c r="T2595" t="s">
        <v>44</v>
      </c>
      <c r="U2595" t="s">
        <v>2760</v>
      </c>
      <c r="V2595">
        <v>923</v>
      </c>
      <c r="W2595" s="145">
        <v>4.446E-7</v>
      </c>
      <c r="X2595" t="s">
        <v>703</v>
      </c>
      <c r="Y2595" t="s">
        <v>3865</v>
      </c>
    </row>
    <row r="2596" spans="1:25" x14ac:dyDescent="0.35">
      <c r="A2596" t="s">
        <v>2412</v>
      </c>
      <c r="B2596">
        <v>21021</v>
      </c>
      <c r="C2596" t="s">
        <v>98</v>
      </c>
      <c r="D2596" t="s">
        <v>96</v>
      </c>
      <c r="E2596">
        <v>923</v>
      </c>
      <c r="F2596" t="s">
        <v>2115</v>
      </c>
      <c r="G2596">
        <v>480</v>
      </c>
      <c r="H2596">
        <v>21021</v>
      </c>
      <c r="I2596" t="s">
        <v>2068</v>
      </c>
      <c r="J2596">
        <v>0.01</v>
      </c>
      <c r="K2596">
        <v>4573400</v>
      </c>
      <c r="L2596">
        <v>0.5</v>
      </c>
      <c r="M2596" t="s">
        <v>44</v>
      </c>
      <c r="N2596">
        <v>1</v>
      </c>
      <c r="O2596" t="s">
        <v>44</v>
      </c>
      <c r="P2596">
        <v>214.12</v>
      </c>
      <c r="Q2596" t="s">
        <v>693</v>
      </c>
      <c r="R2596" t="s">
        <v>694</v>
      </c>
      <c r="S2596">
        <v>24.169499999999999</v>
      </c>
      <c r="T2596" t="s">
        <v>44</v>
      </c>
      <c r="U2596" t="s">
        <v>2760</v>
      </c>
      <c r="V2596">
        <v>923</v>
      </c>
      <c r="W2596" s="145">
        <v>4.6820000000000002E-7</v>
      </c>
      <c r="X2596" t="s">
        <v>703</v>
      </c>
      <c r="Y2596" t="s">
        <v>3865</v>
      </c>
    </row>
    <row r="2597" spans="1:25" x14ac:dyDescent="0.35">
      <c r="A2597" t="s">
        <v>2412</v>
      </c>
      <c r="B2597">
        <v>21021</v>
      </c>
      <c r="C2597" t="s">
        <v>98</v>
      </c>
      <c r="D2597" t="s">
        <v>96</v>
      </c>
      <c r="E2597">
        <v>923</v>
      </c>
      <c r="F2597" t="s">
        <v>2115</v>
      </c>
      <c r="G2597">
        <v>480</v>
      </c>
      <c r="H2597">
        <v>21021</v>
      </c>
      <c r="I2597" t="s">
        <v>2068</v>
      </c>
      <c r="J2597">
        <v>0.01</v>
      </c>
      <c r="K2597">
        <v>4787100</v>
      </c>
      <c r="L2597">
        <v>0.5</v>
      </c>
      <c r="M2597" t="s">
        <v>44</v>
      </c>
      <c r="N2597">
        <v>1</v>
      </c>
      <c r="O2597" t="s">
        <v>44</v>
      </c>
      <c r="P2597">
        <v>267.36</v>
      </c>
      <c r="Q2597" t="s">
        <v>693</v>
      </c>
      <c r="R2597" t="s">
        <v>694</v>
      </c>
      <c r="S2597">
        <v>23.941099999999999</v>
      </c>
      <c r="T2597" t="s">
        <v>44</v>
      </c>
      <c r="U2597" t="s">
        <v>2760</v>
      </c>
      <c r="V2597">
        <v>923</v>
      </c>
      <c r="W2597" s="145">
        <v>5.5850000000000003E-7</v>
      </c>
      <c r="X2597" t="s">
        <v>703</v>
      </c>
      <c r="Y2597" t="s">
        <v>3865</v>
      </c>
    </row>
    <row r="2598" spans="1:25" x14ac:dyDescent="0.35">
      <c r="A2598" t="s">
        <v>2808</v>
      </c>
      <c r="B2598">
        <v>21021</v>
      </c>
      <c r="C2598" t="s">
        <v>98</v>
      </c>
      <c r="D2598" t="s">
        <v>96</v>
      </c>
      <c r="E2598">
        <v>923</v>
      </c>
      <c r="F2598" t="s">
        <v>692</v>
      </c>
      <c r="G2598">
        <v>240</v>
      </c>
      <c r="H2598">
        <v>21021</v>
      </c>
      <c r="I2598" t="s">
        <v>2068</v>
      </c>
      <c r="J2598">
        <v>0.01</v>
      </c>
      <c r="K2598">
        <v>5308400</v>
      </c>
      <c r="L2598">
        <v>0.5</v>
      </c>
      <c r="M2598">
        <v>2</v>
      </c>
      <c r="N2598">
        <v>1</v>
      </c>
      <c r="O2598" t="s">
        <v>44</v>
      </c>
      <c r="P2598">
        <v>2081100</v>
      </c>
      <c r="Q2598" t="s">
        <v>693</v>
      </c>
      <c r="R2598" t="s">
        <v>694</v>
      </c>
      <c r="S2598">
        <v>24.3049</v>
      </c>
      <c r="T2598" t="s">
        <v>44</v>
      </c>
      <c r="U2598" t="s">
        <v>2760</v>
      </c>
      <c r="V2598">
        <v>923</v>
      </c>
      <c r="W2598">
        <v>3.9199999999999999E-3</v>
      </c>
      <c r="X2598" t="s">
        <v>703</v>
      </c>
      <c r="Y2598" t="s">
        <v>3865</v>
      </c>
    </row>
    <row r="2599" spans="1:25" x14ac:dyDescent="0.35">
      <c r="A2599" t="s">
        <v>2808</v>
      </c>
      <c r="B2599">
        <v>21021</v>
      </c>
      <c r="C2599" t="s">
        <v>98</v>
      </c>
      <c r="D2599" t="s">
        <v>96</v>
      </c>
      <c r="E2599">
        <v>923</v>
      </c>
      <c r="F2599" t="s">
        <v>692</v>
      </c>
      <c r="G2599">
        <v>240</v>
      </c>
      <c r="H2599">
        <v>21021</v>
      </c>
      <c r="I2599" t="s">
        <v>2068</v>
      </c>
      <c r="J2599">
        <v>0.01</v>
      </c>
      <c r="K2599">
        <v>5208400</v>
      </c>
      <c r="L2599">
        <v>0.5</v>
      </c>
      <c r="M2599">
        <v>2</v>
      </c>
      <c r="N2599">
        <v>1</v>
      </c>
      <c r="O2599" t="s">
        <v>44</v>
      </c>
      <c r="P2599">
        <v>2000200</v>
      </c>
      <c r="Q2599" t="s">
        <v>693</v>
      </c>
      <c r="R2599" t="s">
        <v>694</v>
      </c>
      <c r="S2599">
        <v>24.296500000000002</v>
      </c>
      <c r="T2599" t="s">
        <v>44</v>
      </c>
      <c r="U2599" t="s">
        <v>2760</v>
      </c>
      <c r="V2599">
        <v>923</v>
      </c>
      <c r="W2599">
        <v>3.8400000000000001E-3</v>
      </c>
      <c r="X2599" t="s">
        <v>703</v>
      </c>
      <c r="Y2599" t="s">
        <v>3865</v>
      </c>
    </row>
    <row r="2600" spans="1:25" x14ac:dyDescent="0.35">
      <c r="A2600" t="s">
        <v>2808</v>
      </c>
      <c r="B2600">
        <v>21021</v>
      </c>
      <c r="C2600" t="s">
        <v>98</v>
      </c>
      <c r="D2600" t="s">
        <v>96</v>
      </c>
      <c r="E2600">
        <v>923</v>
      </c>
      <c r="F2600" t="s">
        <v>692</v>
      </c>
      <c r="G2600">
        <v>240</v>
      </c>
      <c r="H2600">
        <v>21021</v>
      </c>
      <c r="I2600" t="s">
        <v>2068</v>
      </c>
      <c r="J2600">
        <v>0.01</v>
      </c>
      <c r="K2600">
        <v>4978000</v>
      </c>
      <c r="L2600">
        <v>0.5</v>
      </c>
      <c r="M2600">
        <v>2</v>
      </c>
      <c r="N2600">
        <v>1</v>
      </c>
      <c r="O2600" t="s">
        <v>44</v>
      </c>
      <c r="P2600">
        <v>1876900</v>
      </c>
      <c r="Q2600" t="s">
        <v>693</v>
      </c>
      <c r="R2600" t="s">
        <v>694</v>
      </c>
      <c r="S2600">
        <v>24.288</v>
      </c>
      <c r="T2600" t="s">
        <v>44</v>
      </c>
      <c r="U2600" t="s">
        <v>2760</v>
      </c>
      <c r="V2600">
        <v>923</v>
      </c>
      <c r="W2600">
        <v>3.7699999999999999E-3</v>
      </c>
      <c r="X2600" t="s">
        <v>703</v>
      </c>
      <c r="Y2600" t="s">
        <v>3865</v>
      </c>
    </row>
    <row r="2601" spans="1:25" x14ac:dyDescent="0.35">
      <c r="A2601" t="s">
        <v>2808</v>
      </c>
      <c r="B2601">
        <v>21021</v>
      </c>
      <c r="C2601" t="s">
        <v>98</v>
      </c>
      <c r="D2601" t="s">
        <v>96</v>
      </c>
      <c r="E2601">
        <v>923</v>
      </c>
      <c r="F2601" t="s">
        <v>692</v>
      </c>
      <c r="G2601">
        <v>240</v>
      </c>
      <c r="H2601">
        <v>21021</v>
      </c>
      <c r="I2601" t="s">
        <v>2068</v>
      </c>
      <c r="J2601">
        <v>0.01</v>
      </c>
      <c r="K2601">
        <v>4928800</v>
      </c>
      <c r="L2601">
        <v>0.5</v>
      </c>
      <c r="M2601">
        <v>2</v>
      </c>
      <c r="N2601">
        <v>1</v>
      </c>
      <c r="O2601" t="s">
        <v>44</v>
      </c>
      <c r="P2601">
        <v>2149800</v>
      </c>
      <c r="Q2601" t="s">
        <v>693</v>
      </c>
      <c r="R2601" t="s">
        <v>694</v>
      </c>
      <c r="S2601">
        <v>24.296500000000002</v>
      </c>
      <c r="T2601" t="s">
        <v>44</v>
      </c>
      <c r="U2601" t="s">
        <v>2760</v>
      </c>
      <c r="V2601">
        <v>923</v>
      </c>
      <c r="W2601">
        <v>4.3620000000000004E-3</v>
      </c>
      <c r="X2601" t="s">
        <v>703</v>
      </c>
      <c r="Y2601" t="s">
        <v>3865</v>
      </c>
    </row>
    <row r="2602" spans="1:25" x14ac:dyDescent="0.35">
      <c r="A2602" t="s">
        <v>2808</v>
      </c>
      <c r="B2602">
        <v>21021</v>
      </c>
      <c r="C2602" t="s">
        <v>98</v>
      </c>
      <c r="D2602" t="s">
        <v>96</v>
      </c>
      <c r="E2602">
        <v>923</v>
      </c>
      <c r="F2602" t="s">
        <v>692</v>
      </c>
      <c r="G2602">
        <v>240</v>
      </c>
      <c r="H2602">
        <v>21021</v>
      </c>
      <c r="I2602" t="s">
        <v>2068</v>
      </c>
      <c r="J2602">
        <v>0.01</v>
      </c>
      <c r="K2602">
        <v>5239800</v>
      </c>
      <c r="L2602">
        <v>0.5</v>
      </c>
      <c r="M2602">
        <v>2</v>
      </c>
      <c r="N2602">
        <v>1</v>
      </c>
      <c r="O2602" t="s">
        <v>44</v>
      </c>
      <c r="P2602">
        <v>2155600</v>
      </c>
      <c r="Q2602" t="s">
        <v>693</v>
      </c>
      <c r="R2602" t="s">
        <v>694</v>
      </c>
      <c r="S2602">
        <v>24.288</v>
      </c>
      <c r="T2602" t="s">
        <v>44</v>
      </c>
      <c r="U2602" t="s">
        <v>2760</v>
      </c>
      <c r="V2602">
        <v>923</v>
      </c>
      <c r="W2602">
        <v>4.1139999999999996E-3</v>
      </c>
      <c r="X2602" t="s">
        <v>703</v>
      </c>
      <c r="Y2602" t="s">
        <v>3865</v>
      </c>
    </row>
    <row r="2603" spans="1:25" x14ac:dyDescent="0.35">
      <c r="A2603" t="s">
        <v>2807</v>
      </c>
      <c r="B2603">
        <v>21021</v>
      </c>
      <c r="C2603" t="s">
        <v>98</v>
      </c>
      <c r="D2603" t="s">
        <v>96</v>
      </c>
      <c r="E2603">
        <v>923</v>
      </c>
      <c r="F2603" t="s">
        <v>692</v>
      </c>
      <c r="G2603">
        <v>240</v>
      </c>
      <c r="H2603">
        <v>21021</v>
      </c>
      <c r="I2603" t="s">
        <v>2068</v>
      </c>
      <c r="J2603">
        <v>0.01</v>
      </c>
      <c r="K2603">
        <v>5632800</v>
      </c>
      <c r="L2603">
        <v>0.5</v>
      </c>
      <c r="M2603">
        <v>1.25</v>
      </c>
      <c r="N2603">
        <v>1</v>
      </c>
      <c r="O2603" t="s">
        <v>44</v>
      </c>
      <c r="P2603">
        <v>1478900</v>
      </c>
      <c r="Q2603" t="s">
        <v>693</v>
      </c>
      <c r="R2603" t="s">
        <v>694</v>
      </c>
      <c r="S2603">
        <v>24.288</v>
      </c>
      <c r="T2603" t="s">
        <v>44</v>
      </c>
      <c r="U2603" t="s">
        <v>2760</v>
      </c>
      <c r="V2603">
        <v>923</v>
      </c>
      <c r="W2603">
        <v>2.6259999999999999E-3</v>
      </c>
      <c r="X2603" t="s">
        <v>703</v>
      </c>
      <c r="Y2603" t="s">
        <v>3865</v>
      </c>
    </row>
    <row r="2604" spans="1:25" x14ac:dyDescent="0.35">
      <c r="A2604" t="s">
        <v>2794</v>
      </c>
      <c r="B2604">
        <v>21021</v>
      </c>
      <c r="C2604" t="s">
        <v>98</v>
      </c>
      <c r="D2604" t="s">
        <v>96</v>
      </c>
      <c r="E2604">
        <v>923</v>
      </c>
      <c r="F2604" t="s">
        <v>692</v>
      </c>
      <c r="G2604">
        <v>240</v>
      </c>
      <c r="H2604">
        <v>21021</v>
      </c>
      <c r="I2604" t="s">
        <v>2068</v>
      </c>
      <c r="J2604">
        <v>0.01</v>
      </c>
      <c r="K2604">
        <v>5597200</v>
      </c>
      <c r="L2604">
        <v>0.5</v>
      </c>
      <c r="M2604">
        <v>0.78100000000000003</v>
      </c>
      <c r="N2604">
        <v>1</v>
      </c>
      <c r="O2604" t="s">
        <v>44</v>
      </c>
      <c r="P2604">
        <v>798410</v>
      </c>
      <c r="Q2604" t="s">
        <v>693</v>
      </c>
      <c r="R2604" t="s">
        <v>694</v>
      </c>
      <c r="S2604">
        <v>24.288</v>
      </c>
      <c r="T2604" t="s">
        <v>44</v>
      </c>
      <c r="U2604" t="s">
        <v>2760</v>
      </c>
      <c r="V2604">
        <v>923</v>
      </c>
      <c r="W2604">
        <v>1.426E-3</v>
      </c>
      <c r="X2604" t="s">
        <v>703</v>
      </c>
      <c r="Y2604" t="s">
        <v>3865</v>
      </c>
    </row>
    <row r="2605" spans="1:25" x14ac:dyDescent="0.35">
      <c r="A2605" t="s">
        <v>2806</v>
      </c>
      <c r="B2605">
        <v>21021</v>
      </c>
      <c r="C2605" t="s">
        <v>98</v>
      </c>
      <c r="D2605" t="s">
        <v>96</v>
      </c>
      <c r="E2605">
        <v>923</v>
      </c>
      <c r="F2605" t="s">
        <v>692</v>
      </c>
      <c r="G2605">
        <v>240</v>
      </c>
      <c r="H2605">
        <v>21021</v>
      </c>
      <c r="I2605" t="s">
        <v>2068</v>
      </c>
      <c r="J2605">
        <v>0.01</v>
      </c>
      <c r="K2605">
        <v>5504800</v>
      </c>
      <c r="L2605">
        <v>0.5</v>
      </c>
      <c r="M2605">
        <v>0.48799999999999999</v>
      </c>
      <c r="N2605">
        <v>1</v>
      </c>
      <c r="O2605" t="s">
        <v>44</v>
      </c>
      <c r="P2605">
        <v>487040</v>
      </c>
      <c r="Q2605" t="s">
        <v>693</v>
      </c>
      <c r="R2605" t="s">
        <v>694</v>
      </c>
      <c r="S2605">
        <v>24.296500000000002</v>
      </c>
      <c r="T2605" t="s">
        <v>44</v>
      </c>
      <c r="U2605" t="s">
        <v>2760</v>
      </c>
      <c r="V2605">
        <v>923</v>
      </c>
      <c r="W2605">
        <v>8.8480000000000004E-4</v>
      </c>
      <c r="X2605" t="s">
        <v>703</v>
      </c>
      <c r="Y2605" t="s">
        <v>3865</v>
      </c>
    </row>
    <row r="2606" spans="1:25" x14ac:dyDescent="0.35">
      <c r="A2606" t="s">
        <v>2805</v>
      </c>
      <c r="B2606">
        <v>21021</v>
      </c>
      <c r="C2606" t="s">
        <v>98</v>
      </c>
      <c r="D2606" t="s">
        <v>96</v>
      </c>
      <c r="E2606">
        <v>923</v>
      </c>
      <c r="F2606" t="s">
        <v>692</v>
      </c>
      <c r="G2606">
        <v>240</v>
      </c>
      <c r="H2606">
        <v>21021</v>
      </c>
      <c r="I2606" t="s">
        <v>2068</v>
      </c>
      <c r="J2606">
        <v>0.01</v>
      </c>
      <c r="K2606">
        <v>5563600</v>
      </c>
      <c r="L2606">
        <v>0.5</v>
      </c>
      <c r="M2606">
        <v>0.30499999999999999</v>
      </c>
      <c r="N2606">
        <v>1</v>
      </c>
      <c r="O2606" t="s">
        <v>44</v>
      </c>
      <c r="P2606">
        <v>311630</v>
      </c>
      <c r="Q2606" t="s">
        <v>693</v>
      </c>
      <c r="R2606" t="s">
        <v>694</v>
      </c>
      <c r="S2606">
        <v>24.279499999999999</v>
      </c>
      <c r="T2606" t="s">
        <v>44</v>
      </c>
      <c r="U2606" t="s">
        <v>2760</v>
      </c>
      <c r="V2606">
        <v>923</v>
      </c>
      <c r="W2606">
        <v>5.6010000000000001E-4</v>
      </c>
      <c r="X2606" t="s">
        <v>703</v>
      </c>
      <c r="Y2606" t="s">
        <v>3865</v>
      </c>
    </row>
    <row r="2607" spans="1:25" x14ac:dyDescent="0.35">
      <c r="A2607" t="s">
        <v>2797</v>
      </c>
      <c r="B2607">
        <v>21021</v>
      </c>
      <c r="C2607" t="s">
        <v>98</v>
      </c>
      <c r="D2607" t="s">
        <v>96</v>
      </c>
      <c r="E2607">
        <v>923</v>
      </c>
      <c r="F2607" t="s">
        <v>692</v>
      </c>
      <c r="G2607">
        <v>240</v>
      </c>
      <c r="H2607">
        <v>21021</v>
      </c>
      <c r="I2607" t="s">
        <v>2068</v>
      </c>
      <c r="J2607">
        <v>0.01</v>
      </c>
      <c r="K2607">
        <v>5528900</v>
      </c>
      <c r="L2607">
        <v>0.5</v>
      </c>
      <c r="M2607">
        <v>0.191</v>
      </c>
      <c r="N2607">
        <v>1</v>
      </c>
      <c r="O2607" t="s">
        <v>44</v>
      </c>
      <c r="P2607">
        <v>188190</v>
      </c>
      <c r="Q2607" t="s">
        <v>693</v>
      </c>
      <c r="R2607" t="s">
        <v>694</v>
      </c>
      <c r="S2607">
        <v>24.279499999999999</v>
      </c>
      <c r="T2607" t="s">
        <v>44</v>
      </c>
      <c r="U2607" t="s">
        <v>2760</v>
      </c>
      <c r="V2607">
        <v>923</v>
      </c>
      <c r="W2607">
        <v>3.4039999999999998E-4</v>
      </c>
      <c r="X2607" t="s">
        <v>703</v>
      </c>
      <c r="Y2607" t="s">
        <v>3865</v>
      </c>
    </row>
    <row r="2608" spans="1:25" x14ac:dyDescent="0.35">
      <c r="A2608" t="s">
        <v>2804</v>
      </c>
      <c r="B2608">
        <v>21021</v>
      </c>
      <c r="C2608" t="s">
        <v>98</v>
      </c>
      <c r="D2608" t="s">
        <v>96</v>
      </c>
      <c r="E2608">
        <v>923</v>
      </c>
      <c r="F2608" t="s">
        <v>692</v>
      </c>
      <c r="G2608">
        <v>240</v>
      </c>
      <c r="H2608">
        <v>21021</v>
      </c>
      <c r="I2608" t="s">
        <v>2068</v>
      </c>
      <c r="J2608">
        <v>0.01</v>
      </c>
      <c r="K2608">
        <v>5341000</v>
      </c>
      <c r="L2608">
        <v>0.5</v>
      </c>
      <c r="M2608">
        <v>0.11899999999999999</v>
      </c>
      <c r="N2608">
        <v>1</v>
      </c>
      <c r="O2608" t="s">
        <v>44</v>
      </c>
      <c r="P2608">
        <v>123410</v>
      </c>
      <c r="Q2608" t="s">
        <v>693</v>
      </c>
      <c r="R2608" t="s">
        <v>694</v>
      </c>
      <c r="S2608">
        <v>24.279499999999999</v>
      </c>
      <c r="T2608" t="s">
        <v>44</v>
      </c>
      <c r="U2608" t="s">
        <v>2760</v>
      </c>
      <c r="V2608">
        <v>923</v>
      </c>
      <c r="W2608">
        <v>2.3110000000000001E-4</v>
      </c>
      <c r="X2608" t="s">
        <v>703</v>
      </c>
      <c r="Y2608" t="s">
        <v>3865</v>
      </c>
    </row>
    <row r="2609" spans="1:25" x14ac:dyDescent="0.35">
      <c r="A2609" t="s">
        <v>2793</v>
      </c>
      <c r="B2609">
        <v>21021</v>
      </c>
      <c r="C2609" t="s">
        <v>98</v>
      </c>
      <c r="D2609" t="s">
        <v>96</v>
      </c>
      <c r="E2609">
        <v>923</v>
      </c>
      <c r="F2609" t="s">
        <v>692</v>
      </c>
      <c r="G2609">
        <v>240</v>
      </c>
      <c r="H2609">
        <v>21021</v>
      </c>
      <c r="I2609" t="s">
        <v>2068</v>
      </c>
      <c r="J2609">
        <v>0.01</v>
      </c>
      <c r="K2609">
        <v>5567400</v>
      </c>
      <c r="L2609">
        <v>0.5</v>
      </c>
      <c r="M2609">
        <v>7.4999999999999997E-2</v>
      </c>
      <c r="N2609">
        <v>1</v>
      </c>
      <c r="O2609" t="s">
        <v>44</v>
      </c>
      <c r="P2609">
        <v>83643</v>
      </c>
      <c r="Q2609" t="s">
        <v>693</v>
      </c>
      <c r="R2609" t="s">
        <v>694</v>
      </c>
      <c r="S2609">
        <v>24.279499999999999</v>
      </c>
      <c r="T2609" t="s">
        <v>44</v>
      </c>
      <c r="U2609" t="s">
        <v>2760</v>
      </c>
      <c r="V2609">
        <v>923</v>
      </c>
      <c r="W2609">
        <v>1.5019999999999999E-4</v>
      </c>
      <c r="X2609" t="s">
        <v>703</v>
      </c>
      <c r="Y2609" t="s">
        <v>3865</v>
      </c>
    </row>
    <row r="2610" spans="1:25" x14ac:dyDescent="0.35">
      <c r="A2610" t="s">
        <v>2795</v>
      </c>
      <c r="B2610">
        <v>21021</v>
      </c>
      <c r="C2610" t="s">
        <v>98</v>
      </c>
      <c r="D2610" t="s">
        <v>96</v>
      </c>
      <c r="E2610">
        <v>923</v>
      </c>
      <c r="F2610" t="s">
        <v>692</v>
      </c>
      <c r="G2610">
        <v>240</v>
      </c>
      <c r="H2610">
        <v>21021</v>
      </c>
      <c r="I2610" t="s">
        <v>2068</v>
      </c>
      <c r="J2610">
        <v>0.01</v>
      </c>
      <c r="K2610">
        <v>5739300</v>
      </c>
      <c r="L2610">
        <v>0.5</v>
      </c>
      <c r="M2610">
        <v>4.7E-2</v>
      </c>
      <c r="N2610">
        <v>1</v>
      </c>
      <c r="O2610" t="s">
        <v>44</v>
      </c>
      <c r="P2610">
        <v>53826</v>
      </c>
      <c r="Q2610" t="s">
        <v>693</v>
      </c>
      <c r="R2610" t="s">
        <v>694</v>
      </c>
      <c r="S2610">
        <v>24.271100000000001</v>
      </c>
      <c r="T2610" t="s">
        <v>44</v>
      </c>
      <c r="U2610" t="s">
        <v>2760</v>
      </c>
      <c r="V2610">
        <v>923</v>
      </c>
      <c r="W2610" s="145">
        <v>9.378E-5</v>
      </c>
      <c r="X2610" t="s">
        <v>703</v>
      </c>
      <c r="Y2610" t="s">
        <v>3865</v>
      </c>
    </row>
    <row r="2611" spans="1:25" x14ac:dyDescent="0.35">
      <c r="A2611" t="s">
        <v>2803</v>
      </c>
      <c r="B2611">
        <v>21021</v>
      </c>
      <c r="C2611" t="s">
        <v>98</v>
      </c>
      <c r="D2611" t="s">
        <v>96</v>
      </c>
      <c r="E2611">
        <v>923</v>
      </c>
      <c r="F2611" t="s">
        <v>692</v>
      </c>
      <c r="G2611">
        <v>240</v>
      </c>
      <c r="H2611">
        <v>21021</v>
      </c>
      <c r="I2611" t="s">
        <v>2068</v>
      </c>
      <c r="J2611">
        <v>0.01</v>
      </c>
      <c r="K2611">
        <v>5885700</v>
      </c>
      <c r="L2611">
        <v>0.5</v>
      </c>
      <c r="M2611">
        <v>2.9000000000000001E-2</v>
      </c>
      <c r="N2611">
        <v>1</v>
      </c>
      <c r="O2611" t="s">
        <v>44</v>
      </c>
      <c r="P2611">
        <v>33614</v>
      </c>
      <c r="Q2611" t="s">
        <v>693</v>
      </c>
      <c r="R2611" t="s">
        <v>694</v>
      </c>
      <c r="S2611">
        <v>24.271100000000001</v>
      </c>
      <c r="T2611" t="s">
        <v>44</v>
      </c>
      <c r="U2611" t="s">
        <v>2760</v>
      </c>
      <c r="V2611">
        <v>923</v>
      </c>
      <c r="W2611" s="145">
        <v>5.711E-5</v>
      </c>
      <c r="X2611" t="s">
        <v>703</v>
      </c>
      <c r="Y2611" t="s">
        <v>3865</v>
      </c>
    </row>
    <row r="2612" spans="1:25" x14ac:dyDescent="0.35">
      <c r="A2612" t="s">
        <v>2791</v>
      </c>
      <c r="B2612">
        <v>21021</v>
      </c>
      <c r="C2612" t="s">
        <v>98</v>
      </c>
      <c r="D2612" t="s">
        <v>96</v>
      </c>
      <c r="E2612">
        <v>923</v>
      </c>
      <c r="F2612" t="s">
        <v>692</v>
      </c>
      <c r="G2612">
        <v>240</v>
      </c>
      <c r="H2612">
        <v>21021</v>
      </c>
      <c r="I2612" t="s">
        <v>2068</v>
      </c>
      <c r="J2612">
        <v>0.01</v>
      </c>
      <c r="K2612">
        <v>5884200</v>
      </c>
      <c r="L2612">
        <v>0.5</v>
      </c>
      <c r="M2612">
        <v>1.7999999999999999E-2</v>
      </c>
      <c r="N2612">
        <v>1</v>
      </c>
      <c r="O2612" t="s">
        <v>44</v>
      </c>
      <c r="P2612">
        <v>21041</v>
      </c>
      <c r="Q2612" t="s">
        <v>693</v>
      </c>
      <c r="R2612" t="s">
        <v>694</v>
      </c>
      <c r="S2612">
        <v>24.271100000000001</v>
      </c>
      <c r="T2612" t="s">
        <v>44</v>
      </c>
      <c r="U2612" t="s">
        <v>2760</v>
      </c>
      <c r="V2612">
        <v>923</v>
      </c>
      <c r="W2612" s="145">
        <v>3.5760000000000003E-5</v>
      </c>
      <c r="X2612" t="s">
        <v>703</v>
      </c>
      <c r="Y2612" t="s">
        <v>3865</v>
      </c>
    </row>
    <row r="2613" spans="1:25" x14ac:dyDescent="0.35">
      <c r="A2613" t="s">
        <v>2802</v>
      </c>
      <c r="B2613">
        <v>21021</v>
      </c>
      <c r="C2613" t="s">
        <v>98</v>
      </c>
      <c r="D2613" t="s">
        <v>96</v>
      </c>
      <c r="E2613">
        <v>923</v>
      </c>
      <c r="F2613" t="s">
        <v>692</v>
      </c>
      <c r="G2613">
        <v>240</v>
      </c>
      <c r="H2613">
        <v>21021</v>
      </c>
      <c r="I2613" t="s">
        <v>2068</v>
      </c>
      <c r="J2613">
        <v>0.01</v>
      </c>
      <c r="K2613">
        <v>5882400</v>
      </c>
      <c r="L2613">
        <v>0.5</v>
      </c>
      <c r="M2613">
        <v>1.0999999999999999E-2</v>
      </c>
      <c r="N2613">
        <v>1</v>
      </c>
      <c r="O2613" t="s">
        <v>44</v>
      </c>
      <c r="P2613">
        <v>12058</v>
      </c>
      <c r="Q2613" t="s">
        <v>693</v>
      </c>
      <c r="R2613" t="s">
        <v>694</v>
      </c>
      <c r="S2613">
        <v>24.262599999999999</v>
      </c>
      <c r="T2613" t="s">
        <v>44</v>
      </c>
      <c r="U2613" t="s">
        <v>2760</v>
      </c>
      <c r="V2613">
        <v>923</v>
      </c>
      <c r="W2613" s="145">
        <v>2.05E-5</v>
      </c>
      <c r="X2613" t="s">
        <v>703</v>
      </c>
      <c r="Y2613" t="s">
        <v>3865</v>
      </c>
    </row>
    <row r="2614" spans="1:25" x14ac:dyDescent="0.35">
      <c r="A2614" t="s">
        <v>2801</v>
      </c>
      <c r="B2614">
        <v>21021</v>
      </c>
      <c r="C2614" t="s">
        <v>98</v>
      </c>
      <c r="D2614" t="s">
        <v>96</v>
      </c>
      <c r="E2614">
        <v>923</v>
      </c>
      <c r="F2614" t="s">
        <v>692</v>
      </c>
      <c r="G2614">
        <v>240</v>
      </c>
      <c r="H2614">
        <v>21021</v>
      </c>
      <c r="I2614" t="s">
        <v>2068</v>
      </c>
      <c r="J2614">
        <v>0.01</v>
      </c>
      <c r="K2614">
        <v>5700000</v>
      </c>
      <c r="L2614">
        <v>0.5</v>
      </c>
      <c r="M2614">
        <v>7.1000000000000004E-3</v>
      </c>
      <c r="N2614">
        <v>1</v>
      </c>
      <c r="O2614" t="s">
        <v>44</v>
      </c>
      <c r="P2614">
        <v>7529.1</v>
      </c>
      <c r="Q2614" t="s">
        <v>693</v>
      </c>
      <c r="R2614" t="s">
        <v>694</v>
      </c>
      <c r="S2614">
        <v>24.245699999999999</v>
      </c>
      <c r="T2614" t="s">
        <v>44</v>
      </c>
      <c r="U2614" t="s">
        <v>2760</v>
      </c>
      <c r="V2614">
        <v>923</v>
      </c>
      <c r="W2614" s="145">
        <v>1.3210000000000001E-5</v>
      </c>
      <c r="X2614" t="s">
        <v>703</v>
      </c>
      <c r="Y2614" t="s">
        <v>3865</v>
      </c>
    </row>
    <row r="2615" spans="1:25" x14ac:dyDescent="0.35">
      <c r="A2615" t="s">
        <v>2800</v>
      </c>
      <c r="B2615">
        <v>21021</v>
      </c>
      <c r="C2615" t="s">
        <v>98</v>
      </c>
      <c r="D2615" t="s">
        <v>96</v>
      </c>
      <c r="E2615">
        <v>923</v>
      </c>
      <c r="F2615" t="s">
        <v>692</v>
      </c>
      <c r="G2615">
        <v>240</v>
      </c>
      <c r="H2615">
        <v>21021</v>
      </c>
      <c r="I2615" t="s">
        <v>2068</v>
      </c>
      <c r="J2615">
        <v>0.01</v>
      </c>
      <c r="K2615">
        <v>5891800</v>
      </c>
      <c r="L2615">
        <v>0.5</v>
      </c>
      <c r="M2615">
        <v>4.4000000000000003E-3</v>
      </c>
      <c r="N2615">
        <v>1</v>
      </c>
      <c r="O2615" t="s">
        <v>44</v>
      </c>
      <c r="P2615">
        <v>4377.3999999999996</v>
      </c>
      <c r="Q2615" t="s">
        <v>693</v>
      </c>
      <c r="R2615" t="s">
        <v>694</v>
      </c>
      <c r="S2615">
        <v>24.262599999999999</v>
      </c>
      <c r="T2615" t="s">
        <v>44</v>
      </c>
      <c r="U2615" t="s">
        <v>2760</v>
      </c>
      <c r="V2615">
        <v>923</v>
      </c>
      <c r="W2615" s="145">
        <v>7.43E-6</v>
      </c>
      <c r="X2615" t="s">
        <v>703</v>
      </c>
      <c r="Y2615" t="s">
        <v>3865</v>
      </c>
    </row>
    <row r="2616" spans="1:25" x14ac:dyDescent="0.35">
      <c r="A2616" t="s">
        <v>2799</v>
      </c>
      <c r="B2616">
        <v>21021</v>
      </c>
      <c r="C2616" t="s">
        <v>98</v>
      </c>
      <c r="D2616" t="s">
        <v>96</v>
      </c>
      <c r="E2616">
        <v>923</v>
      </c>
      <c r="F2616" t="s">
        <v>692</v>
      </c>
      <c r="G2616">
        <v>240</v>
      </c>
      <c r="H2616">
        <v>21021</v>
      </c>
      <c r="I2616" t="s">
        <v>2068</v>
      </c>
      <c r="J2616">
        <v>0.01</v>
      </c>
      <c r="K2616">
        <v>5932300</v>
      </c>
      <c r="L2616">
        <v>0.5</v>
      </c>
      <c r="M2616">
        <v>2.8E-3</v>
      </c>
      <c r="N2616">
        <v>1</v>
      </c>
      <c r="O2616" t="s">
        <v>44</v>
      </c>
      <c r="P2616">
        <v>2720.8</v>
      </c>
      <c r="Q2616" t="s">
        <v>693</v>
      </c>
      <c r="R2616" t="s">
        <v>694</v>
      </c>
      <c r="S2616">
        <v>24.245699999999999</v>
      </c>
      <c r="T2616" t="s">
        <v>44</v>
      </c>
      <c r="U2616" t="s">
        <v>2760</v>
      </c>
      <c r="V2616">
        <v>923</v>
      </c>
      <c r="W2616" s="145">
        <v>4.5859999999999998E-6</v>
      </c>
      <c r="X2616" t="s">
        <v>703</v>
      </c>
      <c r="Y2616" t="s">
        <v>3865</v>
      </c>
    </row>
    <row r="2617" spans="1:25" x14ac:dyDescent="0.35">
      <c r="A2617" t="s">
        <v>2798</v>
      </c>
      <c r="B2617">
        <v>21021</v>
      </c>
      <c r="C2617" t="s">
        <v>98</v>
      </c>
      <c r="D2617" t="s">
        <v>96</v>
      </c>
      <c r="E2617">
        <v>923</v>
      </c>
      <c r="F2617" t="s">
        <v>692</v>
      </c>
      <c r="G2617">
        <v>240</v>
      </c>
      <c r="H2617">
        <v>21021</v>
      </c>
      <c r="I2617" t="s">
        <v>2068</v>
      </c>
      <c r="J2617">
        <v>0.01</v>
      </c>
      <c r="K2617">
        <v>6498400</v>
      </c>
      <c r="L2617">
        <v>0.5</v>
      </c>
      <c r="M2617">
        <v>7.1000000000000004E-3</v>
      </c>
      <c r="N2617">
        <v>1</v>
      </c>
      <c r="O2617" t="s">
        <v>44</v>
      </c>
      <c r="P2617">
        <v>3174.4</v>
      </c>
      <c r="Q2617" t="s">
        <v>693</v>
      </c>
      <c r="R2617" t="s">
        <v>694</v>
      </c>
      <c r="S2617">
        <v>24.2288</v>
      </c>
      <c r="T2617" t="s">
        <v>44</v>
      </c>
      <c r="U2617" t="s">
        <v>2760</v>
      </c>
      <c r="V2617">
        <v>923</v>
      </c>
      <c r="W2617" s="145">
        <v>4.8849999999999998E-6</v>
      </c>
      <c r="X2617" t="s">
        <v>703</v>
      </c>
      <c r="Y2617" t="s">
        <v>44</v>
      </c>
    </row>
    <row r="2618" spans="1:25" x14ac:dyDescent="0.35">
      <c r="A2618" t="s">
        <v>2797</v>
      </c>
      <c r="B2618">
        <v>21021</v>
      </c>
      <c r="C2618" t="s">
        <v>98</v>
      </c>
      <c r="D2618" t="s">
        <v>96</v>
      </c>
      <c r="E2618">
        <v>923</v>
      </c>
      <c r="F2618" t="s">
        <v>692</v>
      </c>
      <c r="G2618">
        <v>240</v>
      </c>
      <c r="H2618">
        <v>21021</v>
      </c>
      <c r="I2618" t="s">
        <v>2068</v>
      </c>
      <c r="J2618">
        <v>0.01</v>
      </c>
      <c r="K2618">
        <v>5299300</v>
      </c>
      <c r="L2618">
        <v>0.5</v>
      </c>
      <c r="M2618">
        <v>0.191</v>
      </c>
      <c r="N2618">
        <v>1</v>
      </c>
      <c r="O2618" t="s">
        <v>44</v>
      </c>
      <c r="P2618">
        <v>136330</v>
      </c>
      <c r="Q2618" t="s">
        <v>693</v>
      </c>
      <c r="R2618" t="s">
        <v>694</v>
      </c>
      <c r="S2618">
        <v>24.237200000000001</v>
      </c>
      <c r="T2618" t="s">
        <v>44</v>
      </c>
      <c r="U2618" t="s">
        <v>2760</v>
      </c>
      <c r="V2618">
        <v>923</v>
      </c>
      <c r="W2618">
        <v>2.5730000000000002E-4</v>
      </c>
      <c r="X2618" t="s">
        <v>703</v>
      </c>
      <c r="Y2618" t="s">
        <v>3865</v>
      </c>
    </row>
    <row r="2619" spans="1:25" x14ac:dyDescent="0.35">
      <c r="A2619" t="s">
        <v>2792</v>
      </c>
      <c r="B2619">
        <v>21021</v>
      </c>
      <c r="C2619" t="s">
        <v>98</v>
      </c>
      <c r="D2619" t="s">
        <v>96</v>
      </c>
      <c r="E2619">
        <v>923</v>
      </c>
      <c r="F2619" t="s">
        <v>692</v>
      </c>
      <c r="G2619">
        <v>240</v>
      </c>
      <c r="H2619">
        <v>21021</v>
      </c>
      <c r="I2619" t="s">
        <v>2068</v>
      </c>
      <c r="J2619">
        <v>0.01</v>
      </c>
      <c r="K2619">
        <v>6698200</v>
      </c>
      <c r="L2619">
        <v>0.5</v>
      </c>
      <c r="M2619">
        <v>1.25</v>
      </c>
      <c r="N2619">
        <v>1</v>
      </c>
      <c r="O2619" t="s">
        <v>44</v>
      </c>
      <c r="P2619">
        <v>491210</v>
      </c>
      <c r="Q2619" t="s">
        <v>693</v>
      </c>
      <c r="R2619" t="s">
        <v>694</v>
      </c>
      <c r="S2619">
        <v>24.2288</v>
      </c>
      <c r="T2619" t="s">
        <v>44</v>
      </c>
      <c r="U2619" t="s">
        <v>2760</v>
      </c>
      <c r="V2619">
        <v>923</v>
      </c>
      <c r="W2619">
        <v>7.3329999999999999E-4</v>
      </c>
      <c r="X2619" t="s">
        <v>703</v>
      </c>
      <c r="Y2619" t="s">
        <v>44</v>
      </c>
    </row>
    <row r="2620" spans="1:25" x14ac:dyDescent="0.35">
      <c r="A2620" t="s">
        <v>2796</v>
      </c>
      <c r="B2620">
        <v>21021</v>
      </c>
      <c r="C2620" t="s">
        <v>98</v>
      </c>
      <c r="D2620" t="s">
        <v>96</v>
      </c>
      <c r="E2620">
        <v>923</v>
      </c>
      <c r="F2620" t="s">
        <v>692</v>
      </c>
      <c r="G2620">
        <v>240</v>
      </c>
      <c r="H2620">
        <v>21021</v>
      </c>
      <c r="I2620" t="s">
        <v>2068</v>
      </c>
      <c r="J2620">
        <v>0.01</v>
      </c>
      <c r="K2620">
        <v>6478000</v>
      </c>
      <c r="L2620">
        <v>0.5</v>
      </c>
      <c r="M2620">
        <v>0.30499999999999999</v>
      </c>
      <c r="N2620">
        <v>1</v>
      </c>
      <c r="O2620" t="s">
        <v>44</v>
      </c>
      <c r="P2620">
        <v>94623</v>
      </c>
      <c r="Q2620" t="s">
        <v>693</v>
      </c>
      <c r="R2620" t="s">
        <v>694</v>
      </c>
      <c r="S2620">
        <v>24.220300000000002</v>
      </c>
      <c r="T2620" t="s">
        <v>44</v>
      </c>
      <c r="U2620" t="s">
        <v>2760</v>
      </c>
      <c r="V2620">
        <v>923</v>
      </c>
      <c r="W2620">
        <v>1.461E-4</v>
      </c>
      <c r="X2620" t="s">
        <v>703</v>
      </c>
      <c r="Y2620" t="s">
        <v>44</v>
      </c>
    </row>
    <row r="2621" spans="1:25" x14ac:dyDescent="0.35">
      <c r="A2621" t="s">
        <v>2795</v>
      </c>
      <c r="B2621">
        <v>21021</v>
      </c>
      <c r="C2621" t="s">
        <v>98</v>
      </c>
      <c r="D2621" t="s">
        <v>96</v>
      </c>
      <c r="E2621">
        <v>923</v>
      </c>
      <c r="F2621" t="s">
        <v>692</v>
      </c>
      <c r="G2621">
        <v>240</v>
      </c>
      <c r="H2621">
        <v>21021</v>
      </c>
      <c r="I2621" t="s">
        <v>2068</v>
      </c>
      <c r="J2621">
        <v>0.01</v>
      </c>
      <c r="K2621">
        <v>5987500</v>
      </c>
      <c r="L2621">
        <v>0.5</v>
      </c>
      <c r="M2621">
        <v>4.7E-2</v>
      </c>
      <c r="N2621">
        <v>1</v>
      </c>
      <c r="O2621" t="s">
        <v>44</v>
      </c>
      <c r="P2621">
        <v>44224</v>
      </c>
      <c r="Q2621" t="s">
        <v>693</v>
      </c>
      <c r="R2621" t="s">
        <v>694</v>
      </c>
      <c r="S2621">
        <v>24.2118</v>
      </c>
      <c r="T2621" t="s">
        <v>44</v>
      </c>
      <c r="U2621" t="s">
        <v>2760</v>
      </c>
      <c r="V2621">
        <v>923</v>
      </c>
      <c r="W2621" s="145">
        <v>7.3860000000000001E-5</v>
      </c>
      <c r="X2621" t="s">
        <v>703</v>
      </c>
      <c r="Y2621" t="s">
        <v>3865</v>
      </c>
    </row>
    <row r="2622" spans="1:25" x14ac:dyDescent="0.35">
      <c r="A2622" t="s">
        <v>2794</v>
      </c>
      <c r="B2622">
        <v>21021</v>
      </c>
      <c r="C2622" t="s">
        <v>98</v>
      </c>
      <c r="D2622" t="s">
        <v>96</v>
      </c>
      <c r="E2622">
        <v>923</v>
      </c>
      <c r="F2622" t="s">
        <v>692</v>
      </c>
      <c r="G2622">
        <v>240</v>
      </c>
      <c r="H2622">
        <v>21021</v>
      </c>
      <c r="I2622" t="s">
        <v>2068</v>
      </c>
      <c r="J2622">
        <v>0.01</v>
      </c>
      <c r="K2622">
        <v>5690600</v>
      </c>
      <c r="L2622">
        <v>0.5</v>
      </c>
      <c r="M2622">
        <v>0.78100000000000003</v>
      </c>
      <c r="N2622">
        <v>1</v>
      </c>
      <c r="O2622" t="s">
        <v>44</v>
      </c>
      <c r="P2622">
        <v>544140</v>
      </c>
      <c r="Q2622" t="s">
        <v>693</v>
      </c>
      <c r="R2622" t="s">
        <v>694</v>
      </c>
      <c r="S2622">
        <v>24.194900000000001</v>
      </c>
      <c r="T2622" t="s">
        <v>44</v>
      </c>
      <c r="U2622" t="s">
        <v>2760</v>
      </c>
      <c r="V2622">
        <v>923</v>
      </c>
      <c r="W2622">
        <v>9.5620000000000004E-4</v>
      </c>
      <c r="X2622" t="s">
        <v>703</v>
      </c>
      <c r="Y2622" t="s">
        <v>3865</v>
      </c>
    </row>
    <row r="2623" spans="1:25" x14ac:dyDescent="0.35">
      <c r="A2623" t="s">
        <v>2412</v>
      </c>
      <c r="B2623">
        <v>21021</v>
      </c>
      <c r="C2623" t="s">
        <v>98</v>
      </c>
      <c r="D2623" t="s">
        <v>96</v>
      </c>
      <c r="E2623">
        <v>923</v>
      </c>
      <c r="F2623" t="s">
        <v>2115</v>
      </c>
      <c r="G2623">
        <v>480</v>
      </c>
      <c r="H2623">
        <v>21021</v>
      </c>
      <c r="I2623" t="s">
        <v>2068</v>
      </c>
      <c r="J2623">
        <v>0.01</v>
      </c>
      <c r="K2623">
        <v>5617600</v>
      </c>
      <c r="L2623">
        <v>0.5</v>
      </c>
      <c r="M2623" t="s">
        <v>44</v>
      </c>
      <c r="N2623">
        <v>1</v>
      </c>
      <c r="O2623" t="s">
        <v>44</v>
      </c>
      <c r="P2623">
        <v>0</v>
      </c>
      <c r="Q2623" t="s">
        <v>693</v>
      </c>
      <c r="R2623" t="s">
        <v>694</v>
      </c>
      <c r="S2623">
        <v>24.203399999999998</v>
      </c>
      <c r="T2623" t="s">
        <v>44</v>
      </c>
      <c r="U2623" t="s">
        <v>2760</v>
      </c>
      <c r="V2623">
        <v>923</v>
      </c>
      <c r="W2623">
        <v>0</v>
      </c>
      <c r="X2623" t="s">
        <v>703</v>
      </c>
      <c r="Y2623" t="s">
        <v>3865</v>
      </c>
    </row>
    <row r="2624" spans="1:25" x14ac:dyDescent="0.35">
      <c r="A2624" t="s">
        <v>2793</v>
      </c>
      <c r="B2624">
        <v>21021</v>
      </c>
      <c r="C2624" t="s">
        <v>98</v>
      </c>
      <c r="D2624" t="s">
        <v>96</v>
      </c>
      <c r="E2624">
        <v>923</v>
      </c>
      <c r="F2624" t="s">
        <v>692</v>
      </c>
      <c r="G2624">
        <v>240</v>
      </c>
      <c r="H2624">
        <v>21021</v>
      </c>
      <c r="I2624" t="s">
        <v>2068</v>
      </c>
      <c r="J2624">
        <v>0.01</v>
      </c>
      <c r="K2624">
        <v>5699700</v>
      </c>
      <c r="L2624">
        <v>0.5</v>
      </c>
      <c r="M2624">
        <v>7.4999999999999997E-2</v>
      </c>
      <c r="N2624">
        <v>1</v>
      </c>
      <c r="O2624" t="s">
        <v>44</v>
      </c>
      <c r="P2624">
        <v>48546</v>
      </c>
      <c r="Q2624" t="s">
        <v>693</v>
      </c>
      <c r="R2624" t="s">
        <v>694</v>
      </c>
      <c r="S2624">
        <v>24.178000000000001</v>
      </c>
      <c r="T2624" t="s">
        <v>44</v>
      </c>
      <c r="U2624" t="s">
        <v>2760</v>
      </c>
      <c r="V2624">
        <v>923</v>
      </c>
      <c r="W2624" s="145">
        <v>8.5169999999999999E-5</v>
      </c>
      <c r="X2624" t="s">
        <v>703</v>
      </c>
      <c r="Y2624" t="s">
        <v>3865</v>
      </c>
    </row>
    <row r="2625" spans="1:25" x14ac:dyDescent="0.35">
      <c r="A2625" t="s">
        <v>2792</v>
      </c>
      <c r="B2625">
        <v>21021</v>
      </c>
      <c r="C2625" t="s">
        <v>98</v>
      </c>
      <c r="D2625" t="s">
        <v>96</v>
      </c>
      <c r="E2625">
        <v>923</v>
      </c>
      <c r="F2625" t="s">
        <v>692</v>
      </c>
      <c r="G2625">
        <v>240</v>
      </c>
      <c r="H2625">
        <v>21021</v>
      </c>
      <c r="I2625" t="s">
        <v>2068</v>
      </c>
      <c r="J2625">
        <v>0.01</v>
      </c>
      <c r="K2625">
        <v>6843300</v>
      </c>
      <c r="L2625">
        <v>0.5</v>
      </c>
      <c r="M2625">
        <v>1.25</v>
      </c>
      <c r="N2625">
        <v>1</v>
      </c>
      <c r="O2625" t="s">
        <v>44</v>
      </c>
      <c r="P2625">
        <v>275370</v>
      </c>
      <c r="Q2625" t="s">
        <v>693</v>
      </c>
      <c r="R2625" t="s">
        <v>694</v>
      </c>
      <c r="S2625">
        <v>24.169499999999999</v>
      </c>
      <c r="T2625" t="s">
        <v>44</v>
      </c>
      <c r="U2625" t="s">
        <v>2760</v>
      </c>
      <c r="V2625">
        <v>923</v>
      </c>
      <c r="W2625">
        <v>4.0240000000000002E-4</v>
      </c>
      <c r="X2625" t="s">
        <v>703</v>
      </c>
      <c r="Y2625" t="s">
        <v>44</v>
      </c>
    </row>
    <row r="2626" spans="1:25" x14ac:dyDescent="0.35">
      <c r="A2626" t="s">
        <v>2412</v>
      </c>
      <c r="B2626">
        <v>21021</v>
      </c>
      <c r="C2626" t="s">
        <v>98</v>
      </c>
      <c r="D2626" t="s">
        <v>96</v>
      </c>
      <c r="E2626">
        <v>923</v>
      </c>
      <c r="F2626" t="s">
        <v>2115</v>
      </c>
      <c r="G2626">
        <v>480</v>
      </c>
      <c r="H2626">
        <v>21021</v>
      </c>
      <c r="I2626" t="s">
        <v>2068</v>
      </c>
      <c r="J2626">
        <v>0.01</v>
      </c>
      <c r="K2626">
        <v>5478200</v>
      </c>
      <c r="L2626">
        <v>0.5</v>
      </c>
      <c r="M2626" t="s">
        <v>44</v>
      </c>
      <c r="N2626">
        <v>1</v>
      </c>
      <c r="O2626" t="s">
        <v>44</v>
      </c>
      <c r="P2626">
        <v>0</v>
      </c>
      <c r="Q2626" t="s">
        <v>693</v>
      </c>
      <c r="R2626" t="s">
        <v>694</v>
      </c>
      <c r="S2626">
        <v>24.178000000000001</v>
      </c>
      <c r="T2626" t="s">
        <v>44</v>
      </c>
      <c r="U2626" t="s">
        <v>2760</v>
      </c>
      <c r="V2626">
        <v>923</v>
      </c>
      <c r="W2626">
        <v>0</v>
      </c>
      <c r="X2626" t="s">
        <v>703</v>
      </c>
      <c r="Y2626" t="s">
        <v>3865</v>
      </c>
    </row>
    <row r="2627" spans="1:25" x14ac:dyDescent="0.35">
      <c r="A2627" t="s">
        <v>2791</v>
      </c>
      <c r="B2627">
        <v>21021</v>
      </c>
      <c r="C2627" t="s">
        <v>98</v>
      </c>
      <c r="D2627" t="s">
        <v>96</v>
      </c>
      <c r="E2627">
        <v>923</v>
      </c>
      <c r="F2627" t="s">
        <v>692</v>
      </c>
      <c r="G2627">
        <v>240</v>
      </c>
      <c r="H2627">
        <v>21021</v>
      </c>
      <c r="I2627" t="s">
        <v>2068</v>
      </c>
      <c r="J2627">
        <v>0.01</v>
      </c>
      <c r="K2627">
        <v>5073900</v>
      </c>
      <c r="L2627">
        <v>0.5</v>
      </c>
      <c r="M2627">
        <v>1.7999999999999999E-2</v>
      </c>
      <c r="N2627">
        <v>1</v>
      </c>
      <c r="O2627" t="s">
        <v>44</v>
      </c>
      <c r="P2627">
        <v>11420</v>
      </c>
      <c r="Q2627" t="s">
        <v>693</v>
      </c>
      <c r="R2627" t="s">
        <v>694</v>
      </c>
      <c r="S2627">
        <v>24.169499999999999</v>
      </c>
      <c r="T2627" t="s">
        <v>44</v>
      </c>
      <c r="U2627" t="s">
        <v>2760</v>
      </c>
      <c r="V2627">
        <v>923</v>
      </c>
      <c r="W2627" s="145">
        <v>2.251E-5</v>
      </c>
      <c r="X2627" t="s">
        <v>703</v>
      </c>
      <c r="Y2627" t="s">
        <v>3865</v>
      </c>
    </row>
    <row r="2628" spans="1:25" x14ac:dyDescent="0.35">
      <c r="A2628" t="s">
        <v>2790</v>
      </c>
      <c r="B2628">
        <v>21021</v>
      </c>
      <c r="C2628" t="s">
        <v>98</v>
      </c>
      <c r="D2628" t="s">
        <v>96</v>
      </c>
      <c r="E2628">
        <v>923</v>
      </c>
      <c r="F2628" t="s">
        <v>2118</v>
      </c>
      <c r="G2628">
        <v>480</v>
      </c>
      <c r="H2628">
        <v>21021</v>
      </c>
      <c r="I2628" t="s">
        <v>2068</v>
      </c>
      <c r="J2628">
        <v>0.01</v>
      </c>
      <c r="K2628">
        <v>6638600</v>
      </c>
      <c r="L2628">
        <v>0.5</v>
      </c>
      <c r="M2628" t="s">
        <v>44</v>
      </c>
      <c r="N2628">
        <v>1</v>
      </c>
      <c r="O2628">
        <v>0</v>
      </c>
      <c r="P2628">
        <v>282750</v>
      </c>
      <c r="Q2628" t="s">
        <v>693</v>
      </c>
      <c r="R2628" t="s">
        <v>694</v>
      </c>
      <c r="S2628">
        <v>24.254200000000001</v>
      </c>
      <c r="T2628" t="s">
        <v>44</v>
      </c>
      <c r="U2628" t="s">
        <v>2760</v>
      </c>
      <c r="V2628">
        <v>923</v>
      </c>
      <c r="W2628">
        <v>4.259E-4</v>
      </c>
      <c r="X2628" t="s">
        <v>703</v>
      </c>
      <c r="Y2628" t="s">
        <v>3865</v>
      </c>
    </row>
    <row r="2629" spans="1:25" x14ac:dyDescent="0.35">
      <c r="A2629" t="s">
        <v>2789</v>
      </c>
      <c r="B2629">
        <v>21021</v>
      </c>
      <c r="C2629" t="s">
        <v>98</v>
      </c>
      <c r="D2629" t="s">
        <v>96</v>
      </c>
      <c r="E2629">
        <v>923</v>
      </c>
      <c r="F2629" t="s">
        <v>2118</v>
      </c>
      <c r="G2629">
        <v>480</v>
      </c>
      <c r="H2629">
        <v>21021</v>
      </c>
      <c r="I2629" t="s">
        <v>2068</v>
      </c>
      <c r="J2629">
        <v>0.01</v>
      </c>
      <c r="K2629">
        <v>6602100</v>
      </c>
      <c r="L2629">
        <v>0.5</v>
      </c>
      <c r="M2629" t="s">
        <v>44</v>
      </c>
      <c r="N2629">
        <v>1</v>
      </c>
      <c r="O2629">
        <v>0</v>
      </c>
      <c r="P2629">
        <v>230700</v>
      </c>
      <c r="Q2629" t="s">
        <v>693</v>
      </c>
      <c r="R2629" t="s">
        <v>694</v>
      </c>
      <c r="S2629">
        <v>24.262599999999999</v>
      </c>
      <c r="T2629" t="s">
        <v>44</v>
      </c>
      <c r="U2629" t="s">
        <v>2760</v>
      </c>
      <c r="V2629">
        <v>923</v>
      </c>
      <c r="W2629">
        <v>3.4939999999999998E-4</v>
      </c>
      <c r="X2629" t="s">
        <v>703</v>
      </c>
      <c r="Y2629" t="s">
        <v>3865</v>
      </c>
    </row>
    <row r="2630" spans="1:25" x14ac:dyDescent="0.35">
      <c r="A2630" t="s">
        <v>2780</v>
      </c>
      <c r="B2630">
        <v>21021</v>
      </c>
      <c r="C2630" t="s">
        <v>98</v>
      </c>
      <c r="D2630" t="s">
        <v>96</v>
      </c>
      <c r="E2630">
        <v>923</v>
      </c>
      <c r="F2630" t="s">
        <v>2118</v>
      </c>
      <c r="G2630">
        <v>480</v>
      </c>
      <c r="H2630">
        <v>21021</v>
      </c>
      <c r="I2630" t="s">
        <v>2068</v>
      </c>
      <c r="J2630">
        <v>0.01</v>
      </c>
      <c r="K2630">
        <v>6707700</v>
      </c>
      <c r="L2630">
        <v>0.5</v>
      </c>
      <c r="M2630" t="s">
        <v>44</v>
      </c>
      <c r="N2630">
        <v>1</v>
      </c>
      <c r="O2630">
        <v>0</v>
      </c>
      <c r="P2630">
        <v>225600</v>
      </c>
      <c r="Q2630" t="s">
        <v>693</v>
      </c>
      <c r="R2630" t="s">
        <v>694</v>
      </c>
      <c r="S2630">
        <v>24.245699999999999</v>
      </c>
      <c r="T2630" t="s">
        <v>44</v>
      </c>
      <c r="U2630" t="s">
        <v>2760</v>
      </c>
      <c r="V2630">
        <v>923</v>
      </c>
      <c r="W2630">
        <v>3.3629999999999999E-4</v>
      </c>
      <c r="X2630" t="s">
        <v>703</v>
      </c>
      <c r="Y2630" t="s">
        <v>3865</v>
      </c>
    </row>
    <row r="2631" spans="1:25" x14ac:dyDescent="0.35">
      <c r="A2631" t="s">
        <v>2780</v>
      </c>
      <c r="B2631">
        <v>21021</v>
      </c>
      <c r="C2631" t="s">
        <v>98</v>
      </c>
      <c r="D2631" t="s">
        <v>96</v>
      </c>
      <c r="E2631">
        <v>923</v>
      </c>
      <c r="F2631" t="s">
        <v>2118</v>
      </c>
      <c r="G2631">
        <v>480</v>
      </c>
      <c r="H2631">
        <v>21021</v>
      </c>
      <c r="I2631" t="s">
        <v>2068</v>
      </c>
      <c r="J2631">
        <v>0.01</v>
      </c>
      <c r="K2631">
        <v>6450100</v>
      </c>
      <c r="L2631">
        <v>0.5</v>
      </c>
      <c r="M2631" t="s">
        <v>44</v>
      </c>
      <c r="N2631">
        <v>1</v>
      </c>
      <c r="O2631">
        <v>0</v>
      </c>
      <c r="P2631">
        <v>225500</v>
      </c>
      <c r="Q2631" t="s">
        <v>693</v>
      </c>
      <c r="R2631" t="s">
        <v>694</v>
      </c>
      <c r="S2631">
        <v>24.245699999999999</v>
      </c>
      <c r="T2631" t="s">
        <v>44</v>
      </c>
      <c r="U2631" t="s">
        <v>2760</v>
      </c>
      <c r="V2631">
        <v>923</v>
      </c>
      <c r="W2631">
        <v>3.4959999999999999E-4</v>
      </c>
      <c r="X2631" t="s">
        <v>703</v>
      </c>
      <c r="Y2631" t="s">
        <v>3865</v>
      </c>
    </row>
    <row r="2632" spans="1:25" x14ac:dyDescent="0.35">
      <c r="A2632" t="s">
        <v>2780</v>
      </c>
      <c r="B2632">
        <v>21021</v>
      </c>
      <c r="C2632" t="s">
        <v>98</v>
      </c>
      <c r="D2632" t="s">
        <v>96</v>
      </c>
      <c r="E2632">
        <v>923</v>
      </c>
      <c r="F2632" t="s">
        <v>2118</v>
      </c>
      <c r="G2632">
        <v>480</v>
      </c>
      <c r="H2632">
        <v>21021</v>
      </c>
      <c r="I2632" t="s">
        <v>2068</v>
      </c>
      <c r="J2632">
        <v>0.01</v>
      </c>
      <c r="K2632">
        <v>6389600</v>
      </c>
      <c r="L2632">
        <v>0.5</v>
      </c>
      <c r="M2632" t="s">
        <v>44</v>
      </c>
      <c r="N2632">
        <v>1</v>
      </c>
      <c r="O2632">
        <v>0</v>
      </c>
      <c r="P2632">
        <v>219330</v>
      </c>
      <c r="Q2632" t="s">
        <v>693</v>
      </c>
      <c r="R2632" t="s">
        <v>694</v>
      </c>
      <c r="S2632">
        <v>24.254200000000001</v>
      </c>
      <c r="T2632" t="s">
        <v>44</v>
      </c>
      <c r="U2632" t="s">
        <v>2760</v>
      </c>
      <c r="V2632">
        <v>923</v>
      </c>
      <c r="W2632">
        <v>3.433E-4</v>
      </c>
      <c r="X2632" t="s">
        <v>703</v>
      </c>
      <c r="Y2632" t="s">
        <v>3865</v>
      </c>
    </row>
    <row r="2633" spans="1:25" x14ac:dyDescent="0.35">
      <c r="A2633" t="s">
        <v>2788</v>
      </c>
      <c r="B2633">
        <v>21021</v>
      </c>
      <c r="C2633" t="s">
        <v>98</v>
      </c>
      <c r="D2633" t="s">
        <v>96</v>
      </c>
      <c r="E2633">
        <v>923</v>
      </c>
      <c r="F2633" t="s">
        <v>2180</v>
      </c>
      <c r="G2633">
        <v>480</v>
      </c>
      <c r="H2633">
        <v>21021</v>
      </c>
      <c r="I2633" t="s">
        <v>2068</v>
      </c>
      <c r="J2633">
        <v>0.01</v>
      </c>
      <c r="K2633">
        <v>6565000</v>
      </c>
      <c r="L2633">
        <v>0.5</v>
      </c>
      <c r="M2633" t="s">
        <v>44</v>
      </c>
      <c r="N2633">
        <v>1</v>
      </c>
      <c r="O2633">
        <v>0</v>
      </c>
      <c r="P2633">
        <v>220090</v>
      </c>
      <c r="Q2633" t="s">
        <v>693</v>
      </c>
      <c r="R2633" t="s">
        <v>694</v>
      </c>
      <c r="S2633">
        <v>24.245699999999999</v>
      </c>
      <c r="T2633" t="s">
        <v>44</v>
      </c>
      <c r="U2633" t="s">
        <v>2760</v>
      </c>
      <c r="V2633">
        <v>923</v>
      </c>
      <c r="W2633">
        <v>3.3520000000000002E-4</v>
      </c>
      <c r="X2633" t="s">
        <v>703</v>
      </c>
      <c r="Y2633" t="s">
        <v>3865</v>
      </c>
    </row>
    <row r="2634" spans="1:25" x14ac:dyDescent="0.35">
      <c r="A2634" t="s">
        <v>2787</v>
      </c>
      <c r="B2634">
        <v>21021</v>
      </c>
      <c r="C2634" t="s">
        <v>98</v>
      </c>
      <c r="D2634" t="s">
        <v>96</v>
      </c>
      <c r="E2634">
        <v>923</v>
      </c>
      <c r="F2634" t="s">
        <v>2180</v>
      </c>
      <c r="G2634">
        <v>480</v>
      </c>
      <c r="H2634">
        <v>21021</v>
      </c>
      <c r="I2634" t="s">
        <v>2068</v>
      </c>
      <c r="J2634">
        <v>0.01</v>
      </c>
      <c r="K2634">
        <v>6363700</v>
      </c>
      <c r="L2634">
        <v>0.5</v>
      </c>
      <c r="M2634" t="s">
        <v>44</v>
      </c>
      <c r="N2634">
        <v>1</v>
      </c>
      <c r="O2634">
        <v>0</v>
      </c>
      <c r="P2634">
        <v>211690</v>
      </c>
      <c r="Q2634" t="s">
        <v>693</v>
      </c>
      <c r="R2634" t="s">
        <v>694</v>
      </c>
      <c r="S2634">
        <v>24.254200000000001</v>
      </c>
      <c r="T2634" t="s">
        <v>44</v>
      </c>
      <c r="U2634" t="s">
        <v>2760</v>
      </c>
      <c r="V2634">
        <v>923</v>
      </c>
      <c r="W2634">
        <v>3.3270000000000001E-4</v>
      </c>
      <c r="X2634" t="s">
        <v>703</v>
      </c>
      <c r="Y2634" t="s">
        <v>3865</v>
      </c>
    </row>
    <row r="2635" spans="1:25" x14ac:dyDescent="0.35">
      <c r="A2635" t="s">
        <v>2786</v>
      </c>
      <c r="B2635">
        <v>21021</v>
      </c>
      <c r="C2635" t="s">
        <v>98</v>
      </c>
      <c r="D2635" t="s">
        <v>96</v>
      </c>
      <c r="E2635">
        <v>923</v>
      </c>
      <c r="F2635" t="s">
        <v>2180</v>
      </c>
      <c r="G2635">
        <v>480</v>
      </c>
      <c r="H2635">
        <v>21021</v>
      </c>
      <c r="I2635" t="s">
        <v>2068</v>
      </c>
      <c r="J2635">
        <v>0.01</v>
      </c>
      <c r="K2635">
        <v>6471400</v>
      </c>
      <c r="L2635">
        <v>0.5</v>
      </c>
      <c r="M2635" t="s">
        <v>44</v>
      </c>
      <c r="N2635">
        <v>1</v>
      </c>
      <c r="O2635">
        <v>0</v>
      </c>
      <c r="P2635">
        <v>214160</v>
      </c>
      <c r="Q2635" t="s">
        <v>693</v>
      </c>
      <c r="R2635" t="s">
        <v>694</v>
      </c>
      <c r="S2635">
        <v>24.2288</v>
      </c>
      <c r="T2635" t="s">
        <v>44</v>
      </c>
      <c r="U2635" t="s">
        <v>2760</v>
      </c>
      <c r="V2635">
        <v>923</v>
      </c>
      <c r="W2635">
        <v>3.3090000000000002E-4</v>
      </c>
      <c r="X2635" t="s">
        <v>703</v>
      </c>
      <c r="Y2635" t="s">
        <v>3865</v>
      </c>
    </row>
    <row r="2636" spans="1:25" x14ac:dyDescent="0.35">
      <c r="A2636" t="s">
        <v>2779</v>
      </c>
      <c r="B2636">
        <v>21021</v>
      </c>
      <c r="C2636" t="s">
        <v>98</v>
      </c>
      <c r="D2636" t="s">
        <v>96</v>
      </c>
      <c r="E2636">
        <v>923</v>
      </c>
      <c r="F2636" t="s">
        <v>2118</v>
      </c>
      <c r="G2636">
        <v>480</v>
      </c>
      <c r="H2636">
        <v>21021</v>
      </c>
      <c r="I2636" t="s">
        <v>2068</v>
      </c>
      <c r="J2636">
        <v>0.01</v>
      </c>
      <c r="K2636">
        <v>6184900</v>
      </c>
      <c r="L2636">
        <v>0.5</v>
      </c>
      <c r="M2636" t="s">
        <v>44</v>
      </c>
      <c r="N2636">
        <v>1</v>
      </c>
      <c r="O2636">
        <v>0</v>
      </c>
      <c r="P2636">
        <v>213040</v>
      </c>
      <c r="Q2636" t="s">
        <v>693</v>
      </c>
      <c r="R2636" t="s">
        <v>694</v>
      </c>
      <c r="S2636">
        <v>24.237200000000001</v>
      </c>
      <c r="T2636" t="s">
        <v>44</v>
      </c>
      <c r="U2636" t="s">
        <v>2760</v>
      </c>
      <c r="V2636">
        <v>923</v>
      </c>
      <c r="W2636">
        <v>3.4450000000000003E-4</v>
      </c>
      <c r="X2636" t="s">
        <v>703</v>
      </c>
      <c r="Y2636" t="s">
        <v>44</v>
      </c>
    </row>
    <row r="2637" spans="1:25" x14ac:dyDescent="0.35">
      <c r="A2637" t="s">
        <v>2779</v>
      </c>
      <c r="B2637">
        <v>21021</v>
      </c>
      <c r="C2637" t="s">
        <v>98</v>
      </c>
      <c r="D2637" t="s">
        <v>96</v>
      </c>
      <c r="E2637">
        <v>923</v>
      </c>
      <c r="F2637" t="s">
        <v>2118</v>
      </c>
      <c r="G2637">
        <v>480</v>
      </c>
      <c r="H2637">
        <v>21021</v>
      </c>
      <c r="I2637" t="s">
        <v>2068</v>
      </c>
      <c r="J2637">
        <v>0.01</v>
      </c>
      <c r="K2637">
        <v>6192500</v>
      </c>
      <c r="L2637">
        <v>0.5</v>
      </c>
      <c r="M2637" t="s">
        <v>44</v>
      </c>
      <c r="N2637">
        <v>1</v>
      </c>
      <c r="O2637">
        <v>0</v>
      </c>
      <c r="P2637">
        <v>223300</v>
      </c>
      <c r="Q2637" t="s">
        <v>693</v>
      </c>
      <c r="R2637" t="s">
        <v>694</v>
      </c>
      <c r="S2637">
        <v>24.237200000000001</v>
      </c>
      <c r="T2637" t="s">
        <v>44</v>
      </c>
      <c r="U2637" t="s">
        <v>2760</v>
      </c>
      <c r="V2637">
        <v>923</v>
      </c>
      <c r="W2637">
        <v>3.6059999999999998E-4</v>
      </c>
      <c r="X2637" t="s">
        <v>703</v>
      </c>
      <c r="Y2637" t="s">
        <v>44</v>
      </c>
    </row>
    <row r="2638" spans="1:25" x14ac:dyDescent="0.35">
      <c r="A2638" t="s">
        <v>2785</v>
      </c>
      <c r="B2638">
        <v>21021</v>
      </c>
      <c r="C2638" t="s">
        <v>98</v>
      </c>
      <c r="D2638" t="s">
        <v>96</v>
      </c>
      <c r="E2638">
        <v>923</v>
      </c>
      <c r="F2638" t="s">
        <v>2118</v>
      </c>
      <c r="G2638">
        <v>480</v>
      </c>
      <c r="H2638">
        <v>21021</v>
      </c>
      <c r="I2638" t="s">
        <v>2068</v>
      </c>
      <c r="J2638">
        <v>0.01</v>
      </c>
      <c r="K2638">
        <v>6318900</v>
      </c>
      <c r="L2638">
        <v>0.5</v>
      </c>
      <c r="M2638" t="s">
        <v>44</v>
      </c>
      <c r="N2638">
        <v>1</v>
      </c>
      <c r="O2638">
        <v>0</v>
      </c>
      <c r="P2638">
        <v>245060</v>
      </c>
      <c r="Q2638" t="s">
        <v>693</v>
      </c>
      <c r="R2638" t="s">
        <v>694</v>
      </c>
      <c r="S2638">
        <v>24.237200000000001</v>
      </c>
      <c r="T2638" t="s">
        <v>44</v>
      </c>
      <c r="U2638" t="s">
        <v>2760</v>
      </c>
      <c r="V2638">
        <v>923</v>
      </c>
      <c r="W2638">
        <v>3.8779999999999999E-4</v>
      </c>
      <c r="X2638" t="s">
        <v>703</v>
      </c>
      <c r="Y2638" t="s">
        <v>44</v>
      </c>
    </row>
    <row r="2639" spans="1:25" x14ac:dyDescent="0.35">
      <c r="A2639" t="s">
        <v>2784</v>
      </c>
      <c r="B2639">
        <v>21021</v>
      </c>
      <c r="C2639" t="s">
        <v>98</v>
      </c>
      <c r="D2639" t="s">
        <v>96</v>
      </c>
      <c r="E2639">
        <v>923</v>
      </c>
      <c r="F2639" t="s">
        <v>2118</v>
      </c>
      <c r="G2639">
        <v>480</v>
      </c>
      <c r="H2639">
        <v>21021</v>
      </c>
      <c r="I2639" t="s">
        <v>2068</v>
      </c>
      <c r="J2639">
        <v>0.01</v>
      </c>
      <c r="K2639">
        <v>6255200</v>
      </c>
      <c r="L2639">
        <v>0.5</v>
      </c>
      <c r="M2639" t="s">
        <v>44</v>
      </c>
      <c r="N2639">
        <v>1</v>
      </c>
      <c r="O2639">
        <v>0</v>
      </c>
      <c r="P2639">
        <v>229960</v>
      </c>
      <c r="Q2639" t="s">
        <v>693</v>
      </c>
      <c r="R2639" t="s">
        <v>694</v>
      </c>
      <c r="S2639">
        <v>24.237200000000001</v>
      </c>
      <c r="T2639" t="s">
        <v>44</v>
      </c>
      <c r="U2639" t="s">
        <v>2760</v>
      </c>
      <c r="V2639">
        <v>923</v>
      </c>
      <c r="W2639">
        <v>3.6759999999999999E-4</v>
      </c>
      <c r="X2639" t="s">
        <v>703</v>
      </c>
      <c r="Y2639" t="s">
        <v>44</v>
      </c>
    </row>
    <row r="2640" spans="1:25" x14ac:dyDescent="0.35">
      <c r="A2640" t="s">
        <v>2783</v>
      </c>
      <c r="B2640">
        <v>21021</v>
      </c>
      <c r="C2640" t="s">
        <v>98</v>
      </c>
      <c r="D2640" t="s">
        <v>96</v>
      </c>
      <c r="E2640">
        <v>923</v>
      </c>
      <c r="F2640" t="s">
        <v>2118</v>
      </c>
      <c r="G2640">
        <v>480</v>
      </c>
      <c r="H2640">
        <v>21021</v>
      </c>
      <c r="I2640" t="s">
        <v>2068</v>
      </c>
      <c r="J2640">
        <v>0.01</v>
      </c>
      <c r="K2640">
        <v>6349800</v>
      </c>
      <c r="L2640">
        <v>0.5</v>
      </c>
      <c r="M2640" t="s">
        <v>44</v>
      </c>
      <c r="N2640">
        <v>1</v>
      </c>
      <c r="O2640">
        <v>0.25</v>
      </c>
      <c r="P2640">
        <v>301220</v>
      </c>
      <c r="Q2640" t="s">
        <v>693</v>
      </c>
      <c r="R2640" t="s">
        <v>694</v>
      </c>
      <c r="S2640">
        <v>24.2288</v>
      </c>
      <c r="T2640" t="s">
        <v>44</v>
      </c>
      <c r="U2640" t="s">
        <v>2760</v>
      </c>
      <c r="V2640">
        <v>923</v>
      </c>
      <c r="W2640">
        <v>4.7439999999999998E-4</v>
      </c>
      <c r="X2640" t="s">
        <v>703</v>
      </c>
      <c r="Y2640" t="s">
        <v>3865</v>
      </c>
    </row>
    <row r="2641" spans="1:25" x14ac:dyDescent="0.35">
      <c r="A2641" t="s">
        <v>2782</v>
      </c>
      <c r="B2641">
        <v>21021</v>
      </c>
      <c r="C2641" t="s">
        <v>98</v>
      </c>
      <c r="D2641" t="s">
        <v>96</v>
      </c>
      <c r="E2641">
        <v>923</v>
      </c>
      <c r="F2641" t="s">
        <v>2118</v>
      </c>
      <c r="G2641">
        <v>480</v>
      </c>
      <c r="H2641">
        <v>21021</v>
      </c>
      <c r="I2641" t="s">
        <v>2068</v>
      </c>
      <c r="J2641">
        <v>0.01</v>
      </c>
      <c r="K2641">
        <v>6531500</v>
      </c>
      <c r="L2641">
        <v>0.5</v>
      </c>
      <c r="M2641" t="s">
        <v>44</v>
      </c>
      <c r="N2641">
        <v>1</v>
      </c>
      <c r="O2641">
        <v>0.25</v>
      </c>
      <c r="P2641">
        <v>236210</v>
      </c>
      <c r="Q2641" t="s">
        <v>693</v>
      </c>
      <c r="R2641" t="s">
        <v>694</v>
      </c>
      <c r="S2641">
        <v>24.2288</v>
      </c>
      <c r="T2641" t="s">
        <v>44</v>
      </c>
      <c r="U2641" t="s">
        <v>2760</v>
      </c>
      <c r="V2641">
        <v>923</v>
      </c>
      <c r="W2641">
        <v>3.6160000000000001E-4</v>
      </c>
      <c r="X2641" t="s">
        <v>703</v>
      </c>
      <c r="Y2641" t="s">
        <v>3865</v>
      </c>
    </row>
    <row r="2642" spans="1:25" x14ac:dyDescent="0.35">
      <c r="A2642" t="s">
        <v>2781</v>
      </c>
      <c r="B2642">
        <v>21021</v>
      </c>
      <c r="C2642" t="s">
        <v>98</v>
      </c>
      <c r="D2642" t="s">
        <v>96</v>
      </c>
      <c r="E2642">
        <v>923</v>
      </c>
      <c r="F2642" t="s">
        <v>2118</v>
      </c>
      <c r="G2642">
        <v>480</v>
      </c>
      <c r="H2642">
        <v>21021</v>
      </c>
      <c r="I2642" t="s">
        <v>2068</v>
      </c>
      <c r="J2642">
        <v>0.01</v>
      </c>
      <c r="K2642">
        <v>6568300</v>
      </c>
      <c r="L2642">
        <v>0.5</v>
      </c>
      <c r="M2642" t="s">
        <v>44</v>
      </c>
      <c r="N2642">
        <v>1</v>
      </c>
      <c r="O2642">
        <v>0.25</v>
      </c>
      <c r="P2642">
        <v>451360</v>
      </c>
      <c r="Q2642" t="s">
        <v>693</v>
      </c>
      <c r="R2642" t="s">
        <v>694</v>
      </c>
      <c r="S2642">
        <v>24.2288</v>
      </c>
      <c r="T2642" t="s">
        <v>44</v>
      </c>
      <c r="U2642" t="s">
        <v>2760</v>
      </c>
      <c r="V2642">
        <v>923</v>
      </c>
      <c r="W2642">
        <v>6.8720000000000001E-4</v>
      </c>
      <c r="X2642" t="s">
        <v>703</v>
      </c>
      <c r="Y2642" t="s">
        <v>3865</v>
      </c>
    </row>
    <row r="2643" spans="1:25" x14ac:dyDescent="0.35">
      <c r="A2643" t="s">
        <v>2780</v>
      </c>
      <c r="B2643">
        <v>21021</v>
      </c>
      <c r="C2643" t="s">
        <v>98</v>
      </c>
      <c r="D2643" t="s">
        <v>96</v>
      </c>
      <c r="E2643">
        <v>923</v>
      </c>
      <c r="F2643" t="s">
        <v>2118</v>
      </c>
      <c r="G2643">
        <v>480</v>
      </c>
      <c r="H2643">
        <v>21021</v>
      </c>
      <c r="I2643" t="s">
        <v>2068</v>
      </c>
      <c r="J2643">
        <v>0.01</v>
      </c>
      <c r="K2643">
        <v>6372100</v>
      </c>
      <c r="L2643">
        <v>0.5</v>
      </c>
      <c r="M2643" t="s">
        <v>44</v>
      </c>
      <c r="N2643">
        <v>1</v>
      </c>
      <c r="O2643">
        <v>0</v>
      </c>
      <c r="P2643">
        <v>198740</v>
      </c>
      <c r="Q2643" t="s">
        <v>693</v>
      </c>
      <c r="R2643" t="s">
        <v>694</v>
      </c>
      <c r="S2643">
        <v>24.2288</v>
      </c>
      <c r="T2643" t="s">
        <v>44</v>
      </c>
      <c r="U2643" t="s">
        <v>2760</v>
      </c>
      <c r="V2643">
        <v>923</v>
      </c>
      <c r="W2643">
        <v>3.1189999999999999E-4</v>
      </c>
      <c r="X2643" t="s">
        <v>703</v>
      </c>
      <c r="Y2643" t="s">
        <v>3865</v>
      </c>
    </row>
    <row r="2644" spans="1:25" x14ac:dyDescent="0.35">
      <c r="A2644" t="s">
        <v>2779</v>
      </c>
      <c r="B2644">
        <v>21021</v>
      </c>
      <c r="C2644" t="s">
        <v>98</v>
      </c>
      <c r="D2644" t="s">
        <v>96</v>
      </c>
      <c r="E2644">
        <v>923</v>
      </c>
      <c r="F2644" t="s">
        <v>2118</v>
      </c>
      <c r="G2644">
        <v>480</v>
      </c>
      <c r="H2644">
        <v>21021</v>
      </c>
      <c r="I2644" t="s">
        <v>2068</v>
      </c>
      <c r="J2644">
        <v>0.01</v>
      </c>
      <c r="K2644">
        <v>6186400</v>
      </c>
      <c r="L2644">
        <v>0.5</v>
      </c>
      <c r="M2644" t="s">
        <v>44</v>
      </c>
      <c r="N2644">
        <v>1</v>
      </c>
      <c r="O2644">
        <v>0</v>
      </c>
      <c r="P2644">
        <v>205490</v>
      </c>
      <c r="Q2644" t="s">
        <v>693</v>
      </c>
      <c r="R2644" t="s">
        <v>694</v>
      </c>
      <c r="S2644">
        <v>24.2118</v>
      </c>
      <c r="T2644" t="s">
        <v>44</v>
      </c>
      <c r="U2644" t="s">
        <v>2760</v>
      </c>
      <c r="V2644">
        <v>923</v>
      </c>
      <c r="W2644">
        <v>3.322E-4</v>
      </c>
      <c r="X2644" t="s">
        <v>703</v>
      </c>
      <c r="Y2644" t="s">
        <v>44</v>
      </c>
    </row>
    <row r="2645" spans="1:25" x14ac:dyDescent="0.35">
      <c r="A2645" t="s">
        <v>2778</v>
      </c>
      <c r="B2645">
        <v>21021</v>
      </c>
      <c r="C2645" t="s">
        <v>98</v>
      </c>
      <c r="D2645" t="s">
        <v>96</v>
      </c>
      <c r="E2645">
        <v>923</v>
      </c>
      <c r="F2645" t="s">
        <v>2118</v>
      </c>
      <c r="G2645">
        <v>480</v>
      </c>
      <c r="H2645">
        <v>21021</v>
      </c>
      <c r="I2645" t="s">
        <v>2068</v>
      </c>
      <c r="J2645">
        <v>0.01</v>
      </c>
      <c r="K2645">
        <v>6528500</v>
      </c>
      <c r="L2645">
        <v>0.5</v>
      </c>
      <c r="M2645" t="s">
        <v>44</v>
      </c>
      <c r="N2645">
        <v>1</v>
      </c>
      <c r="O2645">
        <v>0.5</v>
      </c>
      <c r="P2645">
        <v>422710</v>
      </c>
      <c r="Q2645" t="s">
        <v>693</v>
      </c>
      <c r="R2645" t="s">
        <v>694</v>
      </c>
      <c r="S2645">
        <v>24.2118</v>
      </c>
      <c r="T2645" t="s">
        <v>44</v>
      </c>
      <c r="U2645" t="s">
        <v>2760</v>
      </c>
      <c r="V2645">
        <v>923</v>
      </c>
      <c r="W2645">
        <v>6.4749999999999996E-4</v>
      </c>
      <c r="X2645" t="s">
        <v>703</v>
      </c>
      <c r="Y2645" t="s">
        <v>3865</v>
      </c>
    </row>
    <row r="2646" spans="1:25" x14ac:dyDescent="0.35">
      <c r="A2646" t="s">
        <v>2777</v>
      </c>
      <c r="B2646">
        <v>21021</v>
      </c>
      <c r="C2646" t="s">
        <v>98</v>
      </c>
      <c r="D2646" t="s">
        <v>96</v>
      </c>
      <c r="E2646">
        <v>923</v>
      </c>
      <c r="F2646" t="s">
        <v>2118</v>
      </c>
      <c r="G2646">
        <v>480</v>
      </c>
      <c r="H2646">
        <v>21021</v>
      </c>
      <c r="I2646" t="s">
        <v>2068</v>
      </c>
      <c r="J2646">
        <v>0.01</v>
      </c>
      <c r="K2646">
        <v>6412600</v>
      </c>
      <c r="L2646">
        <v>0.5</v>
      </c>
      <c r="M2646" t="s">
        <v>44</v>
      </c>
      <c r="N2646">
        <v>1</v>
      </c>
      <c r="O2646">
        <v>0.5</v>
      </c>
      <c r="P2646">
        <v>328510</v>
      </c>
      <c r="Q2646" t="s">
        <v>693</v>
      </c>
      <c r="R2646" t="s">
        <v>694</v>
      </c>
      <c r="S2646">
        <v>24.2118</v>
      </c>
      <c r="T2646" t="s">
        <v>44</v>
      </c>
      <c r="U2646" t="s">
        <v>2760</v>
      </c>
      <c r="V2646">
        <v>923</v>
      </c>
      <c r="W2646">
        <v>5.1230000000000004E-4</v>
      </c>
      <c r="X2646" t="s">
        <v>703</v>
      </c>
      <c r="Y2646" t="s">
        <v>3865</v>
      </c>
    </row>
    <row r="2647" spans="1:25" x14ac:dyDescent="0.35">
      <c r="A2647" t="s">
        <v>2770</v>
      </c>
      <c r="B2647">
        <v>21021</v>
      </c>
      <c r="C2647" t="s">
        <v>98</v>
      </c>
      <c r="D2647" t="s">
        <v>96</v>
      </c>
      <c r="E2647">
        <v>923</v>
      </c>
      <c r="F2647" t="s">
        <v>2118</v>
      </c>
      <c r="G2647">
        <v>480</v>
      </c>
      <c r="H2647">
        <v>21021</v>
      </c>
      <c r="I2647" t="s">
        <v>2068</v>
      </c>
      <c r="J2647">
        <v>0.01</v>
      </c>
      <c r="K2647">
        <v>6363800</v>
      </c>
      <c r="L2647">
        <v>0.5</v>
      </c>
      <c r="M2647" t="s">
        <v>44</v>
      </c>
      <c r="N2647">
        <v>1</v>
      </c>
      <c r="O2647">
        <v>0.5</v>
      </c>
      <c r="P2647">
        <v>350600</v>
      </c>
      <c r="Q2647" t="s">
        <v>693</v>
      </c>
      <c r="R2647" t="s">
        <v>694</v>
      </c>
      <c r="S2647">
        <v>24.203399999999998</v>
      </c>
      <c r="T2647" t="s">
        <v>44</v>
      </c>
      <c r="U2647" t="s">
        <v>2760</v>
      </c>
      <c r="V2647">
        <v>923</v>
      </c>
      <c r="W2647">
        <v>5.509E-4</v>
      </c>
      <c r="X2647" t="s">
        <v>703</v>
      </c>
      <c r="Y2647" t="s">
        <v>3865</v>
      </c>
    </row>
    <row r="2648" spans="1:25" x14ac:dyDescent="0.35">
      <c r="A2648" t="s">
        <v>2770</v>
      </c>
      <c r="B2648">
        <v>21021</v>
      </c>
      <c r="C2648" t="s">
        <v>98</v>
      </c>
      <c r="D2648" t="s">
        <v>96</v>
      </c>
      <c r="E2648">
        <v>923</v>
      </c>
      <c r="F2648" t="s">
        <v>2118</v>
      </c>
      <c r="G2648">
        <v>480</v>
      </c>
      <c r="H2648">
        <v>21021</v>
      </c>
      <c r="I2648" t="s">
        <v>2068</v>
      </c>
      <c r="J2648">
        <v>0.01</v>
      </c>
      <c r="K2648">
        <v>6312100</v>
      </c>
      <c r="L2648">
        <v>0.5</v>
      </c>
      <c r="M2648" t="s">
        <v>44</v>
      </c>
      <c r="N2648">
        <v>1</v>
      </c>
      <c r="O2648">
        <v>0.5</v>
      </c>
      <c r="P2648">
        <v>382320</v>
      </c>
      <c r="Q2648" t="s">
        <v>693</v>
      </c>
      <c r="R2648" t="s">
        <v>694</v>
      </c>
      <c r="S2648">
        <v>24.220300000000002</v>
      </c>
      <c r="T2648" t="s">
        <v>44</v>
      </c>
      <c r="U2648" t="s">
        <v>2760</v>
      </c>
      <c r="V2648">
        <v>923</v>
      </c>
      <c r="W2648">
        <v>6.0570000000000003E-4</v>
      </c>
      <c r="X2648" t="s">
        <v>703</v>
      </c>
      <c r="Y2648" t="s">
        <v>3865</v>
      </c>
    </row>
    <row r="2649" spans="1:25" x14ac:dyDescent="0.35">
      <c r="A2649" t="s">
        <v>2776</v>
      </c>
      <c r="B2649">
        <v>21021</v>
      </c>
      <c r="C2649" t="s">
        <v>98</v>
      </c>
      <c r="D2649" t="s">
        <v>96</v>
      </c>
      <c r="E2649">
        <v>923</v>
      </c>
      <c r="F2649" t="s">
        <v>2118</v>
      </c>
      <c r="G2649">
        <v>480</v>
      </c>
      <c r="H2649">
        <v>21021</v>
      </c>
      <c r="I2649" t="s">
        <v>2068</v>
      </c>
      <c r="J2649">
        <v>0.01</v>
      </c>
      <c r="K2649">
        <v>6303600</v>
      </c>
      <c r="L2649">
        <v>0.5</v>
      </c>
      <c r="M2649" t="s">
        <v>44</v>
      </c>
      <c r="N2649">
        <v>1</v>
      </c>
      <c r="O2649">
        <v>1</v>
      </c>
      <c r="P2649">
        <v>458620</v>
      </c>
      <c r="Q2649" t="s">
        <v>693</v>
      </c>
      <c r="R2649" t="s">
        <v>694</v>
      </c>
      <c r="S2649">
        <v>24.203399999999998</v>
      </c>
      <c r="T2649" t="s">
        <v>44</v>
      </c>
      <c r="U2649" t="s">
        <v>2760</v>
      </c>
      <c r="V2649">
        <v>923</v>
      </c>
      <c r="W2649">
        <v>7.2760000000000001E-4</v>
      </c>
      <c r="X2649" t="s">
        <v>703</v>
      </c>
      <c r="Y2649" t="s">
        <v>3865</v>
      </c>
    </row>
    <row r="2650" spans="1:25" x14ac:dyDescent="0.35">
      <c r="A2650" t="s">
        <v>2775</v>
      </c>
      <c r="B2650">
        <v>21021</v>
      </c>
      <c r="C2650" t="s">
        <v>98</v>
      </c>
      <c r="D2650" t="s">
        <v>96</v>
      </c>
      <c r="E2650">
        <v>923</v>
      </c>
      <c r="F2650" t="s">
        <v>2118</v>
      </c>
      <c r="G2650">
        <v>480</v>
      </c>
      <c r="H2650">
        <v>21021</v>
      </c>
      <c r="I2650" t="s">
        <v>2068</v>
      </c>
      <c r="J2650">
        <v>0.01</v>
      </c>
      <c r="K2650">
        <v>6112700</v>
      </c>
      <c r="L2650">
        <v>0.5</v>
      </c>
      <c r="M2650" t="s">
        <v>44</v>
      </c>
      <c r="N2650">
        <v>1</v>
      </c>
      <c r="O2650">
        <v>1</v>
      </c>
      <c r="P2650">
        <v>467430</v>
      </c>
      <c r="Q2650" t="s">
        <v>693</v>
      </c>
      <c r="R2650" t="s">
        <v>694</v>
      </c>
      <c r="S2650">
        <v>24.203399999999998</v>
      </c>
      <c r="T2650" t="s">
        <v>44</v>
      </c>
      <c r="U2650" t="s">
        <v>2760</v>
      </c>
      <c r="V2650">
        <v>923</v>
      </c>
      <c r="W2650">
        <v>7.6469999999999999E-4</v>
      </c>
      <c r="X2650" t="s">
        <v>703</v>
      </c>
      <c r="Y2650" t="s">
        <v>3865</v>
      </c>
    </row>
    <row r="2651" spans="1:25" x14ac:dyDescent="0.35">
      <c r="A2651" t="s">
        <v>2774</v>
      </c>
      <c r="B2651">
        <v>21021</v>
      </c>
      <c r="C2651" t="s">
        <v>98</v>
      </c>
      <c r="D2651" t="s">
        <v>96</v>
      </c>
      <c r="E2651">
        <v>923</v>
      </c>
      <c r="F2651" t="s">
        <v>2118</v>
      </c>
      <c r="G2651">
        <v>480</v>
      </c>
      <c r="H2651">
        <v>21021</v>
      </c>
      <c r="I2651" t="s">
        <v>2068</v>
      </c>
      <c r="J2651">
        <v>0.01</v>
      </c>
      <c r="K2651">
        <v>6324900</v>
      </c>
      <c r="L2651">
        <v>0.5</v>
      </c>
      <c r="M2651" t="s">
        <v>44</v>
      </c>
      <c r="N2651">
        <v>1</v>
      </c>
      <c r="O2651">
        <v>1</v>
      </c>
      <c r="P2651">
        <v>311140</v>
      </c>
      <c r="Q2651" t="s">
        <v>693</v>
      </c>
      <c r="R2651" t="s">
        <v>694</v>
      </c>
      <c r="S2651">
        <v>24.203399999999998</v>
      </c>
      <c r="T2651" t="s">
        <v>44</v>
      </c>
      <c r="U2651" t="s">
        <v>2760</v>
      </c>
      <c r="V2651">
        <v>923</v>
      </c>
      <c r="W2651">
        <v>4.9189999999999998E-4</v>
      </c>
      <c r="X2651" t="s">
        <v>703</v>
      </c>
      <c r="Y2651" t="s">
        <v>3865</v>
      </c>
    </row>
    <row r="2652" spans="1:25" x14ac:dyDescent="0.35">
      <c r="A2652" t="s">
        <v>2773</v>
      </c>
      <c r="B2652">
        <v>21021</v>
      </c>
      <c r="C2652" t="s">
        <v>98</v>
      </c>
      <c r="D2652" t="s">
        <v>96</v>
      </c>
      <c r="E2652">
        <v>923</v>
      </c>
      <c r="F2652" t="s">
        <v>2118</v>
      </c>
      <c r="G2652">
        <v>480</v>
      </c>
      <c r="H2652">
        <v>21021</v>
      </c>
      <c r="I2652" t="s">
        <v>2068</v>
      </c>
      <c r="J2652">
        <v>0.01</v>
      </c>
      <c r="K2652">
        <v>6319400</v>
      </c>
      <c r="L2652">
        <v>0.5</v>
      </c>
      <c r="M2652" t="s">
        <v>44</v>
      </c>
      <c r="N2652">
        <v>1</v>
      </c>
      <c r="O2652">
        <v>2</v>
      </c>
      <c r="P2652">
        <v>301380</v>
      </c>
      <c r="Q2652" t="s">
        <v>693</v>
      </c>
      <c r="R2652" t="s">
        <v>694</v>
      </c>
      <c r="S2652">
        <v>24.194900000000001</v>
      </c>
      <c r="T2652" t="s">
        <v>44</v>
      </c>
      <c r="U2652" t="s">
        <v>2760</v>
      </c>
      <c r="V2652">
        <v>923</v>
      </c>
      <c r="W2652">
        <v>4.7689999999999999E-4</v>
      </c>
      <c r="X2652" t="s">
        <v>703</v>
      </c>
      <c r="Y2652" t="s">
        <v>3865</v>
      </c>
    </row>
    <row r="2653" spans="1:25" x14ac:dyDescent="0.35">
      <c r="A2653" t="s">
        <v>2772</v>
      </c>
      <c r="B2653">
        <v>21021</v>
      </c>
      <c r="C2653" t="s">
        <v>98</v>
      </c>
      <c r="D2653" t="s">
        <v>96</v>
      </c>
      <c r="E2653">
        <v>923</v>
      </c>
      <c r="F2653" t="s">
        <v>2118</v>
      </c>
      <c r="G2653">
        <v>480</v>
      </c>
      <c r="H2653">
        <v>21021</v>
      </c>
      <c r="I2653" t="s">
        <v>2068</v>
      </c>
      <c r="J2653">
        <v>0.01</v>
      </c>
      <c r="K2653">
        <v>5842700</v>
      </c>
      <c r="L2653">
        <v>0.5</v>
      </c>
      <c r="M2653" t="s">
        <v>44</v>
      </c>
      <c r="N2653">
        <v>1</v>
      </c>
      <c r="O2653">
        <v>2</v>
      </c>
      <c r="P2653">
        <v>324180</v>
      </c>
      <c r="Q2653" t="s">
        <v>693</v>
      </c>
      <c r="R2653" t="s">
        <v>694</v>
      </c>
      <c r="S2653">
        <v>24.2287</v>
      </c>
      <c r="T2653" t="s">
        <v>44</v>
      </c>
      <c r="U2653" t="s">
        <v>2760</v>
      </c>
      <c r="V2653">
        <v>923</v>
      </c>
      <c r="W2653">
        <v>5.5480000000000004E-4</v>
      </c>
      <c r="X2653" t="s">
        <v>703</v>
      </c>
      <c r="Y2653" t="s">
        <v>3865</v>
      </c>
    </row>
    <row r="2654" spans="1:25" x14ac:dyDescent="0.35">
      <c r="A2654" t="s">
        <v>2771</v>
      </c>
      <c r="B2654">
        <v>21021</v>
      </c>
      <c r="C2654" t="s">
        <v>98</v>
      </c>
      <c r="D2654" t="s">
        <v>96</v>
      </c>
      <c r="E2654">
        <v>923</v>
      </c>
      <c r="F2654" t="s">
        <v>2118</v>
      </c>
      <c r="G2654">
        <v>480</v>
      </c>
      <c r="H2654">
        <v>21021</v>
      </c>
      <c r="I2654" t="s">
        <v>2068</v>
      </c>
      <c r="J2654">
        <v>0.01</v>
      </c>
      <c r="K2654">
        <v>6658200</v>
      </c>
      <c r="L2654">
        <v>0.5</v>
      </c>
      <c r="M2654" t="s">
        <v>44</v>
      </c>
      <c r="N2654">
        <v>1</v>
      </c>
      <c r="O2654">
        <v>2</v>
      </c>
      <c r="P2654">
        <v>300150</v>
      </c>
      <c r="Q2654" t="s">
        <v>693</v>
      </c>
      <c r="R2654" t="s">
        <v>694</v>
      </c>
      <c r="S2654">
        <v>24.203399999999998</v>
      </c>
      <c r="T2654" t="s">
        <v>44</v>
      </c>
      <c r="U2654" t="s">
        <v>2760</v>
      </c>
      <c r="V2654">
        <v>923</v>
      </c>
      <c r="W2654">
        <v>4.5080000000000001E-4</v>
      </c>
      <c r="X2654" t="s">
        <v>703</v>
      </c>
      <c r="Y2654" t="s">
        <v>3865</v>
      </c>
    </row>
    <row r="2655" spans="1:25" x14ac:dyDescent="0.35">
      <c r="A2655" t="s">
        <v>2770</v>
      </c>
      <c r="B2655">
        <v>21021</v>
      </c>
      <c r="C2655" t="s">
        <v>98</v>
      </c>
      <c r="D2655" t="s">
        <v>96</v>
      </c>
      <c r="E2655">
        <v>923</v>
      </c>
      <c r="F2655" t="s">
        <v>2118</v>
      </c>
      <c r="G2655">
        <v>480</v>
      </c>
      <c r="H2655">
        <v>21021</v>
      </c>
      <c r="I2655" t="s">
        <v>2068</v>
      </c>
      <c r="J2655">
        <v>0.01</v>
      </c>
      <c r="K2655">
        <v>6396500</v>
      </c>
      <c r="L2655">
        <v>0.5</v>
      </c>
      <c r="M2655" t="s">
        <v>44</v>
      </c>
      <c r="N2655">
        <v>1</v>
      </c>
      <c r="O2655">
        <v>0.5</v>
      </c>
      <c r="P2655">
        <v>326650</v>
      </c>
      <c r="Q2655" t="s">
        <v>693</v>
      </c>
      <c r="R2655" t="s">
        <v>694</v>
      </c>
      <c r="S2655">
        <v>24.194900000000001</v>
      </c>
      <c r="T2655" t="s">
        <v>44</v>
      </c>
      <c r="U2655" t="s">
        <v>2760</v>
      </c>
      <c r="V2655">
        <v>923</v>
      </c>
      <c r="W2655">
        <v>5.107E-4</v>
      </c>
      <c r="X2655" t="s">
        <v>703</v>
      </c>
      <c r="Y2655" t="s">
        <v>3865</v>
      </c>
    </row>
    <row r="2656" spans="1:25" x14ac:dyDescent="0.35">
      <c r="A2656" t="s">
        <v>2769</v>
      </c>
      <c r="B2656">
        <v>21021</v>
      </c>
      <c r="C2656" t="s">
        <v>98</v>
      </c>
      <c r="D2656" t="s">
        <v>96</v>
      </c>
      <c r="E2656">
        <v>923</v>
      </c>
      <c r="F2656" t="s">
        <v>2118</v>
      </c>
      <c r="G2656">
        <v>480</v>
      </c>
      <c r="H2656">
        <v>21021</v>
      </c>
      <c r="I2656" t="s">
        <v>2068</v>
      </c>
      <c r="J2656">
        <v>0.01</v>
      </c>
      <c r="K2656">
        <v>6363800</v>
      </c>
      <c r="L2656">
        <v>0.5</v>
      </c>
      <c r="M2656" t="s">
        <v>44</v>
      </c>
      <c r="N2656">
        <v>1</v>
      </c>
      <c r="O2656">
        <v>4</v>
      </c>
      <c r="P2656">
        <v>236860</v>
      </c>
      <c r="Q2656" t="s">
        <v>693</v>
      </c>
      <c r="R2656" t="s">
        <v>694</v>
      </c>
      <c r="S2656">
        <v>24.186399999999999</v>
      </c>
      <c r="T2656" t="s">
        <v>44</v>
      </c>
      <c r="U2656" t="s">
        <v>2760</v>
      </c>
      <c r="V2656">
        <v>923</v>
      </c>
      <c r="W2656">
        <v>3.7219999999999999E-4</v>
      </c>
      <c r="X2656" t="s">
        <v>703</v>
      </c>
      <c r="Y2656" t="s">
        <v>3865</v>
      </c>
    </row>
    <row r="2657" spans="1:25" x14ac:dyDescent="0.35">
      <c r="A2657" t="s">
        <v>2768</v>
      </c>
      <c r="B2657">
        <v>21021</v>
      </c>
      <c r="C2657" t="s">
        <v>98</v>
      </c>
      <c r="D2657" t="s">
        <v>96</v>
      </c>
      <c r="E2657">
        <v>923</v>
      </c>
      <c r="F2657" t="s">
        <v>2118</v>
      </c>
      <c r="G2657">
        <v>480</v>
      </c>
      <c r="H2657">
        <v>21021</v>
      </c>
      <c r="I2657" t="s">
        <v>2068</v>
      </c>
      <c r="J2657">
        <v>0.01</v>
      </c>
      <c r="K2657">
        <v>6189900</v>
      </c>
      <c r="L2657">
        <v>0.5</v>
      </c>
      <c r="M2657" t="s">
        <v>44</v>
      </c>
      <c r="N2657">
        <v>1</v>
      </c>
      <c r="O2657">
        <v>4</v>
      </c>
      <c r="P2657">
        <v>105420</v>
      </c>
      <c r="Q2657" t="s">
        <v>693</v>
      </c>
      <c r="R2657" t="s">
        <v>694</v>
      </c>
      <c r="S2657">
        <v>24.194900000000001</v>
      </c>
      <c r="T2657" t="s">
        <v>44</v>
      </c>
      <c r="U2657" t="s">
        <v>2760</v>
      </c>
      <c r="V2657">
        <v>923</v>
      </c>
      <c r="W2657">
        <v>1.7029999999999999E-4</v>
      </c>
      <c r="X2657" t="s">
        <v>703</v>
      </c>
      <c r="Y2657" t="s">
        <v>3865</v>
      </c>
    </row>
    <row r="2658" spans="1:25" x14ac:dyDescent="0.35">
      <c r="A2658" t="s">
        <v>2767</v>
      </c>
      <c r="B2658">
        <v>21021</v>
      </c>
      <c r="C2658" t="s">
        <v>98</v>
      </c>
      <c r="D2658" t="s">
        <v>96</v>
      </c>
      <c r="E2658">
        <v>923</v>
      </c>
      <c r="F2658" t="s">
        <v>2118</v>
      </c>
      <c r="G2658">
        <v>480</v>
      </c>
      <c r="H2658">
        <v>21021</v>
      </c>
      <c r="I2658" t="s">
        <v>2068</v>
      </c>
      <c r="J2658">
        <v>0.01</v>
      </c>
      <c r="K2658">
        <v>6224200</v>
      </c>
      <c r="L2658">
        <v>0.5</v>
      </c>
      <c r="M2658" t="s">
        <v>44</v>
      </c>
      <c r="N2658">
        <v>1</v>
      </c>
      <c r="O2658">
        <v>4</v>
      </c>
      <c r="P2658">
        <v>121900</v>
      </c>
      <c r="Q2658" t="s">
        <v>693</v>
      </c>
      <c r="R2658" t="s">
        <v>694</v>
      </c>
      <c r="S2658">
        <v>24.178000000000001</v>
      </c>
      <c r="T2658" t="s">
        <v>44</v>
      </c>
      <c r="U2658" t="s">
        <v>2760</v>
      </c>
      <c r="V2658">
        <v>923</v>
      </c>
      <c r="W2658">
        <v>1.9579999999999999E-4</v>
      </c>
      <c r="X2658" t="s">
        <v>703</v>
      </c>
      <c r="Y2658" t="s">
        <v>3865</v>
      </c>
    </row>
    <row r="2659" spans="1:25" x14ac:dyDescent="0.35">
      <c r="A2659" t="s">
        <v>2766</v>
      </c>
      <c r="B2659">
        <v>21021</v>
      </c>
      <c r="C2659" t="s">
        <v>98</v>
      </c>
      <c r="D2659" t="s">
        <v>96</v>
      </c>
      <c r="E2659">
        <v>923</v>
      </c>
      <c r="F2659" t="s">
        <v>2180</v>
      </c>
      <c r="G2659">
        <v>480</v>
      </c>
      <c r="H2659">
        <v>21021</v>
      </c>
      <c r="I2659" t="s">
        <v>2068</v>
      </c>
      <c r="J2659">
        <v>0.01</v>
      </c>
      <c r="K2659">
        <v>6247700</v>
      </c>
      <c r="L2659">
        <v>0.5</v>
      </c>
      <c r="M2659" t="s">
        <v>44</v>
      </c>
      <c r="N2659">
        <v>1</v>
      </c>
      <c r="O2659">
        <v>4</v>
      </c>
      <c r="P2659">
        <v>152660</v>
      </c>
      <c r="Q2659" t="s">
        <v>693</v>
      </c>
      <c r="R2659" t="s">
        <v>694</v>
      </c>
      <c r="S2659">
        <v>24.186399999999999</v>
      </c>
      <c r="T2659" t="s">
        <v>44</v>
      </c>
      <c r="U2659" t="s">
        <v>2760</v>
      </c>
      <c r="V2659">
        <v>923</v>
      </c>
      <c r="W2659">
        <v>2.4429999999999998E-4</v>
      </c>
      <c r="X2659" t="s">
        <v>703</v>
      </c>
      <c r="Y2659" t="s">
        <v>3865</v>
      </c>
    </row>
    <row r="2660" spans="1:25" x14ac:dyDescent="0.35">
      <c r="A2660" t="s">
        <v>2765</v>
      </c>
      <c r="B2660">
        <v>21021</v>
      </c>
      <c r="C2660" t="s">
        <v>98</v>
      </c>
      <c r="D2660" t="s">
        <v>96</v>
      </c>
      <c r="E2660">
        <v>923</v>
      </c>
      <c r="F2660" t="s">
        <v>2180</v>
      </c>
      <c r="G2660">
        <v>480</v>
      </c>
      <c r="H2660">
        <v>21021</v>
      </c>
      <c r="I2660" t="s">
        <v>2068</v>
      </c>
      <c r="J2660">
        <v>0.01</v>
      </c>
      <c r="K2660">
        <v>6387200</v>
      </c>
      <c r="L2660">
        <v>0.5</v>
      </c>
      <c r="M2660" t="s">
        <v>44</v>
      </c>
      <c r="N2660">
        <v>1</v>
      </c>
      <c r="O2660">
        <v>4</v>
      </c>
      <c r="P2660">
        <v>138380</v>
      </c>
      <c r="Q2660" t="s">
        <v>693</v>
      </c>
      <c r="R2660" t="s">
        <v>694</v>
      </c>
      <c r="S2660">
        <v>24.186399999999999</v>
      </c>
      <c r="T2660" t="s">
        <v>44</v>
      </c>
      <c r="U2660" t="s">
        <v>2760</v>
      </c>
      <c r="V2660">
        <v>923</v>
      </c>
      <c r="W2660">
        <v>2.1670000000000001E-4</v>
      </c>
      <c r="X2660" t="s">
        <v>703</v>
      </c>
      <c r="Y2660" t="s">
        <v>3865</v>
      </c>
    </row>
    <row r="2661" spans="1:25" x14ac:dyDescent="0.35">
      <c r="A2661" t="s">
        <v>2764</v>
      </c>
      <c r="B2661">
        <v>21021</v>
      </c>
      <c r="C2661" t="s">
        <v>98</v>
      </c>
      <c r="D2661" t="s">
        <v>96</v>
      </c>
      <c r="E2661">
        <v>923</v>
      </c>
      <c r="F2661" t="s">
        <v>2180</v>
      </c>
      <c r="G2661">
        <v>480</v>
      </c>
      <c r="H2661">
        <v>21021</v>
      </c>
      <c r="I2661" t="s">
        <v>2068</v>
      </c>
      <c r="J2661">
        <v>0.01</v>
      </c>
      <c r="K2661">
        <v>6021900</v>
      </c>
      <c r="L2661">
        <v>0.5</v>
      </c>
      <c r="M2661" t="s">
        <v>44</v>
      </c>
      <c r="N2661">
        <v>1</v>
      </c>
      <c r="O2661">
        <v>4</v>
      </c>
      <c r="P2661">
        <v>136670</v>
      </c>
      <c r="Q2661" t="s">
        <v>693</v>
      </c>
      <c r="R2661" t="s">
        <v>694</v>
      </c>
      <c r="S2661">
        <v>24.186399999999999</v>
      </c>
      <c r="T2661" t="s">
        <v>44</v>
      </c>
      <c r="U2661" t="s">
        <v>2760</v>
      </c>
      <c r="V2661">
        <v>923</v>
      </c>
      <c r="W2661">
        <v>2.2699999999999999E-4</v>
      </c>
      <c r="X2661" t="s">
        <v>703</v>
      </c>
      <c r="Y2661" t="s">
        <v>3865</v>
      </c>
    </row>
    <row r="2662" spans="1:25" x14ac:dyDescent="0.35">
      <c r="A2662" t="s">
        <v>2763</v>
      </c>
      <c r="B2662">
        <v>21021</v>
      </c>
      <c r="C2662" t="s">
        <v>98</v>
      </c>
      <c r="D2662" t="s">
        <v>96</v>
      </c>
      <c r="E2662">
        <v>923</v>
      </c>
      <c r="F2662" t="s">
        <v>2118</v>
      </c>
      <c r="G2662">
        <v>480</v>
      </c>
      <c r="H2662">
        <v>21021</v>
      </c>
      <c r="I2662" t="s">
        <v>2068</v>
      </c>
      <c r="J2662">
        <v>0.01</v>
      </c>
      <c r="K2662">
        <v>6022100</v>
      </c>
      <c r="L2662">
        <v>0.5</v>
      </c>
      <c r="M2662" t="s">
        <v>44</v>
      </c>
      <c r="N2662">
        <v>1</v>
      </c>
      <c r="O2662">
        <v>4</v>
      </c>
      <c r="P2662">
        <v>168100</v>
      </c>
      <c r="Q2662" t="s">
        <v>693</v>
      </c>
      <c r="R2662" t="s">
        <v>694</v>
      </c>
      <c r="S2662">
        <v>24.178000000000001</v>
      </c>
      <c r="T2662" t="s">
        <v>44</v>
      </c>
      <c r="U2662" t="s">
        <v>2760</v>
      </c>
      <c r="V2662">
        <v>923</v>
      </c>
      <c r="W2662">
        <v>2.7910000000000001E-4</v>
      </c>
      <c r="X2662" t="s">
        <v>703</v>
      </c>
      <c r="Y2662" t="s">
        <v>44</v>
      </c>
    </row>
    <row r="2663" spans="1:25" x14ac:dyDescent="0.35">
      <c r="A2663" t="s">
        <v>2763</v>
      </c>
      <c r="B2663">
        <v>21021</v>
      </c>
      <c r="C2663" t="s">
        <v>98</v>
      </c>
      <c r="D2663" t="s">
        <v>96</v>
      </c>
      <c r="E2663">
        <v>923</v>
      </c>
      <c r="F2663" t="s">
        <v>2118</v>
      </c>
      <c r="G2663">
        <v>480</v>
      </c>
      <c r="H2663">
        <v>21021</v>
      </c>
      <c r="I2663" t="s">
        <v>2068</v>
      </c>
      <c r="J2663">
        <v>0.01</v>
      </c>
      <c r="K2663">
        <v>6068100</v>
      </c>
      <c r="L2663">
        <v>0.5</v>
      </c>
      <c r="M2663" t="s">
        <v>44</v>
      </c>
      <c r="N2663">
        <v>1</v>
      </c>
      <c r="O2663">
        <v>4</v>
      </c>
      <c r="P2663">
        <v>173480</v>
      </c>
      <c r="Q2663" t="s">
        <v>693</v>
      </c>
      <c r="R2663" t="s">
        <v>694</v>
      </c>
      <c r="S2663">
        <v>24.169499999999999</v>
      </c>
      <c r="T2663" t="s">
        <v>44</v>
      </c>
      <c r="U2663" t="s">
        <v>2760</v>
      </c>
      <c r="V2663">
        <v>923</v>
      </c>
      <c r="W2663">
        <v>2.8590000000000001E-4</v>
      </c>
      <c r="X2663" t="s">
        <v>703</v>
      </c>
      <c r="Y2663" t="s">
        <v>44</v>
      </c>
    </row>
    <row r="2664" spans="1:25" x14ac:dyDescent="0.35">
      <c r="A2664" t="s">
        <v>2762</v>
      </c>
      <c r="B2664">
        <v>21021</v>
      </c>
      <c r="C2664" t="s">
        <v>98</v>
      </c>
      <c r="D2664" t="s">
        <v>96</v>
      </c>
      <c r="E2664">
        <v>923</v>
      </c>
      <c r="F2664" t="s">
        <v>2118</v>
      </c>
      <c r="G2664">
        <v>480</v>
      </c>
      <c r="H2664">
        <v>21021</v>
      </c>
      <c r="I2664" t="s">
        <v>2068</v>
      </c>
      <c r="J2664">
        <v>0.01</v>
      </c>
      <c r="K2664">
        <v>5939400</v>
      </c>
      <c r="L2664">
        <v>0.5</v>
      </c>
      <c r="M2664" t="s">
        <v>44</v>
      </c>
      <c r="N2664">
        <v>1</v>
      </c>
      <c r="O2664">
        <v>4</v>
      </c>
      <c r="P2664">
        <v>143030</v>
      </c>
      <c r="Q2664" t="s">
        <v>693</v>
      </c>
      <c r="R2664" t="s">
        <v>694</v>
      </c>
      <c r="S2664">
        <v>24.169499999999999</v>
      </c>
      <c r="T2664" t="s">
        <v>44</v>
      </c>
      <c r="U2664" t="s">
        <v>2760</v>
      </c>
      <c r="V2664">
        <v>923</v>
      </c>
      <c r="W2664">
        <v>2.408E-4</v>
      </c>
      <c r="X2664" t="s">
        <v>703</v>
      </c>
      <c r="Y2664" t="s">
        <v>44</v>
      </c>
    </row>
    <row r="2665" spans="1:25" x14ac:dyDescent="0.35">
      <c r="A2665" t="s">
        <v>2761</v>
      </c>
      <c r="B2665">
        <v>21021</v>
      </c>
      <c r="C2665" t="s">
        <v>98</v>
      </c>
      <c r="D2665" t="s">
        <v>96</v>
      </c>
      <c r="E2665">
        <v>923</v>
      </c>
      <c r="F2665" t="s">
        <v>2118</v>
      </c>
      <c r="G2665">
        <v>480</v>
      </c>
      <c r="H2665">
        <v>21021</v>
      </c>
      <c r="I2665" t="s">
        <v>2068</v>
      </c>
      <c r="J2665">
        <v>0.01</v>
      </c>
      <c r="K2665">
        <v>5949600</v>
      </c>
      <c r="L2665">
        <v>0.5</v>
      </c>
      <c r="M2665" t="s">
        <v>44</v>
      </c>
      <c r="N2665">
        <v>1</v>
      </c>
      <c r="O2665">
        <v>4</v>
      </c>
      <c r="P2665">
        <v>182170</v>
      </c>
      <c r="Q2665" t="s">
        <v>693</v>
      </c>
      <c r="R2665" t="s">
        <v>694</v>
      </c>
      <c r="S2665">
        <v>24.178000000000001</v>
      </c>
      <c r="T2665" t="s">
        <v>44</v>
      </c>
      <c r="U2665" t="s">
        <v>2760</v>
      </c>
      <c r="V2665">
        <v>923</v>
      </c>
      <c r="W2665">
        <v>3.0620000000000002E-4</v>
      </c>
      <c r="X2665" t="s">
        <v>703</v>
      </c>
      <c r="Y2665" t="s">
        <v>44</v>
      </c>
    </row>
    <row r="2666" spans="1:25" x14ac:dyDescent="0.35">
      <c r="A2666" t="s">
        <v>3042</v>
      </c>
      <c r="B2666">
        <v>82721</v>
      </c>
      <c r="C2666" t="s">
        <v>117</v>
      </c>
      <c r="D2666" t="s">
        <v>115</v>
      </c>
      <c r="E2666">
        <v>273</v>
      </c>
      <c r="F2666" t="s">
        <v>692</v>
      </c>
      <c r="G2666">
        <v>240</v>
      </c>
      <c r="H2666">
        <v>82721</v>
      </c>
      <c r="I2666" t="s">
        <v>552</v>
      </c>
      <c r="J2666">
        <v>0.01</v>
      </c>
      <c r="K2666">
        <v>17856</v>
      </c>
      <c r="L2666">
        <v>0.5</v>
      </c>
      <c r="M2666">
        <v>5</v>
      </c>
      <c r="N2666">
        <v>1</v>
      </c>
      <c r="O2666" t="s">
        <v>44</v>
      </c>
      <c r="P2666">
        <v>829230</v>
      </c>
      <c r="Q2666" t="s">
        <v>693</v>
      </c>
      <c r="R2666" t="s">
        <v>694</v>
      </c>
      <c r="S2666">
        <v>9.2001500000000007</v>
      </c>
      <c r="T2666" t="s">
        <v>44</v>
      </c>
      <c r="U2666" t="s">
        <v>2901</v>
      </c>
      <c r="V2666" t="s">
        <v>2950</v>
      </c>
      <c r="W2666">
        <v>0.46439999999999998</v>
      </c>
      <c r="X2666" t="s">
        <v>703</v>
      </c>
      <c r="Y2666" t="s">
        <v>3865</v>
      </c>
    </row>
    <row r="2667" spans="1:25" x14ac:dyDescent="0.35">
      <c r="A2667" t="s">
        <v>3048</v>
      </c>
      <c r="B2667">
        <v>82721</v>
      </c>
      <c r="C2667" t="s">
        <v>117</v>
      </c>
      <c r="D2667" t="s">
        <v>115</v>
      </c>
      <c r="E2667">
        <v>273</v>
      </c>
      <c r="F2667" t="s">
        <v>692</v>
      </c>
      <c r="G2667">
        <v>240</v>
      </c>
      <c r="H2667">
        <v>82721</v>
      </c>
      <c r="I2667" t="s">
        <v>552</v>
      </c>
      <c r="J2667">
        <v>0.01</v>
      </c>
      <c r="K2667">
        <v>18523</v>
      </c>
      <c r="L2667">
        <v>0.5</v>
      </c>
      <c r="M2667">
        <v>3.5</v>
      </c>
      <c r="N2667">
        <v>1</v>
      </c>
      <c r="O2667" t="s">
        <v>44</v>
      </c>
      <c r="P2667">
        <v>650360</v>
      </c>
      <c r="Q2667" t="s">
        <v>693</v>
      </c>
      <c r="R2667" t="s">
        <v>694</v>
      </c>
      <c r="S2667">
        <v>9.2000700000000002</v>
      </c>
      <c r="T2667" t="s">
        <v>44</v>
      </c>
      <c r="U2667" t="s">
        <v>2901</v>
      </c>
      <c r="V2667" t="s">
        <v>2950</v>
      </c>
      <c r="W2667">
        <v>0.35110000000000002</v>
      </c>
      <c r="X2667" t="s">
        <v>703</v>
      </c>
      <c r="Y2667" t="s">
        <v>3865</v>
      </c>
    </row>
    <row r="2668" spans="1:25" x14ac:dyDescent="0.35">
      <c r="A2668" t="s">
        <v>3047</v>
      </c>
      <c r="B2668">
        <v>82721</v>
      </c>
      <c r="C2668" t="s">
        <v>117</v>
      </c>
      <c r="D2668" t="s">
        <v>115</v>
      </c>
      <c r="E2668">
        <v>273</v>
      </c>
      <c r="F2668" t="s">
        <v>692</v>
      </c>
      <c r="G2668">
        <v>240</v>
      </c>
      <c r="H2668">
        <v>82721</v>
      </c>
      <c r="I2668" t="s">
        <v>552</v>
      </c>
      <c r="J2668">
        <v>0.01</v>
      </c>
      <c r="K2668">
        <v>19274</v>
      </c>
      <c r="L2668">
        <v>0.5</v>
      </c>
      <c r="M2668">
        <v>2.5</v>
      </c>
      <c r="N2668">
        <v>1</v>
      </c>
      <c r="O2668" t="s">
        <v>44</v>
      </c>
      <c r="P2668">
        <v>480520</v>
      </c>
      <c r="Q2668" t="s">
        <v>693</v>
      </c>
      <c r="R2668" t="s">
        <v>694</v>
      </c>
      <c r="S2668">
        <v>9.2001500000000007</v>
      </c>
      <c r="T2668" t="s">
        <v>44</v>
      </c>
      <c r="U2668" t="s">
        <v>2901</v>
      </c>
      <c r="V2668" t="s">
        <v>2950</v>
      </c>
      <c r="W2668">
        <v>0.24929999999999999</v>
      </c>
      <c r="X2668" t="s">
        <v>703</v>
      </c>
      <c r="Y2668" t="s">
        <v>3865</v>
      </c>
    </row>
    <row r="2669" spans="1:25" x14ac:dyDescent="0.35">
      <c r="A2669" t="s">
        <v>3031</v>
      </c>
      <c r="B2669">
        <v>82721</v>
      </c>
      <c r="C2669" t="s">
        <v>117</v>
      </c>
      <c r="D2669" t="s">
        <v>115</v>
      </c>
      <c r="E2669">
        <v>273</v>
      </c>
      <c r="F2669" t="s">
        <v>692</v>
      </c>
      <c r="G2669">
        <v>240</v>
      </c>
      <c r="H2669">
        <v>82721</v>
      </c>
      <c r="I2669" t="s">
        <v>552</v>
      </c>
      <c r="J2669">
        <v>0.01</v>
      </c>
      <c r="K2669">
        <v>19642</v>
      </c>
      <c r="L2669">
        <v>0.5</v>
      </c>
      <c r="M2669">
        <v>1.5</v>
      </c>
      <c r="N2669">
        <v>1</v>
      </c>
      <c r="O2669" t="s">
        <v>44</v>
      </c>
      <c r="P2669">
        <v>302490</v>
      </c>
      <c r="Q2669" t="s">
        <v>693</v>
      </c>
      <c r="R2669" t="s">
        <v>694</v>
      </c>
      <c r="S2669">
        <v>9.2000700000000002</v>
      </c>
      <c r="T2669" t="s">
        <v>44</v>
      </c>
      <c r="U2669" t="s">
        <v>2901</v>
      </c>
      <c r="V2669" t="s">
        <v>2950</v>
      </c>
      <c r="W2669">
        <v>0.154</v>
      </c>
      <c r="X2669" t="s">
        <v>703</v>
      </c>
      <c r="Y2669" t="s">
        <v>3865</v>
      </c>
    </row>
    <row r="2670" spans="1:25" x14ac:dyDescent="0.35">
      <c r="A2670" t="s">
        <v>3046</v>
      </c>
      <c r="B2670">
        <v>82721</v>
      </c>
      <c r="C2670" t="s">
        <v>117</v>
      </c>
      <c r="D2670" t="s">
        <v>115</v>
      </c>
      <c r="E2670">
        <v>273</v>
      </c>
      <c r="F2670" t="s">
        <v>692</v>
      </c>
      <c r="G2670">
        <v>240</v>
      </c>
      <c r="H2670">
        <v>82721</v>
      </c>
      <c r="I2670" t="s">
        <v>552</v>
      </c>
      <c r="J2670">
        <v>0.01</v>
      </c>
      <c r="K2670">
        <v>20281</v>
      </c>
      <c r="L2670">
        <v>0.5</v>
      </c>
      <c r="M2670">
        <v>0.8</v>
      </c>
      <c r="N2670">
        <v>1</v>
      </c>
      <c r="O2670" t="s">
        <v>44</v>
      </c>
      <c r="P2670">
        <v>166180</v>
      </c>
      <c r="Q2670" t="s">
        <v>693</v>
      </c>
      <c r="R2670" t="s">
        <v>694</v>
      </c>
      <c r="S2670">
        <v>9.2001500000000007</v>
      </c>
      <c r="T2670" t="s">
        <v>44</v>
      </c>
      <c r="U2670" t="s">
        <v>2901</v>
      </c>
      <c r="V2670" t="s">
        <v>2950</v>
      </c>
      <c r="W2670">
        <v>8.1939999999999999E-2</v>
      </c>
      <c r="X2670" t="s">
        <v>703</v>
      </c>
      <c r="Y2670" t="s">
        <v>3865</v>
      </c>
    </row>
    <row r="2671" spans="1:25" x14ac:dyDescent="0.35">
      <c r="A2671" t="s">
        <v>3039</v>
      </c>
      <c r="B2671">
        <v>82721</v>
      </c>
      <c r="C2671" t="s">
        <v>117</v>
      </c>
      <c r="D2671" t="s">
        <v>115</v>
      </c>
      <c r="E2671">
        <v>273</v>
      </c>
      <c r="F2671" t="s">
        <v>692</v>
      </c>
      <c r="G2671">
        <v>240</v>
      </c>
      <c r="H2671">
        <v>82721</v>
      </c>
      <c r="I2671" t="s">
        <v>552</v>
      </c>
      <c r="J2671">
        <v>0.01</v>
      </c>
      <c r="K2671">
        <v>18548</v>
      </c>
      <c r="L2671">
        <v>0.5</v>
      </c>
      <c r="M2671">
        <v>0.5</v>
      </c>
      <c r="N2671">
        <v>1</v>
      </c>
      <c r="O2671" t="s">
        <v>44</v>
      </c>
      <c r="P2671">
        <v>82133</v>
      </c>
      <c r="Q2671" t="s">
        <v>693</v>
      </c>
      <c r="R2671" t="s">
        <v>694</v>
      </c>
      <c r="S2671">
        <v>9.2000700000000002</v>
      </c>
      <c r="T2671" t="s">
        <v>44</v>
      </c>
      <c r="U2671" t="s">
        <v>2901</v>
      </c>
      <c r="V2671" t="s">
        <v>2950</v>
      </c>
      <c r="W2671">
        <v>4.428E-2</v>
      </c>
      <c r="X2671" t="s">
        <v>703</v>
      </c>
      <c r="Y2671" t="s">
        <v>3865</v>
      </c>
    </row>
    <row r="2672" spans="1:25" x14ac:dyDescent="0.35">
      <c r="A2672" t="s">
        <v>3033</v>
      </c>
      <c r="B2672">
        <v>82721</v>
      </c>
      <c r="C2672" t="s">
        <v>117</v>
      </c>
      <c r="D2672" t="s">
        <v>115</v>
      </c>
      <c r="E2672">
        <v>273</v>
      </c>
      <c r="F2672" t="s">
        <v>692</v>
      </c>
      <c r="G2672">
        <v>240</v>
      </c>
      <c r="H2672">
        <v>82721</v>
      </c>
      <c r="I2672" t="s">
        <v>552</v>
      </c>
      <c r="J2672">
        <v>0.01</v>
      </c>
      <c r="K2672">
        <v>20256</v>
      </c>
      <c r="L2672">
        <v>0.5</v>
      </c>
      <c r="M2672">
        <v>0.35</v>
      </c>
      <c r="N2672">
        <v>1</v>
      </c>
      <c r="O2672" t="s">
        <v>44</v>
      </c>
      <c r="P2672">
        <v>63488</v>
      </c>
      <c r="Q2672" t="s">
        <v>693</v>
      </c>
      <c r="R2672" t="s">
        <v>694</v>
      </c>
      <c r="S2672">
        <v>9.2001500000000007</v>
      </c>
      <c r="T2672" t="s">
        <v>44</v>
      </c>
      <c r="U2672" t="s">
        <v>2901</v>
      </c>
      <c r="V2672" t="s">
        <v>2950</v>
      </c>
      <c r="W2672">
        <v>3.134E-2</v>
      </c>
      <c r="X2672" t="s">
        <v>703</v>
      </c>
      <c r="Y2672" t="s">
        <v>3865</v>
      </c>
    </row>
    <row r="2673" spans="1:25" x14ac:dyDescent="0.35">
      <c r="A2673" t="s">
        <v>3037</v>
      </c>
      <c r="B2673">
        <v>82721</v>
      </c>
      <c r="C2673" t="s">
        <v>117</v>
      </c>
      <c r="D2673" t="s">
        <v>115</v>
      </c>
      <c r="E2673">
        <v>273</v>
      </c>
      <c r="F2673" t="s">
        <v>692</v>
      </c>
      <c r="G2673">
        <v>240</v>
      </c>
      <c r="H2673">
        <v>82721</v>
      </c>
      <c r="I2673" t="s">
        <v>552</v>
      </c>
      <c r="J2673">
        <v>0.01</v>
      </c>
      <c r="K2673">
        <v>18779</v>
      </c>
      <c r="L2673">
        <v>0.5</v>
      </c>
      <c r="M2673">
        <v>0.2</v>
      </c>
      <c r="N2673">
        <v>1</v>
      </c>
      <c r="O2673" t="s">
        <v>44</v>
      </c>
      <c r="P2673">
        <v>41436</v>
      </c>
      <c r="Q2673" t="s">
        <v>693</v>
      </c>
      <c r="R2673" t="s">
        <v>694</v>
      </c>
      <c r="S2673">
        <v>9.2000700000000002</v>
      </c>
      <c r="T2673" t="s">
        <v>44</v>
      </c>
      <c r="U2673" t="s">
        <v>2901</v>
      </c>
      <c r="V2673" t="s">
        <v>2950</v>
      </c>
      <c r="W2673">
        <v>2.2069999999999999E-2</v>
      </c>
      <c r="X2673" t="s">
        <v>703</v>
      </c>
      <c r="Y2673" t="s">
        <v>3865</v>
      </c>
    </row>
    <row r="2674" spans="1:25" x14ac:dyDescent="0.35">
      <c r="A2674" t="s">
        <v>3041</v>
      </c>
      <c r="B2674">
        <v>82721</v>
      </c>
      <c r="C2674" t="s">
        <v>117</v>
      </c>
      <c r="D2674" t="s">
        <v>115</v>
      </c>
      <c r="E2674">
        <v>273</v>
      </c>
      <c r="F2674" t="s">
        <v>692</v>
      </c>
      <c r="G2674">
        <v>240</v>
      </c>
      <c r="H2674">
        <v>82721</v>
      </c>
      <c r="I2674" t="s">
        <v>552</v>
      </c>
      <c r="J2674">
        <v>0.01</v>
      </c>
      <c r="K2674">
        <v>18066</v>
      </c>
      <c r="L2674">
        <v>0.5</v>
      </c>
      <c r="M2674">
        <v>0.125</v>
      </c>
      <c r="N2674">
        <v>1</v>
      </c>
      <c r="O2674" t="s">
        <v>44</v>
      </c>
      <c r="P2674">
        <v>28321</v>
      </c>
      <c r="Q2674" t="s">
        <v>693</v>
      </c>
      <c r="R2674" t="s">
        <v>694</v>
      </c>
      <c r="S2674">
        <v>9.2001500000000007</v>
      </c>
      <c r="T2674" t="s">
        <v>44</v>
      </c>
      <c r="U2674" t="s">
        <v>2901</v>
      </c>
      <c r="V2674" t="s">
        <v>2950</v>
      </c>
      <c r="W2674">
        <v>1.5679999999999999E-2</v>
      </c>
      <c r="X2674" t="s">
        <v>703</v>
      </c>
      <c r="Y2674" t="s">
        <v>3865</v>
      </c>
    </row>
    <row r="2675" spans="1:25" x14ac:dyDescent="0.35">
      <c r="A2675" t="s">
        <v>3034</v>
      </c>
      <c r="B2675">
        <v>82721</v>
      </c>
      <c r="C2675" t="s">
        <v>117</v>
      </c>
      <c r="D2675" t="s">
        <v>115</v>
      </c>
      <c r="E2675">
        <v>273</v>
      </c>
      <c r="F2675" t="s">
        <v>692</v>
      </c>
      <c r="G2675">
        <v>240</v>
      </c>
      <c r="H2675">
        <v>82721</v>
      </c>
      <c r="I2675" t="s">
        <v>552</v>
      </c>
      <c r="J2675">
        <v>0.01</v>
      </c>
      <c r="K2675">
        <v>19949</v>
      </c>
      <c r="L2675">
        <v>0.5</v>
      </c>
      <c r="M2675">
        <v>0.08</v>
      </c>
      <c r="N2675">
        <v>1</v>
      </c>
      <c r="O2675" t="s">
        <v>44</v>
      </c>
      <c r="P2675">
        <v>16232</v>
      </c>
      <c r="Q2675" t="s">
        <v>693</v>
      </c>
      <c r="R2675" t="s">
        <v>694</v>
      </c>
      <c r="S2675">
        <v>9.2000700000000002</v>
      </c>
      <c r="T2675" t="s">
        <v>44</v>
      </c>
      <c r="U2675" t="s">
        <v>2901</v>
      </c>
      <c r="V2675" t="s">
        <v>2950</v>
      </c>
      <c r="W2675">
        <v>8.1370000000000001E-3</v>
      </c>
      <c r="X2675" t="s">
        <v>703</v>
      </c>
      <c r="Y2675" t="s">
        <v>3865</v>
      </c>
    </row>
    <row r="2676" spans="1:25" x14ac:dyDescent="0.35">
      <c r="A2676" t="s">
        <v>3035</v>
      </c>
      <c r="B2676">
        <v>82721</v>
      </c>
      <c r="C2676" t="s">
        <v>117</v>
      </c>
      <c r="D2676" t="s">
        <v>115</v>
      </c>
      <c r="E2676">
        <v>273</v>
      </c>
      <c r="F2676" t="s">
        <v>692</v>
      </c>
      <c r="G2676">
        <v>240</v>
      </c>
      <c r="H2676">
        <v>82721</v>
      </c>
      <c r="I2676" t="s">
        <v>552</v>
      </c>
      <c r="J2676">
        <v>0.01</v>
      </c>
      <c r="K2676">
        <v>19964</v>
      </c>
      <c r="L2676">
        <v>0.5</v>
      </c>
      <c r="M2676">
        <v>0.05</v>
      </c>
      <c r="N2676">
        <v>1</v>
      </c>
      <c r="O2676" t="s">
        <v>44</v>
      </c>
      <c r="P2676">
        <v>9765.5</v>
      </c>
      <c r="Q2676" t="s">
        <v>693</v>
      </c>
      <c r="R2676" t="s">
        <v>694</v>
      </c>
      <c r="S2676">
        <v>9.2062299999999997</v>
      </c>
      <c r="T2676" t="s">
        <v>44</v>
      </c>
      <c r="U2676" t="s">
        <v>2901</v>
      </c>
      <c r="V2676" t="s">
        <v>2950</v>
      </c>
      <c r="W2676">
        <v>4.8919999999999996E-3</v>
      </c>
      <c r="X2676" t="s">
        <v>703</v>
      </c>
      <c r="Y2676" t="s">
        <v>3865</v>
      </c>
    </row>
    <row r="2677" spans="1:25" x14ac:dyDescent="0.35">
      <c r="A2677" t="s">
        <v>3032</v>
      </c>
      <c r="B2677">
        <v>82721</v>
      </c>
      <c r="C2677" t="s">
        <v>117</v>
      </c>
      <c r="D2677" t="s">
        <v>115</v>
      </c>
      <c r="E2677">
        <v>273</v>
      </c>
      <c r="F2677" t="s">
        <v>692</v>
      </c>
      <c r="G2677">
        <v>240</v>
      </c>
      <c r="H2677">
        <v>82721</v>
      </c>
      <c r="I2677" t="s">
        <v>552</v>
      </c>
      <c r="J2677">
        <v>0.01</v>
      </c>
      <c r="K2677">
        <v>18781</v>
      </c>
      <c r="L2677">
        <v>0.5</v>
      </c>
      <c r="M2677">
        <v>0.03</v>
      </c>
      <c r="N2677">
        <v>1</v>
      </c>
      <c r="O2677" t="s">
        <v>44</v>
      </c>
      <c r="P2677">
        <v>9041.6</v>
      </c>
      <c r="Q2677" t="s">
        <v>693</v>
      </c>
      <c r="R2677" t="s">
        <v>694</v>
      </c>
      <c r="S2677">
        <v>9.2000700000000002</v>
      </c>
      <c r="T2677" t="s">
        <v>44</v>
      </c>
      <c r="U2677" t="s">
        <v>2901</v>
      </c>
      <c r="V2677" t="s">
        <v>2950</v>
      </c>
      <c r="W2677">
        <v>4.8139999999999997E-3</v>
      </c>
      <c r="X2677" t="s">
        <v>703</v>
      </c>
      <c r="Y2677" t="s">
        <v>3865</v>
      </c>
    </row>
    <row r="2678" spans="1:25" x14ac:dyDescent="0.35">
      <c r="A2678" t="s">
        <v>3045</v>
      </c>
      <c r="B2678">
        <v>82721</v>
      </c>
      <c r="C2678" t="s">
        <v>117</v>
      </c>
      <c r="D2678" t="s">
        <v>115</v>
      </c>
      <c r="E2678">
        <v>273</v>
      </c>
      <c r="F2678" t="s">
        <v>692</v>
      </c>
      <c r="G2678">
        <v>240</v>
      </c>
      <c r="H2678">
        <v>82721</v>
      </c>
      <c r="I2678" t="s">
        <v>552</v>
      </c>
      <c r="J2678">
        <v>0.01</v>
      </c>
      <c r="K2678">
        <v>17898</v>
      </c>
      <c r="L2678">
        <v>0.5</v>
      </c>
      <c r="M2678">
        <v>0.02</v>
      </c>
      <c r="N2678">
        <v>1</v>
      </c>
      <c r="O2678" t="s">
        <v>44</v>
      </c>
      <c r="P2678">
        <v>6570.4</v>
      </c>
      <c r="Q2678" t="s">
        <v>693</v>
      </c>
      <c r="R2678" t="s">
        <v>694</v>
      </c>
      <c r="S2678">
        <v>9.2062299999999997</v>
      </c>
      <c r="T2678" t="s">
        <v>44</v>
      </c>
      <c r="U2678" t="s">
        <v>2901</v>
      </c>
      <c r="V2678" t="s">
        <v>2950</v>
      </c>
      <c r="W2678">
        <v>3.6709999999999998E-3</v>
      </c>
      <c r="X2678" t="s">
        <v>703</v>
      </c>
      <c r="Y2678" t="s">
        <v>3865</v>
      </c>
    </row>
    <row r="2679" spans="1:25" x14ac:dyDescent="0.35">
      <c r="A2679" t="s">
        <v>3044</v>
      </c>
      <c r="B2679">
        <v>82721</v>
      </c>
      <c r="C2679" t="s">
        <v>117</v>
      </c>
      <c r="D2679" t="s">
        <v>115</v>
      </c>
      <c r="E2679">
        <v>273</v>
      </c>
      <c r="F2679" t="s">
        <v>692</v>
      </c>
      <c r="G2679">
        <v>240</v>
      </c>
      <c r="H2679">
        <v>82721</v>
      </c>
      <c r="I2679" t="s">
        <v>552</v>
      </c>
      <c r="J2679">
        <v>0.01</v>
      </c>
      <c r="K2679">
        <v>19736</v>
      </c>
      <c r="L2679">
        <v>0.5</v>
      </c>
      <c r="M2679">
        <v>1.2E-2</v>
      </c>
      <c r="N2679">
        <v>1</v>
      </c>
      <c r="O2679" t="s">
        <v>44</v>
      </c>
      <c r="P2679">
        <v>3700.9</v>
      </c>
      <c r="Q2679" t="s">
        <v>693</v>
      </c>
      <c r="R2679" t="s">
        <v>694</v>
      </c>
      <c r="S2679">
        <v>9.2000700000000002</v>
      </c>
      <c r="T2679" t="s">
        <v>44</v>
      </c>
      <c r="U2679" t="s">
        <v>2901</v>
      </c>
      <c r="V2679" t="s">
        <v>2950</v>
      </c>
      <c r="W2679">
        <v>1.8749999999999999E-3</v>
      </c>
      <c r="X2679" t="s">
        <v>703</v>
      </c>
      <c r="Y2679" t="s">
        <v>3865</v>
      </c>
    </row>
    <row r="2680" spans="1:25" x14ac:dyDescent="0.35">
      <c r="A2680" t="s">
        <v>3043</v>
      </c>
      <c r="B2680">
        <v>82721</v>
      </c>
      <c r="C2680" t="s">
        <v>117</v>
      </c>
      <c r="D2680" t="s">
        <v>115</v>
      </c>
      <c r="E2680">
        <v>273</v>
      </c>
      <c r="F2680" t="s">
        <v>692</v>
      </c>
      <c r="G2680">
        <v>240</v>
      </c>
      <c r="H2680">
        <v>82721</v>
      </c>
      <c r="I2680" t="s">
        <v>552</v>
      </c>
      <c r="J2680">
        <v>0.01</v>
      </c>
      <c r="K2680">
        <v>19669</v>
      </c>
      <c r="L2680">
        <v>0.5</v>
      </c>
      <c r="M2680">
        <v>7.0000000000000001E-3</v>
      </c>
      <c r="N2680">
        <v>1</v>
      </c>
      <c r="O2680" t="s">
        <v>44</v>
      </c>
      <c r="P2680">
        <v>2550.9</v>
      </c>
      <c r="Q2680" t="s">
        <v>693</v>
      </c>
      <c r="R2680" t="s">
        <v>694</v>
      </c>
      <c r="S2680">
        <v>9.2062299999999997</v>
      </c>
      <c r="T2680" t="s">
        <v>44</v>
      </c>
      <c r="U2680" t="s">
        <v>2901</v>
      </c>
      <c r="V2680" t="s">
        <v>2950</v>
      </c>
      <c r="W2680">
        <v>1.297E-3</v>
      </c>
      <c r="X2680" t="s">
        <v>703</v>
      </c>
      <c r="Y2680" t="s">
        <v>3865</v>
      </c>
    </row>
    <row r="2681" spans="1:25" x14ac:dyDescent="0.35">
      <c r="A2681" t="s">
        <v>2242</v>
      </c>
      <c r="B2681">
        <v>82721</v>
      </c>
      <c r="C2681" t="s">
        <v>117</v>
      </c>
      <c r="D2681" t="s">
        <v>115</v>
      </c>
      <c r="E2681">
        <v>273</v>
      </c>
      <c r="F2681" t="s">
        <v>2115</v>
      </c>
      <c r="G2681">
        <v>480</v>
      </c>
      <c r="H2681">
        <v>82721</v>
      </c>
      <c r="I2681" t="s">
        <v>552</v>
      </c>
      <c r="J2681">
        <v>0.01</v>
      </c>
      <c r="K2681">
        <v>21191</v>
      </c>
      <c r="L2681">
        <v>0.5</v>
      </c>
      <c r="M2681" t="s">
        <v>44</v>
      </c>
      <c r="N2681">
        <v>1</v>
      </c>
      <c r="O2681" t="s">
        <v>44</v>
      </c>
      <c r="P2681">
        <v>0</v>
      </c>
      <c r="Q2681" t="s">
        <v>693</v>
      </c>
      <c r="R2681" t="s">
        <v>694</v>
      </c>
      <c r="S2681">
        <v>9.0599299999999996</v>
      </c>
      <c r="T2681" t="s">
        <v>44</v>
      </c>
      <c r="U2681" t="s">
        <v>2901</v>
      </c>
      <c r="V2681" t="s">
        <v>2950</v>
      </c>
      <c r="W2681">
        <v>0</v>
      </c>
      <c r="X2681" t="s">
        <v>703</v>
      </c>
      <c r="Y2681" t="s">
        <v>3865</v>
      </c>
    </row>
    <row r="2682" spans="1:25" x14ac:dyDescent="0.35">
      <c r="A2682" t="s">
        <v>2242</v>
      </c>
      <c r="B2682">
        <v>82721</v>
      </c>
      <c r="C2682" t="s">
        <v>117</v>
      </c>
      <c r="D2682" t="s">
        <v>115</v>
      </c>
      <c r="E2682">
        <v>273</v>
      </c>
      <c r="F2682" t="s">
        <v>2115</v>
      </c>
      <c r="G2682">
        <v>480</v>
      </c>
      <c r="H2682">
        <v>82721</v>
      </c>
      <c r="I2682" t="s">
        <v>552</v>
      </c>
      <c r="J2682">
        <v>0.01</v>
      </c>
      <c r="K2682">
        <v>20919</v>
      </c>
      <c r="L2682">
        <v>0.5</v>
      </c>
      <c r="M2682" t="s">
        <v>44</v>
      </c>
      <c r="N2682">
        <v>1</v>
      </c>
      <c r="O2682" t="s">
        <v>44</v>
      </c>
      <c r="P2682">
        <v>0</v>
      </c>
      <c r="Q2682" t="s">
        <v>693</v>
      </c>
      <c r="R2682" t="s">
        <v>694</v>
      </c>
      <c r="S2682">
        <v>9.0661799999999992</v>
      </c>
      <c r="T2682" t="s">
        <v>44</v>
      </c>
      <c r="U2682" t="s">
        <v>2901</v>
      </c>
      <c r="V2682" t="s">
        <v>2950</v>
      </c>
      <c r="W2682">
        <v>0</v>
      </c>
      <c r="X2682" t="s">
        <v>703</v>
      </c>
      <c r="Y2682" t="s">
        <v>3865</v>
      </c>
    </row>
    <row r="2683" spans="1:25" x14ac:dyDescent="0.35">
      <c r="A2683" t="s">
        <v>2242</v>
      </c>
      <c r="B2683">
        <v>82721</v>
      </c>
      <c r="C2683" t="s">
        <v>117</v>
      </c>
      <c r="D2683" t="s">
        <v>115</v>
      </c>
      <c r="E2683">
        <v>273</v>
      </c>
      <c r="F2683" t="s">
        <v>2115</v>
      </c>
      <c r="G2683">
        <v>480</v>
      </c>
      <c r="H2683">
        <v>82721</v>
      </c>
      <c r="I2683" t="s">
        <v>552</v>
      </c>
      <c r="J2683">
        <v>0.01</v>
      </c>
      <c r="K2683">
        <v>18541</v>
      </c>
      <c r="L2683">
        <v>0.5</v>
      </c>
      <c r="M2683" t="s">
        <v>44</v>
      </c>
      <c r="N2683">
        <v>1</v>
      </c>
      <c r="O2683" t="s">
        <v>44</v>
      </c>
      <c r="P2683">
        <v>0</v>
      </c>
      <c r="Q2683" t="s">
        <v>693</v>
      </c>
      <c r="R2683" t="s">
        <v>694</v>
      </c>
      <c r="S2683">
        <v>9.3218700000000005</v>
      </c>
      <c r="T2683" t="s">
        <v>44</v>
      </c>
      <c r="U2683" t="s">
        <v>2901</v>
      </c>
      <c r="V2683" t="s">
        <v>2950</v>
      </c>
      <c r="W2683">
        <v>0</v>
      </c>
      <c r="X2683" t="s">
        <v>703</v>
      </c>
      <c r="Y2683" t="s">
        <v>3865</v>
      </c>
    </row>
    <row r="2684" spans="1:25" x14ac:dyDescent="0.35">
      <c r="A2684" t="s">
        <v>2242</v>
      </c>
      <c r="B2684">
        <v>82721</v>
      </c>
      <c r="C2684" t="s">
        <v>117</v>
      </c>
      <c r="D2684" t="s">
        <v>115</v>
      </c>
      <c r="E2684">
        <v>273</v>
      </c>
      <c r="F2684" t="s">
        <v>2115</v>
      </c>
      <c r="G2684">
        <v>480</v>
      </c>
      <c r="H2684">
        <v>82721</v>
      </c>
      <c r="I2684" t="s">
        <v>552</v>
      </c>
      <c r="J2684">
        <v>0.01</v>
      </c>
      <c r="K2684">
        <v>19611</v>
      </c>
      <c r="L2684">
        <v>0.5</v>
      </c>
      <c r="M2684" t="s">
        <v>44</v>
      </c>
      <c r="N2684">
        <v>1</v>
      </c>
      <c r="O2684" t="s">
        <v>44</v>
      </c>
      <c r="P2684">
        <v>0</v>
      </c>
      <c r="Q2684" t="s">
        <v>693</v>
      </c>
      <c r="R2684" t="s">
        <v>694</v>
      </c>
      <c r="S2684">
        <v>9.2000700000000002</v>
      </c>
      <c r="T2684" t="s">
        <v>44</v>
      </c>
      <c r="U2684" t="s">
        <v>2901</v>
      </c>
      <c r="V2684" t="s">
        <v>2950</v>
      </c>
      <c r="W2684">
        <v>0</v>
      </c>
      <c r="X2684" t="s">
        <v>703</v>
      </c>
      <c r="Y2684" t="s">
        <v>3865</v>
      </c>
    </row>
    <row r="2685" spans="1:25" x14ac:dyDescent="0.35">
      <c r="A2685" t="s">
        <v>3042</v>
      </c>
      <c r="B2685">
        <v>82721</v>
      </c>
      <c r="C2685" t="s">
        <v>117</v>
      </c>
      <c r="D2685" t="s">
        <v>115</v>
      </c>
      <c r="E2685">
        <v>273</v>
      </c>
      <c r="F2685" t="s">
        <v>692</v>
      </c>
      <c r="G2685">
        <v>240</v>
      </c>
      <c r="H2685">
        <v>82721</v>
      </c>
      <c r="I2685" t="s">
        <v>552</v>
      </c>
      <c r="J2685">
        <v>0.01</v>
      </c>
      <c r="K2685">
        <v>20219</v>
      </c>
      <c r="L2685">
        <v>0.5</v>
      </c>
      <c r="M2685">
        <v>5</v>
      </c>
      <c r="N2685">
        <v>1</v>
      </c>
      <c r="O2685" t="s">
        <v>44</v>
      </c>
      <c r="P2685">
        <v>847160</v>
      </c>
      <c r="Q2685" t="s">
        <v>693</v>
      </c>
      <c r="R2685" t="s">
        <v>694</v>
      </c>
      <c r="S2685">
        <v>9.2061499999999992</v>
      </c>
      <c r="T2685" t="s">
        <v>44</v>
      </c>
      <c r="U2685" t="s">
        <v>2901</v>
      </c>
      <c r="V2685" t="s">
        <v>2950</v>
      </c>
      <c r="W2685">
        <v>0.41899999999999998</v>
      </c>
      <c r="X2685" t="s">
        <v>703</v>
      </c>
      <c r="Y2685" t="s">
        <v>3865</v>
      </c>
    </row>
    <row r="2686" spans="1:25" x14ac:dyDescent="0.35">
      <c r="A2686" t="s">
        <v>3042</v>
      </c>
      <c r="B2686">
        <v>82721</v>
      </c>
      <c r="C2686" t="s">
        <v>117</v>
      </c>
      <c r="D2686" t="s">
        <v>115</v>
      </c>
      <c r="E2686">
        <v>273</v>
      </c>
      <c r="F2686" t="s">
        <v>692</v>
      </c>
      <c r="G2686">
        <v>240</v>
      </c>
      <c r="H2686">
        <v>82721</v>
      </c>
      <c r="I2686" t="s">
        <v>552</v>
      </c>
      <c r="J2686">
        <v>0.01</v>
      </c>
      <c r="K2686">
        <v>19454</v>
      </c>
      <c r="L2686">
        <v>0.5</v>
      </c>
      <c r="M2686">
        <v>5</v>
      </c>
      <c r="N2686">
        <v>1</v>
      </c>
      <c r="O2686" t="s">
        <v>44</v>
      </c>
      <c r="P2686">
        <v>847970</v>
      </c>
      <c r="Q2686" t="s">
        <v>693</v>
      </c>
      <c r="R2686" t="s">
        <v>694</v>
      </c>
      <c r="S2686">
        <v>9.2062299999999997</v>
      </c>
      <c r="T2686" t="s">
        <v>44</v>
      </c>
      <c r="U2686" t="s">
        <v>2901</v>
      </c>
      <c r="V2686" t="s">
        <v>2950</v>
      </c>
      <c r="W2686">
        <v>0.43590000000000001</v>
      </c>
      <c r="X2686" t="s">
        <v>703</v>
      </c>
      <c r="Y2686" t="s">
        <v>3865</v>
      </c>
    </row>
    <row r="2687" spans="1:25" x14ac:dyDescent="0.35">
      <c r="A2687" t="s">
        <v>3042</v>
      </c>
      <c r="B2687">
        <v>82721</v>
      </c>
      <c r="C2687" t="s">
        <v>117</v>
      </c>
      <c r="D2687" t="s">
        <v>115</v>
      </c>
      <c r="E2687">
        <v>273</v>
      </c>
      <c r="F2687" t="s">
        <v>692</v>
      </c>
      <c r="G2687">
        <v>240</v>
      </c>
      <c r="H2687">
        <v>82721</v>
      </c>
      <c r="I2687" t="s">
        <v>552</v>
      </c>
      <c r="J2687">
        <v>0.01</v>
      </c>
      <c r="K2687">
        <v>19702</v>
      </c>
      <c r="L2687">
        <v>0.5</v>
      </c>
      <c r="M2687">
        <v>5</v>
      </c>
      <c r="N2687">
        <v>1</v>
      </c>
      <c r="O2687" t="s">
        <v>44</v>
      </c>
      <c r="P2687">
        <v>870770</v>
      </c>
      <c r="Q2687" t="s">
        <v>693</v>
      </c>
      <c r="R2687" t="s">
        <v>694</v>
      </c>
      <c r="S2687">
        <v>9.2000700000000002</v>
      </c>
      <c r="T2687" t="s">
        <v>44</v>
      </c>
      <c r="U2687" t="s">
        <v>2901</v>
      </c>
      <c r="V2687" t="s">
        <v>2950</v>
      </c>
      <c r="W2687">
        <v>0.442</v>
      </c>
      <c r="X2687" t="s">
        <v>703</v>
      </c>
      <c r="Y2687" t="s">
        <v>3865</v>
      </c>
    </row>
    <row r="2688" spans="1:25" x14ac:dyDescent="0.35">
      <c r="A2688" t="s">
        <v>3041</v>
      </c>
      <c r="B2688">
        <v>82721</v>
      </c>
      <c r="C2688" t="s">
        <v>117</v>
      </c>
      <c r="D2688" t="s">
        <v>115</v>
      </c>
      <c r="E2688">
        <v>273</v>
      </c>
      <c r="F2688" t="s">
        <v>692</v>
      </c>
      <c r="G2688">
        <v>240</v>
      </c>
      <c r="H2688">
        <v>82721</v>
      </c>
      <c r="I2688" t="s">
        <v>552</v>
      </c>
      <c r="J2688">
        <v>0.01</v>
      </c>
      <c r="K2688">
        <v>21306</v>
      </c>
      <c r="L2688">
        <v>0.5</v>
      </c>
      <c r="M2688">
        <v>0.125</v>
      </c>
      <c r="N2688">
        <v>1</v>
      </c>
      <c r="O2688" t="s">
        <v>44</v>
      </c>
      <c r="P2688">
        <v>29016</v>
      </c>
      <c r="Q2688" t="s">
        <v>693</v>
      </c>
      <c r="R2688" t="s">
        <v>694</v>
      </c>
      <c r="S2688">
        <v>9.2000700000000002</v>
      </c>
      <c r="T2688" t="s">
        <v>44</v>
      </c>
      <c r="U2688" t="s">
        <v>2901</v>
      </c>
      <c r="V2688" t="s">
        <v>2950</v>
      </c>
      <c r="W2688">
        <v>1.362E-2</v>
      </c>
      <c r="X2688" t="s">
        <v>703</v>
      </c>
      <c r="Y2688" t="s">
        <v>3865</v>
      </c>
    </row>
    <row r="2689" spans="1:25" x14ac:dyDescent="0.35">
      <c r="A2689" t="s">
        <v>3040</v>
      </c>
      <c r="B2689">
        <v>82721</v>
      </c>
      <c r="C2689" t="s">
        <v>117</v>
      </c>
      <c r="D2689" t="s">
        <v>115</v>
      </c>
      <c r="E2689">
        <v>273</v>
      </c>
      <c r="F2689" t="s">
        <v>692</v>
      </c>
      <c r="G2689">
        <v>240</v>
      </c>
      <c r="H2689">
        <v>82721</v>
      </c>
      <c r="I2689" t="s">
        <v>552</v>
      </c>
      <c r="J2689">
        <v>0.01</v>
      </c>
      <c r="K2689">
        <v>20546</v>
      </c>
      <c r="L2689">
        <v>0.5</v>
      </c>
      <c r="M2689">
        <v>0.02</v>
      </c>
      <c r="N2689">
        <v>1</v>
      </c>
      <c r="O2689" t="s">
        <v>44</v>
      </c>
      <c r="P2689">
        <v>5196.8</v>
      </c>
      <c r="Q2689" t="s">
        <v>693</v>
      </c>
      <c r="R2689" t="s">
        <v>694</v>
      </c>
      <c r="S2689">
        <v>9.2000700000000002</v>
      </c>
      <c r="T2689" t="s">
        <v>44</v>
      </c>
      <c r="U2689" t="s">
        <v>2901</v>
      </c>
      <c r="V2689" t="s">
        <v>2950</v>
      </c>
      <c r="W2689">
        <v>2.529E-3</v>
      </c>
      <c r="X2689" t="s">
        <v>703</v>
      </c>
      <c r="Y2689" t="s">
        <v>44</v>
      </c>
    </row>
    <row r="2690" spans="1:25" x14ac:dyDescent="0.35">
      <c r="A2690" t="s">
        <v>3039</v>
      </c>
      <c r="B2690">
        <v>82721</v>
      </c>
      <c r="C2690" t="s">
        <v>117</v>
      </c>
      <c r="D2690" t="s">
        <v>115</v>
      </c>
      <c r="E2690">
        <v>273</v>
      </c>
      <c r="F2690" t="s">
        <v>692</v>
      </c>
      <c r="G2690">
        <v>240</v>
      </c>
      <c r="H2690">
        <v>82721</v>
      </c>
      <c r="I2690" t="s">
        <v>552</v>
      </c>
      <c r="J2690">
        <v>0.01</v>
      </c>
      <c r="K2690">
        <v>20633</v>
      </c>
      <c r="L2690">
        <v>0.5</v>
      </c>
      <c r="M2690">
        <v>0.5</v>
      </c>
      <c r="N2690">
        <v>1</v>
      </c>
      <c r="O2690" t="s">
        <v>44</v>
      </c>
      <c r="P2690">
        <v>85480</v>
      </c>
      <c r="Q2690" t="s">
        <v>693</v>
      </c>
      <c r="R2690" t="s">
        <v>694</v>
      </c>
      <c r="S2690">
        <v>9.2001500000000007</v>
      </c>
      <c r="T2690" t="s">
        <v>44</v>
      </c>
      <c r="U2690" t="s">
        <v>2901</v>
      </c>
      <c r="V2690" t="s">
        <v>2950</v>
      </c>
      <c r="W2690">
        <v>4.1430000000000002E-2</v>
      </c>
      <c r="X2690" t="s">
        <v>703</v>
      </c>
      <c r="Y2690" t="s">
        <v>3865</v>
      </c>
    </row>
    <row r="2691" spans="1:25" x14ac:dyDescent="0.35">
      <c r="A2691" t="s">
        <v>3032</v>
      </c>
      <c r="B2691">
        <v>82721</v>
      </c>
      <c r="C2691" t="s">
        <v>117</v>
      </c>
      <c r="D2691" t="s">
        <v>115</v>
      </c>
      <c r="E2691">
        <v>273</v>
      </c>
      <c r="F2691" t="s">
        <v>692</v>
      </c>
      <c r="G2691">
        <v>240</v>
      </c>
      <c r="H2691">
        <v>82721</v>
      </c>
      <c r="I2691" t="s">
        <v>552</v>
      </c>
      <c r="J2691">
        <v>0.01</v>
      </c>
      <c r="K2691">
        <v>21692</v>
      </c>
      <c r="L2691">
        <v>0.5</v>
      </c>
      <c r="M2691">
        <v>0.03</v>
      </c>
      <c r="N2691">
        <v>1</v>
      </c>
      <c r="O2691" t="s">
        <v>44</v>
      </c>
      <c r="P2691">
        <v>8982.2999999999993</v>
      </c>
      <c r="Q2691" t="s">
        <v>693</v>
      </c>
      <c r="R2691" t="s">
        <v>694</v>
      </c>
      <c r="S2691">
        <v>9.2001500000000007</v>
      </c>
      <c r="T2691" t="s">
        <v>44</v>
      </c>
      <c r="U2691" t="s">
        <v>2901</v>
      </c>
      <c r="V2691" t="s">
        <v>2950</v>
      </c>
      <c r="W2691">
        <v>4.1409999999999997E-3</v>
      </c>
      <c r="X2691" t="s">
        <v>703</v>
      </c>
      <c r="Y2691" t="s">
        <v>3865</v>
      </c>
    </row>
    <row r="2692" spans="1:25" x14ac:dyDescent="0.35">
      <c r="A2692" t="s">
        <v>3038</v>
      </c>
      <c r="B2692">
        <v>82721</v>
      </c>
      <c r="C2692" t="s">
        <v>117</v>
      </c>
      <c r="D2692" t="s">
        <v>115</v>
      </c>
      <c r="E2692">
        <v>273</v>
      </c>
      <c r="F2692" t="s">
        <v>692</v>
      </c>
      <c r="G2692">
        <v>240</v>
      </c>
      <c r="H2692">
        <v>82721</v>
      </c>
      <c r="I2692" t="s">
        <v>552</v>
      </c>
      <c r="J2692">
        <v>0.01</v>
      </c>
      <c r="K2692">
        <v>20689</v>
      </c>
      <c r="L2692">
        <v>0.5</v>
      </c>
      <c r="M2692">
        <v>0.2</v>
      </c>
      <c r="N2692">
        <v>1</v>
      </c>
      <c r="O2692" t="s">
        <v>44</v>
      </c>
      <c r="P2692">
        <v>38492</v>
      </c>
      <c r="Q2692" t="s">
        <v>693</v>
      </c>
      <c r="R2692" t="s">
        <v>694</v>
      </c>
      <c r="S2692">
        <v>9.2061499999999992</v>
      </c>
      <c r="T2692" t="s">
        <v>44</v>
      </c>
      <c r="U2692" t="s">
        <v>2901</v>
      </c>
      <c r="V2692" t="s">
        <v>2950</v>
      </c>
      <c r="W2692">
        <v>1.8610000000000002E-2</v>
      </c>
      <c r="X2692" t="s">
        <v>703</v>
      </c>
      <c r="Y2692" t="s">
        <v>44</v>
      </c>
    </row>
    <row r="2693" spans="1:25" x14ac:dyDescent="0.35">
      <c r="A2693" t="s">
        <v>3037</v>
      </c>
      <c r="B2693">
        <v>82721</v>
      </c>
      <c r="C2693" t="s">
        <v>117</v>
      </c>
      <c r="D2693" t="s">
        <v>115</v>
      </c>
      <c r="E2693">
        <v>273</v>
      </c>
      <c r="F2693" t="s">
        <v>692</v>
      </c>
      <c r="G2693">
        <v>240</v>
      </c>
      <c r="H2693">
        <v>82721</v>
      </c>
      <c r="I2693" t="s">
        <v>552</v>
      </c>
      <c r="J2693">
        <v>0.01</v>
      </c>
      <c r="K2693">
        <v>22896</v>
      </c>
      <c r="L2693">
        <v>0.5</v>
      </c>
      <c r="M2693">
        <v>0.2</v>
      </c>
      <c r="N2693">
        <v>1</v>
      </c>
      <c r="O2693" t="s">
        <v>44</v>
      </c>
      <c r="P2693">
        <v>52445</v>
      </c>
      <c r="Q2693" t="s">
        <v>693</v>
      </c>
      <c r="R2693" t="s">
        <v>694</v>
      </c>
      <c r="S2693">
        <v>9.2000700000000002</v>
      </c>
      <c r="T2693" t="s">
        <v>44</v>
      </c>
      <c r="U2693" t="s">
        <v>2901</v>
      </c>
      <c r="V2693" t="s">
        <v>2950</v>
      </c>
      <c r="W2693">
        <v>2.291E-2</v>
      </c>
      <c r="X2693" t="s">
        <v>703</v>
      </c>
      <c r="Y2693" t="s">
        <v>3865</v>
      </c>
    </row>
    <row r="2694" spans="1:25" x14ac:dyDescent="0.35">
      <c r="A2694" t="s">
        <v>3036</v>
      </c>
      <c r="B2694">
        <v>82721</v>
      </c>
      <c r="C2694" t="s">
        <v>117</v>
      </c>
      <c r="D2694" t="s">
        <v>115</v>
      </c>
      <c r="E2694">
        <v>273</v>
      </c>
      <c r="F2694" t="s">
        <v>692</v>
      </c>
      <c r="G2694">
        <v>240</v>
      </c>
      <c r="H2694">
        <v>82721</v>
      </c>
      <c r="I2694" t="s">
        <v>552</v>
      </c>
      <c r="J2694">
        <v>0.01</v>
      </c>
      <c r="K2694">
        <v>21406</v>
      </c>
      <c r="L2694">
        <v>0.5</v>
      </c>
      <c r="M2694">
        <v>0.8</v>
      </c>
      <c r="N2694">
        <v>1</v>
      </c>
      <c r="O2694" t="s">
        <v>44</v>
      </c>
      <c r="P2694">
        <v>154560</v>
      </c>
      <c r="Q2694" t="s">
        <v>693</v>
      </c>
      <c r="R2694" t="s">
        <v>694</v>
      </c>
      <c r="S2694">
        <v>9.2001500000000007</v>
      </c>
      <c r="T2694" t="s">
        <v>44</v>
      </c>
      <c r="U2694" t="s">
        <v>2901</v>
      </c>
      <c r="V2694" t="s">
        <v>2950</v>
      </c>
      <c r="W2694">
        <v>7.22E-2</v>
      </c>
      <c r="X2694" t="s">
        <v>703</v>
      </c>
      <c r="Y2694" t="s">
        <v>44</v>
      </c>
    </row>
    <row r="2695" spans="1:25" x14ac:dyDescent="0.35">
      <c r="A2695" t="s">
        <v>3035</v>
      </c>
      <c r="B2695">
        <v>82721</v>
      </c>
      <c r="C2695" t="s">
        <v>117</v>
      </c>
      <c r="D2695" t="s">
        <v>115</v>
      </c>
      <c r="E2695">
        <v>273</v>
      </c>
      <c r="F2695" t="s">
        <v>692</v>
      </c>
      <c r="G2695">
        <v>240</v>
      </c>
      <c r="H2695">
        <v>82721</v>
      </c>
      <c r="I2695" t="s">
        <v>552</v>
      </c>
      <c r="J2695">
        <v>0.01</v>
      </c>
      <c r="K2695">
        <v>22911</v>
      </c>
      <c r="L2695">
        <v>0.5</v>
      </c>
      <c r="M2695">
        <v>0.05</v>
      </c>
      <c r="N2695">
        <v>1</v>
      </c>
      <c r="O2695" t="s">
        <v>44</v>
      </c>
      <c r="P2695">
        <v>12514</v>
      </c>
      <c r="Q2695" t="s">
        <v>693</v>
      </c>
      <c r="R2695" t="s">
        <v>694</v>
      </c>
      <c r="S2695">
        <v>9.2062299999999997</v>
      </c>
      <c r="T2695" t="s">
        <v>44</v>
      </c>
      <c r="U2695" t="s">
        <v>2901</v>
      </c>
      <c r="V2695" t="s">
        <v>2950</v>
      </c>
      <c r="W2695">
        <v>5.4619999999999998E-3</v>
      </c>
      <c r="X2695" t="s">
        <v>703</v>
      </c>
      <c r="Y2695" t="s">
        <v>3865</v>
      </c>
    </row>
    <row r="2696" spans="1:25" x14ac:dyDescent="0.35">
      <c r="A2696" t="s">
        <v>3033</v>
      </c>
      <c r="B2696">
        <v>82721</v>
      </c>
      <c r="C2696" t="s">
        <v>117</v>
      </c>
      <c r="D2696" t="s">
        <v>115</v>
      </c>
      <c r="E2696">
        <v>273</v>
      </c>
      <c r="F2696" t="s">
        <v>692</v>
      </c>
      <c r="G2696">
        <v>240</v>
      </c>
      <c r="H2696">
        <v>82721</v>
      </c>
      <c r="I2696" t="s">
        <v>552</v>
      </c>
      <c r="J2696">
        <v>0.01</v>
      </c>
      <c r="K2696">
        <v>22237</v>
      </c>
      <c r="L2696">
        <v>0.5</v>
      </c>
      <c r="M2696">
        <v>0.35</v>
      </c>
      <c r="N2696">
        <v>1</v>
      </c>
      <c r="O2696" t="s">
        <v>44</v>
      </c>
      <c r="P2696">
        <v>73325</v>
      </c>
      <c r="Q2696" t="s">
        <v>693</v>
      </c>
      <c r="R2696" t="s">
        <v>694</v>
      </c>
      <c r="S2696">
        <v>9.2001500000000007</v>
      </c>
      <c r="T2696" t="s">
        <v>44</v>
      </c>
      <c r="U2696" t="s">
        <v>2901</v>
      </c>
      <c r="V2696" t="s">
        <v>2950</v>
      </c>
      <c r="W2696">
        <v>3.2969999999999999E-2</v>
      </c>
      <c r="X2696" t="s">
        <v>703</v>
      </c>
      <c r="Y2696" t="s">
        <v>3865</v>
      </c>
    </row>
    <row r="2697" spans="1:25" x14ac:dyDescent="0.35">
      <c r="A2697" t="s">
        <v>3034</v>
      </c>
      <c r="B2697">
        <v>82721</v>
      </c>
      <c r="C2697" t="s">
        <v>117</v>
      </c>
      <c r="D2697" t="s">
        <v>115</v>
      </c>
      <c r="E2697">
        <v>273</v>
      </c>
      <c r="F2697" t="s">
        <v>692</v>
      </c>
      <c r="G2697">
        <v>240</v>
      </c>
      <c r="H2697">
        <v>82721</v>
      </c>
      <c r="I2697" t="s">
        <v>552</v>
      </c>
      <c r="J2697">
        <v>0.01</v>
      </c>
      <c r="K2697">
        <v>24134</v>
      </c>
      <c r="L2697">
        <v>0.5</v>
      </c>
      <c r="M2697">
        <v>0.08</v>
      </c>
      <c r="N2697">
        <v>1</v>
      </c>
      <c r="O2697" t="s">
        <v>44</v>
      </c>
      <c r="P2697">
        <v>22483</v>
      </c>
      <c r="Q2697" t="s">
        <v>693</v>
      </c>
      <c r="R2697" t="s">
        <v>694</v>
      </c>
      <c r="S2697">
        <v>9.2001500000000007</v>
      </c>
      <c r="T2697" t="s">
        <v>44</v>
      </c>
      <c r="U2697" t="s">
        <v>2901</v>
      </c>
      <c r="V2697" t="s">
        <v>2950</v>
      </c>
      <c r="W2697">
        <v>9.3159999999999996E-3</v>
      </c>
      <c r="X2697" t="s">
        <v>703</v>
      </c>
      <c r="Y2697" t="s">
        <v>3865</v>
      </c>
    </row>
    <row r="2698" spans="1:25" x14ac:dyDescent="0.35">
      <c r="A2698" t="s">
        <v>3033</v>
      </c>
      <c r="B2698">
        <v>82721</v>
      </c>
      <c r="C2698" t="s">
        <v>117</v>
      </c>
      <c r="D2698" t="s">
        <v>115</v>
      </c>
      <c r="E2698">
        <v>273</v>
      </c>
      <c r="F2698" t="s">
        <v>692</v>
      </c>
      <c r="G2698">
        <v>240</v>
      </c>
      <c r="H2698">
        <v>82721</v>
      </c>
      <c r="I2698" t="s">
        <v>552</v>
      </c>
      <c r="J2698">
        <v>0.01</v>
      </c>
      <c r="K2698">
        <v>23946</v>
      </c>
      <c r="L2698">
        <v>0.5</v>
      </c>
      <c r="M2698">
        <v>0.35</v>
      </c>
      <c r="N2698">
        <v>1</v>
      </c>
      <c r="O2698" t="s">
        <v>44</v>
      </c>
      <c r="P2698">
        <v>71825</v>
      </c>
      <c r="Q2698" t="s">
        <v>693</v>
      </c>
      <c r="R2698" t="s">
        <v>694</v>
      </c>
      <c r="S2698">
        <v>9.2001500000000007</v>
      </c>
      <c r="T2698" t="s">
        <v>44</v>
      </c>
      <c r="U2698" t="s">
        <v>2901</v>
      </c>
      <c r="V2698" t="s">
        <v>2950</v>
      </c>
      <c r="W2698">
        <v>2.9989999999999999E-2</v>
      </c>
      <c r="X2698" t="s">
        <v>703</v>
      </c>
      <c r="Y2698" t="s">
        <v>3865</v>
      </c>
    </row>
    <row r="2699" spans="1:25" x14ac:dyDescent="0.35">
      <c r="A2699" t="s">
        <v>3032</v>
      </c>
      <c r="B2699">
        <v>82721</v>
      </c>
      <c r="C2699" t="s">
        <v>117</v>
      </c>
      <c r="D2699" t="s">
        <v>115</v>
      </c>
      <c r="E2699">
        <v>273</v>
      </c>
      <c r="F2699" t="s">
        <v>692</v>
      </c>
      <c r="G2699">
        <v>240</v>
      </c>
      <c r="H2699">
        <v>82721</v>
      </c>
      <c r="I2699" t="s">
        <v>552</v>
      </c>
      <c r="J2699">
        <v>0.01</v>
      </c>
      <c r="K2699">
        <v>25856</v>
      </c>
      <c r="L2699">
        <v>0.5</v>
      </c>
      <c r="M2699">
        <v>0.03</v>
      </c>
      <c r="N2699">
        <v>1</v>
      </c>
      <c r="O2699" t="s">
        <v>44</v>
      </c>
      <c r="P2699">
        <v>13833</v>
      </c>
      <c r="Q2699" t="s">
        <v>693</v>
      </c>
      <c r="R2699" t="s">
        <v>694</v>
      </c>
      <c r="S2699">
        <v>9.2001500000000007</v>
      </c>
      <c r="T2699" t="s">
        <v>44</v>
      </c>
      <c r="U2699" t="s">
        <v>2901</v>
      </c>
      <c r="V2699" t="s">
        <v>2950</v>
      </c>
      <c r="W2699">
        <v>5.3499999999999997E-3</v>
      </c>
      <c r="X2699" t="s">
        <v>703</v>
      </c>
      <c r="Y2699" t="s">
        <v>3865</v>
      </c>
    </row>
    <row r="2700" spans="1:25" x14ac:dyDescent="0.35">
      <c r="A2700" t="s">
        <v>3031</v>
      </c>
      <c r="B2700">
        <v>82721</v>
      </c>
      <c r="C2700" t="s">
        <v>117</v>
      </c>
      <c r="D2700" t="s">
        <v>115</v>
      </c>
      <c r="E2700">
        <v>273</v>
      </c>
      <c r="F2700" t="s">
        <v>692</v>
      </c>
      <c r="G2700">
        <v>240</v>
      </c>
      <c r="H2700">
        <v>82721</v>
      </c>
      <c r="I2700" t="s">
        <v>552</v>
      </c>
      <c r="J2700">
        <v>0.01</v>
      </c>
      <c r="K2700">
        <v>28127</v>
      </c>
      <c r="L2700">
        <v>0.5</v>
      </c>
      <c r="M2700">
        <v>1.5</v>
      </c>
      <c r="N2700">
        <v>1</v>
      </c>
      <c r="O2700" t="s">
        <v>44</v>
      </c>
      <c r="P2700">
        <v>392270</v>
      </c>
      <c r="Q2700" t="s">
        <v>693</v>
      </c>
      <c r="R2700" t="s">
        <v>694</v>
      </c>
      <c r="S2700">
        <v>9.2001500000000007</v>
      </c>
      <c r="T2700" t="s">
        <v>44</v>
      </c>
      <c r="U2700" t="s">
        <v>2901</v>
      </c>
      <c r="V2700" t="s">
        <v>2950</v>
      </c>
      <c r="W2700">
        <v>0.13950000000000001</v>
      </c>
      <c r="X2700" t="s">
        <v>703</v>
      </c>
      <c r="Y2700" t="s">
        <v>3865</v>
      </c>
    </row>
    <row r="2701" spans="1:25" x14ac:dyDescent="0.35">
      <c r="A2701" t="s">
        <v>3030</v>
      </c>
      <c r="B2701">
        <v>82721</v>
      </c>
      <c r="C2701" t="s">
        <v>117</v>
      </c>
      <c r="D2701" t="s">
        <v>115</v>
      </c>
      <c r="E2701">
        <v>273</v>
      </c>
      <c r="F2701" t="s">
        <v>2118</v>
      </c>
      <c r="G2701">
        <v>480</v>
      </c>
      <c r="H2701">
        <v>82721</v>
      </c>
      <c r="I2701" t="s">
        <v>552</v>
      </c>
      <c r="J2701">
        <v>0.01</v>
      </c>
      <c r="K2701">
        <v>20024</v>
      </c>
      <c r="L2701">
        <v>0.5</v>
      </c>
      <c r="M2701" t="s">
        <v>44</v>
      </c>
      <c r="N2701">
        <v>1</v>
      </c>
      <c r="O2701">
        <v>0</v>
      </c>
      <c r="P2701">
        <v>0</v>
      </c>
      <c r="Q2701" t="s">
        <v>693</v>
      </c>
      <c r="R2701" t="s">
        <v>694</v>
      </c>
      <c r="S2701">
        <v>9.2549200000000003</v>
      </c>
      <c r="T2701" t="s">
        <v>44</v>
      </c>
      <c r="U2701" t="s">
        <v>2901</v>
      </c>
      <c r="V2701" t="s">
        <v>2950</v>
      </c>
      <c r="W2701">
        <v>0</v>
      </c>
      <c r="X2701" t="s">
        <v>703</v>
      </c>
      <c r="Y2701" t="s">
        <v>3865</v>
      </c>
    </row>
    <row r="2702" spans="1:25" x14ac:dyDescent="0.35">
      <c r="A2702" t="s">
        <v>3029</v>
      </c>
      <c r="B2702">
        <v>82721</v>
      </c>
      <c r="C2702" t="s">
        <v>117</v>
      </c>
      <c r="D2702" t="s">
        <v>115</v>
      </c>
      <c r="E2702">
        <v>273</v>
      </c>
      <c r="F2702" t="s">
        <v>2118</v>
      </c>
      <c r="G2702">
        <v>480</v>
      </c>
      <c r="H2702">
        <v>82721</v>
      </c>
      <c r="I2702" t="s">
        <v>552</v>
      </c>
      <c r="J2702">
        <v>0.01</v>
      </c>
      <c r="K2702">
        <v>19758</v>
      </c>
      <c r="L2702">
        <v>0.5</v>
      </c>
      <c r="M2702" t="s">
        <v>44</v>
      </c>
      <c r="N2702">
        <v>1</v>
      </c>
      <c r="O2702">
        <v>0</v>
      </c>
      <c r="P2702">
        <v>0</v>
      </c>
      <c r="Q2702" t="s">
        <v>693</v>
      </c>
      <c r="R2702" t="s">
        <v>694</v>
      </c>
      <c r="S2702">
        <v>9.2548300000000001</v>
      </c>
      <c r="T2702" t="s">
        <v>44</v>
      </c>
      <c r="U2702" t="s">
        <v>2901</v>
      </c>
      <c r="V2702" t="s">
        <v>2950</v>
      </c>
      <c r="W2702">
        <v>0</v>
      </c>
      <c r="X2702" t="s">
        <v>703</v>
      </c>
      <c r="Y2702" t="s">
        <v>3865</v>
      </c>
    </row>
    <row r="2703" spans="1:25" x14ac:dyDescent="0.35">
      <c r="A2703" t="s">
        <v>3028</v>
      </c>
      <c r="B2703">
        <v>82721</v>
      </c>
      <c r="C2703" t="s">
        <v>117</v>
      </c>
      <c r="D2703" t="s">
        <v>115</v>
      </c>
      <c r="E2703">
        <v>273</v>
      </c>
      <c r="F2703" t="s">
        <v>2118</v>
      </c>
      <c r="G2703">
        <v>480</v>
      </c>
      <c r="H2703">
        <v>82721</v>
      </c>
      <c r="I2703" t="s">
        <v>552</v>
      </c>
      <c r="J2703">
        <v>0.01</v>
      </c>
      <c r="K2703">
        <v>19806</v>
      </c>
      <c r="L2703">
        <v>0.5</v>
      </c>
      <c r="M2703" t="s">
        <v>44</v>
      </c>
      <c r="N2703">
        <v>1</v>
      </c>
      <c r="O2703">
        <v>0</v>
      </c>
      <c r="P2703">
        <v>0</v>
      </c>
      <c r="Q2703" t="s">
        <v>693</v>
      </c>
      <c r="R2703" t="s">
        <v>694</v>
      </c>
      <c r="S2703">
        <v>9.2609999999999992</v>
      </c>
      <c r="T2703" t="s">
        <v>44</v>
      </c>
      <c r="U2703" t="s">
        <v>2901</v>
      </c>
      <c r="V2703" t="s">
        <v>2950</v>
      </c>
      <c r="W2703">
        <v>0</v>
      </c>
      <c r="X2703" t="s">
        <v>703</v>
      </c>
      <c r="Y2703" t="s">
        <v>3865</v>
      </c>
    </row>
    <row r="2704" spans="1:25" x14ac:dyDescent="0.35">
      <c r="A2704" t="s">
        <v>3027</v>
      </c>
      <c r="B2704">
        <v>82721</v>
      </c>
      <c r="C2704" t="s">
        <v>117</v>
      </c>
      <c r="D2704" t="s">
        <v>115</v>
      </c>
      <c r="E2704">
        <v>273</v>
      </c>
      <c r="F2704" t="s">
        <v>2180</v>
      </c>
      <c r="G2704">
        <v>480</v>
      </c>
      <c r="H2704">
        <v>82721</v>
      </c>
      <c r="I2704" t="s">
        <v>552</v>
      </c>
      <c r="J2704">
        <v>0.01</v>
      </c>
      <c r="K2704">
        <v>21870</v>
      </c>
      <c r="L2704">
        <v>0.5</v>
      </c>
      <c r="M2704" t="s">
        <v>44</v>
      </c>
      <c r="N2704">
        <v>1</v>
      </c>
      <c r="O2704">
        <v>0</v>
      </c>
      <c r="P2704">
        <v>0</v>
      </c>
      <c r="Q2704" t="s">
        <v>693</v>
      </c>
      <c r="R2704" t="s">
        <v>694</v>
      </c>
      <c r="S2704">
        <v>9.0722699999999996</v>
      </c>
      <c r="T2704" t="s">
        <v>44</v>
      </c>
      <c r="U2704" t="s">
        <v>2901</v>
      </c>
      <c r="V2704" t="s">
        <v>2950</v>
      </c>
      <c r="W2704">
        <v>0</v>
      </c>
      <c r="X2704" t="s">
        <v>703</v>
      </c>
      <c r="Y2704" t="s">
        <v>3865</v>
      </c>
    </row>
    <row r="2705" spans="1:25" x14ac:dyDescent="0.35">
      <c r="A2705" t="s">
        <v>3026</v>
      </c>
      <c r="B2705">
        <v>82721</v>
      </c>
      <c r="C2705" t="s">
        <v>117</v>
      </c>
      <c r="D2705" t="s">
        <v>115</v>
      </c>
      <c r="E2705">
        <v>273</v>
      </c>
      <c r="F2705" t="s">
        <v>2180</v>
      </c>
      <c r="G2705">
        <v>480</v>
      </c>
      <c r="H2705">
        <v>82721</v>
      </c>
      <c r="I2705" t="s">
        <v>552</v>
      </c>
      <c r="J2705">
        <v>0.01</v>
      </c>
      <c r="K2705">
        <v>21085</v>
      </c>
      <c r="L2705">
        <v>0.5</v>
      </c>
      <c r="M2705" t="s">
        <v>44</v>
      </c>
      <c r="N2705">
        <v>1</v>
      </c>
      <c r="O2705">
        <v>0</v>
      </c>
      <c r="P2705">
        <v>0</v>
      </c>
      <c r="Q2705" t="s">
        <v>693</v>
      </c>
      <c r="R2705" t="s">
        <v>694</v>
      </c>
      <c r="S2705">
        <v>9.2609999999999992</v>
      </c>
      <c r="T2705" t="s">
        <v>44</v>
      </c>
      <c r="U2705" t="s">
        <v>2901</v>
      </c>
      <c r="V2705" t="s">
        <v>2950</v>
      </c>
      <c r="W2705">
        <v>0</v>
      </c>
      <c r="X2705" t="s">
        <v>703</v>
      </c>
      <c r="Y2705" t="s">
        <v>3865</v>
      </c>
    </row>
    <row r="2706" spans="1:25" x14ac:dyDescent="0.35">
      <c r="A2706" t="s">
        <v>3025</v>
      </c>
      <c r="B2706">
        <v>82721</v>
      </c>
      <c r="C2706" t="s">
        <v>117</v>
      </c>
      <c r="D2706" t="s">
        <v>115</v>
      </c>
      <c r="E2706">
        <v>273</v>
      </c>
      <c r="F2706" t="s">
        <v>2180</v>
      </c>
      <c r="G2706">
        <v>480</v>
      </c>
      <c r="H2706">
        <v>82721</v>
      </c>
      <c r="I2706" t="s">
        <v>552</v>
      </c>
      <c r="J2706">
        <v>0.01</v>
      </c>
      <c r="K2706">
        <v>19972</v>
      </c>
      <c r="L2706">
        <v>0.5</v>
      </c>
      <c r="M2706" t="s">
        <v>44</v>
      </c>
      <c r="N2706">
        <v>1</v>
      </c>
      <c r="O2706">
        <v>0</v>
      </c>
      <c r="P2706">
        <v>0</v>
      </c>
      <c r="Q2706" t="s">
        <v>693</v>
      </c>
      <c r="R2706" t="s">
        <v>694</v>
      </c>
      <c r="S2706">
        <v>9.0722699999999996</v>
      </c>
      <c r="T2706" t="s">
        <v>44</v>
      </c>
      <c r="U2706" t="s">
        <v>2901</v>
      </c>
      <c r="V2706" t="s">
        <v>2950</v>
      </c>
      <c r="W2706">
        <v>0</v>
      </c>
      <c r="X2706" t="s">
        <v>703</v>
      </c>
      <c r="Y2706" t="s">
        <v>3865</v>
      </c>
    </row>
    <row r="2707" spans="1:25" x14ac:dyDescent="0.35">
      <c r="A2707" t="s">
        <v>3024</v>
      </c>
      <c r="B2707">
        <v>82721</v>
      </c>
      <c r="C2707" t="s">
        <v>117</v>
      </c>
      <c r="D2707" t="s">
        <v>115</v>
      </c>
      <c r="E2707">
        <v>273</v>
      </c>
      <c r="F2707" t="s">
        <v>2118</v>
      </c>
      <c r="G2707">
        <v>480</v>
      </c>
      <c r="H2707">
        <v>82721</v>
      </c>
      <c r="I2707" t="s">
        <v>552</v>
      </c>
      <c r="J2707">
        <v>0.01</v>
      </c>
      <c r="K2707">
        <v>21129</v>
      </c>
      <c r="L2707">
        <v>0.5</v>
      </c>
      <c r="M2707" t="s">
        <v>44</v>
      </c>
      <c r="N2707">
        <v>1</v>
      </c>
      <c r="O2707">
        <v>0</v>
      </c>
      <c r="P2707">
        <v>0</v>
      </c>
      <c r="Q2707" t="s">
        <v>693</v>
      </c>
      <c r="R2707" t="s">
        <v>694</v>
      </c>
      <c r="S2707">
        <v>9.0723500000000001</v>
      </c>
      <c r="T2707" t="s">
        <v>44</v>
      </c>
      <c r="U2707" t="s">
        <v>2901</v>
      </c>
      <c r="V2707" t="s">
        <v>2950</v>
      </c>
      <c r="W2707">
        <v>0</v>
      </c>
      <c r="X2707" t="s">
        <v>703</v>
      </c>
      <c r="Y2707" t="s">
        <v>44</v>
      </c>
    </row>
    <row r="2708" spans="1:25" x14ac:dyDescent="0.35">
      <c r="A2708" t="s">
        <v>3023</v>
      </c>
      <c r="B2708">
        <v>82721</v>
      </c>
      <c r="C2708" t="s">
        <v>117</v>
      </c>
      <c r="D2708" t="s">
        <v>115</v>
      </c>
      <c r="E2708">
        <v>273</v>
      </c>
      <c r="F2708" t="s">
        <v>2118</v>
      </c>
      <c r="G2708">
        <v>480</v>
      </c>
      <c r="H2708">
        <v>82721</v>
      </c>
      <c r="I2708" t="s">
        <v>552</v>
      </c>
      <c r="J2708">
        <v>0.01</v>
      </c>
      <c r="K2708">
        <v>20384</v>
      </c>
      <c r="L2708">
        <v>0.5</v>
      </c>
      <c r="M2708" t="s">
        <v>44</v>
      </c>
      <c r="N2708">
        <v>1</v>
      </c>
      <c r="O2708">
        <v>0</v>
      </c>
      <c r="P2708">
        <v>0</v>
      </c>
      <c r="Q2708" t="s">
        <v>693</v>
      </c>
      <c r="R2708" t="s">
        <v>694</v>
      </c>
      <c r="S2708">
        <v>9.2548300000000001</v>
      </c>
      <c r="T2708" t="s">
        <v>44</v>
      </c>
      <c r="U2708" t="s">
        <v>2901</v>
      </c>
      <c r="V2708" t="s">
        <v>2950</v>
      </c>
      <c r="W2708">
        <v>0</v>
      </c>
      <c r="X2708" t="s">
        <v>703</v>
      </c>
      <c r="Y2708" t="s">
        <v>44</v>
      </c>
    </row>
    <row r="2709" spans="1:25" x14ac:dyDescent="0.35">
      <c r="A2709" t="s">
        <v>3022</v>
      </c>
      <c r="B2709">
        <v>82721</v>
      </c>
      <c r="C2709" t="s">
        <v>117</v>
      </c>
      <c r="D2709" t="s">
        <v>115</v>
      </c>
      <c r="E2709">
        <v>273</v>
      </c>
      <c r="F2709" t="s">
        <v>2118</v>
      </c>
      <c r="G2709">
        <v>480</v>
      </c>
      <c r="H2709">
        <v>82721</v>
      </c>
      <c r="I2709" t="s">
        <v>552</v>
      </c>
      <c r="J2709">
        <v>0.01</v>
      </c>
      <c r="K2709">
        <v>20462</v>
      </c>
      <c r="L2709">
        <v>0.5</v>
      </c>
      <c r="M2709" t="s">
        <v>44</v>
      </c>
      <c r="N2709">
        <v>1</v>
      </c>
      <c r="O2709">
        <v>0</v>
      </c>
      <c r="P2709">
        <v>0</v>
      </c>
      <c r="Q2709" t="s">
        <v>693</v>
      </c>
      <c r="R2709" t="s">
        <v>694</v>
      </c>
      <c r="S2709">
        <v>9.2609999999999992</v>
      </c>
      <c r="T2709" t="s">
        <v>44</v>
      </c>
      <c r="U2709" t="s">
        <v>2901</v>
      </c>
      <c r="V2709" t="s">
        <v>2950</v>
      </c>
      <c r="W2709">
        <v>0</v>
      </c>
      <c r="X2709" t="s">
        <v>703</v>
      </c>
      <c r="Y2709" t="s">
        <v>44</v>
      </c>
    </row>
    <row r="2710" spans="1:25" x14ac:dyDescent="0.35">
      <c r="A2710" t="s">
        <v>3021</v>
      </c>
      <c r="B2710">
        <v>82721</v>
      </c>
      <c r="C2710" t="s">
        <v>117</v>
      </c>
      <c r="D2710" t="s">
        <v>115</v>
      </c>
      <c r="E2710">
        <v>273</v>
      </c>
      <c r="F2710" t="s">
        <v>2118</v>
      </c>
      <c r="G2710">
        <v>480</v>
      </c>
      <c r="H2710">
        <v>82721</v>
      </c>
      <c r="I2710" t="s">
        <v>552</v>
      </c>
      <c r="J2710">
        <v>0.01</v>
      </c>
      <c r="K2710">
        <v>20332</v>
      </c>
      <c r="L2710">
        <v>0.5</v>
      </c>
      <c r="M2710" t="s">
        <v>44</v>
      </c>
      <c r="N2710">
        <v>1</v>
      </c>
      <c r="O2710">
        <v>0.25</v>
      </c>
      <c r="P2710">
        <v>0</v>
      </c>
      <c r="Q2710" t="s">
        <v>693</v>
      </c>
      <c r="R2710" t="s">
        <v>694</v>
      </c>
      <c r="S2710">
        <v>9.2609999999999992</v>
      </c>
      <c r="T2710" t="s">
        <v>44</v>
      </c>
      <c r="U2710" t="s">
        <v>2901</v>
      </c>
      <c r="V2710" t="s">
        <v>2950</v>
      </c>
      <c r="W2710">
        <v>0</v>
      </c>
      <c r="X2710" t="s">
        <v>703</v>
      </c>
      <c r="Y2710" t="s">
        <v>3865</v>
      </c>
    </row>
    <row r="2711" spans="1:25" x14ac:dyDescent="0.35">
      <c r="A2711" t="s">
        <v>3020</v>
      </c>
      <c r="B2711">
        <v>82721</v>
      </c>
      <c r="C2711" t="s">
        <v>117</v>
      </c>
      <c r="D2711" t="s">
        <v>115</v>
      </c>
      <c r="E2711">
        <v>273</v>
      </c>
      <c r="F2711" t="s">
        <v>2118</v>
      </c>
      <c r="G2711">
        <v>480</v>
      </c>
      <c r="H2711">
        <v>82721</v>
      </c>
      <c r="I2711" t="s">
        <v>552</v>
      </c>
      <c r="J2711">
        <v>0.01</v>
      </c>
      <c r="K2711">
        <v>20198</v>
      </c>
      <c r="L2711">
        <v>0.5</v>
      </c>
      <c r="M2711" t="s">
        <v>44</v>
      </c>
      <c r="N2711">
        <v>1</v>
      </c>
      <c r="O2711">
        <v>0.25</v>
      </c>
      <c r="P2711">
        <v>0</v>
      </c>
      <c r="Q2711" t="s">
        <v>693</v>
      </c>
      <c r="R2711" t="s">
        <v>694</v>
      </c>
      <c r="S2711">
        <v>9.2609200000000005</v>
      </c>
      <c r="T2711" t="s">
        <v>44</v>
      </c>
      <c r="U2711" t="s">
        <v>2901</v>
      </c>
      <c r="V2711" t="s">
        <v>2950</v>
      </c>
      <c r="W2711">
        <v>0</v>
      </c>
      <c r="X2711" t="s">
        <v>703</v>
      </c>
      <c r="Y2711" t="s">
        <v>3865</v>
      </c>
    </row>
    <row r="2712" spans="1:25" x14ac:dyDescent="0.35">
      <c r="A2712" t="s">
        <v>3019</v>
      </c>
      <c r="B2712">
        <v>82721</v>
      </c>
      <c r="C2712" t="s">
        <v>117</v>
      </c>
      <c r="D2712" t="s">
        <v>115</v>
      </c>
      <c r="E2712">
        <v>273</v>
      </c>
      <c r="F2712" t="s">
        <v>2118</v>
      </c>
      <c r="G2712">
        <v>480</v>
      </c>
      <c r="H2712">
        <v>82721</v>
      </c>
      <c r="I2712" t="s">
        <v>552</v>
      </c>
      <c r="J2712">
        <v>0.01</v>
      </c>
      <c r="K2712">
        <v>22010</v>
      </c>
      <c r="L2712">
        <v>0.5</v>
      </c>
      <c r="M2712" t="s">
        <v>44</v>
      </c>
      <c r="N2712">
        <v>1</v>
      </c>
      <c r="O2712">
        <v>0.25</v>
      </c>
      <c r="P2712">
        <v>0</v>
      </c>
      <c r="Q2712" t="s">
        <v>693</v>
      </c>
      <c r="R2712" t="s">
        <v>694</v>
      </c>
      <c r="S2712">
        <v>9.2609999999999992</v>
      </c>
      <c r="T2712" t="s">
        <v>44</v>
      </c>
      <c r="U2712" t="s">
        <v>2901</v>
      </c>
      <c r="V2712" t="s">
        <v>2950</v>
      </c>
      <c r="W2712">
        <v>0</v>
      </c>
      <c r="X2712" t="s">
        <v>703</v>
      </c>
      <c r="Y2712" t="s">
        <v>3865</v>
      </c>
    </row>
    <row r="2713" spans="1:25" x14ac:dyDescent="0.35">
      <c r="A2713" t="s">
        <v>3018</v>
      </c>
      <c r="B2713">
        <v>82721</v>
      </c>
      <c r="C2713" t="s">
        <v>117</v>
      </c>
      <c r="D2713" t="s">
        <v>115</v>
      </c>
      <c r="E2713">
        <v>273</v>
      </c>
      <c r="F2713" t="s">
        <v>2118</v>
      </c>
      <c r="G2713">
        <v>480</v>
      </c>
      <c r="H2713">
        <v>82721</v>
      </c>
      <c r="I2713" t="s">
        <v>552</v>
      </c>
      <c r="J2713">
        <v>0.01</v>
      </c>
      <c r="K2713">
        <v>21953</v>
      </c>
      <c r="L2713">
        <v>0.5</v>
      </c>
      <c r="M2713" t="s">
        <v>44</v>
      </c>
      <c r="N2713">
        <v>1</v>
      </c>
      <c r="O2713">
        <v>0.5</v>
      </c>
      <c r="P2713">
        <v>0</v>
      </c>
      <c r="Q2713" t="s">
        <v>693</v>
      </c>
      <c r="R2713" t="s">
        <v>694</v>
      </c>
      <c r="S2713">
        <v>9.2548300000000001</v>
      </c>
      <c r="T2713" t="s">
        <v>44</v>
      </c>
      <c r="U2713" t="s">
        <v>2901</v>
      </c>
      <c r="V2713" t="s">
        <v>2950</v>
      </c>
      <c r="W2713">
        <v>0</v>
      </c>
      <c r="X2713" t="s">
        <v>703</v>
      </c>
      <c r="Y2713" t="s">
        <v>3865</v>
      </c>
    </row>
    <row r="2714" spans="1:25" x14ac:dyDescent="0.35">
      <c r="A2714" t="s">
        <v>3017</v>
      </c>
      <c r="B2714">
        <v>82721</v>
      </c>
      <c r="C2714" t="s">
        <v>117</v>
      </c>
      <c r="D2714" t="s">
        <v>115</v>
      </c>
      <c r="E2714">
        <v>273</v>
      </c>
      <c r="F2714" t="s">
        <v>2118</v>
      </c>
      <c r="G2714">
        <v>480</v>
      </c>
      <c r="H2714">
        <v>82721</v>
      </c>
      <c r="I2714" t="s">
        <v>552</v>
      </c>
      <c r="J2714">
        <v>0.01</v>
      </c>
      <c r="K2714">
        <v>21512</v>
      </c>
      <c r="L2714">
        <v>0.5</v>
      </c>
      <c r="M2714" t="s">
        <v>44</v>
      </c>
      <c r="N2714">
        <v>1</v>
      </c>
      <c r="O2714">
        <v>0.5</v>
      </c>
      <c r="P2714">
        <v>0</v>
      </c>
      <c r="Q2714" t="s">
        <v>693</v>
      </c>
      <c r="R2714" t="s">
        <v>694</v>
      </c>
      <c r="S2714">
        <v>9.2549200000000003</v>
      </c>
      <c r="T2714" t="s">
        <v>44</v>
      </c>
      <c r="U2714" t="s">
        <v>2901</v>
      </c>
      <c r="V2714" t="s">
        <v>2950</v>
      </c>
      <c r="W2714">
        <v>0</v>
      </c>
      <c r="X2714" t="s">
        <v>703</v>
      </c>
      <c r="Y2714" t="s">
        <v>3865</v>
      </c>
    </row>
    <row r="2715" spans="1:25" x14ac:dyDescent="0.35">
      <c r="A2715" t="s">
        <v>3016</v>
      </c>
      <c r="B2715">
        <v>82721</v>
      </c>
      <c r="C2715" t="s">
        <v>117</v>
      </c>
      <c r="D2715" t="s">
        <v>115</v>
      </c>
      <c r="E2715">
        <v>273</v>
      </c>
      <c r="F2715" t="s">
        <v>2118</v>
      </c>
      <c r="G2715">
        <v>480</v>
      </c>
      <c r="H2715">
        <v>82721</v>
      </c>
      <c r="I2715" t="s">
        <v>552</v>
      </c>
      <c r="J2715">
        <v>0.01</v>
      </c>
      <c r="K2715">
        <v>21221</v>
      </c>
      <c r="L2715">
        <v>0.5</v>
      </c>
      <c r="M2715" t="s">
        <v>44</v>
      </c>
      <c r="N2715">
        <v>1</v>
      </c>
      <c r="O2715">
        <v>0.5</v>
      </c>
      <c r="P2715">
        <v>0</v>
      </c>
      <c r="Q2715" t="s">
        <v>693</v>
      </c>
      <c r="R2715" t="s">
        <v>694</v>
      </c>
      <c r="S2715">
        <v>9.2609200000000005</v>
      </c>
      <c r="T2715" t="s">
        <v>44</v>
      </c>
      <c r="U2715" t="s">
        <v>2901</v>
      </c>
      <c r="V2715" t="s">
        <v>2950</v>
      </c>
      <c r="W2715">
        <v>0</v>
      </c>
      <c r="X2715" t="s">
        <v>703</v>
      </c>
      <c r="Y2715" t="s">
        <v>3865</v>
      </c>
    </row>
    <row r="2716" spans="1:25" x14ac:dyDescent="0.35">
      <c r="A2716" t="s">
        <v>3015</v>
      </c>
      <c r="B2716">
        <v>82721</v>
      </c>
      <c r="C2716" t="s">
        <v>117</v>
      </c>
      <c r="D2716" t="s">
        <v>115</v>
      </c>
      <c r="E2716">
        <v>273</v>
      </c>
      <c r="F2716" t="s">
        <v>2118</v>
      </c>
      <c r="G2716">
        <v>480</v>
      </c>
      <c r="H2716">
        <v>82721</v>
      </c>
      <c r="I2716" t="s">
        <v>552</v>
      </c>
      <c r="J2716">
        <v>0.01</v>
      </c>
      <c r="K2716">
        <v>20643</v>
      </c>
      <c r="L2716">
        <v>0.5</v>
      </c>
      <c r="M2716" t="s">
        <v>44</v>
      </c>
      <c r="N2716">
        <v>1</v>
      </c>
      <c r="O2716">
        <v>1</v>
      </c>
      <c r="P2716">
        <v>0</v>
      </c>
      <c r="Q2716" t="s">
        <v>693</v>
      </c>
      <c r="R2716" t="s">
        <v>694</v>
      </c>
      <c r="S2716">
        <v>9.2549200000000003</v>
      </c>
      <c r="T2716" t="s">
        <v>44</v>
      </c>
      <c r="U2716" t="s">
        <v>2901</v>
      </c>
      <c r="V2716" t="s">
        <v>2950</v>
      </c>
      <c r="W2716">
        <v>0</v>
      </c>
      <c r="X2716" t="s">
        <v>703</v>
      </c>
      <c r="Y2716" t="s">
        <v>3865</v>
      </c>
    </row>
    <row r="2717" spans="1:25" x14ac:dyDescent="0.35">
      <c r="A2717" t="s">
        <v>3014</v>
      </c>
      <c r="B2717">
        <v>82721</v>
      </c>
      <c r="C2717" t="s">
        <v>117</v>
      </c>
      <c r="D2717" t="s">
        <v>115</v>
      </c>
      <c r="E2717">
        <v>273</v>
      </c>
      <c r="F2717" t="s">
        <v>2118</v>
      </c>
      <c r="G2717">
        <v>480</v>
      </c>
      <c r="H2717">
        <v>82721</v>
      </c>
      <c r="I2717" t="s">
        <v>552</v>
      </c>
      <c r="J2717">
        <v>0.01</v>
      </c>
      <c r="K2717">
        <v>20774</v>
      </c>
      <c r="L2717">
        <v>0.5</v>
      </c>
      <c r="M2717" t="s">
        <v>44</v>
      </c>
      <c r="N2717">
        <v>1</v>
      </c>
      <c r="O2717">
        <v>1</v>
      </c>
      <c r="P2717">
        <v>0</v>
      </c>
      <c r="Q2717" t="s">
        <v>693</v>
      </c>
      <c r="R2717" t="s">
        <v>694</v>
      </c>
      <c r="S2717">
        <v>9.2548300000000001</v>
      </c>
      <c r="T2717" t="s">
        <v>44</v>
      </c>
      <c r="U2717" t="s">
        <v>2901</v>
      </c>
      <c r="V2717" t="s">
        <v>2950</v>
      </c>
      <c r="W2717">
        <v>0</v>
      </c>
      <c r="X2717" t="s">
        <v>703</v>
      </c>
      <c r="Y2717" t="s">
        <v>3865</v>
      </c>
    </row>
    <row r="2718" spans="1:25" x14ac:dyDescent="0.35">
      <c r="A2718" t="s">
        <v>3013</v>
      </c>
      <c r="B2718">
        <v>82721</v>
      </c>
      <c r="C2718" t="s">
        <v>117</v>
      </c>
      <c r="D2718" t="s">
        <v>115</v>
      </c>
      <c r="E2718">
        <v>273</v>
      </c>
      <c r="F2718" t="s">
        <v>2118</v>
      </c>
      <c r="G2718">
        <v>480</v>
      </c>
      <c r="H2718">
        <v>82721</v>
      </c>
      <c r="I2718" t="s">
        <v>552</v>
      </c>
      <c r="J2718">
        <v>0.01</v>
      </c>
      <c r="K2718">
        <v>20662</v>
      </c>
      <c r="L2718">
        <v>0.5</v>
      </c>
      <c r="M2718" t="s">
        <v>44</v>
      </c>
      <c r="N2718">
        <v>1</v>
      </c>
      <c r="O2718">
        <v>1</v>
      </c>
      <c r="P2718">
        <v>0</v>
      </c>
      <c r="Q2718" t="s">
        <v>693</v>
      </c>
      <c r="R2718" t="s">
        <v>694</v>
      </c>
      <c r="S2718">
        <v>9.2549200000000003</v>
      </c>
      <c r="T2718" t="s">
        <v>44</v>
      </c>
      <c r="U2718" t="s">
        <v>2901</v>
      </c>
      <c r="V2718" t="s">
        <v>2950</v>
      </c>
      <c r="W2718">
        <v>0</v>
      </c>
      <c r="X2718" t="s">
        <v>703</v>
      </c>
      <c r="Y2718" t="s">
        <v>3865</v>
      </c>
    </row>
    <row r="2719" spans="1:25" x14ac:dyDescent="0.35">
      <c r="A2719" t="s">
        <v>3012</v>
      </c>
      <c r="B2719">
        <v>82721</v>
      </c>
      <c r="C2719" t="s">
        <v>117</v>
      </c>
      <c r="D2719" t="s">
        <v>115</v>
      </c>
      <c r="E2719">
        <v>273</v>
      </c>
      <c r="F2719" t="s">
        <v>2118</v>
      </c>
      <c r="G2719">
        <v>480</v>
      </c>
      <c r="H2719">
        <v>82721</v>
      </c>
      <c r="I2719" t="s">
        <v>552</v>
      </c>
      <c r="J2719">
        <v>0.01</v>
      </c>
      <c r="K2719">
        <v>21528</v>
      </c>
      <c r="L2719">
        <v>0.5</v>
      </c>
      <c r="M2719" t="s">
        <v>44</v>
      </c>
      <c r="N2719">
        <v>1</v>
      </c>
      <c r="O2719">
        <v>2</v>
      </c>
      <c r="P2719">
        <v>0</v>
      </c>
      <c r="Q2719" t="s">
        <v>693</v>
      </c>
      <c r="R2719" t="s">
        <v>694</v>
      </c>
      <c r="S2719">
        <v>9.2000700000000002</v>
      </c>
      <c r="T2719" t="s">
        <v>44</v>
      </c>
      <c r="U2719" t="s">
        <v>2901</v>
      </c>
      <c r="V2719" t="s">
        <v>2950</v>
      </c>
      <c r="W2719">
        <v>0</v>
      </c>
      <c r="X2719" t="s">
        <v>703</v>
      </c>
      <c r="Y2719" t="s">
        <v>3865</v>
      </c>
    </row>
    <row r="2720" spans="1:25" x14ac:dyDescent="0.35">
      <c r="A2720" t="s">
        <v>3011</v>
      </c>
      <c r="B2720">
        <v>82721</v>
      </c>
      <c r="C2720" t="s">
        <v>117</v>
      </c>
      <c r="D2720" t="s">
        <v>115</v>
      </c>
      <c r="E2720">
        <v>273</v>
      </c>
      <c r="F2720" t="s">
        <v>2118</v>
      </c>
      <c r="G2720">
        <v>480</v>
      </c>
      <c r="H2720">
        <v>82721</v>
      </c>
      <c r="I2720" t="s">
        <v>552</v>
      </c>
      <c r="J2720">
        <v>0.01</v>
      </c>
      <c r="K2720">
        <v>21141</v>
      </c>
      <c r="L2720">
        <v>0.5</v>
      </c>
      <c r="M2720" t="s">
        <v>44</v>
      </c>
      <c r="N2720">
        <v>1</v>
      </c>
      <c r="O2720">
        <v>2</v>
      </c>
      <c r="P2720">
        <v>0</v>
      </c>
      <c r="Q2720" t="s">
        <v>693</v>
      </c>
      <c r="R2720" t="s">
        <v>694</v>
      </c>
      <c r="S2720">
        <v>9.2062299999999997</v>
      </c>
      <c r="T2720" t="s">
        <v>44</v>
      </c>
      <c r="U2720" t="s">
        <v>2901</v>
      </c>
      <c r="V2720" t="s">
        <v>2950</v>
      </c>
      <c r="W2720">
        <v>0</v>
      </c>
      <c r="X2720" t="s">
        <v>703</v>
      </c>
      <c r="Y2720" t="s">
        <v>3865</v>
      </c>
    </row>
    <row r="2721" spans="1:25" x14ac:dyDescent="0.35">
      <c r="A2721" t="s">
        <v>3010</v>
      </c>
      <c r="B2721">
        <v>82721</v>
      </c>
      <c r="C2721" t="s">
        <v>117</v>
      </c>
      <c r="D2721" t="s">
        <v>115</v>
      </c>
      <c r="E2721">
        <v>273</v>
      </c>
      <c r="F2721" t="s">
        <v>2118</v>
      </c>
      <c r="G2721">
        <v>480</v>
      </c>
      <c r="H2721">
        <v>82721</v>
      </c>
      <c r="I2721" t="s">
        <v>552</v>
      </c>
      <c r="J2721">
        <v>0.01</v>
      </c>
      <c r="K2721">
        <v>19887</v>
      </c>
      <c r="L2721">
        <v>0.5</v>
      </c>
      <c r="M2721" t="s">
        <v>44</v>
      </c>
      <c r="N2721">
        <v>1</v>
      </c>
      <c r="O2721">
        <v>2</v>
      </c>
      <c r="P2721">
        <v>0</v>
      </c>
      <c r="Q2721" t="s">
        <v>693</v>
      </c>
      <c r="R2721" t="s">
        <v>694</v>
      </c>
      <c r="S2721">
        <v>9.2000700000000002</v>
      </c>
      <c r="T2721" t="s">
        <v>44</v>
      </c>
      <c r="U2721" t="s">
        <v>2901</v>
      </c>
      <c r="V2721" t="s">
        <v>2950</v>
      </c>
      <c r="W2721">
        <v>0</v>
      </c>
      <c r="X2721" t="s">
        <v>703</v>
      </c>
      <c r="Y2721" t="s">
        <v>3865</v>
      </c>
    </row>
    <row r="2722" spans="1:25" x14ac:dyDescent="0.35">
      <c r="A2722" t="s">
        <v>3009</v>
      </c>
      <c r="B2722">
        <v>82721</v>
      </c>
      <c r="C2722" t="s">
        <v>117</v>
      </c>
      <c r="D2722" t="s">
        <v>115</v>
      </c>
      <c r="E2722">
        <v>273</v>
      </c>
      <c r="F2722" t="s">
        <v>2118</v>
      </c>
      <c r="G2722">
        <v>480</v>
      </c>
      <c r="H2722">
        <v>82721</v>
      </c>
      <c r="I2722" t="s">
        <v>552</v>
      </c>
      <c r="J2722">
        <v>0.01</v>
      </c>
      <c r="K2722">
        <v>21289</v>
      </c>
      <c r="L2722">
        <v>0.5</v>
      </c>
      <c r="M2722" t="s">
        <v>44</v>
      </c>
      <c r="N2722">
        <v>1</v>
      </c>
      <c r="O2722">
        <v>4</v>
      </c>
      <c r="P2722">
        <v>0</v>
      </c>
      <c r="Q2722" t="s">
        <v>693</v>
      </c>
      <c r="R2722" t="s">
        <v>694</v>
      </c>
      <c r="S2722">
        <v>9.2001500000000007</v>
      </c>
      <c r="T2722" t="s">
        <v>44</v>
      </c>
      <c r="U2722" t="s">
        <v>2901</v>
      </c>
      <c r="V2722" t="s">
        <v>2950</v>
      </c>
      <c r="W2722">
        <v>0</v>
      </c>
      <c r="X2722" t="s">
        <v>703</v>
      </c>
      <c r="Y2722" t="s">
        <v>3865</v>
      </c>
    </row>
    <row r="2723" spans="1:25" x14ac:dyDescent="0.35">
      <c r="A2723" t="s">
        <v>3008</v>
      </c>
      <c r="B2723">
        <v>82721</v>
      </c>
      <c r="C2723" t="s">
        <v>117</v>
      </c>
      <c r="D2723" t="s">
        <v>115</v>
      </c>
      <c r="E2723">
        <v>273</v>
      </c>
      <c r="F2723" t="s">
        <v>2118</v>
      </c>
      <c r="G2723">
        <v>480</v>
      </c>
      <c r="H2723">
        <v>82721</v>
      </c>
      <c r="I2723" t="s">
        <v>552</v>
      </c>
      <c r="J2723">
        <v>0.01</v>
      </c>
      <c r="K2723">
        <v>21804</v>
      </c>
      <c r="L2723">
        <v>0.5</v>
      </c>
      <c r="M2723" t="s">
        <v>44</v>
      </c>
      <c r="N2723">
        <v>1</v>
      </c>
      <c r="O2723">
        <v>4</v>
      </c>
      <c r="P2723">
        <v>0</v>
      </c>
      <c r="Q2723" t="s">
        <v>693</v>
      </c>
      <c r="R2723" t="s">
        <v>694</v>
      </c>
      <c r="S2723">
        <v>9.2000700000000002</v>
      </c>
      <c r="T2723" t="s">
        <v>44</v>
      </c>
      <c r="U2723" t="s">
        <v>2901</v>
      </c>
      <c r="V2723" t="s">
        <v>2950</v>
      </c>
      <c r="W2723">
        <v>0</v>
      </c>
      <c r="X2723" t="s">
        <v>703</v>
      </c>
      <c r="Y2723" t="s">
        <v>3865</v>
      </c>
    </row>
    <row r="2724" spans="1:25" x14ac:dyDescent="0.35">
      <c r="A2724" t="s">
        <v>3007</v>
      </c>
      <c r="B2724">
        <v>82721</v>
      </c>
      <c r="C2724" t="s">
        <v>117</v>
      </c>
      <c r="D2724" t="s">
        <v>115</v>
      </c>
      <c r="E2724">
        <v>273</v>
      </c>
      <c r="F2724" t="s">
        <v>2118</v>
      </c>
      <c r="G2724">
        <v>480</v>
      </c>
      <c r="H2724">
        <v>82721</v>
      </c>
      <c r="I2724" t="s">
        <v>552</v>
      </c>
      <c r="J2724">
        <v>0.01</v>
      </c>
      <c r="K2724">
        <v>21554</v>
      </c>
      <c r="L2724">
        <v>0.5</v>
      </c>
      <c r="M2724" t="s">
        <v>44</v>
      </c>
      <c r="N2724">
        <v>1</v>
      </c>
      <c r="O2724">
        <v>4</v>
      </c>
      <c r="P2724">
        <v>0</v>
      </c>
      <c r="Q2724" t="s">
        <v>693</v>
      </c>
      <c r="R2724" t="s">
        <v>694</v>
      </c>
      <c r="S2724">
        <v>9.2609999999999992</v>
      </c>
      <c r="T2724" t="s">
        <v>44</v>
      </c>
      <c r="U2724" t="s">
        <v>2901</v>
      </c>
      <c r="V2724" t="s">
        <v>2950</v>
      </c>
      <c r="W2724">
        <v>0</v>
      </c>
      <c r="X2724" t="s">
        <v>703</v>
      </c>
      <c r="Y2724" t="s">
        <v>3865</v>
      </c>
    </row>
    <row r="2725" spans="1:25" x14ac:dyDescent="0.35">
      <c r="A2725" t="s">
        <v>3006</v>
      </c>
      <c r="B2725">
        <v>82721</v>
      </c>
      <c r="C2725" t="s">
        <v>117</v>
      </c>
      <c r="D2725" t="s">
        <v>115</v>
      </c>
      <c r="E2725">
        <v>273</v>
      </c>
      <c r="F2725" t="s">
        <v>2180</v>
      </c>
      <c r="G2725">
        <v>480</v>
      </c>
      <c r="H2725">
        <v>82721</v>
      </c>
      <c r="I2725" t="s">
        <v>552</v>
      </c>
      <c r="J2725">
        <v>0.01</v>
      </c>
      <c r="K2725">
        <v>23941</v>
      </c>
      <c r="L2725">
        <v>0.5</v>
      </c>
      <c r="M2725" t="s">
        <v>44</v>
      </c>
      <c r="N2725">
        <v>1</v>
      </c>
      <c r="O2725">
        <v>4</v>
      </c>
      <c r="P2725">
        <v>0</v>
      </c>
      <c r="Q2725" t="s">
        <v>693</v>
      </c>
      <c r="R2725" t="s">
        <v>694</v>
      </c>
      <c r="S2725">
        <v>9.2609200000000005</v>
      </c>
      <c r="T2725" t="s">
        <v>44</v>
      </c>
      <c r="U2725" t="s">
        <v>2901</v>
      </c>
      <c r="V2725" t="s">
        <v>2950</v>
      </c>
      <c r="W2725">
        <v>0</v>
      </c>
      <c r="X2725" t="s">
        <v>703</v>
      </c>
      <c r="Y2725" t="s">
        <v>3865</v>
      </c>
    </row>
    <row r="2726" spans="1:25" x14ac:dyDescent="0.35">
      <c r="A2726" t="s">
        <v>3005</v>
      </c>
      <c r="B2726">
        <v>82721</v>
      </c>
      <c r="C2726" t="s">
        <v>117</v>
      </c>
      <c r="D2726" t="s">
        <v>115</v>
      </c>
      <c r="E2726">
        <v>273</v>
      </c>
      <c r="F2726" t="s">
        <v>2180</v>
      </c>
      <c r="G2726">
        <v>480</v>
      </c>
      <c r="H2726">
        <v>82721</v>
      </c>
      <c r="I2726" t="s">
        <v>552</v>
      </c>
      <c r="J2726">
        <v>0.01</v>
      </c>
      <c r="K2726">
        <v>24593</v>
      </c>
      <c r="L2726">
        <v>0.5</v>
      </c>
      <c r="M2726" t="s">
        <v>44</v>
      </c>
      <c r="N2726">
        <v>1</v>
      </c>
      <c r="O2726">
        <v>4</v>
      </c>
      <c r="P2726">
        <v>0</v>
      </c>
      <c r="Q2726" t="s">
        <v>693</v>
      </c>
      <c r="R2726" t="s">
        <v>694</v>
      </c>
      <c r="S2726">
        <v>9.2549200000000003</v>
      </c>
      <c r="T2726" t="s">
        <v>44</v>
      </c>
      <c r="U2726" t="s">
        <v>2901</v>
      </c>
      <c r="V2726" t="s">
        <v>2950</v>
      </c>
      <c r="W2726">
        <v>0</v>
      </c>
      <c r="X2726" t="s">
        <v>703</v>
      </c>
      <c r="Y2726" t="s">
        <v>3865</v>
      </c>
    </row>
    <row r="2727" spans="1:25" x14ac:dyDescent="0.35">
      <c r="A2727" t="s">
        <v>3004</v>
      </c>
      <c r="B2727">
        <v>82721</v>
      </c>
      <c r="C2727" t="s">
        <v>117</v>
      </c>
      <c r="D2727" t="s">
        <v>115</v>
      </c>
      <c r="E2727">
        <v>273</v>
      </c>
      <c r="F2727" t="s">
        <v>2180</v>
      </c>
      <c r="G2727">
        <v>480</v>
      </c>
      <c r="H2727">
        <v>82721</v>
      </c>
      <c r="I2727" t="s">
        <v>552</v>
      </c>
      <c r="J2727">
        <v>0.01</v>
      </c>
      <c r="K2727">
        <v>21605</v>
      </c>
      <c r="L2727">
        <v>0.5</v>
      </c>
      <c r="M2727" t="s">
        <v>44</v>
      </c>
      <c r="N2727">
        <v>1</v>
      </c>
      <c r="O2727">
        <v>4</v>
      </c>
      <c r="P2727">
        <v>0</v>
      </c>
      <c r="Q2727" t="s">
        <v>693</v>
      </c>
      <c r="R2727" t="s">
        <v>694</v>
      </c>
      <c r="S2727">
        <v>9.2548300000000001</v>
      </c>
      <c r="T2727" t="s">
        <v>44</v>
      </c>
      <c r="U2727" t="s">
        <v>2901</v>
      </c>
      <c r="V2727" t="s">
        <v>2950</v>
      </c>
      <c r="W2727">
        <v>0</v>
      </c>
      <c r="X2727" t="s">
        <v>703</v>
      </c>
      <c r="Y2727" t="s">
        <v>3865</v>
      </c>
    </row>
    <row r="2728" spans="1:25" x14ac:dyDescent="0.35">
      <c r="A2728" t="s">
        <v>3003</v>
      </c>
      <c r="B2728">
        <v>82721</v>
      </c>
      <c r="C2728" t="s">
        <v>117</v>
      </c>
      <c r="D2728" t="s">
        <v>115</v>
      </c>
      <c r="E2728">
        <v>273</v>
      </c>
      <c r="F2728" t="s">
        <v>2118</v>
      </c>
      <c r="G2728">
        <v>480</v>
      </c>
      <c r="H2728">
        <v>82721</v>
      </c>
      <c r="I2728" t="s">
        <v>552</v>
      </c>
      <c r="J2728">
        <v>0.01</v>
      </c>
      <c r="K2728">
        <v>22818</v>
      </c>
      <c r="L2728">
        <v>0.5</v>
      </c>
      <c r="M2728" t="s">
        <v>44</v>
      </c>
      <c r="N2728">
        <v>1</v>
      </c>
      <c r="O2728">
        <v>4</v>
      </c>
      <c r="P2728">
        <v>0</v>
      </c>
      <c r="Q2728" t="s">
        <v>693</v>
      </c>
      <c r="R2728" t="s">
        <v>694</v>
      </c>
      <c r="S2728">
        <v>9.2549200000000003</v>
      </c>
      <c r="T2728" t="s">
        <v>44</v>
      </c>
      <c r="U2728" t="s">
        <v>2901</v>
      </c>
      <c r="V2728" t="s">
        <v>2950</v>
      </c>
      <c r="W2728">
        <v>0</v>
      </c>
      <c r="X2728" t="s">
        <v>703</v>
      </c>
      <c r="Y2728" t="s">
        <v>44</v>
      </c>
    </row>
    <row r="2729" spans="1:25" x14ac:dyDescent="0.35">
      <c r="A2729" t="s">
        <v>3002</v>
      </c>
      <c r="B2729">
        <v>82721</v>
      </c>
      <c r="C2729" t="s">
        <v>117</v>
      </c>
      <c r="D2729" t="s">
        <v>115</v>
      </c>
      <c r="E2729">
        <v>273</v>
      </c>
      <c r="F2729" t="s">
        <v>2118</v>
      </c>
      <c r="G2729">
        <v>480</v>
      </c>
      <c r="H2729">
        <v>82721</v>
      </c>
      <c r="I2729" t="s">
        <v>552</v>
      </c>
      <c r="J2729">
        <v>0.01</v>
      </c>
      <c r="K2729">
        <v>22732</v>
      </c>
      <c r="L2729">
        <v>0.5</v>
      </c>
      <c r="M2729" t="s">
        <v>44</v>
      </c>
      <c r="N2729">
        <v>1</v>
      </c>
      <c r="O2729">
        <v>4</v>
      </c>
      <c r="P2729">
        <v>0</v>
      </c>
      <c r="Q2729" t="s">
        <v>693</v>
      </c>
      <c r="R2729" t="s">
        <v>694</v>
      </c>
      <c r="S2729">
        <v>9.2609200000000005</v>
      </c>
      <c r="T2729" t="s">
        <v>44</v>
      </c>
      <c r="U2729" t="s">
        <v>2901</v>
      </c>
      <c r="V2729" t="s">
        <v>2950</v>
      </c>
      <c r="W2729">
        <v>0</v>
      </c>
      <c r="X2729" t="s">
        <v>703</v>
      </c>
      <c r="Y2729" t="s">
        <v>44</v>
      </c>
    </row>
    <row r="2730" spans="1:25" x14ac:dyDescent="0.35">
      <c r="A2730" t="s">
        <v>3001</v>
      </c>
      <c r="B2730">
        <v>82721</v>
      </c>
      <c r="C2730" t="s">
        <v>117</v>
      </c>
      <c r="D2730" t="s">
        <v>115</v>
      </c>
      <c r="E2730">
        <v>273</v>
      </c>
      <c r="F2730" t="s">
        <v>2118</v>
      </c>
      <c r="G2730">
        <v>480</v>
      </c>
      <c r="H2730">
        <v>82721</v>
      </c>
      <c r="I2730" t="s">
        <v>552</v>
      </c>
      <c r="J2730">
        <v>0.01</v>
      </c>
      <c r="K2730">
        <v>22400</v>
      </c>
      <c r="L2730">
        <v>0.5</v>
      </c>
      <c r="M2730" t="s">
        <v>44</v>
      </c>
      <c r="N2730">
        <v>1</v>
      </c>
      <c r="O2730">
        <v>4</v>
      </c>
      <c r="P2730">
        <v>0</v>
      </c>
      <c r="Q2730" t="s">
        <v>693</v>
      </c>
      <c r="R2730" t="s">
        <v>694</v>
      </c>
      <c r="S2730">
        <v>9.2001500000000007</v>
      </c>
      <c r="T2730" t="s">
        <v>44</v>
      </c>
      <c r="U2730" t="s">
        <v>2901</v>
      </c>
      <c r="V2730" t="s">
        <v>2950</v>
      </c>
      <c r="W2730">
        <v>0</v>
      </c>
      <c r="X2730" t="s">
        <v>703</v>
      </c>
      <c r="Y2730" t="s">
        <v>44</v>
      </c>
    </row>
    <row r="2731" spans="1:25" x14ac:dyDescent="0.35">
      <c r="A2731" t="s">
        <v>3000</v>
      </c>
      <c r="B2731">
        <v>82721</v>
      </c>
      <c r="C2731" t="s">
        <v>117</v>
      </c>
      <c r="D2731" t="s">
        <v>115</v>
      </c>
      <c r="E2731">
        <v>273</v>
      </c>
      <c r="F2731" t="s">
        <v>2118</v>
      </c>
      <c r="G2731">
        <v>480</v>
      </c>
      <c r="H2731">
        <v>82721</v>
      </c>
      <c r="I2731" t="s">
        <v>552</v>
      </c>
      <c r="J2731">
        <v>0.01</v>
      </c>
      <c r="K2731">
        <v>22470</v>
      </c>
      <c r="L2731">
        <v>0.5</v>
      </c>
      <c r="M2731" t="s">
        <v>44</v>
      </c>
      <c r="N2731">
        <v>1</v>
      </c>
      <c r="O2731">
        <v>0</v>
      </c>
      <c r="P2731">
        <v>271720</v>
      </c>
      <c r="Q2731" t="s">
        <v>693</v>
      </c>
      <c r="R2731" t="s">
        <v>694</v>
      </c>
      <c r="S2731">
        <v>9.2061499999999992</v>
      </c>
      <c r="T2731" t="s">
        <v>44</v>
      </c>
      <c r="U2731" t="s">
        <v>2901</v>
      </c>
      <c r="V2731" t="s">
        <v>2950</v>
      </c>
      <c r="W2731">
        <v>0.12089999999999999</v>
      </c>
      <c r="X2731" t="s">
        <v>703</v>
      </c>
      <c r="Y2731" t="s">
        <v>3865</v>
      </c>
    </row>
    <row r="2732" spans="1:25" x14ac:dyDescent="0.35">
      <c r="A2732" t="s">
        <v>2999</v>
      </c>
      <c r="B2732">
        <v>82721</v>
      </c>
      <c r="C2732" t="s">
        <v>117</v>
      </c>
      <c r="D2732" t="s">
        <v>115</v>
      </c>
      <c r="E2732">
        <v>273</v>
      </c>
      <c r="F2732" t="s">
        <v>2118</v>
      </c>
      <c r="G2732">
        <v>480</v>
      </c>
      <c r="H2732">
        <v>82721</v>
      </c>
      <c r="I2732" t="s">
        <v>552</v>
      </c>
      <c r="J2732">
        <v>0.01</v>
      </c>
      <c r="K2732">
        <v>22575</v>
      </c>
      <c r="L2732">
        <v>0.5</v>
      </c>
      <c r="M2732" t="s">
        <v>44</v>
      </c>
      <c r="N2732">
        <v>1</v>
      </c>
      <c r="O2732">
        <v>0</v>
      </c>
      <c r="P2732">
        <v>306230</v>
      </c>
      <c r="Q2732" t="s">
        <v>693</v>
      </c>
      <c r="R2732" t="s">
        <v>694</v>
      </c>
      <c r="S2732">
        <v>9.2001500000000007</v>
      </c>
      <c r="T2732" t="s">
        <v>44</v>
      </c>
      <c r="U2732" t="s">
        <v>2901</v>
      </c>
      <c r="V2732" t="s">
        <v>2950</v>
      </c>
      <c r="W2732">
        <v>0.13569999999999999</v>
      </c>
      <c r="X2732" t="s">
        <v>703</v>
      </c>
      <c r="Y2732" t="s">
        <v>3865</v>
      </c>
    </row>
    <row r="2733" spans="1:25" x14ac:dyDescent="0.35">
      <c r="A2733" t="s">
        <v>2998</v>
      </c>
      <c r="B2733">
        <v>82721</v>
      </c>
      <c r="C2733" t="s">
        <v>117</v>
      </c>
      <c r="D2733" t="s">
        <v>115</v>
      </c>
      <c r="E2733">
        <v>273</v>
      </c>
      <c r="F2733" t="s">
        <v>2118</v>
      </c>
      <c r="G2733">
        <v>480</v>
      </c>
      <c r="H2733">
        <v>82721</v>
      </c>
      <c r="I2733" t="s">
        <v>552</v>
      </c>
      <c r="J2733">
        <v>0.01</v>
      </c>
      <c r="K2733">
        <v>21961</v>
      </c>
      <c r="L2733">
        <v>0.5</v>
      </c>
      <c r="M2733" t="s">
        <v>44</v>
      </c>
      <c r="N2733">
        <v>1</v>
      </c>
      <c r="O2733">
        <v>0</v>
      </c>
      <c r="P2733">
        <v>274760</v>
      </c>
      <c r="Q2733" t="s">
        <v>693</v>
      </c>
      <c r="R2733" t="s">
        <v>694</v>
      </c>
      <c r="S2733">
        <v>9.2000700000000002</v>
      </c>
      <c r="T2733" t="s">
        <v>44</v>
      </c>
      <c r="U2733" t="s">
        <v>2901</v>
      </c>
      <c r="V2733" t="s">
        <v>2950</v>
      </c>
      <c r="W2733">
        <v>0.12509999999999999</v>
      </c>
      <c r="X2733" t="s">
        <v>703</v>
      </c>
      <c r="Y2733" t="s">
        <v>3865</v>
      </c>
    </row>
    <row r="2734" spans="1:25" x14ac:dyDescent="0.35">
      <c r="A2734" t="s">
        <v>2997</v>
      </c>
      <c r="B2734">
        <v>82721</v>
      </c>
      <c r="C2734" t="s">
        <v>117</v>
      </c>
      <c r="D2734" t="s">
        <v>115</v>
      </c>
      <c r="E2734">
        <v>273</v>
      </c>
      <c r="F2734" t="s">
        <v>2180</v>
      </c>
      <c r="G2734">
        <v>480</v>
      </c>
      <c r="H2734">
        <v>82721</v>
      </c>
      <c r="I2734" t="s">
        <v>552</v>
      </c>
      <c r="J2734">
        <v>0.01</v>
      </c>
      <c r="K2734">
        <v>21954</v>
      </c>
      <c r="L2734">
        <v>0.5</v>
      </c>
      <c r="M2734" t="s">
        <v>44</v>
      </c>
      <c r="N2734">
        <v>1</v>
      </c>
      <c r="O2734">
        <v>0</v>
      </c>
      <c r="P2734">
        <v>282150</v>
      </c>
      <c r="Q2734" t="s">
        <v>693</v>
      </c>
      <c r="R2734" t="s">
        <v>694</v>
      </c>
      <c r="S2734">
        <v>9.2001500000000007</v>
      </c>
      <c r="T2734" t="s">
        <v>44</v>
      </c>
      <c r="U2734" t="s">
        <v>2901</v>
      </c>
      <c r="V2734" t="s">
        <v>2950</v>
      </c>
      <c r="W2734">
        <v>0.1285</v>
      </c>
      <c r="X2734" t="s">
        <v>703</v>
      </c>
      <c r="Y2734" t="s">
        <v>3865</v>
      </c>
    </row>
    <row r="2735" spans="1:25" x14ac:dyDescent="0.35">
      <c r="A2735" t="s">
        <v>2996</v>
      </c>
      <c r="B2735">
        <v>82721</v>
      </c>
      <c r="C2735" t="s">
        <v>117</v>
      </c>
      <c r="D2735" t="s">
        <v>115</v>
      </c>
      <c r="E2735">
        <v>273</v>
      </c>
      <c r="F2735" t="s">
        <v>2180</v>
      </c>
      <c r="G2735">
        <v>480</v>
      </c>
      <c r="H2735">
        <v>82721</v>
      </c>
      <c r="I2735" t="s">
        <v>552</v>
      </c>
      <c r="J2735">
        <v>0.01</v>
      </c>
      <c r="K2735">
        <v>23464</v>
      </c>
      <c r="L2735">
        <v>0.5</v>
      </c>
      <c r="M2735" t="s">
        <v>44</v>
      </c>
      <c r="N2735">
        <v>1</v>
      </c>
      <c r="O2735">
        <v>0</v>
      </c>
      <c r="P2735">
        <v>260340</v>
      </c>
      <c r="Q2735" t="s">
        <v>693</v>
      </c>
      <c r="R2735" t="s">
        <v>694</v>
      </c>
      <c r="S2735">
        <v>9.2000700000000002</v>
      </c>
      <c r="T2735" t="s">
        <v>44</v>
      </c>
      <c r="U2735" t="s">
        <v>2901</v>
      </c>
      <c r="V2735" t="s">
        <v>2950</v>
      </c>
      <c r="W2735">
        <v>0.111</v>
      </c>
      <c r="X2735" t="s">
        <v>703</v>
      </c>
      <c r="Y2735" t="s">
        <v>3865</v>
      </c>
    </row>
    <row r="2736" spans="1:25" x14ac:dyDescent="0.35">
      <c r="A2736" t="s">
        <v>2995</v>
      </c>
      <c r="B2736">
        <v>82721</v>
      </c>
      <c r="C2736" t="s">
        <v>117</v>
      </c>
      <c r="D2736" t="s">
        <v>115</v>
      </c>
      <c r="E2736">
        <v>273</v>
      </c>
      <c r="F2736" t="s">
        <v>2180</v>
      </c>
      <c r="G2736">
        <v>480</v>
      </c>
      <c r="H2736">
        <v>82721</v>
      </c>
      <c r="I2736" t="s">
        <v>552</v>
      </c>
      <c r="J2736">
        <v>0.01</v>
      </c>
      <c r="K2736">
        <v>22323</v>
      </c>
      <c r="L2736">
        <v>0.5</v>
      </c>
      <c r="M2736" t="s">
        <v>44</v>
      </c>
      <c r="N2736">
        <v>1</v>
      </c>
      <c r="O2736">
        <v>0</v>
      </c>
      <c r="P2736">
        <v>300640</v>
      </c>
      <c r="Q2736" t="s">
        <v>693</v>
      </c>
      <c r="R2736" t="s">
        <v>694</v>
      </c>
      <c r="S2736">
        <v>9.2001500000000007</v>
      </c>
      <c r="T2736" t="s">
        <v>44</v>
      </c>
      <c r="U2736" t="s">
        <v>2901</v>
      </c>
      <c r="V2736" t="s">
        <v>2950</v>
      </c>
      <c r="W2736">
        <v>0.13469999999999999</v>
      </c>
      <c r="X2736" t="s">
        <v>703</v>
      </c>
      <c r="Y2736" t="s">
        <v>3865</v>
      </c>
    </row>
    <row r="2737" spans="1:25" x14ac:dyDescent="0.35">
      <c r="A2737" t="s">
        <v>2976</v>
      </c>
      <c r="B2737">
        <v>82721</v>
      </c>
      <c r="C2737" t="s">
        <v>117</v>
      </c>
      <c r="D2737" t="s">
        <v>115</v>
      </c>
      <c r="E2737">
        <v>273</v>
      </c>
      <c r="F2737" t="s">
        <v>2118</v>
      </c>
      <c r="G2737">
        <v>480</v>
      </c>
      <c r="H2737">
        <v>82721</v>
      </c>
      <c r="I2737" t="s">
        <v>552</v>
      </c>
      <c r="J2737">
        <v>0.01</v>
      </c>
      <c r="K2737">
        <v>21758</v>
      </c>
      <c r="L2737">
        <v>0.5</v>
      </c>
      <c r="M2737" t="s">
        <v>44</v>
      </c>
      <c r="N2737">
        <v>1</v>
      </c>
      <c r="O2737">
        <v>0</v>
      </c>
      <c r="P2737">
        <v>350630</v>
      </c>
      <c r="Q2737" t="s">
        <v>693</v>
      </c>
      <c r="R2737" t="s">
        <v>694</v>
      </c>
      <c r="S2737">
        <v>9.2001500000000007</v>
      </c>
      <c r="T2737" t="s">
        <v>44</v>
      </c>
      <c r="U2737" t="s">
        <v>2901</v>
      </c>
      <c r="V2737" t="s">
        <v>2950</v>
      </c>
      <c r="W2737">
        <v>0.16109999999999999</v>
      </c>
      <c r="X2737" t="s">
        <v>703</v>
      </c>
      <c r="Y2737" t="s">
        <v>44</v>
      </c>
    </row>
    <row r="2738" spans="1:25" x14ac:dyDescent="0.35">
      <c r="A2738" t="s">
        <v>2975</v>
      </c>
      <c r="B2738">
        <v>82721</v>
      </c>
      <c r="C2738" t="s">
        <v>117</v>
      </c>
      <c r="D2738" t="s">
        <v>115</v>
      </c>
      <c r="E2738">
        <v>273</v>
      </c>
      <c r="F2738" t="s">
        <v>2118</v>
      </c>
      <c r="G2738">
        <v>480</v>
      </c>
      <c r="H2738">
        <v>82721</v>
      </c>
      <c r="I2738" t="s">
        <v>552</v>
      </c>
      <c r="J2738">
        <v>0.01</v>
      </c>
      <c r="K2738">
        <v>21976</v>
      </c>
      <c r="L2738">
        <v>0.5</v>
      </c>
      <c r="M2738" t="s">
        <v>44</v>
      </c>
      <c r="N2738">
        <v>1</v>
      </c>
      <c r="O2738">
        <v>0</v>
      </c>
      <c r="P2738">
        <v>358660</v>
      </c>
      <c r="Q2738" t="s">
        <v>693</v>
      </c>
      <c r="R2738" t="s">
        <v>694</v>
      </c>
      <c r="S2738">
        <v>9.2000700000000002</v>
      </c>
      <c r="T2738" t="s">
        <v>44</v>
      </c>
      <c r="U2738" t="s">
        <v>2901</v>
      </c>
      <c r="V2738" t="s">
        <v>2950</v>
      </c>
      <c r="W2738">
        <v>0.16320000000000001</v>
      </c>
      <c r="X2738" t="s">
        <v>703</v>
      </c>
      <c r="Y2738" t="s">
        <v>44</v>
      </c>
    </row>
    <row r="2739" spans="1:25" x14ac:dyDescent="0.35">
      <c r="A2739" t="s">
        <v>2994</v>
      </c>
      <c r="B2739">
        <v>82721</v>
      </c>
      <c r="C2739" t="s">
        <v>117</v>
      </c>
      <c r="D2739" t="s">
        <v>115</v>
      </c>
      <c r="E2739">
        <v>273</v>
      </c>
      <c r="F2739" t="s">
        <v>2118</v>
      </c>
      <c r="G2739">
        <v>480</v>
      </c>
      <c r="H2739">
        <v>82721</v>
      </c>
      <c r="I2739" t="s">
        <v>552</v>
      </c>
      <c r="J2739">
        <v>0.01</v>
      </c>
      <c r="K2739">
        <v>19004</v>
      </c>
      <c r="L2739">
        <v>0.5</v>
      </c>
      <c r="M2739" t="s">
        <v>44</v>
      </c>
      <c r="N2739">
        <v>1</v>
      </c>
      <c r="O2739">
        <v>0.25</v>
      </c>
      <c r="P2739">
        <v>182940</v>
      </c>
      <c r="Q2739" t="s">
        <v>693</v>
      </c>
      <c r="R2739" t="s">
        <v>694</v>
      </c>
      <c r="S2739">
        <v>9.2061499999999992</v>
      </c>
      <c r="T2739" t="s">
        <v>44</v>
      </c>
      <c r="U2739" t="s">
        <v>2901</v>
      </c>
      <c r="V2739" t="s">
        <v>2950</v>
      </c>
      <c r="W2739">
        <v>9.6259999999999998E-2</v>
      </c>
      <c r="X2739" t="s">
        <v>703</v>
      </c>
      <c r="Y2739" t="s">
        <v>3865</v>
      </c>
    </row>
    <row r="2740" spans="1:25" x14ac:dyDescent="0.35">
      <c r="A2740" t="s">
        <v>2993</v>
      </c>
      <c r="B2740">
        <v>82721</v>
      </c>
      <c r="C2740" t="s">
        <v>117</v>
      </c>
      <c r="D2740" t="s">
        <v>115</v>
      </c>
      <c r="E2740">
        <v>273</v>
      </c>
      <c r="F2740" t="s">
        <v>2118</v>
      </c>
      <c r="G2740">
        <v>480</v>
      </c>
      <c r="H2740">
        <v>82721</v>
      </c>
      <c r="I2740" t="s">
        <v>552</v>
      </c>
      <c r="J2740">
        <v>0.01</v>
      </c>
      <c r="K2740">
        <v>21935</v>
      </c>
      <c r="L2740">
        <v>0.5</v>
      </c>
      <c r="M2740" t="s">
        <v>44</v>
      </c>
      <c r="N2740">
        <v>1</v>
      </c>
      <c r="O2740">
        <v>0.25</v>
      </c>
      <c r="P2740">
        <v>211570</v>
      </c>
      <c r="Q2740" t="s">
        <v>693</v>
      </c>
      <c r="R2740" t="s">
        <v>694</v>
      </c>
      <c r="S2740">
        <v>9.2062299999999997</v>
      </c>
      <c r="T2740" t="s">
        <v>44</v>
      </c>
      <c r="U2740" t="s">
        <v>2901</v>
      </c>
      <c r="V2740" t="s">
        <v>2950</v>
      </c>
      <c r="W2740">
        <v>9.6449999999999994E-2</v>
      </c>
      <c r="X2740" t="s">
        <v>703</v>
      </c>
      <c r="Y2740" t="s">
        <v>3865</v>
      </c>
    </row>
    <row r="2741" spans="1:25" x14ac:dyDescent="0.35">
      <c r="A2741" t="s">
        <v>2992</v>
      </c>
      <c r="B2741">
        <v>82721</v>
      </c>
      <c r="C2741" t="s">
        <v>117</v>
      </c>
      <c r="D2741" t="s">
        <v>115</v>
      </c>
      <c r="E2741">
        <v>273</v>
      </c>
      <c r="F2741" t="s">
        <v>2118</v>
      </c>
      <c r="G2741">
        <v>480</v>
      </c>
      <c r="H2741">
        <v>82721</v>
      </c>
      <c r="I2741" t="s">
        <v>552</v>
      </c>
      <c r="J2741">
        <v>0.01</v>
      </c>
      <c r="K2741">
        <v>798.24</v>
      </c>
      <c r="L2741">
        <v>0.5</v>
      </c>
      <c r="M2741" t="s">
        <v>44</v>
      </c>
      <c r="N2741">
        <v>1</v>
      </c>
      <c r="O2741">
        <v>0.5</v>
      </c>
      <c r="P2741">
        <v>7790.1</v>
      </c>
      <c r="Q2741" t="s">
        <v>693</v>
      </c>
      <c r="R2741" t="s">
        <v>694</v>
      </c>
      <c r="S2741">
        <v>9.2061499999999992</v>
      </c>
      <c r="T2741" t="s">
        <v>44</v>
      </c>
      <c r="U2741" t="s">
        <v>2901</v>
      </c>
      <c r="V2741" t="s">
        <v>2950</v>
      </c>
      <c r="W2741">
        <v>9.7589999999999996E-2</v>
      </c>
      <c r="X2741" t="s">
        <v>703</v>
      </c>
      <c r="Y2741" t="s">
        <v>3865</v>
      </c>
    </row>
    <row r="2742" spans="1:25" x14ac:dyDescent="0.35">
      <c r="A2742" t="s">
        <v>2991</v>
      </c>
      <c r="B2742">
        <v>82721</v>
      </c>
      <c r="C2742" t="s">
        <v>117</v>
      </c>
      <c r="D2742" t="s">
        <v>115</v>
      </c>
      <c r="E2742">
        <v>273</v>
      </c>
      <c r="F2742" t="s">
        <v>2118</v>
      </c>
      <c r="G2742">
        <v>480</v>
      </c>
      <c r="H2742">
        <v>82721</v>
      </c>
      <c r="I2742" t="s">
        <v>552</v>
      </c>
      <c r="J2742">
        <v>0.01</v>
      </c>
      <c r="K2742">
        <v>21976</v>
      </c>
      <c r="L2742">
        <v>0.5</v>
      </c>
      <c r="M2742" t="s">
        <v>44</v>
      </c>
      <c r="N2742">
        <v>1</v>
      </c>
      <c r="O2742">
        <v>0.5</v>
      </c>
      <c r="P2742">
        <v>196260</v>
      </c>
      <c r="Q2742" t="s">
        <v>693</v>
      </c>
      <c r="R2742" t="s">
        <v>694</v>
      </c>
      <c r="S2742">
        <v>9.2001500000000007</v>
      </c>
      <c r="T2742" t="s">
        <v>44</v>
      </c>
      <c r="U2742" t="s">
        <v>2901</v>
      </c>
      <c r="V2742" t="s">
        <v>2950</v>
      </c>
      <c r="W2742">
        <v>8.931E-2</v>
      </c>
      <c r="X2742" t="s">
        <v>703</v>
      </c>
      <c r="Y2742" t="s">
        <v>3865</v>
      </c>
    </row>
    <row r="2743" spans="1:25" x14ac:dyDescent="0.35">
      <c r="A2743" t="s">
        <v>2990</v>
      </c>
      <c r="B2743">
        <v>82721</v>
      </c>
      <c r="C2743" t="s">
        <v>117</v>
      </c>
      <c r="D2743" t="s">
        <v>115</v>
      </c>
      <c r="E2743">
        <v>273</v>
      </c>
      <c r="F2743" t="s">
        <v>2118</v>
      </c>
      <c r="G2743">
        <v>480</v>
      </c>
      <c r="H2743">
        <v>82721</v>
      </c>
      <c r="I2743" t="s">
        <v>552</v>
      </c>
      <c r="J2743">
        <v>0.01</v>
      </c>
      <c r="K2743">
        <v>23705</v>
      </c>
      <c r="L2743">
        <v>0.5</v>
      </c>
      <c r="M2743" t="s">
        <v>44</v>
      </c>
      <c r="N2743">
        <v>1</v>
      </c>
      <c r="O2743">
        <v>0.5</v>
      </c>
      <c r="P2743">
        <v>225130</v>
      </c>
      <c r="Q2743" t="s">
        <v>693</v>
      </c>
      <c r="R2743" t="s">
        <v>694</v>
      </c>
      <c r="S2743">
        <v>9.2061499999999992</v>
      </c>
      <c r="T2743" t="s">
        <v>44</v>
      </c>
      <c r="U2743" t="s">
        <v>2901</v>
      </c>
      <c r="V2743" t="s">
        <v>2950</v>
      </c>
      <c r="W2743">
        <v>9.4969999999999999E-2</v>
      </c>
      <c r="X2743" t="s">
        <v>703</v>
      </c>
      <c r="Y2743" t="s">
        <v>3865</v>
      </c>
    </row>
    <row r="2744" spans="1:25" x14ac:dyDescent="0.35">
      <c r="A2744" t="s">
        <v>2989</v>
      </c>
      <c r="B2744">
        <v>82721</v>
      </c>
      <c r="C2744" t="s">
        <v>117</v>
      </c>
      <c r="D2744" t="s">
        <v>115</v>
      </c>
      <c r="E2744">
        <v>273</v>
      </c>
      <c r="F2744" t="s">
        <v>2118</v>
      </c>
      <c r="G2744">
        <v>480</v>
      </c>
      <c r="H2744">
        <v>82721</v>
      </c>
      <c r="I2744" t="s">
        <v>552</v>
      </c>
      <c r="J2744">
        <v>0.01</v>
      </c>
      <c r="K2744">
        <v>22309</v>
      </c>
      <c r="L2744">
        <v>0.5</v>
      </c>
      <c r="M2744" t="s">
        <v>44</v>
      </c>
      <c r="N2744">
        <v>1</v>
      </c>
      <c r="O2744">
        <v>1</v>
      </c>
      <c r="P2744">
        <v>247760</v>
      </c>
      <c r="Q2744" t="s">
        <v>693</v>
      </c>
      <c r="R2744" t="s">
        <v>694</v>
      </c>
      <c r="S2744">
        <v>9.2061499999999992</v>
      </c>
      <c r="T2744" t="s">
        <v>44</v>
      </c>
      <c r="U2744" t="s">
        <v>2901</v>
      </c>
      <c r="V2744" t="s">
        <v>2950</v>
      </c>
      <c r="W2744">
        <v>0.1111</v>
      </c>
      <c r="X2744" t="s">
        <v>703</v>
      </c>
      <c r="Y2744" t="s">
        <v>3865</v>
      </c>
    </row>
    <row r="2745" spans="1:25" x14ac:dyDescent="0.35">
      <c r="A2745" t="s">
        <v>2988</v>
      </c>
      <c r="B2745">
        <v>82721</v>
      </c>
      <c r="C2745" t="s">
        <v>117</v>
      </c>
      <c r="D2745" t="s">
        <v>115</v>
      </c>
      <c r="E2745">
        <v>273</v>
      </c>
      <c r="F2745" t="s">
        <v>2118</v>
      </c>
      <c r="G2745">
        <v>480</v>
      </c>
      <c r="H2745">
        <v>82721</v>
      </c>
      <c r="I2745" t="s">
        <v>552</v>
      </c>
      <c r="J2745">
        <v>0.01</v>
      </c>
      <c r="K2745">
        <v>22136</v>
      </c>
      <c r="L2745">
        <v>0.5</v>
      </c>
      <c r="M2745" t="s">
        <v>44</v>
      </c>
      <c r="N2745">
        <v>1</v>
      </c>
      <c r="O2745">
        <v>1</v>
      </c>
      <c r="P2745">
        <v>238260</v>
      </c>
      <c r="Q2745" t="s">
        <v>693</v>
      </c>
      <c r="R2745" t="s">
        <v>694</v>
      </c>
      <c r="S2745">
        <v>9.2062299999999997</v>
      </c>
      <c r="T2745" t="s">
        <v>44</v>
      </c>
      <c r="U2745" t="s">
        <v>2901</v>
      </c>
      <c r="V2745" t="s">
        <v>2950</v>
      </c>
      <c r="W2745">
        <v>0.1076</v>
      </c>
      <c r="X2745" t="s">
        <v>703</v>
      </c>
      <c r="Y2745" t="s">
        <v>3865</v>
      </c>
    </row>
    <row r="2746" spans="1:25" x14ac:dyDescent="0.35">
      <c r="A2746" t="s">
        <v>2987</v>
      </c>
      <c r="B2746">
        <v>82721</v>
      </c>
      <c r="C2746" t="s">
        <v>117</v>
      </c>
      <c r="D2746" t="s">
        <v>115</v>
      </c>
      <c r="E2746">
        <v>273</v>
      </c>
      <c r="F2746" t="s">
        <v>2118</v>
      </c>
      <c r="G2746">
        <v>480</v>
      </c>
      <c r="H2746">
        <v>82721</v>
      </c>
      <c r="I2746" t="s">
        <v>552</v>
      </c>
      <c r="J2746">
        <v>0.01</v>
      </c>
      <c r="K2746">
        <v>21381</v>
      </c>
      <c r="L2746">
        <v>0.5</v>
      </c>
      <c r="M2746" t="s">
        <v>44</v>
      </c>
      <c r="N2746">
        <v>1</v>
      </c>
      <c r="O2746">
        <v>1</v>
      </c>
      <c r="P2746">
        <v>257150</v>
      </c>
      <c r="Q2746" t="s">
        <v>693</v>
      </c>
      <c r="R2746" t="s">
        <v>694</v>
      </c>
      <c r="S2746">
        <v>9.2000700000000002</v>
      </c>
      <c r="T2746" t="s">
        <v>44</v>
      </c>
      <c r="U2746" t="s">
        <v>2901</v>
      </c>
      <c r="V2746" t="s">
        <v>2950</v>
      </c>
      <c r="W2746">
        <v>0.1203</v>
      </c>
      <c r="X2746" t="s">
        <v>703</v>
      </c>
      <c r="Y2746" t="s">
        <v>3865</v>
      </c>
    </row>
    <row r="2747" spans="1:25" x14ac:dyDescent="0.35">
      <c r="A2747" t="s">
        <v>2986</v>
      </c>
      <c r="B2747">
        <v>82721</v>
      </c>
      <c r="C2747" t="s">
        <v>117</v>
      </c>
      <c r="D2747" t="s">
        <v>115</v>
      </c>
      <c r="E2747">
        <v>273</v>
      </c>
      <c r="F2747" t="s">
        <v>2118</v>
      </c>
      <c r="G2747">
        <v>480</v>
      </c>
      <c r="H2747">
        <v>82721</v>
      </c>
      <c r="I2747" t="s">
        <v>552</v>
      </c>
      <c r="J2747">
        <v>0.01</v>
      </c>
      <c r="K2747">
        <v>11340</v>
      </c>
      <c r="L2747">
        <v>0.5</v>
      </c>
      <c r="M2747" t="s">
        <v>44</v>
      </c>
      <c r="N2747">
        <v>1</v>
      </c>
      <c r="O2747">
        <v>2</v>
      </c>
      <c r="P2747">
        <v>93252</v>
      </c>
      <c r="Q2747" t="s">
        <v>693</v>
      </c>
      <c r="R2747" t="s">
        <v>694</v>
      </c>
      <c r="S2747">
        <v>9.2062299999999997</v>
      </c>
      <c r="T2747" t="s">
        <v>44</v>
      </c>
      <c r="U2747" t="s">
        <v>2901</v>
      </c>
      <c r="V2747" t="s">
        <v>2950</v>
      </c>
      <c r="W2747">
        <v>8.2229999999999998E-2</v>
      </c>
      <c r="X2747" t="s">
        <v>703</v>
      </c>
      <c r="Y2747" t="s">
        <v>3865</v>
      </c>
    </row>
    <row r="2748" spans="1:25" x14ac:dyDescent="0.35">
      <c r="A2748" t="s">
        <v>2985</v>
      </c>
      <c r="B2748">
        <v>82721</v>
      </c>
      <c r="C2748" t="s">
        <v>117</v>
      </c>
      <c r="D2748" t="s">
        <v>115</v>
      </c>
      <c r="E2748">
        <v>273</v>
      </c>
      <c r="F2748" t="s">
        <v>2118</v>
      </c>
      <c r="G2748">
        <v>480</v>
      </c>
      <c r="H2748">
        <v>82721</v>
      </c>
      <c r="I2748" t="s">
        <v>552</v>
      </c>
      <c r="J2748">
        <v>0.01</v>
      </c>
      <c r="K2748">
        <v>23025</v>
      </c>
      <c r="L2748">
        <v>0.5</v>
      </c>
      <c r="M2748" t="s">
        <v>44</v>
      </c>
      <c r="N2748">
        <v>1</v>
      </c>
      <c r="O2748">
        <v>4</v>
      </c>
      <c r="P2748">
        <v>131510</v>
      </c>
      <c r="Q2748" t="s">
        <v>693</v>
      </c>
      <c r="R2748" t="s">
        <v>694</v>
      </c>
      <c r="S2748">
        <v>9.2000700000000002</v>
      </c>
      <c r="T2748" t="s">
        <v>44</v>
      </c>
      <c r="U2748" t="s">
        <v>2901</v>
      </c>
      <c r="V2748" t="s">
        <v>2950</v>
      </c>
      <c r="W2748">
        <v>5.7119999999999997E-2</v>
      </c>
      <c r="X2748" t="s">
        <v>703</v>
      </c>
      <c r="Y2748" t="s">
        <v>3865</v>
      </c>
    </row>
    <row r="2749" spans="1:25" x14ac:dyDescent="0.35">
      <c r="A2749" t="s">
        <v>2984</v>
      </c>
      <c r="B2749">
        <v>82721</v>
      </c>
      <c r="C2749" t="s">
        <v>117</v>
      </c>
      <c r="D2749" t="s">
        <v>115</v>
      </c>
      <c r="E2749">
        <v>273</v>
      </c>
      <c r="F2749" t="s">
        <v>2118</v>
      </c>
      <c r="G2749">
        <v>480</v>
      </c>
      <c r="H2749">
        <v>82721</v>
      </c>
      <c r="I2749" t="s">
        <v>552</v>
      </c>
      <c r="J2749">
        <v>0.01</v>
      </c>
      <c r="K2749">
        <v>21190</v>
      </c>
      <c r="L2749">
        <v>0.5</v>
      </c>
      <c r="M2749" t="s">
        <v>44</v>
      </c>
      <c r="N2749">
        <v>1</v>
      </c>
      <c r="O2749">
        <v>4</v>
      </c>
      <c r="P2749">
        <v>132910</v>
      </c>
      <c r="Q2749" t="s">
        <v>693</v>
      </c>
      <c r="R2749" t="s">
        <v>694</v>
      </c>
      <c r="S2749">
        <v>9.2062299999999997</v>
      </c>
      <c r="T2749" t="s">
        <v>44</v>
      </c>
      <c r="U2749" t="s">
        <v>2901</v>
      </c>
      <c r="V2749" t="s">
        <v>2950</v>
      </c>
      <c r="W2749">
        <v>6.2719999999999998E-2</v>
      </c>
      <c r="X2749" t="s">
        <v>703</v>
      </c>
      <c r="Y2749" t="s">
        <v>3865</v>
      </c>
    </row>
    <row r="2750" spans="1:25" x14ac:dyDescent="0.35">
      <c r="A2750" t="s">
        <v>2983</v>
      </c>
      <c r="B2750">
        <v>82721</v>
      </c>
      <c r="C2750" t="s">
        <v>117</v>
      </c>
      <c r="D2750" t="s">
        <v>115</v>
      </c>
      <c r="E2750">
        <v>273</v>
      </c>
      <c r="F2750" t="s">
        <v>2118</v>
      </c>
      <c r="G2750">
        <v>480</v>
      </c>
      <c r="H2750">
        <v>82721</v>
      </c>
      <c r="I2750" t="s">
        <v>552</v>
      </c>
      <c r="J2750">
        <v>0.01</v>
      </c>
      <c r="K2750">
        <v>21050</v>
      </c>
      <c r="L2750">
        <v>0.5</v>
      </c>
      <c r="M2750" t="s">
        <v>44</v>
      </c>
      <c r="N2750">
        <v>1</v>
      </c>
      <c r="O2750">
        <v>4</v>
      </c>
      <c r="P2750">
        <v>135670</v>
      </c>
      <c r="Q2750" t="s">
        <v>693</v>
      </c>
      <c r="R2750" t="s">
        <v>694</v>
      </c>
      <c r="S2750">
        <v>9.2000700000000002</v>
      </c>
      <c r="T2750" t="s">
        <v>44</v>
      </c>
      <c r="U2750" t="s">
        <v>2901</v>
      </c>
      <c r="V2750" t="s">
        <v>2950</v>
      </c>
      <c r="W2750">
        <v>6.4449999999999993E-2</v>
      </c>
      <c r="X2750" t="s">
        <v>703</v>
      </c>
      <c r="Y2750" t="s">
        <v>3865</v>
      </c>
    </row>
    <row r="2751" spans="1:25" x14ac:dyDescent="0.35">
      <c r="A2751" t="s">
        <v>2982</v>
      </c>
      <c r="B2751">
        <v>82721</v>
      </c>
      <c r="C2751" t="s">
        <v>117</v>
      </c>
      <c r="D2751" t="s">
        <v>115</v>
      </c>
      <c r="E2751">
        <v>273</v>
      </c>
      <c r="F2751" t="s">
        <v>2180</v>
      </c>
      <c r="G2751">
        <v>480</v>
      </c>
      <c r="H2751">
        <v>82721</v>
      </c>
      <c r="I2751" t="s">
        <v>552</v>
      </c>
      <c r="J2751">
        <v>0.01</v>
      </c>
      <c r="K2751">
        <v>22700</v>
      </c>
      <c r="L2751">
        <v>0.5</v>
      </c>
      <c r="M2751" t="s">
        <v>44</v>
      </c>
      <c r="N2751">
        <v>1</v>
      </c>
      <c r="O2751">
        <v>4</v>
      </c>
      <c r="P2751">
        <v>128210</v>
      </c>
      <c r="Q2751" t="s">
        <v>693</v>
      </c>
      <c r="R2751" t="s">
        <v>694</v>
      </c>
      <c r="S2751">
        <v>9.2000700000000002</v>
      </c>
      <c r="T2751" t="s">
        <v>44</v>
      </c>
      <c r="U2751" t="s">
        <v>2901</v>
      </c>
      <c r="V2751" t="s">
        <v>2950</v>
      </c>
      <c r="W2751">
        <v>5.6480000000000002E-2</v>
      </c>
      <c r="X2751" t="s">
        <v>703</v>
      </c>
      <c r="Y2751" t="s">
        <v>3865</v>
      </c>
    </row>
    <row r="2752" spans="1:25" x14ac:dyDescent="0.35">
      <c r="A2752" t="s">
        <v>2981</v>
      </c>
      <c r="B2752">
        <v>82721</v>
      </c>
      <c r="C2752" t="s">
        <v>117</v>
      </c>
      <c r="D2752" t="s">
        <v>115</v>
      </c>
      <c r="E2752">
        <v>273</v>
      </c>
      <c r="F2752" t="s">
        <v>2180</v>
      </c>
      <c r="G2752">
        <v>480</v>
      </c>
      <c r="H2752">
        <v>82721</v>
      </c>
      <c r="I2752" t="s">
        <v>552</v>
      </c>
      <c r="J2752">
        <v>0.01</v>
      </c>
      <c r="K2752">
        <v>23345</v>
      </c>
      <c r="L2752">
        <v>0.5</v>
      </c>
      <c r="M2752" t="s">
        <v>44</v>
      </c>
      <c r="N2752">
        <v>1</v>
      </c>
      <c r="O2752">
        <v>4</v>
      </c>
      <c r="P2752">
        <v>145480</v>
      </c>
      <c r="Q2752" t="s">
        <v>693</v>
      </c>
      <c r="R2752" t="s">
        <v>694</v>
      </c>
      <c r="S2752">
        <v>9.2062299999999997</v>
      </c>
      <c r="T2752" t="s">
        <v>44</v>
      </c>
      <c r="U2752" t="s">
        <v>2901</v>
      </c>
      <c r="V2752" t="s">
        <v>2950</v>
      </c>
      <c r="W2752">
        <v>6.232E-2</v>
      </c>
      <c r="X2752" t="s">
        <v>703</v>
      </c>
      <c r="Y2752" t="s">
        <v>3865</v>
      </c>
    </row>
    <row r="2753" spans="1:25" x14ac:dyDescent="0.35">
      <c r="A2753" t="s">
        <v>2980</v>
      </c>
      <c r="B2753">
        <v>82721</v>
      </c>
      <c r="C2753" t="s">
        <v>117</v>
      </c>
      <c r="D2753" t="s">
        <v>115</v>
      </c>
      <c r="E2753">
        <v>273</v>
      </c>
      <c r="F2753" t="s">
        <v>2180</v>
      </c>
      <c r="G2753">
        <v>480</v>
      </c>
      <c r="H2753">
        <v>82721</v>
      </c>
      <c r="I2753" t="s">
        <v>552</v>
      </c>
      <c r="J2753">
        <v>0.01</v>
      </c>
      <c r="K2753">
        <v>24099</v>
      </c>
      <c r="L2753">
        <v>0.5</v>
      </c>
      <c r="M2753" t="s">
        <v>44</v>
      </c>
      <c r="N2753">
        <v>1</v>
      </c>
      <c r="O2753">
        <v>4</v>
      </c>
      <c r="P2753">
        <v>141770</v>
      </c>
      <c r="Q2753" t="s">
        <v>693</v>
      </c>
      <c r="R2753" t="s">
        <v>694</v>
      </c>
      <c r="S2753">
        <v>9.2000700000000002</v>
      </c>
      <c r="T2753" t="s">
        <v>44</v>
      </c>
      <c r="U2753" t="s">
        <v>2901</v>
      </c>
      <c r="V2753" t="s">
        <v>2950</v>
      </c>
      <c r="W2753">
        <v>5.883E-2</v>
      </c>
      <c r="X2753" t="s">
        <v>703</v>
      </c>
      <c r="Y2753" t="s">
        <v>3865</v>
      </c>
    </row>
    <row r="2754" spans="1:25" x14ac:dyDescent="0.35">
      <c r="A2754" t="s">
        <v>2979</v>
      </c>
      <c r="B2754">
        <v>82721</v>
      </c>
      <c r="C2754" t="s">
        <v>117</v>
      </c>
      <c r="D2754" t="s">
        <v>115</v>
      </c>
      <c r="E2754">
        <v>273</v>
      </c>
      <c r="F2754" t="s">
        <v>2118</v>
      </c>
      <c r="G2754">
        <v>480</v>
      </c>
      <c r="H2754">
        <v>82721</v>
      </c>
      <c r="I2754" t="s">
        <v>552</v>
      </c>
      <c r="J2754">
        <v>0.01</v>
      </c>
      <c r="K2754">
        <v>24988</v>
      </c>
      <c r="L2754">
        <v>0.5</v>
      </c>
      <c r="M2754" t="s">
        <v>44</v>
      </c>
      <c r="N2754">
        <v>1</v>
      </c>
      <c r="O2754">
        <v>4</v>
      </c>
      <c r="P2754">
        <v>145140</v>
      </c>
      <c r="Q2754" t="s">
        <v>693</v>
      </c>
      <c r="R2754" t="s">
        <v>694</v>
      </c>
      <c r="S2754">
        <v>9.2001500000000007</v>
      </c>
      <c r="T2754" t="s">
        <v>44</v>
      </c>
      <c r="U2754" t="s">
        <v>2901</v>
      </c>
      <c r="V2754" t="s">
        <v>2950</v>
      </c>
      <c r="W2754">
        <v>5.808E-2</v>
      </c>
      <c r="X2754" t="s">
        <v>703</v>
      </c>
      <c r="Y2754" t="s">
        <v>44</v>
      </c>
    </row>
    <row r="2755" spans="1:25" x14ac:dyDescent="0.35">
      <c r="A2755" t="s">
        <v>2978</v>
      </c>
      <c r="B2755">
        <v>82721</v>
      </c>
      <c r="C2755" t="s">
        <v>117</v>
      </c>
      <c r="D2755" t="s">
        <v>115</v>
      </c>
      <c r="E2755">
        <v>273</v>
      </c>
      <c r="F2755" t="s">
        <v>2118</v>
      </c>
      <c r="G2755">
        <v>480</v>
      </c>
      <c r="H2755">
        <v>82721</v>
      </c>
      <c r="I2755" t="s">
        <v>552</v>
      </c>
      <c r="J2755">
        <v>0.01</v>
      </c>
      <c r="K2755">
        <v>22232</v>
      </c>
      <c r="L2755">
        <v>0.5</v>
      </c>
      <c r="M2755" t="s">
        <v>44</v>
      </c>
      <c r="N2755">
        <v>1</v>
      </c>
      <c r="O2755">
        <v>4</v>
      </c>
      <c r="P2755">
        <v>166950</v>
      </c>
      <c r="Q2755" t="s">
        <v>693</v>
      </c>
      <c r="R2755" t="s">
        <v>694</v>
      </c>
      <c r="S2755">
        <v>9.2001500000000007</v>
      </c>
      <c r="T2755" t="s">
        <v>44</v>
      </c>
      <c r="U2755" t="s">
        <v>2901</v>
      </c>
      <c r="V2755" t="s">
        <v>2950</v>
      </c>
      <c r="W2755">
        <v>7.5090000000000004E-2</v>
      </c>
      <c r="X2755" t="s">
        <v>703</v>
      </c>
      <c r="Y2755" t="s">
        <v>44</v>
      </c>
    </row>
    <row r="2756" spans="1:25" x14ac:dyDescent="0.35">
      <c r="A2756" t="s">
        <v>2977</v>
      </c>
      <c r="B2756">
        <v>82721</v>
      </c>
      <c r="C2756" t="s">
        <v>117</v>
      </c>
      <c r="D2756" t="s">
        <v>115</v>
      </c>
      <c r="E2756">
        <v>273</v>
      </c>
      <c r="F2756" t="s">
        <v>2118</v>
      </c>
      <c r="G2756">
        <v>480</v>
      </c>
      <c r="H2756">
        <v>82721</v>
      </c>
      <c r="I2756" t="s">
        <v>552</v>
      </c>
      <c r="J2756">
        <v>0.01</v>
      </c>
      <c r="K2756">
        <v>23943</v>
      </c>
      <c r="L2756">
        <v>0.5</v>
      </c>
      <c r="M2756" t="s">
        <v>44</v>
      </c>
      <c r="N2756">
        <v>1</v>
      </c>
      <c r="O2756">
        <v>0</v>
      </c>
      <c r="P2756">
        <v>0</v>
      </c>
      <c r="Q2756" t="s">
        <v>693</v>
      </c>
      <c r="R2756" t="s">
        <v>694</v>
      </c>
      <c r="S2756">
        <v>9.1879000000000008</v>
      </c>
      <c r="T2756" t="s">
        <v>44</v>
      </c>
      <c r="U2756" t="s">
        <v>2901</v>
      </c>
      <c r="V2756" t="s">
        <v>2950</v>
      </c>
      <c r="W2756">
        <v>0</v>
      </c>
      <c r="X2756" t="s">
        <v>703</v>
      </c>
      <c r="Y2756" t="s">
        <v>44</v>
      </c>
    </row>
    <row r="2757" spans="1:25" x14ac:dyDescent="0.35">
      <c r="A2757" t="s">
        <v>2976</v>
      </c>
      <c r="B2757">
        <v>82721</v>
      </c>
      <c r="C2757" t="s">
        <v>117</v>
      </c>
      <c r="D2757" t="s">
        <v>115</v>
      </c>
      <c r="E2757">
        <v>273</v>
      </c>
      <c r="F2757" t="s">
        <v>2118</v>
      </c>
      <c r="G2757">
        <v>480</v>
      </c>
      <c r="H2757">
        <v>82721</v>
      </c>
      <c r="I2757" t="s">
        <v>552</v>
      </c>
      <c r="J2757">
        <v>0.01</v>
      </c>
      <c r="K2757">
        <v>23838</v>
      </c>
      <c r="L2757">
        <v>0.5</v>
      </c>
      <c r="M2757" t="s">
        <v>44</v>
      </c>
      <c r="N2757">
        <v>1</v>
      </c>
      <c r="O2757">
        <v>0</v>
      </c>
      <c r="P2757">
        <v>0</v>
      </c>
      <c r="Q2757" t="s">
        <v>693</v>
      </c>
      <c r="R2757" t="s">
        <v>694</v>
      </c>
      <c r="S2757">
        <v>9.1819000000000006</v>
      </c>
      <c r="T2757" t="s">
        <v>44</v>
      </c>
      <c r="U2757" t="s">
        <v>2901</v>
      </c>
      <c r="V2757" t="s">
        <v>2950</v>
      </c>
      <c r="W2757">
        <v>0</v>
      </c>
      <c r="X2757" t="s">
        <v>703</v>
      </c>
      <c r="Y2757" t="s">
        <v>44</v>
      </c>
    </row>
    <row r="2758" spans="1:25" x14ac:dyDescent="0.35">
      <c r="A2758" t="s">
        <v>2975</v>
      </c>
      <c r="B2758">
        <v>82721</v>
      </c>
      <c r="C2758" t="s">
        <v>117</v>
      </c>
      <c r="D2758" t="s">
        <v>115</v>
      </c>
      <c r="E2758">
        <v>273</v>
      </c>
      <c r="F2758" t="s">
        <v>2118</v>
      </c>
      <c r="G2758">
        <v>480</v>
      </c>
      <c r="H2758">
        <v>82721</v>
      </c>
      <c r="I2758" t="s">
        <v>552</v>
      </c>
      <c r="J2758">
        <v>0.01</v>
      </c>
      <c r="K2758">
        <v>23681</v>
      </c>
      <c r="L2758">
        <v>0.5</v>
      </c>
      <c r="M2758" t="s">
        <v>44</v>
      </c>
      <c r="N2758">
        <v>1</v>
      </c>
      <c r="O2758">
        <v>0</v>
      </c>
      <c r="P2758">
        <v>0</v>
      </c>
      <c r="Q2758" t="s">
        <v>693</v>
      </c>
      <c r="R2758" t="s">
        <v>694</v>
      </c>
      <c r="S2758">
        <v>9.2548300000000001</v>
      </c>
      <c r="T2758" t="s">
        <v>44</v>
      </c>
      <c r="U2758" t="s">
        <v>2901</v>
      </c>
      <c r="V2758" t="s">
        <v>2950</v>
      </c>
      <c r="W2758">
        <v>0</v>
      </c>
      <c r="X2758" t="s">
        <v>703</v>
      </c>
      <c r="Y2758" t="s">
        <v>44</v>
      </c>
    </row>
    <row r="2759" spans="1:25" x14ac:dyDescent="0.35">
      <c r="A2759" t="s">
        <v>2974</v>
      </c>
      <c r="B2759">
        <v>82721</v>
      </c>
      <c r="C2759" t="s">
        <v>117</v>
      </c>
      <c r="D2759" t="s">
        <v>115</v>
      </c>
      <c r="E2759">
        <v>273</v>
      </c>
      <c r="F2759" t="s">
        <v>2118</v>
      </c>
      <c r="G2759">
        <v>480</v>
      </c>
      <c r="H2759">
        <v>82721</v>
      </c>
      <c r="I2759" t="s">
        <v>552</v>
      </c>
      <c r="J2759">
        <v>0.01</v>
      </c>
      <c r="K2759">
        <v>23465</v>
      </c>
      <c r="L2759">
        <v>0.5</v>
      </c>
      <c r="M2759" t="s">
        <v>44</v>
      </c>
      <c r="N2759">
        <v>1</v>
      </c>
      <c r="O2759">
        <v>0</v>
      </c>
      <c r="P2759">
        <v>0</v>
      </c>
      <c r="Q2759" t="s">
        <v>693</v>
      </c>
      <c r="R2759" t="s">
        <v>694</v>
      </c>
      <c r="S2759">
        <v>9.2000700000000002</v>
      </c>
      <c r="T2759" t="s">
        <v>44</v>
      </c>
      <c r="U2759" t="s">
        <v>2901</v>
      </c>
      <c r="V2759" t="s">
        <v>2950</v>
      </c>
      <c r="W2759">
        <v>0</v>
      </c>
      <c r="X2759" t="s">
        <v>703</v>
      </c>
      <c r="Y2759" t="s">
        <v>3865</v>
      </c>
    </row>
    <row r="2760" spans="1:25" x14ac:dyDescent="0.35">
      <c r="A2760" t="s">
        <v>2973</v>
      </c>
      <c r="B2760">
        <v>82721</v>
      </c>
      <c r="C2760" t="s">
        <v>117</v>
      </c>
      <c r="D2760" t="s">
        <v>115</v>
      </c>
      <c r="E2760">
        <v>273</v>
      </c>
      <c r="F2760" t="s">
        <v>2118</v>
      </c>
      <c r="G2760">
        <v>480</v>
      </c>
      <c r="H2760">
        <v>82721</v>
      </c>
      <c r="I2760" t="s">
        <v>552</v>
      </c>
      <c r="J2760">
        <v>0.01</v>
      </c>
      <c r="K2760">
        <v>25215</v>
      </c>
      <c r="L2760">
        <v>0.5</v>
      </c>
      <c r="M2760" t="s">
        <v>44</v>
      </c>
      <c r="N2760">
        <v>1</v>
      </c>
      <c r="O2760">
        <v>0</v>
      </c>
      <c r="P2760">
        <v>0</v>
      </c>
      <c r="Q2760" t="s">
        <v>693</v>
      </c>
      <c r="R2760" t="s">
        <v>694</v>
      </c>
      <c r="S2760">
        <v>9.19407</v>
      </c>
      <c r="T2760" t="s">
        <v>44</v>
      </c>
      <c r="U2760" t="s">
        <v>2901</v>
      </c>
      <c r="V2760" t="s">
        <v>2950</v>
      </c>
      <c r="W2760">
        <v>0</v>
      </c>
      <c r="X2760" t="s">
        <v>703</v>
      </c>
      <c r="Y2760" t="s">
        <v>3865</v>
      </c>
    </row>
    <row r="2761" spans="1:25" x14ac:dyDescent="0.35">
      <c r="A2761" t="s">
        <v>2972</v>
      </c>
      <c r="B2761">
        <v>82721</v>
      </c>
      <c r="C2761" t="s">
        <v>117</v>
      </c>
      <c r="D2761" t="s">
        <v>115</v>
      </c>
      <c r="E2761">
        <v>273</v>
      </c>
      <c r="F2761" t="s">
        <v>2118</v>
      </c>
      <c r="G2761">
        <v>480</v>
      </c>
      <c r="H2761">
        <v>82721</v>
      </c>
      <c r="I2761" t="s">
        <v>552</v>
      </c>
      <c r="J2761">
        <v>0.01</v>
      </c>
      <c r="K2761">
        <v>9091.1</v>
      </c>
      <c r="L2761">
        <v>0.5</v>
      </c>
      <c r="M2761" t="s">
        <v>44</v>
      </c>
      <c r="N2761">
        <v>1</v>
      </c>
      <c r="O2761">
        <v>0</v>
      </c>
      <c r="P2761">
        <v>0</v>
      </c>
      <c r="Q2761" t="s">
        <v>693</v>
      </c>
      <c r="R2761" t="s">
        <v>694</v>
      </c>
      <c r="S2761">
        <v>9.2609200000000005</v>
      </c>
      <c r="T2761" t="s">
        <v>44</v>
      </c>
      <c r="U2761" t="s">
        <v>2901</v>
      </c>
      <c r="V2761" t="s">
        <v>2950</v>
      </c>
      <c r="W2761">
        <v>0</v>
      </c>
      <c r="X2761" t="s">
        <v>703</v>
      </c>
      <c r="Y2761" t="s">
        <v>3865</v>
      </c>
    </row>
    <row r="2762" spans="1:25" x14ac:dyDescent="0.35">
      <c r="A2762" t="s">
        <v>2971</v>
      </c>
      <c r="B2762">
        <v>82721</v>
      </c>
      <c r="C2762" t="s">
        <v>117</v>
      </c>
      <c r="D2762" t="s">
        <v>115</v>
      </c>
      <c r="E2762">
        <v>273</v>
      </c>
      <c r="F2762" t="s">
        <v>2180</v>
      </c>
      <c r="G2762">
        <v>480</v>
      </c>
      <c r="H2762">
        <v>82721</v>
      </c>
      <c r="I2762" t="s">
        <v>552</v>
      </c>
      <c r="J2762">
        <v>0.01</v>
      </c>
      <c r="K2762">
        <v>23317</v>
      </c>
      <c r="L2762">
        <v>0.5</v>
      </c>
      <c r="M2762" t="s">
        <v>44</v>
      </c>
      <c r="N2762">
        <v>1</v>
      </c>
      <c r="O2762">
        <v>0</v>
      </c>
      <c r="P2762">
        <v>0</v>
      </c>
      <c r="Q2762" t="s">
        <v>693</v>
      </c>
      <c r="R2762" t="s">
        <v>694</v>
      </c>
      <c r="S2762">
        <v>9.2609999999999992</v>
      </c>
      <c r="T2762" t="s">
        <v>44</v>
      </c>
      <c r="U2762" t="s">
        <v>2901</v>
      </c>
      <c r="V2762" t="s">
        <v>2950</v>
      </c>
      <c r="W2762">
        <v>0</v>
      </c>
      <c r="X2762" t="s">
        <v>703</v>
      </c>
      <c r="Y2762" t="s">
        <v>3865</v>
      </c>
    </row>
    <row r="2763" spans="1:25" x14ac:dyDescent="0.35">
      <c r="A2763" t="s">
        <v>2970</v>
      </c>
      <c r="B2763">
        <v>82721</v>
      </c>
      <c r="C2763" t="s">
        <v>117</v>
      </c>
      <c r="D2763" t="s">
        <v>115</v>
      </c>
      <c r="E2763">
        <v>273</v>
      </c>
      <c r="F2763" t="s">
        <v>2180</v>
      </c>
      <c r="G2763">
        <v>480</v>
      </c>
      <c r="H2763">
        <v>82721</v>
      </c>
      <c r="I2763" t="s">
        <v>552</v>
      </c>
      <c r="J2763">
        <v>0.01</v>
      </c>
      <c r="K2763">
        <v>23932</v>
      </c>
      <c r="L2763">
        <v>0.5</v>
      </c>
      <c r="M2763" t="s">
        <v>44</v>
      </c>
      <c r="N2763">
        <v>1</v>
      </c>
      <c r="O2763">
        <v>0</v>
      </c>
      <c r="P2763">
        <v>0</v>
      </c>
      <c r="Q2763" t="s">
        <v>693</v>
      </c>
      <c r="R2763" t="s">
        <v>694</v>
      </c>
      <c r="S2763">
        <v>9.2548300000000001</v>
      </c>
      <c r="T2763" t="s">
        <v>44</v>
      </c>
      <c r="U2763" t="s">
        <v>2901</v>
      </c>
      <c r="V2763" t="s">
        <v>2950</v>
      </c>
      <c r="W2763">
        <v>0</v>
      </c>
      <c r="X2763" t="s">
        <v>703</v>
      </c>
      <c r="Y2763" t="s">
        <v>3865</v>
      </c>
    </row>
    <row r="2764" spans="1:25" x14ac:dyDescent="0.35">
      <c r="A2764" t="s">
        <v>2969</v>
      </c>
      <c r="B2764">
        <v>82721</v>
      </c>
      <c r="C2764" t="s">
        <v>117</v>
      </c>
      <c r="D2764" t="s">
        <v>115</v>
      </c>
      <c r="E2764">
        <v>273</v>
      </c>
      <c r="F2764" t="s">
        <v>2180</v>
      </c>
      <c r="G2764">
        <v>480</v>
      </c>
      <c r="H2764">
        <v>82721</v>
      </c>
      <c r="I2764" t="s">
        <v>552</v>
      </c>
      <c r="J2764">
        <v>0.01</v>
      </c>
      <c r="K2764">
        <v>24084</v>
      </c>
      <c r="L2764">
        <v>0.5</v>
      </c>
      <c r="M2764" t="s">
        <v>44</v>
      </c>
      <c r="N2764">
        <v>1</v>
      </c>
      <c r="O2764">
        <v>0</v>
      </c>
      <c r="P2764">
        <v>0</v>
      </c>
      <c r="Q2764" t="s">
        <v>693</v>
      </c>
      <c r="R2764" t="s">
        <v>694</v>
      </c>
      <c r="S2764">
        <v>9.2001500000000007</v>
      </c>
      <c r="T2764" t="s">
        <v>44</v>
      </c>
      <c r="U2764" t="s">
        <v>2901</v>
      </c>
      <c r="V2764" t="s">
        <v>2950</v>
      </c>
      <c r="W2764">
        <v>0</v>
      </c>
      <c r="X2764" t="s">
        <v>703</v>
      </c>
      <c r="Y2764" t="s">
        <v>3865</v>
      </c>
    </row>
    <row r="2765" spans="1:25" x14ac:dyDescent="0.35">
      <c r="A2765" t="s">
        <v>2968</v>
      </c>
      <c r="B2765">
        <v>82721</v>
      </c>
      <c r="C2765" t="s">
        <v>117</v>
      </c>
      <c r="D2765" t="s">
        <v>115</v>
      </c>
      <c r="E2765">
        <v>273</v>
      </c>
      <c r="F2765" t="s">
        <v>2118</v>
      </c>
      <c r="G2765">
        <v>480</v>
      </c>
      <c r="H2765">
        <v>82721</v>
      </c>
      <c r="I2765" t="s">
        <v>552</v>
      </c>
      <c r="J2765">
        <v>0.01</v>
      </c>
      <c r="K2765">
        <v>24600</v>
      </c>
      <c r="L2765">
        <v>0.5</v>
      </c>
      <c r="M2765" t="s">
        <v>44</v>
      </c>
      <c r="N2765">
        <v>1</v>
      </c>
      <c r="O2765">
        <v>0</v>
      </c>
      <c r="P2765">
        <v>0</v>
      </c>
      <c r="Q2765" t="s">
        <v>693</v>
      </c>
      <c r="R2765" t="s">
        <v>694</v>
      </c>
      <c r="S2765">
        <v>9.1879000000000008</v>
      </c>
      <c r="T2765" t="s">
        <v>44</v>
      </c>
      <c r="U2765" t="s">
        <v>2901</v>
      </c>
      <c r="V2765" t="s">
        <v>2950</v>
      </c>
      <c r="W2765">
        <v>0</v>
      </c>
      <c r="X2765" t="s">
        <v>703</v>
      </c>
      <c r="Y2765" t="s">
        <v>44</v>
      </c>
    </row>
    <row r="2766" spans="1:25" x14ac:dyDescent="0.35">
      <c r="A2766" t="s">
        <v>2968</v>
      </c>
      <c r="B2766">
        <v>82721</v>
      </c>
      <c r="C2766" t="s">
        <v>117</v>
      </c>
      <c r="D2766" t="s">
        <v>115</v>
      </c>
      <c r="E2766">
        <v>273</v>
      </c>
      <c r="F2766" t="s">
        <v>2118</v>
      </c>
      <c r="G2766">
        <v>480</v>
      </c>
      <c r="H2766">
        <v>82721</v>
      </c>
      <c r="I2766" t="s">
        <v>552</v>
      </c>
      <c r="J2766">
        <v>0.01</v>
      </c>
      <c r="K2766">
        <v>24993</v>
      </c>
      <c r="L2766">
        <v>0.5</v>
      </c>
      <c r="M2766" t="s">
        <v>44</v>
      </c>
      <c r="N2766">
        <v>1</v>
      </c>
      <c r="O2766">
        <v>0</v>
      </c>
      <c r="P2766">
        <v>0</v>
      </c>
      <c r="Q2766" t="s">
        <v>693</v>
      </c>
      <c r="R2766" t="s">
        <v>694</v>
      </c>
      <c r="S2766">
        <v>9.2609999999999992</v>
      </c>
      <c r="T2766" t="s">
        <v>44</v>
      </c>
      <c r="U2766" t="s">
        <v>2901</v>
      </c>
      <c r="V2766" t="s">
        <v>2950</v>
      </c>
      <c r="W2766">
        <v>0</v>
      </c>
      <c r="X2766" t="s">
        <v>703</v>
      </c>
      <c r="Y2766" t="s">
        <v>44</v>
      </c>
    </row>
    <row r="2767" spans="1:25" x14ac:dyDescent="0.35">
      <c r="A2767" t="s">
        <v>2968</v>
      </c>
      <c r="B2767">
        <v>82721</v>
      </c>
      <c r="C2767" t="s">
        <v>117</v>
      </c>
      <c r="D2767" t="s">
        <v>115</v>
      </c>
      <c r="E2767">
        <v>273</v>
      </c>
      <c r="F2767" t="s">
        <v>2118</v>
      </c>
      <c r="G2767">
        <v>480</v>
      </c>
      <c r="H2767">
        <v>82721</v>
      </c>
      <c r="I2767" t="s">
        <v>552</v>
      </c>
      <c r="J2767">
        <v>0.01</v>
      </c>
      <c r="K2767">
        <v>24316</v>
      </c>
      <c r="L2767">
        <v>0.5</v>
      </c>
      <c r="M2767" t="s">
        <v>44</v>
      </c>
      <c r="N2767">
        <v>1</v>
      </c>
      <c r="O2767">
        <v>0</v>
      </c>
      <c r="P2767">
        <v>0</v>
      </c>
      <c r="Q2767" t="s">
        <v>693</v>
      </c>
      <c r="R2767" t="s">
        <v>694</v>
      </c>
      <c r="S2767">
        <v>9.1879000000000008</v>
      </c>
      <c r="T2767" t="s">
        <v>44</v>
      </c>
      <c r="U2767" t="s">
        <v>2901</v>
      </c>
      <c r="V2767" t="s">
        <v>2950</v>
      </c>
      <c r="W2767">
        <v>0</v>
      </c>
      <c r="X2767" t="s">
        <v>703</v>
      </c>
      <c r="Y2767" t="s">
        <v>44</v>
      </c>
    </row>
    <row r="2768" spans="1:25" x14ac:dyDescent="0.35">
      <c r="A2768" t="s">
        <v>2967</v>
      </c>
      <c r="B2768">
        <v>82721</v>
      </c>
      <c r="C2768" t="s">
        <v>117</v>
      </c>
      <c r="D2768" t="s">
        <v>115</v>
      </c>
      <c r="E2768">
        <v>273</v>
      </c>
      <c r="F2768" t="s">
        <v>2118</v>
      </c>
      <c r="G2768">
        <v>480</v>
      </c>
      <c r="H2768">
        <v>82721</v>
      </c>
      <c r="I2768" t="s">
        <v>552</v>
      </c>
      <c r="J2768">
        <v>0.01</v>
      </c>
      <c r="K2768">
        <v>24552</v>
      </c>
      <c r="L2768">
        <v>0.5</v>
      </c>
      <c r="M2768" t="s">
        <v>44</v>
      </c>
      <c r="N2768">
        <v>1</v>
      </c>
      <c r="O2768">
        <v>0.25</v>
      </c>
      <c r="P2768">
        <v>0</v>
      </c>
      <c r="Q2768" t="s">
        <v>693</v>
      </c>
      <c r="R2768" t="s">
        <v>694</v>
      </c>
      <c r="S2768">
        <v>9.1939799999999998</v>
      </c>
      <c r="T2768" t="s">
        <v>44</v>
      </c>
      <c r="U2768" t="s">
        <v>2901</v>
      </c>
      <c r="V2768" t="s">
        <v>2950</v>
      </c>
      <c r="W2768">
        <v>0</v>
      </c>
      <c r="X2768" t="s">
        <v>703</v>
      </c>
      <c r="Y2768" t="s">
        <v>3865</v>
      </c>
    </row>
    <row r="2769" spans="1:25" x14ac:dyDescent="0.35">
      <c r="A2769" t="s">
        <v>2966</v>
      </c>
      <c r="B2769">
        <v>82721</v>
      </c>
      <c r="C2769" t="s">
        <v>117</v>
      </c>
      <c r="D2769" t="s">
        <v>115</v>
      </c>
      <c r="E2769">
        <v>273</v>
      </c>
      <c r="F2769" t="s">
        <v>2118</v>
      </c>
      <c r="G2769">
        <v>480</v>
      </c>
      <c r="H2769">
        <v>82721</v>
      </c>
      <c r="I2769" t="s">
        <v>552</v>
      </c>
      <c r="J2769">
        <v>0.01</v>
      </c>
      <c r="K2769">
        <v>24774</v>
      </c>
      <c r="L2769">
        <v>0.5</v>
      </c>
      <c r="M2769" t="s">
        <v>44</v>
      </c>
      <c r="N2769">
        <v>1</v>
      </c>
      <c r="O2769">
        <v>0.25</v>
      </c>
      <c r="P2769">
        <v>0</v>
      </c>
      <c r="Q2769" t="s">
        <v>693</v>
      </c>
      <c r="R2769" t="s">
        <v>694</v>
      </c>
      <c r="S2769">
        <v>9.2549200000000003</v>
      </c>
      <c r="T2769" t="s">
        <v>44</v>
      </c>
      <c r="U2769" t="s">
        <v>2901</v>
      </c>
      <c r="V2769" t="s">
        <v>2950</v>
      </c>
      <c r="W2769">
        <v>0</v>
      </c>
      <c r="X2769" t="s">
        <v>703</v>
      </c>
      <c r="Y2769" t="s">
        <v>3865</v>
      </c>
    </row>
    <row r="2770" spans="1:25" x14ac:dyDescent="0.35">
      <c r="A2770" t="s">
        <v>2965</v>
      </c>
      <c r="B2770">
        <v>82721</v>
      </c>
      <c r="C2770" t="s">
        <v>117</v>
      </c>
      <c r="D2770" t="s">
        <v>115</v>
      </c>
      <c r="E2770">
        <v>273</v>
      </c>
      <c r="F2770" t="s">
        <v>2118</v>
      </c>
      <c r="G2770">
        <v>480</v>
      </c>
      <c r="H2770">
        <v>82721</v>
      </c>
      <c r="I2770" t="s">
        <v>552</v>
      </c>
      <c r="J2770">
        <v>0.01</v>
      </c>
      <c r="K2770">
        <v>23989</v>
      </c>
      <c r="L2770">
        <v>0.5</v>
      </c>
      <c r="M2770" t="s">
        <v>44</v>
      </c>
      <c r="N2770">
        <v>1</v>
      </c>
      <c r="O2770">
        <v>0.25</v>
      </c>
      <c r="P2770">
        <v>0</v>
      </c>
      <c r="Q2770" t="s">
        <v>693</v>
      </c>
      <c r="R2770" t="s">
        <v>694</v>
      </c>
      <c r="S2770">
        <v>9.2000700000000002</v>
      </c>
      <c r="T2770" t="s">
        <v>44</v>
      </c>
      <c r="U2770" t="s">
        <v>2901</v>
      </c>
      <c r="V2770" t="s">
        <v>2950</v>
      </c>
      <c r="W2770">
        <v>0</v>
      </c>
      <c r="X2770" t="s">
        <v>703</v>
      </c>
      <c r="Y2770" t="s">
        <v>3865</v>
      </c>
    </row>
    <row r="2771" spans="1:25" x14ac:dyDescent="0.35">
      <c r="A2771" t="s">
        <v>2964</v>
      </c>
      <c r="B2771">
        <v>82721</v>
      </c>
      <c r="C2771" t="s">
        <v>117</v>
      </c>
      <c r="D2771" t="s">
        <v>115</v>
      </c>
      <c r="E2771">
        <v>273</v>
      </c>
      <c r="F2771" t="s">
        <v>2118</v>
      </c>
      <c r="G2771">
        <v>480</v>
      </c>
      <c r="H2771">
        <v>82721</v>
      </c>
      <c r="I2771" t="s">
        <v>552</v>
      </c>
      <c r="J2771">
        <v>0.01</v>
      </c>
      <c r="K2771">
        <v>24502</v>
      </c>
      <c r="L2771">
        <v>0.5</v>
      </c>
      <c r="M2771" t="s">
        <v>44</v>
      </c>
      <c r="N2771">
        <v>1</v>
      </c>
      <c r="O2771">
        <v>0.5</v>
      </c>
      <c r="P2771">
        <v>0</v>
      </c>
      <c r="Q2771" t="s">
        <v>693</v>
      </c>
      <c r="R2771" t="s">
        <v>694</v>
      </c>
      <c r="S2771">
        <v>9.2001500000000007</v>
      </c>
      <c r="T2771" t="s">
        <v>44</v>
      </c>
      <c r="U2771" t="s">
        <v>2901</v>
      </c>
      <c r="V2771" t="s">
        <v>2950</v>
      </c>
      <c r="W2771">
        <v>0</v>
      </c>
      <c r="X2771" t="s">
        <v>703</v>
      </c>
      <c r="Y2771" t="s">
        <v>3865</v>
      </c>
    </row>
    <row r="2772" spans="1:25" x14ac:dyDescent="0.35">
      <c r="A2772" t="s">
        <v>2963</v>
      </c>
      <c r="B2772">
        <v>82721</v>
      </c>
      <c r="C2772" t="s">
        <v>117</v>
      </c>
      <c r="D2772" t="s">
        <v>115</v>
      </c>
      <c r="E2772">
        <v>273</v>
      </c>
      <c r="F2772" t="s">
        <v>2118</v>
      </c>
      <c r="G2772">
        <v>480</v>
      </c>
      <c r="H2772">
        <v>82721</v>
      </c>
      <c r="I2772" t="s">
        <v>552</v>
      </c>
      <c r="J2772">
        <v>0.01</v>
      </c>
      <c r="K2772">
        <v>26725</v>
      </c>
      <c r="L2772">
        <v>0.5</v>
      </c>
      <c r="M2772" t="s">
        <v>44</v>
      </c>
      <c r="N2772">
        <v>1</v>
      </c>
      <c r="O2772">
        <v>0.5</v>
      </c>
      <c r="P2772">
        <v>0</v>
      </c>
      <c r="Q2772" t="s">
        <v>693</v>
      </c>
      <c r="R2772" t="s">
        <v>694</v>
      </c>
      <c r="S2772">
        <v>9.2609200000000005</v>
      </c>
      <c r="T2772" t="s">
        <v>44</v>
      </c>
      <c r="U2772" t="s">
        <v>2901</v>
      </c>
      <c r="V2772" t="s">
        <v>2950</v>
      </c>
      <c r="W2772">
        <v>0</v>
      </c>
      <c r="X2772" t="s">
        <v>703</v>
      </c>
      <c r="Y2772" t="s">
        <v>3865</v>
      </c>
    </row>
    <row r="2773" spans="1:25" x14ac:dyDescent="0.35">
      <c r="A2773" t="s">
        <v>2962</v>
      </c>
      <c r="B2773">
        <v>82721</v>
      </c>
      <c r="C2773" t="s">
        <v>117</v>
      </c>
      <c r="D2773" t="s">
        <v>115</v>
      </c>
      <c r="E2773">
        <v>273</v>
      </c>
      <c r="F2773" t="s">
        <v>2118</v>
      </c>
      <c r="G2773">
        <v>480</v>
      </c>
      <c r="H2773">
        <v>82721</v>
      </c>
      <c r="I2773" t="s">
        <v>552</v>
      </c>
      <c r="J2773">
        <v>0.01</v>
      </c>
      <c r="K2773">
        <v>26166</v>
      </c>
      <c r="L2773">
        <v>0.5</v>
      </c>
      <c r="M2773" t="s">
        <v>44</v>
      </c>
      <c r="N2773">
        <v>1</v>
      </c>
      <c r="O2773">
        <v>0.5</v>
      </c>
      <c r="P2773">
        <v>0</v>
      </c>
      <c r="Q2773" t="s">
        <v>693</v>
      </c>
      <c r="R2773" t="s">
        <v>694</v>
      </c>
      <c r="S2773">
        <v>9.2001500000000007</v>
      </c>
      <c r="T2773" t="s">
        <v>44</v>
      </c>
      <c r="U2773" t="s">
        <v>2901</v>
      </c>
      <c r="V2773" t="s">
        <v>2950</v>
      </c>
      <c r="W2773">
        <v>0</v>
      </c>
      <c r="X2773" t="s">
        <v>703</v>
      </c>
      <c r="Y2773" t="s">
        <v>3865</v>
      </c>
    </row>
    <row r="2774" spans="1:25" x14ac:dyDescent="0.35">
      <c r="A2774" t="s">
        <v>2961</v>
      </c>
      <c r="B2774">
        <v>82721</v>
      </c>
      <c r="C2774" t="s">
        <v>117</v>
      </c>
      <c r="D2774" t="s">
        <v>115</v>
      </c>
      <c r="E2774">
        <v>273</v>
      </c>
      <c r="F2774" t="s">
        <v>2118</v>
      </c>
      <c r="G2774">
        <v>480</v>
      </c>
      <c r="H2774">
        <v>82721</v>
      </c>
      <c r="I2774" t="s">
        <v>552</v>
      </c>
      <c r="J2774">
        <v>0.01</v>
      </c>
      <c r="K2774">
        <v>25766</v>
      </c>
      <c r="L2774">
        <v>0.5</v>
      </c>
      <c r="M2774" t="s">
        <v>44</v>
      </c>
      <c r="N2774">
        <v>1</v>
      </c>
      <c r="O2774">
        <v>1</v>
      </c>
      <c r="P2774">
        <v>0</v>
      </c>
      <c r="Q2774" t="s">
        <v>693</v>
      </c>
      <c r="R2774" t="s">
        <v>694</v>
      </c>
      <c r="S2774">
        <v>9.2000700000000002</v>
      </c>
      <c r="T2774" t="s">
        <v>44</v>
      </c>
      <c r="U2774" t="s">
        <v>2901</v>
      </c>
      <c r="V2774" t="s">
        <v>2950</v>
      </c>
      <c r="W2774">
        <v>0</v>
      </c>
      <c r="X2774" t="s">
        <v>703</v>
      </c>
      <c r="Y2774" t="s">
        <v>3865</v>
      </c>
    </row>
    <row r="2775" spans="1:25" x14ac:dyDescent="0.35">
      <c r="A2775" t="s">
        <v>2960</v>
      </c>
      <c r="B2775">
        <v>82721</v>
      </c>
      <c r="C2775" t="s">
        <v>117</v>
      </c>
      <c r="D2775" t="s">
        <v>115</v>
      </c>
      <c r="E2775">
        <v>273</v>
      </c>
      <c r="F2775" t="s">
        <v>2118</v>
      </c>
      <c r="G2775">
        <v>480</v>
      </c>
      <c r="H2775">
        <v>82721</v>
      </c>
      <c r="I2775" t="s">
        <v>552</v>
      </c>
      <c r="J2775">
        <v>0.01</v>
      </c>
      <c r="K2775">
        <v>24081</v>
      </c>
      <c r="L2775">
        <v>0.5</v>
      </c>
      <c r="M2775" t="s">
        <v>44</v>
      </c>
      <c r="N2775">
        <v>1</v>
      </c>
      <c r="O2775">
        <v>1</v>
      </c>
      <c r="P2775">
        <v>0</v>
      </c>
      <c r="Q2775" t="s">
        <v>693</v>
      </c>
      <c r="R2775" t="s">
        <v>694</v>
      </c>
      <c r="S2775">
        <v>9.2001500000000007</v>
      </c>
      <c r="T2775" t="s">
        <v>44</v>
      </c>
      <c r="U2775" t="s">
        <v>2901</v>
      </c>
      <c r="V2775" t="s">
        <v>2950</v>
      </c>
      <c r="W2775">
        <v>0</v>
      </c>
      <c r="X2775" t="s">
        <v>703</v>
      </c>
      <c r="Y2775" t="s">
        <v>3865</v>
      </c>
    </row>
    <row r="2776" spans="1:25" x14ac:dyDescent="0.35">
      <c r="A2776" t="s">
        <v>2959</v>
      </c>
      <c r="B2776">
        <v>82721</v>
      </c>
      <c r="C2776" t="s">
        <v>117</v>
      </c>
      <c r="D2776" t="s">
        <v>115</v>
      </c>
      <c r="E2776">
        <v>273</v>
      </c>
      <c r="F2776" t="s">
        <v>2118</v>
      </c>
      <c r="G2776">
        <v>480</v>
      </c>
      <c r="H2776">
        <v>82721</v>
      </c>
      <c r="I2776" t="s">
        <v>552</v>
      </c>
      <c r="J2776">
        <v>0.01</v>
      </c>
      <c r="K2776">
        <v>23871</v>
      </c>
      <c r="L2776">
        <v>0.5</v>
      </c>
      <c r="M2776" t="s">
        <v>44</v>
      </c>
      <c r="N2776">
        <v>1</v>
      </c>
      <c r="O2776">
        <v>1</v>
      </c>
      <c r="P2776">
        <v>0</v>
      </c>
      <c r="Q2776" t="s">
        <v>693</v>
      </c>
      <c r="R2776" t="s">
        <v>694</v>
      </c>
      <c r="S2776">
        <v>9.1879000000000008</v>
      </c>
      <c r="T2776" t="s">
        <v>44</v>
      </c>
      <c r="U2776" t="s">
        <v>2901</v>
      </c>
      <c r="V2776" t="s">
        <v>2950</v>
      </c>
      <c r="W2776">
        <v>0</v>
      </c>
      <c r="X2776" t="s">
        <v>703</v>
      </c>
      <c r="Y2776" t="s">
        <v>3865</v>
      </c>
    </row>
    <row r="2777" spans="1:25" x14ac:dyDescent="0.35">
      <c r="A2777" t="s">
        <v>2958</v>
      </c>
      <c r="B2777">
        <v>82721</v>
      </c>
      <c r="C2777" t="s">
        <v>117</v>
      </c>
      <c r="D2777" t="s">
        <v>115</v>
      </c>
      <c r="E2777">
        <v>273</v>
      </c>
      <c r="F2777" t="s">
        <v>2118</v>
      </c>
      <c r="G2777">
        <v>480</v>
      </c>
      <c r="H2777">
        <v>82721</v>
      </c>
      <c r="I2777" t="s">
        <v>552</v>
      </c>
      <c r="J2777">
        <v>0.01</v>
      </c>
      <c r="K2777">
        <v>25752</v>
      </c>
      <c r="L2777">
        <v>0.5</v>
      </c>
      <c r="M2777" t="s">
        <v>44</v>
      </c>
      <c r="N2777">
        <v>1</v>
      </c>
      <c r="O2777">
        <v>2</v>
      </c>
      <c r="P2777">
        <v>0</v>
      </c>
      <c r="Q2777" t="s">
        <v>693</v>
      </c>
      <c r="R2777" t="s">
        <v>694</v>
      </c>
      <c r="S2777">
        <v>9.2000700000000002</v>
      </c>
      <c r="T2777" t="s">
        <v>44</v>
      </c>
      <c r="U2777" t="s">
        <v>2901</v>
      </c>
      <c r="V2777" t="s">
        <v>2950</v>
      </c>
      <c r="W2777">
        <v>0</v>
      </c>
      <c r="X2777" t="s">
        <v>703</v>
      </c>
      <c r="Y2777" t="s">
        <v>3865</v>
      </c>
    </row>
    <row r="2778" spans="1:25" x14ac:dyDescent="0.35">
      <c r="A2778" t="s">
        <v>2957</v>
      </c>
      <c r="B2778">
        <v>82721</v>
      </c>
      <c r="C2778" t="s">
        <v>117</v>
      </c>
      <c r="D2778" t="s">
        <v>115</v>
      </c>
      <c r="E2778">
        <v>273</v>
      </c>
      <c r="F2778" t="s">
        <v>2118</v>
      </c>
      <c r="G2778">
        <v>480</v>
      </c>
      <c r="H2778">
        <v>82721</v>
      </c>
      <c r="I2778" t="s">
        <v>552</v>
      </c>
      <c r="J2778">
        <v>0.01</v>
      </c>
      <c r="K2778">
        <v>24388</v>
      </c>
      <c r="L2778">
        <v>0.5</v>
      </c>
      <c r="M2778" t="s">
        <v>44</v>
      </c>
      <c r="N2778">
        <v>1</v>
      </c>
      <c r="O2778">
        <v>2</v>
      </c>
      <c r="P2778">
        <v>0</v>
      </c>
      <c r="Q2778" t="s">
        <v>693</v>
      </c>
      <c r="R2778" t="s">
        <v>694</v>
      </c>
      <c r="S2778">
        <v>9.2001500000000007</v>
      </c>
      <c r="T2778" t="s">
        <v>44</v>
      </c>
      <c r="U2778" t="s">
        <v>2901</v>
      </c>
      <c r="V2778" t="s">
        <v>2950</v>
      </c>
      <c r="W2778">
        <v>0</v>
      </c>
      <c r="X2778" t="s">
        <v>703</v>
      </c>
      <c r="Y2778" t="s">
        <v>3865</v>
      </c>
    </row>
    <row r="2779" spans="1:25" x14ac:dyDescent="0.35">
      <c r="A2779" t="s">
        <v>2956</v>
      </c>
      <c r="B2779">
        <v>82721</v>
      </c>
      <c r="C2779" t="s">
        <v>117</v>
      </c>
      <c r="D2779" t="s">
        <v>115</v>
      </c>
      <c r="E2779">
        <v>273</v>
      </c>
      <c r="F2779" t="s">
        <v>2118</v>
      </c>
      <c r="G2779">
        <v>480</v>
      </c>
      <c r="H2779">
        <v>82721</v>
      </c>
      <c r="I2779" t="s">
        <v>552</v>
      </c>
      <c r="J2779">
        <v>0.01</v>
      </c>
      <c r="K2779">
        <v>25939</v>
      </c>
      <c r="L2779">
        <v>0.5</v>
      </c>
      <c r="M2779" t="s">
        <v>44</v>
      </c>
      <c r="N2779">
        <v>1</v>
      </c>
      <c r="O2779">
        <v>2</v>
      </c>
      <c r="P2779">
        <v>0</v>
      </c>
      <c r="Q2779" t="s">
        <v>693</v>
      </c>
      <c r="R2779" t="s">
        <v>694</v>
      </c>
      <c r="S2779">
        <v>9.2000700000000002</v>
      </c>
      <c r="T2779" t="s">
        <v>44</v>
      </c>
      <c r="U2779" t="s">
        <v>2901</v>
      </c>
      <c r="V2779" t="s">
        <v>2950</v>
      </c>
      <c r="W2779">
        <v>0</v>
      </c>
      <c r="X2779" t="s">
        <v>703</v>
      </c>
      <c r="Y2779" t="s">
        <v>3865</v>
      </c>
    </row>
    <row r="2780" spans="1:25" x14ac:dyDescent="0.35">
      <c r="A2780" t="s">
        <v>2955</v>
      </c>
      <c r="B2780">
        <v>82721</v>
      </c>
      <c r="C2780" t="s">
        <v>117</v>
      </c>
      <c r="D2780" t="s">
        <v>115</v>
      </c>
      <c r="E2780">
        <v>273</v>
      </c>
      <c r="F2780" t="s">
        <v>2118</v>
      </c>
      <c r="G2780">
        <v>480</v>
      </c>
      <c r="H2780">
        <v>82721</v>
      </c>
      <c r="I2780" t="s">
        <v>552</v>
      </c>
      <c r="J2780">
        <v>0.01</v>
      </c>
      <c r="K2780">
        <v>27024</v>
      </c>
      <c r="L2780">
        <v>0.5</v>
      </c>
      <c r="M2780" t="s">
        <v>44</v>
      </c>
      <c r="N2780">
        <v>1</v>
      </c>
      <c r="O2780">
        <v>4</v>
      </c>
      <c r="P2780">
        <v>0</v>
      </c>
      <c r="Q2780" t="s">
        <v>693</v>
      </c>
      <c r="R2780" t="s">
        <v>694</v>
      </c>
      <c r="S2780">
        <v>9.2001500000000007</v>
      </c>
      <c r="T2780" t="s">
        <v>44</v>
      </c>
      <c r="U2780" t="s">
        <v>2901</v>
      </c>
      <c r="V2780" t="s">
        <v>2950</v>
      </c>
      <c r="W2780">
        <v>0</v>
      </c>
      <c r="X2780" t="s">
        <v>703</v>
      </c>
      <c r="Y2780" t="s">
        <v>3865</v>
      </c>
    </row>
    <row r="2781" spans="1:25" x14ac:dyDescent="0.35">
      <c r="A2781" t="s">
        <v>2954</v>
      </c>
      <c r="B2781">
        <v>82721</v>
      </c>
      <c r="C2781" t="s">
        <v>117</v>
      </c>
      <c r="D2781" t="s">
        <v>115</v>
      </c>
      <c r="E2781">
        <v>273</v>
      </c>
      <c r="F2781" t="s">
        <v>2118</v>
      </c>
      <c r="G2781">
        <v>480</v>
      </c>
      <c r="H2781">
        <v>82721</v>
      </c>
      <c r="I2781" t="s">
        <v>552</v>
      </c>
      <c r="J2781">
        <v>0.01</v>
      </c>
      <c r="K2781">
        <v>24238</v>
      </c>
      <c r="L2781">
        <v>0.5</v>
      </c>
      <c r="M2781" t="s">
        <v>44</v>
      </c>
      <c r="N2781">
        <v>1</v>
      </c>
      <c r="O2781">
        <v>4</v>
      </c>
      <c r="P2781">
        <v>0</v>
      </c>
      <c r="Q2781" t="s">
        <v>693</v>
      </c>
      <c r="R2781" t="s">
        <v>694</v>
      </c>
      <c r="S2781">
        <v>9.2000700000000002</v>
      </c>
      <c r="T2781" t="s">
        <v>44</v>
      </c>
      <c r="U2781" t="s">
        <v>2901</v>
      </c>
      <c r="V2781" t="s">
        <v>2950</v>
      </c>
      <c r="W2781">
        <v>0</v>
      </c>
      <c r="X2781" t="s">
        <v>703</v>
      </c>
      <c r="Y2781" t="s">
        <v>3865</v>
      </c>
    </row>
    <row r="2782" spans="1:25" x14ac:dyDescent="0.35">
      <c r="A2782" t="s">
        <v>2953</v>
      </c>
      <c r="B2782">
        <v>82721</v>
      </c>
      <c r="C2782" t="s">
        <v>117</v>
      </c>
      <c r="D2782" t="s">
        <v>115</v>
      </c>
      <c r="E2782">
        <v>273</v>
      </c>
      <c r="F2782" t="s">
        <v>2118</v>
      </c>
      <c r="G2782">
        <v>480</v>
      </c>
      <c r="H2782">
        <v>82721</v>
      </c>
      <c r="I2782" t="s">
        <v>552</v>
      </c>
      <c r="J2782">
        <v>0.01</v>
      </c>
      <c r="K2782">
        <v>25781</v>
      </c>
      <c r="L2782">
        <v>0.5</v>
      </c>
      <c r="M2782" t="s">
        <v>44</v>
      </c>
      <c r="N2782">
        <v>1</v>
      </c>
      <c r="O2782">
        <v>4</v>
      </c>
      <c r="P2782">
        <v>0</v>
      </c>
      <c r="Q2782" t="s">
        <v>693</v>
      </c>
      <c r="R2782" t="s">
        <v>694</v>
      </c>
      <c r="S2782">
        <v>9.2549200000000003</v>
      </c>
      <c r="T2782" t="s">
        <v>44</v>
      </c>
      <c r="U2782" t="s">
        <v>2901</v>
      </c>
      <c r="V2782" t="s">
        <v>2950</v>
      </c>
      <c r="W2782">
        <v>0</v>
      </c>
      <c r="X2782" t="s">
        <v>703</v>
      </c>
      <c r="Y2782" t="s">
        <v>3865</v>
      </c>
    </row>
    <row r="2783" spans="1:25" x14ac:dyDescent="0.35">
      <c r="A2783" t="s">
        <v>2952</v>
      </c>
      <c r="B2783">
        <v>82721</v>
      </c>
      <c r="C2783" t="s">
        <v>117</v>
      </c>
      <c r="D2783" t="s">
        <v>115</v>
      </c>
      <c r="E2783">
        <v>273</v>
      </c>
      <c r="F2783" t="s">
        <v>2180</v>
      </c>
      <c r="G2783">
        <v>480</v>
      </c>
      <c r="H2783">
        <v>82721</v>
      </c>
      <c r="I2783" t="s">
        <v>552</v>
      </c>
      <c r="J2783">
        <v>0.01</v>
      </c>
      <c r="K2783">
        <v>28606</v>
      </c>
      <c r="L2783">
        <v>0.5</v>
      </c>
      <c r="M2783" t="s">
        <v>44</v>
      </c>
      <c r="N2783">
        <v>1</v>
      </c>
      <c r="O2783">
        <v>4</v>
      </c>
      <c r="P2783">
        <v>0</v>
      </c>
      <c r="Q2783" t="s">
        <v>693</v>
      </c>
      <c r="R2783" t="s">
        <v>694</v>
      </c>
      <c r="S2783">
        <v>9.2000700000000002</v>
      </c>
      <c r="T2783" t="s">
        <v>44</v>
      </c>
      <c r="U2783" t="s">
        <v>2901</v>
      </c>
      <c r="V2783" t="s">
        <v>2950</v>
      </c>
      <c r="W2783">
        <v>0</v>
      </c>
      <c r="X2783" t="s">
        <v>703</v>
      </c>
      <c r="Y2783" t="s">
        <v>3865</v>
      </c>
    </row>
    <row r="2784" spans="1:25" x14ac:dyDescent="0.35">
      <c r="A2784" t="s">
        <v>2951</v>
      </c>
      <c r="B2784">
        <v>82721</v>
      </c>
      <c r="C2784" t="s">
        <v>117</v>
      </c>
      <c r="D2784" t="s">
        <v>115</v>
      </c>
      <c r="E2784">
        <v>273</v>
      </c>
      <c r="F2784" t="s">
        <v>2180</v>
      </c>
      <c r="G2784">
        <v>480</v>
      </c>
      <c r="H2784">
        <v>82721</v>
      </c>
      <c r="I2784" t="s">
        <v>552</v>
      </c>
      <c r="J2784">
        <v>0.01</v>
      </c>
      <c r="K2784">
        <v>24483</v>
      </c>
      <c r="L2784">
        <v>0.5</v>
      </c>
      <c r="M2784" t="s">
        <v>44</v>
      </c>
      <c r="N2784">
        <v>1</v>
      </c>
      <c r="O2784">
        <v>4</v>
      </c>
      <c r="P2784">
        <v>0</v>
      </c>
      <c r="Q2784" t="s">
        <v>693</v>
      </c>
      <c r="R2784" t="s">
        <v>694</v>
      </c>
      <c r="S2784">
        <v>9.2000700000000002</v>
      </c>
      <c r="T2784" t="s">
        <v>44</v>
      </c>
      <c r="U2784" t="s">
        <v>2901</v>
      </c>
      <c r="V2784" t="s">
        <v>2950</v>
      </c>
      <c r="W2784">
        <v>0</v>
      </c>
      <c r="X2784" t="s">
        <v>703</v>
      </c>
      <c r="Y2784" t="s">
        <v>3865</v>
      </c>
    </row>
    <row r="2785" spans="1:25" x14ac:dyDescent="0.35">
      <c r="A2785" t="s">
        <v>2899</v>
      </c>
      <c r="B2785">
        <v>21021</v>
      </c>
      <c r="C2785" t="s">
        <v>121</v>
      </c>
      <c r="D2785" t="s">
        <v>119</v>
      </c>
      <c r="E2785">
        <v>916</v>
      </c>
      <c r="F2785" t="s">
        <v>2115</v>
      </c>
      <c r="G2785">
        <v>480</v>
      </c>
      <c r="H2785">
        <v>21021</v>
      </c>
      <c r="I2785" t="s">
        <v>2068</v>
      </c>
      <c r="J2785">
        <v>0.01</v>
      </c>
      <c r="K2785">
        <v>471.23</v>
      </c>
      <c r="L2785">
        <v>0.5</v>
      </c>
      <c r="M2785" t="s">
        <v>44</v>
      </c>
      <c r="N2785">
        <v>1</v>
      </c>
      <c r="O2785" t="s">
        <v>44</v>
      </c>
      <c r="P2785">
        <v>0</v>
      </c>
      <c r="Q2785" t="s">
        <v>693</v>
      </c>
      <c r="R2785" t="s">
        <v>694</v>
      </c>
      <c r="S2785">
        <v>11.987299999999999</v>
      </c>
      <c r="T2785" t="s">
        <v>44</v>
      </c>
      <c r="U2785" t="s">
        <v>2760</v>
      </c>
      <c r="V2785">
        <v>916</v>
      </c>
      <c r="W2785">
        <v>0</v>
      </c>
      <c r="X2785" t="s">
        <v>703</v>
      </c>
      <c r="Y2785" t="s">
        <v>44</v>
      </c>
    </row>
    <row r="2786" spans="1:25" x14ac:dyDescent="0.35">
      <c r="A2786" t="s">
        <v>2412</v>
      </c>
      <c r="B2786">
        <v>21021</v>
      </c>
      <c r="C2786" t="s">
        <v>121</v>
      </c>
      <c r="D2786" t="s">
        <v>119</v>
      </c>
      <c r="E2786">
        <v>916</v>
      </c>
      <c r="F2786" t="s">
        <v>2115</v>
      </c>
      <c r="G2786">
        <v>480</v>
      </c>
      <c r="H2786">
        <v>21021</v>
      </c>
      <c r="I2786" t="s">
        <v>2068</v>
      </c>
      <c r="J2786">
        <v>0.01</v>
      </c>
      <c r="K2786">
        <v>1098500</v>
      </c>
      <c r="L2786">
        <v>0.5</v>
      </c>
      <c r="M2786" t="s">
        <v>44</v>
      </c>
      <c r="N2786">
        <v>1</v>
      </c>
      <c r="O2786" t="s">
        <v>44</v>
      </c>
      <c r="P2786">
        <v>0</v>
      </c>
      <c r="Q2786" t="s">
        <v>693</v>
      </c>
      <c r="R2786" t="s">
        <v>694</v>
      </c>
      <c r="S2786">
        <v>12.114800000000001</v>
      </c>
      <c r="T2786" t="s">
        <v>44</v>
      </c>
      <c r="U2786" t="s">
        <v>2760</v>
      </c>
      <c r="V2786">
        <v>916</v>
      </c>
      <c r="W2786">
        <v>0</v>
      </c>
      <c r="X2786" t="s">
        <v>703</v>
      </c>
      <c r="Y2786" t="s">
        <v>3865</v>
      </c>
    </row>
    <row r="2787" spans="1:25" x14ac:dyDescent="0.35">
      <c r="A2787" t="s">
        <v>2808</v>
      </c>
      <c r="B2787">
        <v>21021</v>
      </c>
      <c r="C2787" t="s">
        <v>121</v>
      </c>
      <c r="D2787" t="s">
        <v>119</v>
      </c>
      <c r="E2787">
        <v>916</v>
      </c>
      <c r="F2787" t="s">
        <v>692</v>
      </c>
      <c r="G2787">
        <v>240</v>
      </c>
      <c r="H2787">
        <v>21021</v>
      </c>
      <c r="I2787" t="s">
        <v>2068</v>
      </c>
      <c r="J2787">
        <v>0.01</v>
      </c>
      <c r="K2787">
        <v>2021900</v>
      </c>
      <c r="L2787">
        <v>0.5</v>
      </c>
      <c r="M2787">
        <v>2</v>
      </c>
      <c r="N2787">
        <v>1</v>
      </c>
      <c r="O2787" t="s">
        <v>44</v>
      </c>
      <c r="P2787">
        <v>883350</v>
      </c>
      <c r="Q2787" t="s">
        <v>693</v>
      </c>
      <c r="R2787" t="s">
        <v>694</v>
      </c>
      <c r="S2787">
        <v>12.125</v>
      </c>
      <c r="T2787" t="s">
        <v>44</v>
      </c>
      <c r="U2787" t="s">
        <v>2760</v>
      </c>
      <c r="V2787">
        <v>916</v>
      </c>
      <c r="W2787">
        <v>4.3689999999999996E-3</v>
      </c>
      <c r="X2787" t="s">
        <v>703</v>
      </c>
      <c r="Y2787" t="s">
        <v>3865</v>
      </c>
    </row>
    <row r="2788" spans="1:25" x14ac:dyDescent="0.35">
      <c r="A2788" t="s">
        <v>2807</v>
      </c>
      <c r="B2788">
        <v>21021</v>
      </c>
      <c r="C2788" t="s">
        <v>121</v>
      </c>
      <c r="D2788" t="s">
        <v>119</v>
      </c>
      <c r="E2788">
        <v>916</v>
      </c>
      <c r="F2788" t="s">
        <v>692</v>
      </c>
      <c r="G2788">
        <v>240</v>
      </c>
      <c r="H2788">
        <v>21021</v>
      </c>
      <c r="I2788" t="s">
        <v>2068</v>
      </c>
      <c r="J2788">
        <v>0.01</v>
      </c>
      <c r="K2788">
        <v>1806600</v>
      </c>
      <c r="L2788">
        <v>0.5</v>
      </c>
      <c r="M2788">
        <v>1.25</v>
      </c>
      <c r="N2788">
        <v>1</v>
      </c>
      <c r="O2788" t="s">
        <v>44</v>
      </c>
      <c r="P2788">
        <v>633300</v>
      </c>
      <c r="Q2788" t="s">
        <v>693</v>
      </c>
      <c r="R2788" t="s">
        <v>694</v>
      </c>
      <c r="S2788">
        <v>12.119899999999999</v>
      </c>
      <c r="T2788" t="s">
        <v>44</v>
      </c>
      <c r="U2788" t="s">
        <v>2760</v>
      </c>
      <c r="V2788">
        <v>916</v>
      </c>
      <c r="W2788">
        <v>3.5049999999999999E-3</v>
      </c>
      <c r="X2788" t="s">
        <v>703</v>
      </c>
      <c r="Y2788" t="s">
        <v>3865</v>
      </c>
    </row>
    <row r="2789" spans="1:25" x14ac:dyDescent="0.35">
      <c r="A2789" t="s">
        <v>2794</v>
      </c>
      <c r="B2789">
        <v>21021</v>
      </c>
      <c r="C2789" t="s">
        <v>121</v>
      </c>
      <c r="D2789" t="s">
        <v>119</v>
      </c>
      <c r="E2789">
        <v>916</v>
      </c>
      <c r="F2789" t="s">
        <v>692</v>
      </c>
      <c r="G2789">
        <v>240</v>
      </c>
      <c r="H2789">
        <v>21021</v>
      </c>
      <c r="I2789" t="s">
        <v>2068</v>
      </c>
      <c r="J2789">
        <v>0.01</v>
      </c>
      <c r="K2789">
        <v>2201400</v>
      </c>
      <c r="L2789">
        <v>0.5</v>
      </c>
      <c r="M2789">
        <v>0.78100000000000003</v>
      </c>
      <c r="N2789">
        <v>1</v>
      </c>
      <c r="O2789" t="s">
        <v>44</v>
      </c>
      <c r="P2789">
        <v>403840</v>
      </c>
      <c r="Q2789" t="s">
        <v>693</v>
      </c>
      <c r="R2789" t="s">
        <v>694</v>
      </c>
      <c r="S2789">
        <v>12.125</v>
      </c>
      <c r="T2789" t="s">
        <v>44</v>
      </c>
      <c r="U2789" t="s">
        <v>2760</v>
      </c>
      <c r="V2789">
        <v>916</v>
      </c>
      <c r="W2789">
        <v>1.8339999999999999E-3</v>
      </c>
      <c r="X2789" t="s">
        <v>703</v>
      </c>
      <c r="Y2789" t="s">
        <v>3865</v>
      </c>
    </row>
    <row r="2790" spans="1:25" x14ac:dyDescent="0.35">
      <c r="A2790" t="s">
        <v>2806</v>
      </c>
      <c r="B2790">
        <v>21021</v>
      </c>
      <c r="C2790" t="s">
        <v>121</v>
      </c>
      <c r="D2790" t="s">
        <v>119</v>
      </c>
      <c r="E2790">
        <v>916</v>
      </c>
      <c r="F2790" t="s">
        <v>692</v>
      </c>
      <c r="G2790">
        <v>240</v>
      </c>
      <c r="H2790">
        <v>21021</v>
      </c>
      <c r="I2790" t="s">
        <v>2068</v>
      </c>
      <c r="J2790">
        <v>0.01</v>
      </c>
      <c r="K2790">
        <v>2046700</v>
      </c>
      <c r="L2790">
        <v>0.5</v>
      </c>
      <c r="M2790">
        <v>0.48799999999999999</v>
      </c>
      <c r="N2790">
        <v>1</v>
      </c>
      <c r="O2790" t="s">
        <v>44</v>
      </c>
      <c r="P2790">
        <v>203430</v>
      </c>
      <c r="Q2790" t="s">
        <v>693</v>
      </c>
      <c r="R2790" t="s">
        <v>694</v>
      </c>
      <c r="S2790">
        <v>12.125</v>
      </c>
      <c r="T2790" t="s">
        <v>44</v>
      </c>
      <c r="U2790" t="s">
        <v>2760</v>
      </c>
      <c r="V2790">
        <v>916</v>
      </c>
      <c r="W2790">
        <v>9.9390000000000004E-4</v>
      </c>
      <c r="X2790" t="s">
        <v>703</v>
      </c>
      <c r="Y2790" t="s">
        <v>3865</v>
      </c>
    </row>
    <row r="2791" spans="1:25" x14ac:dyDescent="0.35">
      <c r="A2791" t="s">
        <v>2805</v>
      </c>
      <c r="B2791">
        <v>21021</v>
      </c>
      <c r="C2791" t="s">
        <v>121</v>
      </c>
      <c r="D2791" t="s">
        <v>119</v>
      </c>
      <c r="E2791">
        <v>916</v>
      </c>
      <c r="F2791" t="s">
        <v>692</v>
      </c>
      <c r="G2791">
        <v>240</v>
      </c>
      <c r="H2791">
        <v>21021</v>
      </c>
      <c r="I2791" t="s">
        <v>2068</v>
      </c>
      <c r="J2791">
        <v>0.01</v>
      </c>
      <c r="K2791">
        <v>2113400</v>
      </c>
      <c r="L2791">
        <v>0.5</v>
      </c>
      <c r="M2791">
        <v>0.30499999999999999</v>
      </c>
      <c r="N2791">
        <v>1</v>
      </c>
      <c r="O2791" t="s">
        <v>44</v>
      </c>
      <c r="P2791">
        <v>136890</v>
      </c>
      <c r="Q2791" t="s">
        <v>693</v>
      </c>
      <c r="R2791" t="s">
        <v>694</v>
      </c>
      <c r="S2791">
        <v>12.125</v>
      </c>
      <c r="T2791" t="s">
        <v>44</v>
      </c>
      <c r="U2791" t="s">
        <v>2760</v>
      </c>
      <c r="V2791">
        <v>916</v>
      </c>
      <c r="W2791">
        <v>6.4769999999999997E-4</v>
      </c>
      <c r="X2791" t="s">
        <v>703</v>
      </c>
      <c r="Y2791" t="s">
        <v>3865</v>
      </c>
    </row>
    <row r="2792" spans="1:25" x14ac:dyDescent="0.35">
      <c r="A2792" t="s">
        <v>2797</v>
      </c>
      <c r="B2792">
        <v>21021</v>
      </c>
      <c r="C2792" t="s">
        <v>121</v>
      </c>
      <c r="D2792" t="s">
        <v>119</v>
      </c>
      <c r="E2792">
        <v>916</v>
      </c>
      <c r="F2792" t="s">
        <v>692</v>
      </c>
      <c r="G2792">
        <v>240</v>
      </c>
      <c r="H2792">
        <v>21021</v>
      </c>
      <c r="I2792" t="s">
        <v>2068</v>
      </c>
      <c r="J2792">
        <v>0.01</v>
      </c>
      <c r="K2792">
        <v>1619800</v>
      </c>
      <c r="L2792">
        <v>0.5</v>
      </c>
      <c r="M2792">
        <v>0.191</v>
      </c>
      <c r="N2792">
        <v>1</v>
      </c>
      <c r="O2792" t="s">
        <v>44</v>
      </c>
      <c r="P2792">
        <v>87942</v>
      </c>
      <c r="Q2792" t="s">
        <v>693</v>
      </c>
      <c r="R2792" t="s">
        <v>694</v>
      </c>
      <c r="S2792">
        <v>12.119899999999999</v>
      </c>
      <c r="T2792" t="s">
        <v>44</v>
      </c>
      <c r="U2792" t="s">
        <v>2760</v>
      </c>
      <c r="V2792">
        <v>916</v>
      </c>
      <c r="W2792">
        <v>5.4290000000000002E-4</v>
      </c>
      <c r="X2792" t="s">
        <v>703</v>
      </c>
      <c r="Y2792" t="s">
        <v>3865</v>
      </c>
    </row>
    <row r="2793" spans="1:25" x14ac:dyDescent="0.35">
      <c r="A2793" t="s">
        <v>2804</v>
      </c>
      <c r="B2793">
        <v>21021</v>
      </c>
      <c r="C2793" t="s">
        <v>121</v>
      </c>
      <c r="D2793" t="s">
        <v>119</v>
      </c>
      <c r="E2793">
        <v>916</v>
      </c>
      <c r="F2793" t="s">
        <v>692</v>
      </c>
      <c r="G2793">
        <v>240</v>
      </c>
      <c r="H2793">
        <v>21021</v>
      </c>
      <c r="I2793" t="s">
        <v>2068</v>
      </c>
      <c r="J2793">
        <v>0.01</v>
      </c>
      <c r="K2793">
        <v>2070500</v>
      </c>
      <c r="L2793">
        <v>0.5</v>
      </c>
      <c r="M2793">
        <v>0.11899999999999999</v>
      </c>
      <c r="N2793">
        <v>1</v>
      </c>
      <c r="O2793" t="s">
        <v>44</v>
      </c>
      <c r="P2793">
        <v>52028</v>
      </c>
      <c r="Q2793" t="s">
        <v>693</v>
      </c>
      <c r="R2793" t="s">
        <v>694</v>
      </c>
      <c r="S2793">
        <v>12.125</v>
      </c>
      <c r="T2793" t="s">
        <v>44</v>
      </c>
      <c r="U2793" t="s">
        <v>2760</v>
      </c>
      <c r="V2793">
        <v>916</v>
      </c>
      <c r="W2793">
        <v>2.5129999999999998E-4</v>
      </c>
      <c r="X2793" t="s">
        <v>703</v>
      </c>
      <c r="Y2793" t="s">
        <v>3865</v>
      </c>
    </row>
    <row r="2794" spans="1:25" x14ac:dyDescent="0.35">
      <c r="A2794" t="s">
        <v>2793</v>
      </c>
      <c r="B2794">
        <v>21021</v>
      </c>
      <c r="C2794" t="s">
        <v>121</v>
      </c>
      <c r="D2794" t="s">
        <v>119</v>
      </c>
      <c r="E2794">
        <v>916</v>
      </c>
      <c r="F2794" t="s">
        <v>692</v>
      </c>
      <c r="G2794">
        <v>240</v>
      </c>
      <c r="H2794">
        <v>21021</v>
      </c>
      <c r="I2794" t="s">
        <v>2068</v>
      </c>
      <c r="J2794">
        <v>0.01</v>
      </c>
      <c r="K2794">
        <v>1784600</v>
      </c>
      <c r="L2794">
        <v>0.5</v>
      </c>
      <c r="M2794">
        <v>7.4999999999999997E-2</v>
      </c>
      <c r="N2794">
        <v>1</v>
      </c>
      <c r="O2794" t="s">
        <v>44</v>
      </c>
      <c r="P2794">
        <v>34713</v>
      </c>
      <c r="Q2794" t="s">
        <v>693</v>
      </c>
      <c r="R2794" t="s">
        <v>694</v>
      </c>
      <c r="S2794">
        <v>12.119899999999999</v>
      </c>
      <c r="T2794" t="s">
        <v>44</v>
      </c>
      <c r="U2794" t="s">
        <v>2760</v>
      </c>
      <c r="V2794">
        <v>916</v>
      </c>
      <c r="W2794">
        <v>1.9450000000000001E-4</v>
      </c>
      <c r="X2794" t="s">
        <v>703</v>
      </c>
      <c r="Y2794" t="s">
        <v>3865</v>
      </c>
    </row>
    <row r="2795" spans="1:25" x14ac:dyDescent="0.35">
      <c r="A2795" t="s">
        <v>2795</v>
      </c>
      <c r="B2795">
        <v>21021</v>
      </c>
      <c r="C2795" t="s">
        <v>121</v>
      </c>
      <c r="D2795" t="s">
        <v>119</v>
      </c>
      <c r="E2795">
        <v>916</v>
      </c>
      <c r="F2795" t="s">
        <v>692</v>
      </c>
      <c r="G2795">
        <v>240</v>
      </c>
      <c r="H2795">
        <v>21021</v>
      </c>
      <c r="I2795" t="s">
        <v>2068</v>
      </c>
      <c r="J2795">
        <v>0.01</v>
      </c>
      <c r="K2795">
        <v>1240300</v>
      </c>
      <c r="L2795">
        <v>0.5</v>
      </c>
      <c r="M2795">
        <v>4.7E-2</v>
      </c>
      <c r="N2795">
        <v>1</v>
      </c>
      <c r="O2795" t="s">
        <v>44</v>
      </c>
      <c r="P2795">
        <v>18661</v>
      </c>
      <c r="Q2795" t="s">
        <v>693</v>
      </c>
      <c r="R2795" t="s">
        <v>694</v>
      </c>
      <c r="S2795">
        <v>12.119899999999999</v>
      </c>
      <c r="T2795" t="s">
        <v>44</v>
      </c>
      <c r="U2795" t="s">
        <v>2760</v>
      </c>
      <c r="V2795">
        <v>916</v>
      </c>
      <c r="W2795">
        <v>1.505E-4</v>
      </c>
      <c r="X2795" t="s">
        <v>703</v>
      </c>
      <c r="Y2795" t="s">
        <v>3865</v>
      </c>
    </row>
    <row r="2796" spans="1:25" x14ac:dyDescent="0.35">
      <c r="A2796" t="s">
        <v>2803</v>
      </c>
      <c r="B2796">
        <v>21021</v>
      </c>
      <c r="C2796" t="s">
        <v>121</v>
      </c>
      <c r="D2796" t="s">
        <v>119</v>
      </c>
      <c r="E2796">
        <v>916</v>
      </c>
      <c r="F2796" t="s">
        <v>692</v>
      </c>
      <c r="G2796">
        <v>240</v>
      </c>
      <c r="H2796">
        <v>21021</v>
      </c>
      <c r="I2796" t="s">
        <v>2068</v>
      </c>
      <c r="J2796">
        <v>0.01</v>
      </c>
      <c r="K2796">
        <v>1266200</v>
      </c>
      <c r="L2796">
        <v>0.5</v>
      </c>
      <c r="M2796">
        <v>2.9000000000000001E-2</v>
      </c>
      <c r="N2796">
        <v>1</v>
      </c>
      <c r="O2796" t="s">
        <v>44</v>
      </c>
      <c r="P2796">
        <v>9891.1</v>
      </c>
      <c r="Q2796" t="s">
        <v>693</v>
      </c>
      <c r="R2796" t="s">
        <v>694</v>
      </c>
      <c r="S2796">
        <v>12.119899999999999</v>
      </c>
      <c r="T2796" t="s">
        <v>44</v>
      </c>
      <c r="U2796" t="s">
        <v>2760</v>
      </c>
      <c r="V2796">
        <v>916</v>
      </c>
      <c r="W2796" s="145">
        <v>7.8120000000000004E-5</v>
      </c>
      <c r="X2796" t="s">
        <v>703</v>
      </c>
      <c r="Y2796" t="s">
        <v>3865</v>
      </c>
    </row>
    <row r="2797" spans="1:25" x14ac:dyDescent="0.35">
      <c r="A2797" t="s">
        <v>2791</v>
      </c>
      <c r="B2797">
        <v>21021</v>
      </c>
      <c r="C2797" t="s">
        <v>121</v>
      </c>
      <c r="D2797" t="s">
        <v>119</v>
      </c>
      <c r="E2797">
        <v>916</v>
      </c>
      <c r="F2797" t="s">
        <v>692</v>
      </c>
      <c r="G2797">
        <v>240</v>
      </c>
      <c r="H2797">
        <v>21021</v>
      </c>
      <c r="I2797" t="s">
        <v>2068</v>
      </c>
      <c r="J2797">
        <v>0.01</v>
      </c>
      <c r="K2797">
        <v>1119200</v>
      </c>
      <c r="L2797">
        <v>0.5</v>
      </c>
      <c r="M2797">
        <v>1.7999999999999999E-2</v>
      </c>
      <c r="N2797">
        <v>1</v>
      </c>
      <c r="O2797" t="s">
        <v>44</v>
      </c>
      <c r="P2797">
        <v>6537</v>
      </c>
      <c r="Q2797" t="s">
        <v>693</v>
      </c>
      <c r="R2797" t="s">
        <v>694</v>
      </c>
      <c r="S2797">
        <v>12.119899999999999</v>
      </c>
      <c r="T2797" t="s">
        <v>44</v>
      </c>
      <c r="U2797" t="s">
        <v>2760</v>
      </c>
      <c r="V2797">
        <v>916</v>
      </c>
      <c r="W2797" s="145">
        <v>5.8409999999999998E-5</v>
      </c>
      <c r="X2797" t="s">
        <v>703</v>
      </c>
      <c r="Y2797" t="s">
        <v>3865</v>
      </c>
    </row>
    <row r="2798" spans="1:25" x14ac:dyDescent="0.35">
      <c r="A2798" t="s">
        <v>2802</v>
      </c>
      <c r="B2798">
        <v>21021</v>
      </c>
      <c r="C2798" t="s">
        <v>121</v>
      </c>
      <c r="D2798" t="s">
        <v>119</v>
      </c>
      <c r="E2798">
        <v>916</v>
      </c>
      <c r="F2798" t="s">
        <v>692</v>
      </c>
      <c r="G2798">
        <v>240</v>
      </c>
      <c r="H2798">
        <v>21021</v>
      </c>
      <c r="I2798" t="s">
        <v>2068</v>
      </c>
      <c r="J2798">
        <v>0.01</v>
      </c>
      <c r="K2798">
        <v>1166500</v>
      </c>
      <c r="L2798">
        <v>0.5</v>
      </c>
      <c r="M2798">
        <v>1.0999999999999999E-2</v>
      </c>
      <c r="N2798">
        <v>1</v>
      </c>
      <c r="O2798" t="s">
        <v>44</v>
      </c>
      <c r="P2798">
        <v>2687</v>
      </c>
      <c r="Q2798" t="s">
        <v>693</v>
      </c>
      <c r="R2798" t="s">
        <v>694</v>
      </c>
      <c r="S2798">
        <v>12.125</v>
      </c>
      <c r="T2798" t="s">
        <v>44</v>
      </c>
      <c r="U2798" t="s">
        <v>2760</v>
      </c>
      <c r="V2798">
        <v>916</v>
      </c>
      <c r="W2798" s="145">
        <v>2.3030000000000001E-5</v>
      </c>
      <c r="X2798" t="s">
        <v>703</v>
      </c>
      <c r="Y2798" t="s">
        <v>3865</v>
      </c>
    </row>
    <row r="2799" spans="1:25" x14ac:dyDescent="0.35">
      <c r="A2799" t="s">
        <v>2801</v>
      </c>
      <c r="B2799">
        <v>21021</v>
      </c>
      <c r="C2799" t="s">
        <v>121</v>
      </c>
      <c r="D2799" t="s">
        <v>119</v>
      </c>
      <c r="E2799">
        <v>916</v>
      </c>
      <c r="F2799" t="s">
        <v>692</v>
      </c>
      <c r="G2799">
        <v>240</v>
      </c>
      <c r="H2799">
        <v>21021</v>
      </c>
      <c r="I2799" t="s">
        <v>2068</v>
      </c>
      <c r="J2799">
        <v>0.01</v>
      </c>
      <c r="K2799">
        <v>1218300</v>
      </c>
      <c r="L2799">
        <v>0.5</v>
      </c>
      <c r="M2799">
        <v>7.1000000000000004E-3</v>
      </c>
      <c r="N2799">
        <v>1</v>
      </c>
      <c r="O2799" t="s">
        <v>44</v>
      </c>
      <c r="P2799">
        <v>2164.4</v>
      </c>
      <c r="Q2799" t="s">
        <v>693</v>
      </c>
      <c r="R2799" t="s">
        <v>694</v>
      </c>
      <c r="S2799">
        <v>12.119899999999999</v>
      </c>
      <c r="T2799" t="s">
        <v>44</v>
      </c>
      <c r="U2799" t="s">
        <v>2760</v>
      </c>
      <c r="V2799">
        <v>916</v>
      </c>
      <c r="W2799" s="145">
        <v>1.7770000000000001E-5</v>
      </c>
      <c r="X2799" t="s">
        <v>703</v>
      </c>
      <c r="Y2799" t="s">
        <v>3865</v>
      </c>
    </row>
    <row r="2800" spans="1:25" x14ac:dyDescent="0.35">
      <c r="A2800" t="s">
        <v>2800</v>
      </c>
      <c r="B2800">
        <v>21021</v>
      </c>
      <c r="C2800" t="s">
        <v>121</v>
      </c>
      <c r="D2800" t="s">
        <v>119</v>
      </c>
      <c r="E2800">
        <v>916</v>
      </c>
      <c r="F2800" t="s">
        <v>692</v>
      </c>
      <c r="G2800">
        <v>240</v>
      </c>
      <c r="H2800">
        <v>21021</v>
      </c>
      <c r="I2800" t="s">
        <v>2068</v>
      </c>
      <c r="J2800">
        <v>0.01</v>
      </c>
      <c r="K2800">
        <v>1487900</v>
      </c>
      <c r="L2800">
        <v>0.5</v>
      </c>
      <c r="M2800">
        <v>4.4000000000000003E-3</v>
      </c>
      <c r="N2800">
        <v>1</v>
      </c>
      <c r="O2800" t="s">
        <v>44</v>
      </c>
      <c r="P2800">
        <v>1120.2</v>
      </c>
      <c r="Q2800" t="s">
        <v>693</v>
      </c>
      <c r="R2800" t="s">
        <v>694</v>
      </c>
      <c r="S2800">
        <v>12.119899999999999</v>
      </c>
      <c r="T2800" t="s">
        <v>44</v>
      </c>
      <c r="U2800" t="s">
        <v>2760</v>
      </c>
      <c r="V2800">
        <v>916</v>
      </c>
      <c r="W2800" s="145">
        <v>7.5290000000000003E-6</v>
      </c>
      <c r="X2800" t="s">
        <v>703</v>
      </c>
      <c r="Y2800" t="s">
        <v>3865</v>
      </c>
    </row>
    <row r="2801" spans="1:25" x14ac:dyDescent="0.35">
      <c r="A2801" t="s">
        <v>2799</v>
      </c>
      <c r="B2801">
        <v>21021</v>
      </c>
      <c r="C2801" t="s">
        <v>121</v>
      </c>
      <c r="D2801" t="s">
        <v>119</v>
      </c>
      <c r="E2801">
        <v>916</v>
      </c>
      <c r="F2801" t="s">
        <v>692</v>
      </c>
      <c r="G2801">
        <v>240</v>
      </c>
      <c r="H2801">
        <v>21021</v>
      </c>
      <c r="I2801" t="s">
        <v>2068</v>
      </c>
      <c r="J2801">
        <v>0.01</v>
      </c>
      <c r="K2801">
        <v>1280000</v>
      </c>
      <c r="L2801">
        <v>0.5</v>
      </c>
      <c r="M2801">
        <v>2.8E-3</v>
      </c>
      <c r="N2801">
        <v>1</v>
      </c>
      <c r="O2801" t="s">
        <v>44</v>
      </c>
      <c r="P2801">
        <v>1172.4000000000001</v>
      </c>
      <c r="Q2801" t="s">
        <v>693</v>
      </c>
      <c r="R2801" t="s">
        <v>694</v>
      </c>
      <c r="S2801">
        <v>12.135199999999999</v>
      </c>
      <c r="T2801" t="s">
        <v>44</v>
      </c>
      <c r="U2801" t="s">
        <v>2760</v>
      </c>
      <c r="V2801">
        <v>916</v>
      </c>
      <c r="W2801" s="145">
        <v>9.1589999999999999E-6</v>
      </c>
      <c r="X2801" t="s">
        <v>703</v>
      </c>
      <c r="Y2801" t="s">
        <v>3865</v>
      </c>
    </row>
    <row r="2802" spans="1:25" x14ac:dyDescent="0.35">
      <c r="A2802" t="s">
        <v>2798</v>
      </c>
      <c r="B2802">
        <v>21021</v>
      </c>
      <c r="C2802" t="s">
        <v>121</v>
      </c>
      <c r="D2802" t="s">
        <v>119</v>
      </c>
      <c r="E2802">
        <v>916</v>
      </c>
      <c r="F2802" t="s">
        <v>692</v>
      </c>
      <c r="G2802">
        <v>240</v>
      </c>
      <c r="H2802">
        <v>21021</v>
      </c>
      <c r="I2802" t="s">
        <v>2068</v>
      </c>
      <c r="J2802">
        <v>0.01</v>
      </c>
      <c r="K2802">
        <v>1423700</v>
      </c>
      <c r="L2802">
        <v>0.5</v>
      </c>
      <c r="M2802">
        <v>7.1000000000000004E-3</v>
      </c>
      <c r="N2802">
        <v>1</v>
      </c>
      <c r="O2802" t="s">
        <v>44</v>
      </c>
      <c r="P2802">
        <v>1095.3</v>
      </c>
      <c r="Q2802" t="s">
        <v>693</v>
      </c>
      <c r="R2802" t="s">
        <v>694</v>
      </c>
      <c r="S2802">
        <v>12.119899999999999</v>
      </c>
      <c r="T2802" t="s">
        <v>44</v>
      </c>
      <c r="U2802" t="s">
        <v>2760</v>
      </c>
      <c r="V2802">
        <v>916</v>
      </c>
      <c r="W2802" s="145">
        <v>7.6930000000000007E-6</v>
      </c>
      <c r="X2802" t="s">
        <v>703</v>
      </c>
      <c r="Y2802" t="s">
        <v>44</v>
      </c>
    </row>
    <row r="2803" spans="1:25" x14ac:dyDescent="0.35">
      <c r="A2803" t="s">
        <v>2412</v>
      </c>
      <c r="B2803">
        <v>21021</v>
      </c>
      <c r="C2803" t="s">
        <v>121</v>
      </c>
      <c r="D2803" t="s">
        <v>119</v>
      </c>
      <c r="E2803">
        <v>916</v>
      </c>
      <c r="F2803" t="s">
        <v>2115</v>
      </c>
      <c r="G2803">
        <v>480</v>
      </c>
      <c r="H2803">
        <v>21021</v>
      </c>
      <c r="I2803" t="s">
        <v>2068</v>
      </c>
      <c r="J2803">
        <v>0.01</v>
      </c>
      <c r="K2803">
        <v>1295800</v>
      </c>
      <c r="L2803">
        <v>0.5</v>
      </c>
      <c r="M2803" t="s">
        <v>44</v>
      </c>
      <c r="N2803">
        <v>1</v>
      </c>
      <c r="O2803" t="s">
        <v>44</v>
      </c>
      <c r="P2803">
        <v>0</v>
      </c>
      <c r="Q2803" t="s">
        <v>693</v>
      </c>
      <c r="R2803" t="s">
        <v>694</v>
      </c>
      <c r="S2803">
        <v>12.0486</v>
      </c>
      <c r="T2803" t="s">
        <v>44</v>
      </c>
      <c r="U2803" t="s">
        <v>2760</v>
      </c>
      <c r="V2803">
        <v>916</v>
      </c>
      <c r="W2803">
        <v>0</v>
      </c>
      <c r="X2803" t="s">
        <v>703</v>
      </c>
      <c r="Y2803" t="s">
        <v>3865</v>
      </c>
    </row>
    <row r="2804" spans="1:25" x14ac:dyDescent="0.35">
      <c r="A2804" t="s">
        <v>2800</v>
      </c>
      <c r="B2804">
        <v>21021</v>
      </c>
      <c r="C2804" t="s">
        <v>121</v>
      </c>
      <c r="D2804" t="s">
        <v>119</v>
      </c>
      <c r="E2804">
        <v>916</v>
      </c>
      <c r="F2804" t="s">
        <v>692</v>
      </c>
      <c r="G2804">
        <v>240</v>
      </c>
      <c r="H2804">
        <v>21021</v>
      </c>
      <c r="I2804" t="s">
        <v>2068</v>
      </c>
      <c r="J2804">
        <v>0.01</v>
      </c>
      <c r="K2804">
        <v>1631200</v>
      </c>
      <c r="L2804">
        <v>0.5</v>
      </c>
      <c r="M2804">
        <v>4.4000000000000003E-3</v>
      </c>
      <c r="N2804">
        <v>1</v>
      </c>
      <c r="O2804" t="s">
        <v>44</v>
      </c>
      <c r="P2804">
        <v>1871.6</v>
      </c>
      <c r="Q2804" t="s">
        <v>693</v>
      </c>
      <c r="R2804" t="s">
        <v>694</v>
      </c>
      <c r="S2804">
        <v>12.130100000000001</v>
      </c>
      <c r="T2804" t="s">
        <v>44</v>
      </c>
      <c r="U2804" t="s">
        <v>2760</v>
      </c>
      <c r="V2804">
        <v>916</v>
      </c>
      <c r="W2804" s="145">
        <v>1.147E-5</v>
      </c>
      <c r="X2804" t="s">
        <v>703</v>
      </c>
      <c r="Y2804" t="s">
        <v>3865</v>
      </c>
    </row>
    <row r="2805" spans="1:25" x14ac:dyDescent="0.35">
      <c r="A2805" t="s">
        <v>2796</v>
      </c>
      <c r="B2805">
        <v>21021</v>
      </c>
      <c r="C2805" t="s">
        <v>121</v>
      </c>
      <c r="D2805" t="s">
        <v>119</v>
      </c>
      <c r="E2805">
        <v>916</v>
      </c>
      <c r="F2805" t="s">
        <v>692</v>
      </c>
      <c r="G2805">
        <v>240</v>
      </c>
      <c r="H2805">
        <v>21021</v>
      </c>
      <c r="I2805" t="s">
        <v>2068</v>
      </c>
      <c r="J2805">
        <v>0.01</v>
      </c>
      <c r="K2805">
        <v>1196600</v>
      </c>
      <c r="L2805">
        <v>0.5</v>
      </c>
      <c r="M2805">
        <v>0.30499999999999999</v>
      </c>
      <c r="N2805">
        <v>1</v>
      </c>
      <c r="O2805" t="s">
        <v>44</v>
      </c>
      <c r="P2805">
        <v>35093</v>
      </c>
      <c r="Q2805" t="s">
        <v>693</v>
      </c>
      <c r="R2805" t="s">
        <v>694</v>
      </c>
      <c r="S2805">
        <v>12.119899999999999</v>
      </c>
      <c r="T2805" t="s">
        <v>44</v>
      </c>
      <c r="U2805" t="s">
        <v>2760</v>
      </c>
      <c r="V2805">
        <v>916</v>
      </c>
      <c r="W2805">
        <v>2.9329999999999997E-4</v>
      </c>
      <c r="X2805" t="s">
        <v>703</v>
      </c>
      <c r="Y2805" t="s">
        <v>44</v>
      </c>
    </row>
    <row r="2806" spans="1:25" x14ac:dyDescent="0.35">
      <c r="A2806" t="s">
        <v>2795</v>
      </c>
      <c r="B2806">
        <v>21021</v>
      </c>
      <c r="C2806" t="s">
        <v>121</v>
      </c>
      <c r="D2806" t="s">
        <v>119</v>
      </c>
      <c r="E2806">
        <v>916</v>
      </c>
      <c r="F2806" t="s">
        <v>692</v>
      </c>
      <c r="G2806">
        <v>240</v>
      </c>
      <c r="H2806">
        <v>21021</v>
      </c>
      <c r="I2806" t="s">
        <v>2068</v>
      </c>
      <c r="J2806">
        <v>0.01</v>
      </c>
      <c r="K2806">
        <v>1597000</v>
      </c>
      <c r="L2806">
        <v>0.5</v>
      </c>
      <c r="M2806">
        <v>4.7E-2</v>
      </c>
      <c r="N2806">
        <v>1</v>
      </c>
      <c r="O2806" t="s">
        <v>44</v>
      </c>
      <c r="P2806">
        <v>19365</v>
      </c>
      <c r="Q2806" t="s">
        <v>693</v>
      </c>
      <c r="R2806" t="s">
        <v>694</v>
      </c>
      <c r="S2806">
        <v>12.114800000000001</v>
      </c>
      <c r="T2806" t="s">
        <v>44</v>
      </c>
      <c r="U2806" t="s">
        <v>2760</v>
      </c>
      <c r="V2806">
        <v>916</v>
      </c>
      <c r="W2806">
        <v>1.2129999999999999E-4</v>
      </c>
      <c r="X2806" t="s">
        <v>703</v>
      </c>
      <c r="Y2806" t="s">
        <v>3865</v>
      </c>
    </row>
    <row r="2807" spans="1:25" x14ac:dyDescent="0.35">
      <c r="A2807" t="s">
        <v>2792</v>
      </c>
      <c r="B2807">
        <v>21021</v>
      </c>
      <c r="C2807" t="s">
        <v>121</v>
      </c>
      <c r="D2807" t="s">
        <v>119</v>
      </c>
      <c r="E2807">
        <v>916</v>
      </c>
      <c r="F2807" t="s">
        <v>692</v>
      </c>
      <c r="G2807">
        <v>240</v>
      </c>
      <c r="H2807">
        <v>21021</v>
      </c>
      <c r="I2807" t="s">
        <v>2068</v>
      </c>
      <c r="J2807">
        <v>0.01</v>
      </c>
      <c r="K2807">
        <v>1299100</v>
      </c>
      <c r="L2807">
        <v>0.5</v>
      </c>
      <c r="M2807">
        <v>1.25</v>
      </c>
      <c r="N2807">
        <v>1</v>
      </c>
      <c r="O2807" t="s">
        <v>44</v>
      </c>
      <c r="P2807">
        <v>175440</v>
      </c>
      <c r="Q2807" t="s">
        <v>693</v>
      </c>
      <c r="R2807" t="s">
        <v>694</v>
      </c>
      <c r="S2807">
        <v>12.114800000000001</v>
      </c>
      <c r="T2807" t="s">
        <v>44</v>
      </c>
      <c r="U2807" t="s">
        <v>2760</v>
      </c>
      <c r="V2807">
        <v>916</v>
      </c>
      <c r="W2807">
        <v>1.3500000000000001E-3</v>
      </c>
      <c r="X2807" t="s">
        <v>703</v>
      </c>
      <c r="Y2807" t="s">
        <v>44</v>
      </c>
    </row>
    <row r="2808" spans="1:25" x14ac:dyDescent="0.35">
      <c r="A2808" t="s">
        <v>2808</v>
      </c>
      <c r="B2808">
        <v>21021</v>
      </c>
      <c r="C2808" t="s">
        <v>121</v>
      </c>
      <c r="D2808" t="s">
        <v>119</v>
      </c>
      <c r="E2808">
        <v>916</v>
      </c>
      <c r="F2808" t="s">
        <v>692</v>
      </c>
      <c r="G2808">
        <v>240</v>
      </c>
      <c r="H2808">
        <v>21021</v>
      </c>
      <c r="I2808" t="s">
        <v>2068</v>
      </c>
      <c r="J2808">
        <v>0.01</v>
      </c>
      <c r="K2808">
        <v>1653700</v>
      </c>
      <c r="L2808">
        <v>0.5</v>
      </c>
      <c r="M2808">
        <v>2</v>
      </c>
      <c r="N2808">
        <v>1</v>
      </c>
      <c r="O2808" t="s">
        <v>44</v>
      </c>
      <c r="P2808">
        <v>677020</v>
      </c>
      <c r="Q2808" t="s">
        <v>693</v>
      </c>
      <c r="R2808" t="s">
        <v>694</v>
      </c>
      <c r="S2808">
        <v>12.114800000000001</v>
      </c>
      <c r="T2808" t="s">
        <v>44</v>
      </c>
      <c r="U2808" t="s">
        <v>2760</v>
      </c>
      <c r="V2808">
        <v>916</v>
      </c>
      <c r="W2808">
        <v>4.0940000000000004E-3</v>
      </c>
      <c r="X2808" t="s">
        <v>703</v>
      </c>
      <c r="Y2808" t="s">
        <v>3865</v>
      </c>
    </row>
    <row r="2809" spans="1:25" x14ac:dyDescent="0.35">
      <c r="A2809" t="s">
        <v>2801</v>
      </c>
      <c r="B2809">
        <v>21021</v>
      </c>
      <c r="C2809" t="s">
        <v>121</v>
      </c>
      <c r="D2809" t="s">
        <v>119</v>
      </c>
      <c r="E2809">
        <v>916</v>
      </c>
      <c r="F2809" t="s">
        <v>692</v>
      </c>
      <c r="G2809">
        <v>240</v>
      </c>
      <c r="H2809">
        <v>21021</v>
      </c>
      <c r="I2809" t="s">
        <v>2068</v>
      </c>
      <c r="J2809">
        <v>0.01</v>
      </c>
      <c r="K2809">
        <v>1505400</v>
      </c>
      <c r="L2809">
        <v>0.5</v>
      </c>
      <c r="M2809">
        <v>7.1000000000000004E-3</v>
      </c>
      <c r="N2809">
        <v>1</v>
      </c>
      <c r="O2809" t="s">
        <v>44</v>
      </c>
      <c r="P2809">
        <v>2589.9</v>
      </c>
      <c r="Q2809" t="s">
        <v>693</v>
      </c>
      <c r="R2809" t="s">
        <v>694</v>
      </c>
      <c r="S2809">
        <v>12.114800000000001</v>
      </c>
      <c r="T2809" t="s">
        <v>44</v>
      </c>
      <c r="U2809" t="s">
        <v>2760</v>
      </c>
      <c r="V2809">
        <v>916</v>
      </c>
      <c r="W2809" s="145">
        <v>1.7200000000000001E-5</v>
      </c>
      <c r="X2809" t="s">
        <v>703</v>
      </c>
      <c r="Y2809" t="s">
        <v>3865</v>
      </c>
    </row>
    <row r="2810" spans="1:25" x14ac:dyDescent="0.35">
      <c r="A2810" t="s">
        <v>2803</v>
      </c>
      <c r="B2810">
        <v>21021</v>
      </c>
      <c r="C2810" t="s">
        <v>121</v>
      </c>
      <c r="D2810" t="s">
        <v>119</v>
      </c>
      <c r="E2810">
        <v>916</v>
      </c>
      <c r="F2810" t="s">
        <v>692</v>
      </c>
      <c r="G2810">
        <v>240</v>
      </c>
      <c r="H2810">
        <v>21021</v>
      </c>
      <c r="I2810" t="s">
        <v>2068</v>
      </c>
      <c r="J2810">
        <v>0.01</v>
      </c>
      <c r="K2810">
        <v>1411100</v>
      </c>
      <c r="L2810">
        <v>0.5</v>
      </c>
      <c r="M2810">
        <v>2.9000000000000001E-2</v>
      </c>
      <c r="N2810">
        <v>1</v>
      </c>
      <c r="O2810" t="s">
        <v>44</v>
      </c>
      <c r="P2810">
        <v>12442</v>
      </c>
      <c r="Q2810" t="s">
        <v>693</v>
      </c>
      <c r="R2810" t="s">
        <v>694</v>
      </c>
      <c r="S2810">
        <v>12.114800000000001</v>
      </c>
      <c r="T2810" t="s">
        <v>44</v>
      </c>
      <c r="U2810" t="s">
        <v>2760</v>
      </c>
      <c r="V2810">
        <v>916</v>
      </c>
      <c r="W2810" s="145">
        <v>8.8170000000000005E-5</v>
      </c>
      <c r="X2810" t="s">
        <v>703</v>
      </c>
      <c r="Y2810" t="s">
        <v>3865</v>
      </c>
    </row>
    <row r="2811" spans="1:25" x14ac:dyDescent="0.35">
      <c r="A2811" t="s">
        <v>2806</v>
      </c>
      <c r="B2811">
        <v>21021</v>
      </c>
      <c r="C2811" t="s">
        <v>121</v>
      </c>
      <c r="D2811" t="s">
        <v>119</v>
      </c>
      <c r="E2811">
        <v>916</v>
      </c>
      <c r="F2811" t="s">
        <v>692</v>
      </c>
      <c r="G2811">
        <v>240</v>
      </c>
      <c r="H2811">
        <v>21021</v>
      </c>
      <c r="I2811" t="s">
        <v>2068</v>
      </c>
      <c r="J2811">
        <v>0.01</v>
      </c>
      <c r="K2811">
        <v>1451300</v>
      </c>
      <c r="L2811">
        <v>0.5</v>
      </c>
      <c r="M2811">
        <v>0.48799999999999999</v>
      </c>
      <c r="N2811">
        <v>1</v>
      </c>
      <c r="O2811" t="s">
        <v>44</v>
      </c>
      <c r="P2811">
        <v>167510</v>
      </c>
      <c r="Q2811" t="s">
        <v>693</v>
      </c>
      <c r="R2811" t="s">
        <v>694</v>
      </c>
      <c r="S2811">
        <v>12.1097</v>
      </c>
      <c r="T2811" t="s">
        <v>44</v>
      </c>
      <c r="U2811" t="s">
        <v>2760</v>
      </c>
      <c r="V2811">
        <v>916</v>
      </c>
      <c r="W2811">
        <v>1.1540000000000001E-3</v>
      </c>
      <c r="X2811" t="s">
        <v>703</v>
      </c>
      <c r="Y2811" t="s">
        <v>3865</v>
      </c>
    </row>
    <row r="2812" spans="1:25" x14ac:dyDescent="0.35">
      <c r="A2812" t="s">
        <v>2797</v>
      </c>
      <c r="B2812">
        <v>21021</v>
      </c>
      <c r="C2812" t="s">
        <v>121</v>
      </c>
      <c r="D2812" t="s">
        <v>119</v>
      </c>
      <c r="E2812">
        <v>916</v>
      </c>
      <c r="F2812" t="s">
        <v>692</v>
      </c>
      <c r="G2812">
        <v>240</v>
      </c>
      <c r="H2812">
        <v>21021</v>
      </c>
      <c r="I2812" t="s">
        <v>2068</v>
      </c>
      <c r="J2812">
        <v>0.01</v>
      </c>
      <c r="K2812">
        <v>1269900</v>
      </c>
      <c r="L2812">
        <v>0.5</v>
      </c>
      <c r="M2812">
        <v>0.191</v>
      </c>
      <c r="N2812">
        <v>1</v>
      </c>
      <c r="O2812" t="s">
        <v>44</v>
      </c>
      <c r="P2812">
        <v>52422</v>
      </c>
      <c r="Q2812" t="s">
        <v>693</v>
      </c>
      <c r="R2812" t="s">
        <v>694</v>
      </c>
      <c r="S2812">
        <v>12.1097</v>
      </c>
      <c r="T2812" t="s">
        <v>44</v>
      </c>
      <c r="U2812" t="s">
        <v>2760</v>
      </c>
      <c r="V2812">
        <v>916</v>
      </c>
      <c r="W2812">
        <v>4.1280000000000001E-4</v>
      </c>
      <c r="X2812" t="s">
        <v>703</v>
      </c>
      <c r="Y2812" t="s">
        <v>3865</v>
      </c>
    </row>
    <row r="2813" spans="1:25" x14ac:dyDescent="0.35">
      <c r="A2813" t="s">
        <v>2795</v>
      </c>
      <c r="B2813">
        <v>21021</v>
      </c>
      <c r="C2813" t="s">
        <v>121</v>
      </c>
      <c r="D2813" t="s">
        <v>119</v>
      </c>
      <c r="E2813">
        <v>916</v>
      </c>
      <c r="F2813" t="s">
        <v>692</v>
      </c>
      <c r="G2813">
        <v>240</v>
      </c>
      <c r="H2813">
        <v>21021</v>
      </c>
      <c r="I2813" t="s">
        <v>2068</v>
      </c>
      <c r="J2813">
        <v>0.01</v>
      </c>
      <c r="K2813">
        <v>1082100</v>
      </c>
      <c r="L2813">
        <v>0.5</v>
      </c>
      <c r="M2813">
        <v>4.7E-2</v>
      </c>
      <c r="N2813">
        <v>1</v>
      </c>
      <c r="O2813" t="s">
        <v>44</v>
      </c>
      <c r="P2813">
        <v>14169</v>
      </c>
      <c r="Q2813" t="s">
        <v>693</v>
      </c>
      <c r="R2813" t="s">
        <v>694</v>
      </c>
      <c r="S2813">
        <v>12.114800000000001</v>
      </c>
      <c r="T2813" t="s">
        <v>44</v>
      </c>
      <c r="U2813" t="s">
        <v>2760</v>
      </c>
      <c r="V2813">
        <v>916</v>
      </c>
      <c r="W2813">
        <v>1.3090000000000001E-4</v>
      </c>
      <c r="X2813" t="s">
        <v>703</v>
      </c>
      <c r="Y2813" t="s">
        <v>3865</v>
      </c>
    </row>
    <row r="2814" spans="1:25" x14ac:dyDescent="0.35">
      <c r="A2814" t="s">
        <v>2412</v>
      </c>
      <c r="B2814">
        <v>21021</v>
      </c>
      <c r="C2814" t="s">
        <v>121</v>
      </c>
      <c r="D2814" t="s">
        <v>119</v>
      </c>
      <c r="E2814">
        <v>916</v>
      </c>
      <c r="F2814" t="s">
        <v>2115</v>
      </c>
      <c r="G2814">
        <v>480</v>
      </c>
      <c r="H2814">
        <v>21021</v>
      </c>
      <c r="I2814" t="s">
        <v>2068</v>
      </c>
      <c r="J2814">
        <v>0.01</v>
      </c>
      <c r="K2814">
        <v>1537900</v>
      </c>
      <c r="L2814">
        <v>0.5</v>
      </c>
      <c r="M2814" t="s">
        <v>44</v>
      </c>
      <c r="N2814">
        <v>1</v>
      </c>
      <c r="O2814" t="s">
        <v>44</v>
      </c>
      <c r="P2814">
        <v>0</v>
      </c>
      <c r="Q2814" t="s">
        <v>693</v>
      </c>
      <c r="R2814" t="s">
        <v>694</v>
      </c>
      <c r="S2814">
        <v>12.0944</v>
      </c>
      <c r="T2814" t="s">
        <v>44</v>
      </c>
      <c r="U2814" t="s">
        <v>2760</v>
      </c>
      <c r="V2814">
        <v>916</v>
      </c>
      <c r="W2814">
        <v>0</v>
      </c>
      <c r="X2814" t="s">
        <v>703</v>
      </c>
      <c r="Y2814" t="s">
        <v>3865</v>
      </c>
    </row>
    <row r="2815" spans="1:25" x14ac:dyDescent="0.35">
      <c r="A2815" t="s">
        <v>2808</v>
      </c>
      <c r="B2815">
        <v>21021</v>
      </c>
      <c r="C2815" t="s">
        <v>121</v>
      </c>
      <c r="D2815" t="s">
        <v>119</v>
      </c>
      <c r="E2815">
        <v>916</v>
      </c>
      <c r="F2815" t="s">
        <v>692</v>
      </c>
      <c r="G2815">
        <v>240</v>
      </c>
      <c r="H2815">
        <v>21021</v>
      </c>
      <c r="I2815" t="s">
        <v>2068</v>
      </c>
      <c r="J2815">
        <v>0.01</v>
      </c>
      <c r="K2815">
        <v>1452100</v>
      </c>
      <c r="L2815">
        <v>0.5</v>
      </c>
      <c r="M2815">
        <v>2</v>
      </c>
      <c r="N2815">
        <v>1</v>
      </c>
      <c r="O2815" t="s">
        <v>44</v>
      </c>
      <c r="P2815">
        <v>814740</v>
      </c>
      <c r="Q2815" t="s">
        <v>693</v>
      </c>
      <c r="R2815" t="s">
        <v>694</v>
      </c>
      <c r="S2815">
        <v>12.1097</v>
      </c>
      <c r="T2815" t="s">
        <v>44</v>
      </c>
      <c r="U2815" t="s">
        <v>2760</v>
      </c>
      <c r="V2815">
        <v>916</v>
      </c>
      <c r="W2815">
        <v>5.6109999999999997E-3</v>
      </c>
      <c r="X2815" t="s">
        <v>703</v>
      </c>
      <c r="Y2815" t="s">
        <v>3865</v>
      </c>
    </row>
    <row r="2816" spans="1:25" x14ac:dyDescent="0.35">
      <c r="A2816" t="s">
        <v>2807</v>
      </c>
      <c r="B2816">
        <v>21021</v>
      </c>
      <c r="C2816" t="s">
        <v>121</v>
      </c>
      <c r="D2816" t="s">
        <v>119</v>
      </c>
      <c r="E2816">
        <v>916</v>
      </c>
      <c r="F2816" t="s">
        <v>692</v>
      </c>
      <c r="G2816">
        <v>240</v>
      </c>
      <c r="H2816">
        <v>21021</v>
      </c>
      <c r="I2816" t="s">
        <v>2068</v>
      </c>
      <c r="J2816">
        <v>0.01</v>
      </c>
      <c r="K2816">
        <v>1494200</v>
      </c>
      <c r="L2816">
        <v>0.5</v>
      </c>
      <c r="M2816">
        <v>1.25</v>
      </c>
      <c r="N2816">
        <v>1</v>
      </c>
      <c r="O2816" t="s">
        <v>44</v>
      </c>
      <c r="P2816">
        <v>462640</v>
      </c>
      <c r="Q2816" t="s">
        <v>693</v>
      </c>
      <c r="R2816" t="s">
        <v>694</v>
      </c>
      <c r="S2816">
        <v>12.1097</v>
      </c>
      <c r="T2816" t="s">
        <v>44</v>
      </c>
      <c r="U2816" t="s">
        <v>2760</v>
      </c>
      <c r="V2816">
        <v>916</v>
      </c>
      <c r="W2816">
        <v>3.0959999999999998E-3</v>
      </c>
      <c r="X2816" t="s">
        <v>703</v>
      </c>
      <c r="Y2816" t="s">
        <v>3865</v>
      </c>
    </row>
    <row r="2817" spans="1:25" x14ac:dyDescent="0.35">
      <c r="A2817" t="s">
        <v>2794</v>
      </c>
      <c r="B2817">
        <v>21021</v>
      </c>
      <c r="C2817" t="s">
        <v>121</v>
      </c>
      <c r="D2817" t="s">
        <v>119</v>
      </c>
      <c r="E2817">
        <v>916</v>
      </c>
      <c r="F2817" t="s">
        <v>692</v>
      </c>
      <c r="G2817">
        <v>240</v>
      </c>
      <c r="H2817">
        <v>21021</v>
      </c>
      <c r="I2817" t="s">
        <v>2068</v>
      </c>
      <c r="J2817">
        <v>0.01</v>
      </c>
      <c r="K2817">
        <v>1248400</v>
      </c>
      <c r="L2817">
        <v>0.5</v>
      </c>
      <c r="M2817">
        <v>0.78100000000000003</v>
      </c>
      <c r="N2817">
        <v>1</v>
      </c>
      <c r="O2817" t="s">
        <v>44</v>
      </c>
      <c r="P2817">
        <v>256010</v>
      </c>
      <c r="Q2817" t="s">
        <v>693</v>
      </c>
      <c r="R2817" t="s">
        <v>694</v>
      </c>
      <c r="S2817">
        <v>12.1097</v>
      </c>
      <c r="T2817" t="s">
        <v>44</v>
      </c>
      <c r="U2817" t="s">
        <v>2760</v>
      </c>
      <c r="V2817">
        <v>916</v>
      </c>
      <c r="W2817">
        <v>2.0509999999999999E-3</v>
      </c>
      <c r="X2817" t="s">
        <v>703</v>
      </c>
      <c r="Y2817" t="s">
        <v>3865</v>
      </c>
    </row>
    <row r="2818" spans="1:25" x14ac:dyDescent="0.35">
      <c r="A2818" t="s">
        <v>2806</v>
      </c>
      <c r="B2818">
        <v>21021</v>
      </c>
      <c r="C2818" t="s">
        <v>121</v>
      </c>
      <c r="D2818" t="s">
        <v>119</v>
      </c>
      <c r="E2818">
        <v>916</v>
      </c>
      <c r="F2818" t="s">
        <v>692</v>
      </c>
      <c r="G2818">
        <v>240</v>
      </c>
      <c r="H2818">
        <v>21021</v>
      </c>
      <c r="I2818" t="s">
        <v>2068</v>
      </c>
      <c r="J2818">
        <v>0.01</v>
      </c>
      <c r="K2818">
        <v>1331000</v>
      </c>
      <c r="L2818">
        <v>0.5</v>
      </c>
      <c r="M2818">
        <v>0.48799999999999999</v>
      </c>
      <c r="N2818">
        <v>1</v>
      </c>
      <c r="O2818" t="s">
        <v>44</v>
      </c>
      <c r="P2818">
        <v>154930</v>
      </c>
      <c r="Q2818" t="s">
        <v>693</v>
      </c>
      <c r="R2818" t="s">
        <v>694</v>
      </c>
      <c r="S2818">
        <v>12.1097</v>
      </c>
      <c r="T2818" t="s">
        <v>44</v>
      </c>
      <c r="U2818" t="s">
        <v>2760</v>
      </c>
      <c r="V2818">
        <v>916</v>
      </c>
      <c r="W2818">
        <v>1.1640000000000001E-3</v>
      </c>
      <c r="X2818" t="s">
        <v>703</v>
      </c>
      <c r="Y2818" t="s">
        <v>3865</v>
      </c>
    </row>
    <row r="2819" spans="1:25" x14ac:dyDescent="0.35">
      <c r="A2819" t="s">
        <v>2805</v>
      </c>
      <c r="B2819">
        <v>21021</v>
      </c>
      <c r="C2819" t="s">
        <v>121</v>
      </c>
      <c r="D2819" t="s">
        <v>119</v>
      </c>
      <c r="E2819">
        <v>916</v>
      </c>
      <c r="F2819" t="s">
        <v>692</v>
      </c>
      <c r="G2819">
        <v>240</v>
      </c>
      <c r="H2819">
        <v>21021</v>
      </c>
      <c r="I2819" t="s">
        <v>2068</v>
      </c>
      <c r="J2819">
        <v>0.01</v>
      </c>
      <c r="K2819">
        <v>1569500</v>
      </c>
      <c r="L2819">
        <v>0.5</v>
      </c>
      <c r="M2819">
        <v>0.30499999999999999</v>
      </c>
      <c r="N2819">
        <v>1</v>
      </c>
      <c r="O2819" t="s">
        <v>44</v>
      </c>
      <c r="P2819">
        <v>116530</v>
      </c>
      <c r="Q2819" t="s">
        <v>693</v>
      </c>
      <c r="R2819" t="s">
        <v>694</v>
      </c>
      <c r="S2819">
        <v>12.1097</v>
      </c>
      <c r="T2819" t="s">
        <v>44</v>
      </c>
      <c r="U2819" t="s">
        <v>2760</v>
      </c>
      <c r="V2819">
        <v>916</v>
      </c>
      <c r="W2819">
        <v>7.425E-4</v>
      </c>
      <c r="X2819" t="s">
        <v>703</v>
      </c>
      <c r="Y2819" t="s">
        <v>3865</v>
      </c>
    </row>
    <row r="2820" spans="1:25" x14ac:dyDescent="0.35">
      <c r="A2820" t="s">
        <v>2797</v>
      </c>
      <c r="B2820">
        <v>21021</v>
      </c>
      <c r="C2820" t="s">
        <v>121</v>
      </c>
      <c r="D2820" t="s">
        <v>119</v>
      </c>
      <c r="E2820">
        <v>916</v>
      </c>
      <c r="F2820" t="s">
        <v>692</v>
      </c>
      <c r="G2820">
        <v>240</v>
      </c>
      <c r="H2820">
        <v>21021</v>
      </c>
      <c r="I2820" t="s">
        <v>2068</v>
      </c>
      <c r="J2820">
        <v>0.01</v>
      </c>
      <c r="K2820">
        <v>1620600</v>
      </c>
      <c r="L2820">
        <v>0.5</v>
      </c>
      <c r="M2820">
        <v>0.191</v>
      </c>
      <c r="N2820">
        <v>1</v>
      </c>
      <c r="O2820" t="s">
        <v>44</v>
      </c>
      <c r="P2820">
        <v>66791</v>
      </c>
      <c r="Q2820" t="s">
        <v>693</v>
      </c>
      <c r="R2820" t="s">
        <v>694</v>
      </c>
      <c r="S2820">
        <v>12.1097</v>
      </c>
      <c r="T2820" t="s">
        <v>44</v>
      </c>
      <c r="U2820" t="s">
        <v>2760</v>
      </c>
      <c r="V2820">
        <v>916</v>
      </c>
      <c r="W2820">
        <v>4.1209999999999999E-4</v>
      </c>
      <c r="X2820" t="s">
        <v>703</v>
      </c>
      <c r="Y2820" t="s">
        <v>3865</v>
      </c>
    </row>
    <row r="2821" spans="1:25" x14ac:dyDescent="0.35">
      <c r="A2821" t="s">
        <v>2804</v>
      </c>
      <c r="B2821">
        <v>21021</v>
      </c>
      <c r="C2821" t="s">
        <v>121</v>
      </c>
      <c r="D2821" t="s">
        <v>119</v>
      </c>
      <c r="E2821">
        <v>916</v>
      </c>
      <c r="F2821" t="s">
        <v>692</v>
      </c>
      <c r="G2821">
        <v>240</v>
      </c>
      <c r="H2821">
        <v>21021</v>
      </c>
      <c r="I2821" t="s">
        <v>2068</v>
      </c>
      <c r="J2821">
        <v>0.01</v>
      </c>
      <c r="K2821">
        <v>1395200</v>
      </c>
      <c r="L2821">
        <v>0.5</v>
      </c>
      <c r="M2821">
        <v>0.11899999999999999</v>
      </c>
      <c r="N2821">
        <v>1</v>
      </c>
      <c r="O2821" t="s">
        <v>44</v>
      </c>
      <c r="P2821">
        <v>39384</v>
      </c>
      <c r="Q2821" t="s">
        <v>693</v>
      </c>
      <c r="R2821" t="s">
        <v>694</v>
      </c>
      <c r="S2821">
        <v>12.1097</v>
      </c>
      <c r="T2821" t="s">
        <v>44</v>
      </c>
      <c r="U2821" t="s">
        <v>2760</v>
      </c>
      <c r="V2821">
        <v>916</v>
      </c>
      <c r="W2821">
        <v>2.8229999999999998E-4</v>
      </c>
      <c r="X2821" t="s">
        <v>703</v>
      </c>
      <c r="Y2821" t="s">
        <v>3865</v>
      </c>
    </row>
    <row r="2822" spans="1:25" x14ac:dyDescent="0.35">
      <c r="A2822" t="s">
        <v>2793</v>
      </c>
      <c r="B2822">
        <v>21021</v>
      </c>
      <c r="C2822" t="s">
        <v>121</v>
      </c>
      <c r="D2822" t="s">
        <v>119</v>
      </c>
      <c r="E2822">
        <v>916</v>
      </c>
      <c r="F2822" t="s">
        <v>692</v>
      </c>
      <c r="G2822">
        <v>240</v>
      </c>
      <c r="H2822">
        <v>21021</v>
      </c>
      <c r="I2822" t="s">
        <v>2068</v>
      </c>
      <c r="J2822">
        <v>0.01</v>
      </c>
      <c r="K2822">
        <v>1432000</v>
      </c>
      <c r="L2822">
        <v>0.5</v>
      </c>
      <c r="M2822">
        <v>7.4999999999999997E-2</v>
      </c>
      <c r="N2822">
        <v>1</v>
      </c>
      <c r="O2822" t="s">
        <v>44</v>
      </c>
      <c r="P2822">
        <v>30785</v>
      </c>
      <c r="Q2822" t="s">
        <v>693</v>
      </c>
      <c r="R2822" t="s">
        <v>694</v>
      </c>
      <c r="S2822">
        <v>12.1097</v>
      </c>
      <c r="T2822" t="s">
        <v>44</v>
      </c>
      <c r="U2822" t="s">
        <v>2760</v>
      </c>
      <c r="V2822">
        <v>916</v>
      </c>
      <c r="W2822">
        <v>2.1499999999999999E-4</v>
      </c>
      <c r="X2822" t="s">
        <v>703</v>
      </c>
      <c r="Y2822" t="s">
        <v>3865</v>
      </c>
    </row>
    <row r="2823" spans="1:25" x14ac:dyDescent="0.35">
      <c r="A2823" t="s">
        <v>2795</v>
      </c>
      <c r="B2823">
        <v>21021</v>
      </c>
      <c r="C2823" t="s">
        <v>121</v>
      </c>
      <c r="D2823" t="s">
        <v>119</v>
      </c>
      <c r="E2823">
        <v>916</v>
      </c>
      <c r="F2823" t="s">
        <v>692</v>
      </c>
      <c r="G2823">
        <v>240</v>
      </c>
      <c r="H2823">
        <v>21021</v>
      </c>
      <c r="I2823" t="s">
        <v>2068</v>
      </c>
      <c r="J2823">
        <v>0.01</v>
      </c>
      <c r="K2823">
        <v>1727900</v>
      </c>
      <c r="L2823">
        <v>0.5</v>
      </c>
      <c r="M2823">
        <v>4.7E-2</v>
      </c>
      <c r="N2823">
        <v>1</v>
      </c>
      <c r="O2823" t="s">
        <v>44</v>
      </c>
      <c r="P2823">
        <v>18654</v>
      </c>
      <c r="Q2823" t="s">
        <v>693</v>
      </c>
      <c r="R2823" t="s">
        <v>694</v>
      </c>
      <c r="S2823">
        <v>12.1097</v>
      </c>
      <c r="T2823" t="s">
        <v>44</v>
      </c>
      <c r="U2823" t="s">
        <v>2760</v>
      </c>
      <c r="V2823">
        <v>916</v>
      </c>
      <c r="W2823">
        <v>1.08E-4</v>
      </c>
      <c r="X2823" t="s">
        <v>703</v>
      </c>
      <c r="Y2823" t="s">
        <v>3865</v>
      </c>
    </row>
    <row r="2824" spans="1:25" x14ac:dyDescent="0.35">
      <c r="A2824" t="s">
        <v>2803</v>
      </c>
      <c r="B2824">
        <v>21021</v>
      </c>
      <c r="C2824" t="s">
        <v>121</v>
      </c>
      <c r="D2824" t="s">
        <v>119</v>
      </c>
      <c r="E2824">
        <v>916</v>
      </c>
      <c r="F2824" t="s">
        <v>692</v>
      </c>
      <c r="G2824">
        <v>240</v>
      </c>
      <c r="H2824">
        <v>21021</v>
      </c>
      <c r="I2824" t="s">
        <v>2068</v>
      </c>
      <c r="J2824">
        <v>0.01</v>
      </c>
      <c r="K2824">
        <v>1727800</v>
      </c>
      <c r="L2824">
        <v>0.5</v>
      </c>
      <c r="M2824">
        <v>2.9000000000000001E-2</v>
      </c>
      <c r="N2824">
        <v>1</v>
      </c>
      <c r="O2824" t="s">
        <v>44</v>
      </c>
      <c r="P2824">
        <v>11405</v>
      </c>
      <c r="Q2824" t="s">
        <v>693</v>
      </c>
      <c r="R2824" t="s">
        <v>694</v>
      </c>
      <c r="S2824">
        <v>12.1097</v>
      </c>
      <c r="T2824" t="s">
        <v>44</v>
      </c>
      <c r="U2824" t="s">
        <v>2760</v>
      </c>
      <c r="V2824">
        <v>916</v>
      </c>
      <c r="W2824" s="145">
        <v>6.601E-5</v>
      </c>
      <c r="X2824" t="s">
        <v>703</v>
      </c>
      <c r="Y2824" t="s">
        <v>3865</v>
      </c>
    </row>
    <row r="2825" spans="1:25" x14ac:dyDescent="0.35">
      <c r="A2825" t="s">
        <v>2791</v>
      </c>
      <c r="B2825">
        <v>21021</v>
      </c>
      <c r="C2825" t="s">
        <v>121</v>
      </c>
      <c r="D2825" t="s">
        <v>119</v>
      </c>
      <c r="E2825">
        <v>916</v>
      </c>
      <c r="F2825" t="s">
        <v>692</v>
      </c>
      <c r="G2825">
        <v>240</v>
      </c>
      <c r="H2825">
        <v>21021</v>
      </c>
      <c r="I2825" t="s">
        <v>2068</v>
      </c>
      <c r="J2825">
        <v>0.01</v>
      </c>
      <c r="K2825">
        <v>1604800</v>
      </c>
      <c r="L2825">
        <v>0.5</v>
      </c>
      <c r="M2825">
        <v>1.7999999999999999E-2</v>
      </c>
      <c r="N2825">
        <v>1</v>
      </c>
      <c r="O2825" t="s">
        <v>44</v>
      </c>
      <c r="P2825">
        <v>8211.4</v>
      </c>
      <c r="Q2825" t="s">
        <v>693</v>
      </c>
      <c r="R2825" t="s">
        <v>694</v>
      </c>
      <c r="S2825">
        <v>12.1097</v>
      </c>
      <c r="T2825" t="s">
        <v>44</v>
      </c>
      <c r="U2825" t="s">
        <v>2760</v>
      </c>
      <c r="V2825">
        <v>916</v>
      </c>
      <c r="W2825" s="145">
        <v>5.117E-5</v>
      </c>
      <c r="X2825" t="s">
        <v>703</v>
      </c>
      <c r="Y2825" t="s">
        <v>3865</v>
      </c>
    </row>
    <row r="2826" spans="1:25" x14ac:dyDescent="0.35">
      <c r="A2826" t="s">
        <v>2802</v>
      </c>
      <c r="B2826">
        <v>21021</v>
      </c>
      <c r="C2826" t="s">
        <v>121</v>
      </c>
      <c r="D2826" t="s">
        <v>119</v>
      </c>
      <c r="E2826">
        <v>916</v>
      </c>
      <c r="F2826" t="s">
        <v>692</v>
      </c>
      <c r="G2826">
        <v>240</v>
      </c>
      <c r="H2826">
        <v>21021</v>
      </c>
      <c r="I2826" t="s">
        <v>2068</v>
      </c>
      <c r="J2826">
        <v>0.01</v>
      </c>
      <c r="K2826">
        <v>1510400</v>
      </c>
      <c r="L2826">
        <v>0.5</v>
      </c>
      <c r="M2826">
        <v>1.0999999999999999E-2</v>
      </c>
      <c r="N2826">
        <v>1</v>
      </c>
      <c r="O2826" t="s">
        <v>44</v>
      </c>
      <c r="P2826">
        <v>3700</v>
      </c>
      <c r="Q2826" t="s">
        <v>693</v>
      </c>
      <c r="R2826" t="s">
        <v>694</v>
      </c>
      <c r="S2826">
        <v>12.1097</v>
      </c>
      <c r="T2826" t="s">
        <v>44</v>
      </c>
      <c r="U2826" t="s">
        <v>2760</v>
      </c>
      <c r="V2826">
        <v>916</v>
      </c>
      <c r="W2826" s="145">
        <v>2.4499999999999999E-5</v>
      </c>
      <c r="X2826" t="s">
        <v>703</v>
      </c>
      <c r="Y2826" t="s">
        <v>3865</v>
      </c>
    </row>
    <row r="2827" spans="1:25" x14ac:dyDescent="0.35">
      <c r="A2827" t="s">
        <v>2801</v>
      </c>
      <c r="B2827">
        <v>21021</v>
      </c>
      <c r="C2827" t="s">
        <v>121</v>
      </c>
      <c r="D2827" t="s">
        <v>119</v>
      </c>
      <c r="E2827">
        <v>916</v>
      </c>
      <c r="F2827" t="s">
        <v>692</v>
      </c>
      <c r="G2827">
        <v>240</v>
      </c>
      <c r="H2827">
        <v>21021</v>
      </c>
      <c r="I2827" t="s">
        <v>2068</v>
      </c>
      <c r="J2827">
        <v>0.01</v>
      </c>
      <c r="K2827">
        <v>1426600</v>
      </c>
      <c r="L2827">
        <v>0.5</v>
      </c>
      <c r="M2827">
        <v>7.1000000000000004E-3</v>
      </c>
      <c r="N2827">
        <v>1</v>
      </c>
      <c r="O2827" t="s">
        <v>44</v>
      </c>
      <c r="P2827">
        <v>1968.4</v>
      </c>
      <c r="Q2827" t="s">
        <v>693</v>
      </c>
      <c r="R2827" t="s">
        <v>694</v>
      </c>
      <c r="S2827">
        <v>12.1046</v>
      </c>
      <c r="T2827" t="s">
        <v>44</v>
      </c>
      <c r="U2827" t="s">
        <v>2760</v>
      </c>
      <c r="V2827">
        <v>916</v>
      </c>
      <c r="W2827" s="145">
        <v>1.38E-5</v>
      </c>
      <c r="X2827" t="s">
        <v>703</v>
      </c>
      <c r="Y2827" t="s">
        <v>3865</v>
      </c>
    </row>
    <row r="2828" spans="1:25" x14ac:dyDescent="0.35">
      <c r="A2828" t="s">
        <v>2800</v>
      </c>
      <c r="B2828">
        <v>21021</v>
      </c>
      <c r="C2828" t="s">
        <v>121</v>
      </c>
      <c r="D2828" t="s">
        <v>119</v>
      </c>
      <c r="E2828">
        <v>916</v>
      </c>
      <c r="F2828" t="s">
        <v>692</v>
      </c>
      <c r="G2828">
        <v>240</v>
      </c>
      <c r="H2828">
        <v>21021</v>
      </c>
      <c r="I2828" t="s">
        <v>2068</v>
      </c>
      <c r="J2828">
        <v>0.01</v>
      </c>
      <c r="K2828">
        <v>1660900</v>
      </c>
      <c r="L2828">
        <v>0.5</v>
      </c>
      <c r="M2828">
        <v>4.4000000000000003E-3</v>
      </c>
      <c r="N2828">
        <v>1</v>
      </c>
      <c r="O2828" t="s">
        <v>44</v>
      </c>
      <c r="P2828">
        <v>1419.5</v>
      </c>
      <c r="Q2828" t="s">
        <v>693</v>
      </c>
      <c r="R2828" t="s">
        <v>694</v>
      </c>
      <c r="S2828">
        <v>12.1097</v>
      </c>
      <c r="T2828" t="s">
        <v>44</v>
      </c>
      <c r="U2828" t="s">
        <v>2760</v>
      </c>
      <c r="V2828">
        <v>916</v>
      </c>
      <c r="W2828" s="145">
        <v>8.5469999999999997E-6</v>
      </c>
      <c r="X2828" t="s">
        <v>703</v>
      </c>
      <c r="Y2828" t="s">
        <v>3865</v>
      </c>
    </row>
    <row r="2829" spans="1:25" x14ac:dyDescent="0.35">
      <c r="A2829" t="s">
        <v>2799</v>
      </c>
      <c r="B2829">
        <v>21021</v>
      </c>
      <c r="C2829" t="s">
        <v>121</v>
      </c>
      <c r="D2829" t="s">
        <v>119</v>
      </c>
      <c r="E2829">
        <v>916</v>
      </c>
      <c r="F2829" t="s">
        <v>692</v>
      </c>
      <c r="G2829">
        <v>240</v>
      </c>
      <c r="H2829">
        <v>21021</v>
      </c>
      <c r="I2829" t="s">
        <v>2068</v>
      </c>
      <c r="J2829">
        <v>0.01</v>
      </c>
      <c r="K2829">
        <v>1514500</v>
      </c>
      <c r="L2829">
        <v>0.5</v>
      </c>
      <c r="M2829">
        <v>2.8E-3</v>
      </c>
      <c r="N2829">
        <v>1</v>
      </c>
      <c r="O2829" t="s">
        <v>44</v>
      </c>
      <c r="P2829">
        <v>864.11</v>
      </c>
      <c r="Q2829" t="s">
        <v>693</v>
      </c>
      <c r="R2829" t="s">
        <v>694</v>
      </c>
      <c r="S2829">
        <v>12.1097</v>
      </c>
      <c r="T2829" t="s">
        <v>44</v>
      </c>
      <c r="U2829" t="s">
        <v>2760</v>
      </c>
      <c r="V2829">
        <v>916</v>
      </c>
      <c r="W2829" s="145">
        <v>5.7060000000000001E-6</v>
      </c>
      <c r="X2829" t="s">
        <v>703</v>
      </c>
      <c r="Y2829" t="s">
        <v>3865</v>
      </c>
    </row>
    <row r="2830" spans="1:25" x14ac:dyDescent="0.35">
      <c r="A2830" t="s">
        <v>2798</v>
      </c>
      <c r="B2830">
        <v>21021</v>
      </c>
      <c r="C2830" t="s">
        <v>121</v>
      </c>
      <c r="D2830" t="s">
        <v>119</v>
      </c>
      <c r="E2830">
        <v>916</v>
      </c>
      <c r="F2830" t="s">
        <v>692</v>
      </c>
      <c r="G2830">
        <v>240</v>
      </c>
      <c r="H2830">
        <v>21021</v>
      </c>
      <c r="I2830" t="s">
        <v>2068</v>
      </c>
      <c r="J2830">
        <v>0.01</v>
      </c>
      <c r="K2830">
        <v>1812300</v>
      </c>
      <c r="L2830">
        <v>0.5</v>
      </c>
      <c r="M2830">
        <v>7.1000000000000004E-3</v>
      </c>
      <c r="N2830">
        <v>1</v>
      </c>
      <c r="O2830" t="s">
        <v>44</v>
      </c>
      <c r="P2830">
        <v>1381.7</v>
      </c>
      <c r="Q2830" t="s">
        <v>693</v>
      </c>
      <c r="R2830" t="s">
        <v>694</v>
      </c>
      <c r="S2830">
        <v>12.1097</v>
      </c>
      <c r="T2830" t="s">
        <v>44</v>
      </c>
      <c r="U2830" t="s">
        <v>2760</v>
      </c>
      <c r="V2830">
        <v>916</v>
      </c>
      <c r="W2830" s="145">
        <v>7.6240000000000002E-6</v>
      </c>
      <c r="X2830" t="s">
        <v>703</v>
      </c>
      <c r="Y2830" t="s">
        <v>44</v>
      </c>
    </row>
    <row r="2831" spans="1:25" x14ac:dyDescent="0.35">
      <c r="A2831" t="s">
        <v>2412</v>
      </c>
      <c r="B2831">
        <v>21021</v>
      </c>
      <c r="C2831" t="s">
        <v>121</v>
      </c>
      <c r="D2831" t="s">
        <v>119</v>
      </c>
      <c r="E2831">
        <v>916</v>
      </c>
      <c r="F2831" t="s">
        <v>2115</v>
      </c>
      <c r="G2831">
        <v>480</v>
      </c>
      <c r="H2831">
        <v>21021</v>
      </c>
      <c r="I2831" t="s">
        <v>2068</v>
      </c>
      <c r="J2831">
        <v>0.01</v>
      </c>
      <c r="K2831">
        <v>1876300</v>
      </c>
      <c r="L2831">
        <v>0.5</v>
      </c>
      <c r="M2831" t="s">
        <v>44</v>
      </c>
      <c r="N2831">
        <v>1</v>
      </c>
      <c r="O2831" t="s">
        <v>44</v>
      </c>
      <c r="P2831">
        <v>0</v>
      </c>
      <c r="Q2831" t="s">
        <v>693</v>
      </c>
      <c r="R2831" t="s">
        <v>694</v>
      </c>
      <c r="S2831">
        <v>12.2882</v>
      </c>
      <c r="T2831" t="s">
        <v>44</v>
      </c>
      <c r="U2831" t="s">
        <v>2760</v>
      </c>
      <c r="V2831">
        <v>916</v>
      </c>
      <c r="W2831">
        <v>0</v>
      </c>
      <c r="X2831" t="s">
        <v>703</v>
      </c>
      <c r="Y2831" t="s">
        <v>3865</v>
      </c>
    </row>
    <row r="2832" spans="1:25" x14ac:dyDescent="0.35">
      <c r="A2832" t="s">
        <v>2796</v>
      </c>
      <c r="B2832">
        <v>21021</v>
      </c>
      <c r="C2832" t="s">
        <v>121</v>
      </c>
      <c r="D2832" t="s">
        <v>119</v>
      </c>
      <c r="E2832">
        <v>916</v>
      </c>
      <c r="F2832" t="s">
        <v>692</v>
      </c>
      <c r="G2832">
        <v>240</v>
      </c>
      <c r="H2832">
        <v>21021</v>
      </c>
      <c r="I2832" t="s">
        <v>2068</v>
      </c>
      <c r="J2832">
        <v>0.01</v>
      </c>
      <c r="K2832">
        <v>1967100</v>
      </c>
      <c r="L2832">
        <v>0.5</v>
      </c>
      <c r="M2832">
        <v>0.30499999999999999</v>
      </c>
      <c r="N2832">
        <v>1</v>
      </c>
      <c r="O2832" t="s">
        <v>44</v>
      </c>
      <c r="P2832">
        <v>58914</v>
      </c>
      <c r="Q2832" t="s">
        <v>693</v>
      </c>
      <c r="R2832" t="s">
        <v>694</v>
      </c>
      <c r="S2832">
        <v>12.1097</v>
      </c>
      <c r="T2832" t="s">
        <v>44</v>
      </c>
      <c r="U2832" t="s">
        <v>2760</v>
      </c>
      <c r="V2832">
        <v>916</v>
      </c>
      <c r="W2832">
        <v>2.9950000000000002E-4</v>
      </c>
      <c r="X2832" t="s">
        <v>703</v>
      </c>
      <c r="Y2832" t="s">
        <v>44</v>
      </c>
    </row>
    <row r="2833" spans="1:25" x14ac:dyDescent="0.35">
      <c r="A2833" t="s">
        <v>2805</v>
      </c>
      <c r="B2833">
        <v>21021</v>
      </c>
      <c r="C2833" t="s">
        <v>121</v>
      </c>
      <c r="D2833" t="s">
        <v>119</v>
      </c>
      <c r="E2833">
        <v>916</v>
      </c>
      <c r="F2833" t="s">
        <v>692</v>
      </c>
      <c r="G2833">
        <v>240</v>
      </c>
      <c r="H2833">
        <v>21021</v>
      </c>
      <c r="I2833" t="s">
        <v>2068</v>
      </c>
      <c r="J2833">
        <v>0.01</v>
      </c>
      <c r="K2833">
        <v>1089700</v>
      </c>
      <c r="L2833">
        <v>0.5</v>
      </c>
      <c r="M2833">
        <v>0.30499999999999999</v>
      </c>
      <c r="N2833">
        <v>1</v>
      </c>
      <c r="O2833" t="s">
        <v>44</v>
      </c>
      <c r="P2833">
        <v>94716</v>
      </c>
      <c r="Q2833" t="s">
        <v>693</v>
      </c>
      <c r="R2833" t="s">
        <v>694</v>
      </c>
      <c r="S2833">
        <v>12.1098</v>
      </c>
      <c r="T2833" t="s">
        <v>44</v>
      </c>
      <c r="U2833" t="s">
        <v>2760</v>
      </c>
      <c r="V2833">
        <v>916</v>
      </c>
      <c r="W2833">
        <v>8.6919999999999999E-4</v>
      </c>
      <c r="X2833" t="s">
        <v>703</v>
      </c>
      <c r="Y2833" t="s">
        <v>3865</v>
      </c>
    </row>
    <row r="2834" spans="1:25" x14ac:dyDescent="0.35">
      <c r="A2834" t="s">
        <v>2808</v>
      </c>
      <c r="B2834">
        <v>21021</v>
      </c>
      <c r="C2834" t="s">
        <v>121</v>
      </c>
      <c r="D2834" t="s">
        <v>119</v>
      </c>
      <c r="E2834">
        <v>916</v>
      </c>
      <c r="F2834" t="s">
        <v>692</v>
      </c>
      <c r="G2834">
        <v>240</v>
      </c>
      <c r="H2834">
        <v>21021</v>
      </c>
      <c r="I2834" t="s">
        <v>2068</v>
      </c>
      <c r="J2834">
        <v>0.01</v>
      </c>
      <c r="K2834">
        <v>1746400</v>
      </c>
      <c r="L2834">
        <v>0.5</v>
      </c>
      <c r="M2834">
        <v>2</v>
      </c>
      <c r="N2834">
        <v>1</v>
      </c>
      <c r="O2834" t="s">
        <v>44</v>
      </c>
      <c r="P2834">
        <v>895880</v>
      </c>
      <c r="Q2834" t="s">
        <v>693</v>
      </c>
      <c r="R2834" t="s">
        <v>694</v>
      </c>
      <c r="S2834">
        <v>12.1098</v>
      </c>
      <c r="T2834" t="s">
        <v>44</v>
      </c>
      <c r="U2834" t="s">
        <v>2760</v>
      </c>
      <c r="V2834">
        <v>916</v>
      </c>
      <c r="W2834">
        <v>5.13E-3</v>
      </c>
      <c r="X2834" t="s">
        <v>703</v>
      </c>
      <c r="Y2834" t="s">
        <v>3865</v>
      </c>
    </row>
    <row r="2835" spans="1:25" x14ac:dyDescent="0.35">
      <c r="A2835" t="s">
        <v>2808</v>
      </c>
      <c r="B2835">
        <v>21021</v>
      </c>
      <c r="C2835" t="s">
        <v>121</v>
      </c>
      <c r="D2835" t="s">
        <v>119</v>
      </c>
      <c r="E2835">
        <v>916</v>
      </c>
      <c r="F2835" t="s">
        <v>692</v>
      </c>
      <c r="G2835">
        <v>240</v>
      </c>
      <c r="H2835">
        <v>21021</v>
      </c>
      <c r="I2835" t="s">
        <v>2068</v>
      </c>
      <c r="J2835">
        <v>0.01</v>
      </c>
      <c r="K2835">
        <v>1885900</v>
      </c>
      <c r="L2835">
        <v>0.5</v>
      </c>
      <c r="M2835">
        <v>2</v>
      </c>
      <c r="N2835">
        <v>1</v>
      </c>
      <c r="O2835" t="s">
        <v>44</v>
      </c>
      <c r="P2835">
        <v>798530</v>
      </c>
      <c r="Q2835" t="s">
        <v>693</v>
      </c>
      <c r="R2835" t="s">
        <v>694</v>
      </c>
      <c r="S2835">
        <v>12.104699999999999</v>
      </c>
      <c r="T2835" t="s">
        <v>44</v>
      </c>
      <c r="U2835" t="s">
        <v>2760</v>
      </c>
      <c r="V2835">
        <v>916</v>
      </c>
      <c r="W2835">
        <v>4.2339999999999999E-3</v>
      </c>
      <c r="X2835" t="s">
        <v>703</v>
      </c>
      <c r="Y2835" t="s">
        <v>3865</v>
      </c>
    </row>
    <row r="2836" spans="1:25" x14ac:dyDescent="0.35">
      <c r="A2836" t="s">
        <v>2802</v>
      </c>
      <c r="B2836">
        <v>21021</v>
      </c>
      <c r="C2836" t="s">
        <v>121</v>
      </c>
      <c r="D2836" t="s">
        <v>119</v>
      </c>
      <c r="E2836">
        <v>916</v>
      </c>
      <c r="F2836" t="s">
        <v>692</v>
      </c>
      <c r="G2836">
        <v>240</v>
      </c>
      <c r="H2836">
        <v>21021</v>
      </c>
      <c r="I2836" t="s">
        <v>2068</v>
      </c>
      <c r="J2836">
        <v>0.01</v>
      </c>
      <c r="K2836">
        <v>1597900</v>
      </c>
      <c r="L2836">
        <v>0.5</v>
      </c>
      <c r="M2836">
        <v>1.0999999999999999E-2</v>
      </c>
      <c r="N2836">
        <v>1</v>
      </c>
      <c r="O2836" t="s">
        <v>44</v>
      </c>
      <c r="P2836">
        <v>5476.7</v>
      </c>
      <c r="Q2836" t="s">
        <v>693</v>
      </c>
      <c r="R2836" t="s">
        <v>694</v>
      </c>
      <c r="S2836">
        <v>12.104699999999999</v>
      </c>
      <c r="T2836" t="s">
        <v>44</v>
      </c>
      <c r="U2836" t="s">
        <v>2760</v>
      </c>
      <c r="V2836">
        <v>916</v>
      </c>
      <c r="W2836" s="145">
        <v>3.4270000000000002E-5</v>
      </c>
      <c r="X2836" t="s">
        <v>703</v>
      </c>
      <c r="Y2836" t="s">
        <v>3865</v>
      </c>
    </row>
    <row r="2837" spans="1:25" x14ac:dyDescent="0.35">
      <c r="A2837" t="s">
        <v>2412</v>
      </c>
      <c r="B2837">
        <v>21021</v>
      </c>
      <c r="C2837" t="s">
        <v>121</v>
      </c>
      <c r="D2837" t="s">
        <v>119</v>
      </c>
      <c r="E2837">
        <v>916</v>
      </c>
      <c r="F2837" t="s">
        <v>2115</v>
      </c>
      <c r="G2837">
        <v>480</v>
      </c>
      <c r="H2837">
        <v>21021</v>
      </c>
      <c r="I2837" t="s">
        <v>2068</v>
      </c>
      <c r="J2837">
        <v>0.01</v>
      </c>
      <c r="K2837">
        <v>2065400</v>
      </c>
      <c r="L2837">
        <v>0.5</v>
      </c>
      <c r="M2837" t="s">
        <v>44</v>
      </c>
      <c r="N2837">
        <v>1</v>
      </c>
      <c r="O2837" t="s">
        <v>44</v>
      </c>
      <c r="P2837">
        <v>0</v>
      </c>
      <c r="Q2837" t="s">
        <v>693</v>
      </c>
      <c r="R2837" t="s">
        <v>694</v>
      </c>
      <c r="S2837">
        <v>12.1302</v>
      </c>
      <c r="T2837" t="s">
        <v>44</v>
      </c>
      <c r="U2837" t="s">
        <v>2760</v>
      </c>
      <c r="V2837">
        <v>916</v>
      </c>
      <c r="W2837">
        <v>0</v>
      </c>
      <c r="X2837" t="s">
        <v>703</v>
      </c>
      <c r="Y2837" t="s">
        <v>3865</v>
      </c>
    </row>
    <row r="2838" spans="1:25" x14ac:dyDescent="0.35">
      <c r="A2838" t="s">
        <v>2803</v>
      </c>
      <c r="B2838">
        <v>21021</v>
      </c>
      <c r="C2838" t="s">
        <v>121</v>
      </c>
      <c r="D2838" t="s">
        <v>119</v>
      </c>
      <c r="E2838">
        <v>916</v>
      </c>
      <c r="F2838" t="s">
        <v>692</v>
      </c>
      <c r="G2838">
        <v>240</v>
      </c>
      <c r="H2838">
        <v>21021</v>
      </c>
      <c r="I2838" t="s">
        <v>2068</v>
      </c>
      <c r="J2838">
        <v>0.01</v>
      </c>
      <c r="K2838">
        <v>1105300</v>
      </c>
      <c r="L2838">
        <v>0.5</v>
      </c>
      <c r="M2838">
        <v>2.9000000000000001E-2</v>
      </c>
      <c r="N2838">
        <v>1</v>
      </c>
      <c r="O2838" t="s">
        <v>44</v>
      </c>
      <c r="P2838">
        <v>9368.1</v>
      </c>
      <c r="Q2838" t="s">
        <v>693</v>
      </c>
      <c r="R2838" t="s">
        <v>694</v>
      </c>
      <c r="S2838">
        <v>12.104699999999999</v>
      </c>
      <c r="T2838" t="s">
        <v>44</v>
      </c>
      <c r="U2838" t="s">
        <v>2760</v>
      </c>
      <c r="V2838">
        <v>916</v>
      </c>
      <c r="W2838" s="145">
        <v>8.4759999999999995E-5</v>
      </c>
      <c r="X2838" t="s">
        <v>703</v>
      </c>
      <c r="Y2838" t="s">
        <v>3865</v>
      </c>
    </row>
    <row r="2839" spans="1:25" x14ac:dyDescent="0.35">
      <c r="A2839" t="s">
        <v>2792</v>
      </c>
      <c r="B2839">
        <v>21021</v>
      </c>
      <c r="C2839" t="s">
        <v>121</v>
      </c>
      <c r="D2839" t="s">
        <v>119</v>
      </c>
      <c r="E2839">
        <v>916</v>
      </c>
      <c r="F2839" t="s">
        <v>692</v>
      </c>
      <c r="G2839">
        <v>240</v>
      </c>
      <c r="H2839">
        <v>21021</v>
      </c>
      <c r="I2839" t="s">
        <v>2068</v>
      </c>
      <c r="J2839">
        <v>0.01</v>
      </c>
      <c r="K2839">
        <v>1191200</v>
      </c>
      <c r="L2839">
        <v>0.5</v>
      </c>
      <c r="M2839">
        <v>1.25</v>
      </c>
      <c r="N2839">
        <v>1</v>
      </c>
      <c r="O2839" t="s">
        <v>44</v>
      </c>
      <c r="P2839">
        <v>141380</v>
      </c>
      <c r="Q2839" t="s">
        <v>693</v>
      </c>
      <c r="R2839" t="s">
        <v>694</v>
      </c>
      <c r="S2839">
        <v>12.104699999999999</v>
      </c>
      <c r="T2839" t="s">
        <v>44</v>
      </c>
      <c r="U2839" t="s">
        <v>2760</v>
      </c>
      <c r="V2839">
        <v>916</v>
      </c>
      <c r="W2839">
        <v>1.1869999999999999E-3</v>
      </c>
      <c r="X2839" t="s">
        <v>703</v>
      </c>
      <c r="Y2839" t="s">
        <v>44</v>
      </c>
    </row>
    <row r="2840" spans="1:25" x14ac:dyDescent="0.35">
      <c r="A2840" t="s">
        <v>2808</v>
      </c>
      <c r="B2840">
        <v>21021</v>
      </c>
      <c r="C2840" t="s">
        <v>121</v>
      </c>
      <c r="D2840" t="s">
        <v>119</v>
      </c>
      <c r="E2840">
        <v>916</v>
      </c>
      <c r="F2840" t="s">
        <v>692</v>
      </c>
      <c r="G2840">
        <v>240</v>
      </c>
      <c r="H2840">
        <v>21021</v>
      </c>
      <c r="I2840" t="s">
        <v>2068</v>
      </c>
      <c r="J2840">
        <v>0.01</v>
      </c>
      <c r="K2840">
        <v>1301800</v>
      </c>
      <c r="L2840">
        <v>0.5</v>
      </c>
      <c r="M2840">
        <v>2</v>
      </c>
      <c r="N2840">
        <v>1</v>
      </c>
      <c r="O2840" t="s">
        <v>44</v>
      </c>
      <c r="P2840">
        <v>695460</v>
      </c>
      <c r="Q2840" t="s">
        <v>693</v>
      </c>
      <c r="R2840" t="s">
        <v>694</v>
      </c>
      <c r="S2840">
        <v>12.104699999999999</v>
      </c>
      <c r="T2840" t="s">
        <v>44</v>
      </c>
      <c r="U2840" t="s">
        <v>2760</v>
      </c>
      <c r="V2840">
        <v>916</v>
      </c>
      <c r="W2840">
        <v>5.3420000000000004E-3</v>
      </c>
      <c r="X2840" t="s">
        <v>703</v>
      </c>
      <c r="Y2840" t="s">
        <v>3865</v>
      </c>
    </row>
    <row r="2841" spans="1:25" x14ac:dyDescent="0.35">
      <c r="A2841" t="s">
        <v>2804</v>
      </c>
      <c r="B2841">
        <v>21021</v>
      </c>
      <c r="C2841" t="s">
        <v>121</v>
      </c>
      <c r="D2841" t="s">
        <v>119</v>
      </c>
      <c r="E2841">
        <v>916</v>
      </c>
      <c r="F2841" t="s">
        <v>692</v>
      </c>
      <c r="G2841">
        <v>240</v>
      </c>
      <c r="H2841">
        <v>21021</v>
      </c>
      <c r="I2841" t="s">
        <v>2068</v>
      </c>
      <c r="J2841">
        <v>0.01</v>
      </c>
      <c r="K2841">
        <v>900500</v>
      </c>
      <c r="L2841">
        <v>0.5</v>
      </c>
      <c r="M2841">
        <v>0.11899999999999999</v>
      </c>
      <c r="N2841">
        <v>1</v>
      </c>
      <c r="O2841" t="s">
        <v>44</v>
      </c>
      <c r="P2841">
        <v>31776</v>
      </c>
      <c r="Q2841" t="s">
        <v>693</v>
      </c>
      <c r="R2841" t="s">
        <v>694</v>
      </c>
      <c r="S2841">
        <v>12.099600000000001</v>
      </c>
      <c r="T2841" t="s">
        <v>44</v>
      </c>
      <c r="U2841" t="s">
        <v>2760</v>
      </c>
      <c r="V2841">
        <v>916</v>
      </c>
      <c r="W2841">
        <v>3.5290000000000001E-4</v>
      </c>
      <c r="X2841" t="s">
        <v>703</v>
      </c>
      <c r="Y2841" t="s">
        <v>3865</v>
      </c>
    </row>
    <row r="2842" spans="1:25" x14ac:dyDescent="0.35">
      <c r="A2842" t="s">
        <v>2412</v>
      </c>
      <c r="B2842">
        <v>21021</v>
      </c>
      <c r="C2842" t="s">
        <v>121</v>
      </c>
      <c r="D2842" t="s">
        <v>119</v>
      </c>
      <c r="E2842">
        <v>916</v>
      </c>
      <c r="F2842" t="s">
        <v>2115</v>
      </c>
      <c r="G2842">
        <v>480</v>
      </c>
      <c r="H2842">
        <v>21021</v>
      </c>
      <c r="I2842" t="s">
        <v>2068</v>
      </c>
      <c r="J2842">
        <v>0.01</v>
      </c>
      <c r="K2842">
        <v>1813900</v>
      </c>
      <c r="L2842">
        <v>0.5</v>
      </c>
      <c r="M2842" t="s">
        <v>44</v>
      </c>
      <c r="N2842">
        <v>1</v>
      </c>
      <c r="O2842" t="s">
        <v>44</v>
      </c>
      <c r="P2842">
        <v>0</v>
      </c>
      <c r="Q2842" t="s">
        <v>693</v>
      </c>
      <c r="R2842" t="s">
        <v>694</v>
      </c>
      <c r="S2842">
        <v>12.1404</v>
      </c>
      <c r="T2842" t="s">
        <v>44</v>
      </c>
      <c r="U2842" t="s">
        <v>2760</v>
      </c>
      <c r="V2842">
        <v>916</v>
      </c>
      <c r="W2842">
        <v>0</v>
      </c>
      <c r="X2842" t="s">
        <v>703</v>
      </c>
      <c r="Y2842" t="s">
        <v>3865</v>
      </c>
    </row>
    <row r="2843" spans="1:25" x14ac:dyDescent="0.35">
      <c r="A2843" t="s">
        <v>2795</v>
      </c>
      <c r="B2843">
        <v>21021</v>
      </c>
      <c r="C2843" t="s">
        <v>121</v>
      </c>
      <c r="D2843" t="s">
        <v>119</v>
      </c>
      <c r="E2843">
        <v>916</v>
      </c>
      <c r="F2843" t="s">
        <v>692</v>
      </c>
      <c r="G2843">
        <v>240</v>
      </c>
      <c r="H2843">
        <v>21021</v>
      </c>
      <c r="I2843" t="s">
        <v>2068</v>
      </c>
      <c r="J2843">
        <v>0.01</v>
      </c>
      <c r="K2843">
        <v>1068500</v>
      </c>
      <c r="L2843">
        <v>0.5</v>
      </c>
      <c r="M2843">
        <v>4.7E-2</v>
      </c>
      <c r="N2843">
        <v>1</v>
      </c>
      <c r="O2843" t="s">
        <v>44</v>
      </c>
      <c r="P2843">
        <v>15630</v>
      </c>
      <c r="Q2843" t="s">
        <v>693</v>
      </c>
      <c r="R2843" t="s">
        <v>694</v>
      </c>
      <c r="S2843">
        <v>12.099600000000001</v>
      </c>
      <c r="T2843" t="s">
        <v>44</v>
      </c>
      <c r="U2843" t="s">
        <v>2760</v>
      </c>
      <c r="V2843">
        <v>916</v>
      </c>
      <c r="W2843">
        <v>1.4630000000000001E-4</v>
      </c>
      <c r="X2843" t="s">
        <v>703</v>
      </c>
      <c r="Y2843" t="s">
        <v>3865</v>
      </c>
    </row>
    <row r="2844" spans="1:25" x14ac:dyDescent="0.35">
      <c r="A2844" t="s">
        <v>2898</v>
      </c>
      <c r="B2844">
        <v>21021</v>
      </c>
      <c r="C2844" t="s">
        <v>121</v>
      </c>
      <c r="D2844" t="s">
        <v>119</v>
      </c>
      <c r="E2844">
        <v>916</v>
      </c>
      <c r="F2844" t="s">
        <v>2118</v>
      </c>
      <c r="G2844">
        <v>480</v>
      </c>
      <c r="H2844">
        <v>21021</v>
      </c>
      <c r="I2844" t="s">
        <v>2068</v>
      </c>
      <c r="J2844">
        <v>0.01</v>
      </c>
      <c r="K2844">
        <v>976880</v>
      </c>
      <c r="L2844">
        <v>0.5</v>
      </c>
      <c r="M2844" t="s">
        <v>44</v>
      </c>
      <c r="N2844">
        <v>1</v>
      </c>
      <c r="O2844">
        <v>0</v>
      </c>
      <c r="P2844">
        <v>3824.2</v>
      </c>
      <c r="Q2844" t="s">
        <v>693</v>
      </c>
      <c r="R2844" t="s">
        <v>694</v>
      </c>
      <c r="S2844">
        <v>12.119899999999999</v>
      </c>
      <c r="T2844" t="s">
        <v>44</v>
      </c>
      <c r="U2844" t="s">
        <v>2760</v>
      </c>
      <c r="V2844">
        <v>916</v>
      </c>
      <c r="W2844" s="145">
        <v>3.9150000000000003E-5</v>
      </c>
      <c r="X2844" t="s">
        <v>703</v>
      </c>
      <c r="Y2844" t="s">
        <v>3865</v>
      </c>
    </row>
    <row r="2845" spans="1:25" x14ac:dyDescent="0.35">
      <c r="A2845" t="s">
        <v>2897</v>
      </c>
      <c r="B2845">
        <v>21021</v>
      </c>
      <c r="C2845" t="s">
        <v>121</v>
      </c>
      <c r="D2845" t="s">
        <v>119</v>
      </c>
      <c r="E2845">
        <v>916</v>
      </c>
      <c r="F2845" t="s">
        <v>2118</v>
      </c>
      <c r="G2845">
        <v>480</v>
      </c>
      <c r="H2845">
        <v>21021</v>
      </c>
      <c r="I2845" t="s">
        <v>2068</v>
      </c>
      <c r="J2845">
        <v>0.01</v>
      </c>
      <c r="K2845">
        <v>1192600</v>
      </c>
      <c r="L2845">
        <v>0.5</v>
      </c>
      <c r="M2845" t="s">
        <v>44</v>
      </c>
      <c r="N2845">
        <v>1</v>
      </c>
      <c r="O2845">
        <v>0</v>
      </c>
      <c r="P2845">
        <v>2485</v>
      </c>
      <c r="Q2845" t="s">
        <v>693</v>
      </c>
      <c r="R2845" t="s">
        <v>694</v>
      </c>
      <c r="S2845">
        <v>12.119899999999999</v>
      </c>
      <c r="T2845" t="s">
        <v>44</v>
      </c>
      <c r="U2845" t="s">
        <v>2760</v>
      </c>
      <c r="V2845">
        <v>916</v>
      </c>
      <c r="W2845" s="145">
        <v>2.084E-5</v>
      </c>
      <c r="X2845" t="s">
        <v>703</v>
      </c>
      <c r="Y2845" t="s">
        <v>3865</v>
      </c>
    </row>
    <row r="2846" spans="1:25" x14ac:dyDescent="0.35">
      <c r="A2846" t="s">
        <v>2896</v>
      </c>
      <c r="B2846">
        <v>21021</v>
      </c>
      <c r="C2846" t="s">
        <v>121</v>
      </c>
      <c r="D2846" t="s">
        <v>119</v>
      </c>
      <c r="E2846">
        <v>916</v>
      </c>
      <c r="F2846" t="s">
        <v>2118</v>
      </c>
      <c r="G2846">
        <v>480</v>
      </c>
      <c r="H2846">
        <v>21021</v>
      </c>
      <c r="I2846" t="s">
        <v>2068</v>
      </c>
      <c r="J2846">
        <v>0.01</v>
      </c>
      <c r="K2846">
        <v>1139500</v>
      </c>
      <c r="L2846">
        <v>0.5</v>
      </c>
      <c r="M2846" t="s">
        <v>44</v>
      </c>
      <c r="N2846">
        <v>1</v>
      </c>
      <c r="O2846">
        <v>0</v>
      </c>
      <c r="P2846">
        <v>13960</v>
      </c>
      <c r="Q2846" t="s">
        <v>693</v>
      </c>
      <c r="R2846" t="s">
        <v>694</v>
      </c>
      <c r="S2846">
        <v>12.119899999999999</v>
      </c>
      <c r="T2846" t="s">
        <v>44</v>
      </c>
      <c r="U2846" t="s">
        <v>2760</v>
      </c>
      <c r="V2846">
        <v>916</v>
      </c>
      <c r="W2846">
        <v>1.225E-4</v>
      </c>
      <c r="X2846" t="s">
        <v>703</v>
      </c>
      <c r="Y2846" t="s">
        <v>3865</v>
      </c>
    </row>
    <row r="2847" spans="1:25" x14ac:dyDescent="0.35">
      <c r="A2847" t="s">
        <v>2895</v>
      </c>
      <c r="B2847">
        <v>21021</v>
      </c>
      <c r="C2847" t="s">
        <v>121</v>
      </c>
      <c r="D2847" t="s">
        <v>119</v>
      </c>
      <c r="E2847">
        <v>916</v>
      </c>
      <c r="F2847" t="s">
        <v>2180</v>
      </c>
      <c r="G2847">
        <v>480</v>
      </c>
      <c r="H2847">
        <v>21021</v>
      </c>
      <c r="I2847" t="s">
        <v>2068</v>
      </c>
      <c r="J2847">
        <v>0.01</v>
      </c>
      <c r="K2847">
        <v>1467200</v>
      </c>
      <c r="L2847">
        <v>0.5</v>
      </c>
      <c r="M2847" t="s">
        <v>44</v>
      </c>
      <c r="N2847">
        <v>1</v>
      </c>
      <c r="O2847">
        <v>0</v>
      </c>
      <c r="P2847">
        <v>14087</v>
      </c>
      <c r="Q2847" t="s">
        <v>693</v>
      </c>
      <c r="R2847" t="s">
        <v>694</v>
      </c>
      <c r="S2847">
        <v>12.119899999999999</v>
      </c>
      <c r="T2847" t="s">
        <v>44</v>
      </c>
      <c r="U2847" t="s">
        <v>2760</v>
      </c>
      <c r="V2847">
        <v>916</v>
      </c>
      <c r="W2847" s="145">
        <v>9.6009999999999997E-5</v>
      </c>
      <c r="X2847" t="s">
        <v>703</v>
      </c>
      <c r="Y2847" t="s">
        <v>3865</v>
      </c>
    </row>
    <row r="2848" spans="1:25" x14ac:dyDescent="0.35">
      <c r="A2848" t="s">
        <v>2894</v>
      </c>
      <c r="B2848">
        <v>21021</v>
      </c>
      <c r="C2848" t="s">
        <v>121</v>
      </c>
      <c r="D2848" t="s">
        <v>119</v>
      </c>
      <c r="E2848">
        <v>916</v>
      </c>
      <c r="F2848" t="s">
        <v>2180</v>
      </c>
      <c r="G2848">
        <v>480</v>
      </c>
      <c r="H2848">
        <v>21021</v>
      </c>
      <c r="I2848" t="s">
        <v>2068</v>
      </c>
      <c r="J2848">
        <v>0.01</v>
      </c>
      <c r="K2848">
        <v>949650</v>
      </c>
      <c r="L2848">
        <v>0.5</v>
      </c>
      <c r="M2848" t="s">
        <v>44</v>
      </c>
      <c r="N2848">
        <v>1</v>
      </c>
      <c r="O2848">
        <v>0</v>
      </c>
      <c r="P2848">
        <v>25393</v>
      </c>
      <c r="Q2848" t="s">
        <v>693</v>
      </c>
      <c r="R2848" t="s">
        <v>694</v>
      </c>
      <c r="S2848">
        <v>12.119899999999999</v>
      </c>
      <c r="T2848" t="s">
        <v>44</v>
      </c>
      <c r="U2848" t="s">
        <v>2760</v>
      </c>
      <c r="V2848">
        <v>916</v>
      </c>
      <c r="W2848">
        <v>2.6739999999999999E-4</v>
      </c>
      <c r="X2848" t="s">
        <v>703</v>
      </c>
      <c r="Y2848" t="s">
        <v>3865</v>
      </c>
    </row>
    <row r="2849" spans="1:25" x14ac:dyDescent="0.35">
      <c r="A2849" t="s">
        <v>2893</v>
      </c>
      <c r="B2849">
        <v>21021</v>
      </c>
      <c r="C2849" t="s">
        <v>121</v>
      </c>
      <c r="D2849" t="s">
        <v>119</v>
      </c>
      <c r="E2849">
        <v>916</v>
      </c>
      <c r="F2849" t="s">
        <v>2180</v>
      </c>
      <c r="G2849">
        <v>480</v>
      </c>
      <c r="H2849">
        <v>21021</v>
      </c>
      <c r="I2849" t="s">
        <v>2068</v>
      </c>
      <c r="J2849">
        <v>0.01</v>
      </c>
      <c r="K2849">
        <v>984620</v>
      </c>
      <c r="L2849">
        <v>0.5</v>
      </c>
      <c r="M2849" t="s">
        <v>44</v>
      </c>
      <c r="N2849">
        <v>1</v>
      </c>
      <c r="O2849">
        <v>0</v>
      </c>
      <c r="P2849">
        <v>9830.2000000000007</v>
      </c>
      <c r="Q2849" t="s">
        <v>693</v>
      </c>
      <c r="R2849" t="s">
        <v>694</v>
      </c>
      <c r="S2849">
        <v>12.119899999999999</v>
      </c>
      <c r="T2849" t="s">
        <v>44</v>
      </c>
      <c r="U2849" t="s">
        <v>2760</v>
      </c>
      <c r="V2849">
        <v>916</v>
      </c>
      <c r="W2849" s="145">
        <v>9.9840000000000006E-5</v>
      </c>
      <c r="X2849" t="s">
        <v>703</v>
      </c>
      <c r="Y2849" t="s">
        <v>3865</v>
      </c>
    </row>
    <row r="2850" spans="1:25" x14ac:dyDescent="0.35">
      <c r="A2850" t="s">
        <v>2892</v>
      </c>
      <c r="B2850">
        <v>21021</v>
      </c>
      <c r="C2850" t="s">
        <v>121</v>
      </c>
      <c r="D2850" t="s">
        <v>119</v>
      </c>
      <c r="E2850">
        <v>916</v>
      </c>
      <c r="F2850" t="s">
        <v>2118</v>
      </c>
      <c r="G2850">
        <v>480</v>
      </c>
      <c r="H2850">
        <v>21021</v>
      </c>
      <c r="I2850" t="s">
        <v>2068</v>
      </c>
      <c r="J2850">
        <v>0.01</v>
      </c>
      <c r="K2850">
        <v>1006000</v>
      </c>
      <c r="L2850">
        <v>0.5</v>
      </c>
      <c r="M2850" t="s">
        <v>44</v>
      </c>
      <c r="N2850">
        <v>1</v>
      </c>
      <c r="O2850">
        <v>0</v>
      </c>
      <c r="P2850">
        <v>8831.7000000000007</v>
      </c>
      <c r="Q2850" t="s">
        <v>693</v>
      </c>
      <c r="R2850" t="s">
        <v>694</v>
      </c>
      <c r="S2850">
        <v>12.119899999999999</v>
      </c>
      <c r="T2850" t="s">
        <v>44</v>
      </c>
      <c r="U2850" t="s">
        <v>2760</v>
      </c>
      <c r="V2850">
        <v>916</v>
      </c>
      <c r="W2850" s="145">
        <v>8.7789999999999998E-5</v>
      </c>
      <c r="X2850" t="s">
        <v>703</v>
      </c>
      <c r="Y2850" t="s">
        <v>44</v>
      </c>
    </row>
    <row r="2851" spans="1:25" x14ac:dyDescent="0.35">
      <c r="A2851" t="s">
        <v>2891</v>
      </c>
      <c r="B2851">
        <v>21021</v>
      </c>
      <c r="C2851" t="s">
        <v>121</v>
      </c>
      <c r="D2851" t="s">
        <v>119</v>
      </c>
      <c r="E2851">
        <v>916</v>
      </c>
      <c r="F2851" t="s">
        <v>2118</v>
      </c>
      <c r="G2851">
        <v>480</v>
      </c>
      <c r="H2851">
        <v>21021</v>
      </c>
      <c r="I2851" t="s">
        <v>2068</v>
      </c>
      <c r="J2851">
        <v>0.01</v>
      </c>
      <c r="K2851">
        <v>1512100</v>
      </c>
      <c r="L2851">
        <v>0.5</v>
      </c>
      <c r="M2851" t="s">
        <v>44</v>
      </c>
      <c r="N2851">
        <v>1</v>
      </c>
      <c r="O2851">
        <v>0</v>
      </c>
      <c r="P2851">
        <v>19130</v>
      </c>
      <c r="Q2851" t="s">
        <v>693</v>
      </c>
      <c r="R2851" t="s">
        <v>694</v>
      </c>
      <c r="S2851">
        <v>12.119899999999999</v>
      </c>
      <c r="T2851" t="s">
        <v>44</v>
      </c>
      <c r="U2851" t="s">
        <v>2760</v>
      </c>
      <c r="V2851">
        <v>916</v>
      </c>
      <c r="W2851">
        <v>1.2650000000000001E-4</v>
      </c>
      <c r="X2851" t="s">
        <v>703</v>
      </c>
      <c r="Y2851" t="s">
        <v>44</v>
      </c>
    </row>
    <row r="2852" spans="1:25" x14ac:dyDescent="0.35">
      <c r="A2852" t="s">
        <v>2890</v>
      </c>
      <c r="B2852">
        <v>21021</v>
      </c>
      <c r="C2852" t="s">
        <v>121</v>
      </c>
      <c r="D2852" t="s">
        <v>119</v>
      </c>
      <c r="E2852">
        <v>916</v>
      </c>
      <c r="F2852" t="s">
        <v>2118</v>
      </c>
      <c r="G2852">
        <v>480</v>
      </c>
      <c r="H2852">
        <v>21021</v>
      </c>
      <c r="I2852" t="s">
        <v>2068</v>
      </c>
      <c r="J2852">
        <v>0.01</v>
      </c>
      <c r="K2852">
        <v>1178300</v>
      </c>
      <c r="L2852">
        <v>0.5</v>
      </c>
      <c r="M2852" t="s">
        <v>44</v>
      </c>
      <c r="N2852">
        <v>1</v>
      </c>
      <c r="O2852">
        <v>0</v>
      </c>
      <c r="P2852">
        <v>20310</v>
      </c>
      <c r="Q2852" t="s">
        <v>693</v>
      </c>
      <c r="R2852" t="s">
        <v>694</v>
      </c>
      <c r="S2852">
        <v>12.119899999999999</v>
      </c>
      <c r="T2852" t="s">
        <v>44</v>
      </c>
      <c r="U2852" t="s">
        <v>2760</v>
      </c>
      <c r="V2852">
        <v>916</v>
      </c>
      <c r="W2852">
        <v>1.7239999999999999E-4</v>
      </c>
      <c r="X2852" t="s">
        <v>703</v>
      </c>
      <c r="Y2852" t="s">
        <v>44</v>
      </c>
    </row>
    <row r="2853" spans="1:25" x14ac:dyDescent="0.35">
      <c r="A2853" t="s">
        <v>2889</v>
      </c>
      <c r="B2853">
        <v>21021</v>
      </c>
      <c r="C2853" t="s">
        <v>121</v>
      </c>
      <c r="D2853" t="s">
        <v>119</v>
      </c>
      <c r="E2853">
        <v>916</v>
      </c>
      <c r="F2853" t="s">
        <v>2118</v>
      </c>
      <c r="G2853">
        <v>480</v>
      </c>
      <c r="H2853">
        <v>21021</v>
      </c>
      <c r="I2853" t="s">
        <v>2068</v>
      </c>
      <c r="J2853">
        <v>0.01</v>
      </c>
      <c r="K2853">
        <v>1214800</v>
      </c>
      <c r="L2853">
        <v>0.5</v>
      </c>
      <c r="M2853" t="s">
        <v>44</v>
      </c>
      <c r="N2853">
        <v>1</v>
      </c>
      <c r="O2853">
        <v>0.25</v>
      </c>
      <c r="P2853">
        <v>3863.8</v>
      </c>
      <c r="Q2853" t="s">
        <v>693</v>
      </c>
      <c r="R2853" t="s">
        <v>694</v>
      </c>
      <c r="S2853">
        <v>12.119899999999999</v>
      </c>
      <c r="T2853" t="s">
        <v>44</v>
      </c>
      <c r="U2853" t="s">
        <v>2760</v>
      </c>
      <c r="V2853">
        <v>916</v>
      </c>
      <c r="W2853" s="145">
        <v>3.1810000000000002E-5</v>
      </c>
      <c r="X2853" t="s">
        <v>703</v>
      </c>
      <c r="Y2853" t="s">
        <v>3865</v>
      </c>
    </row>
    <row r="2854" spans="1:25" x14ac:dyDescent="0.35">
      <c r="A2854" t="s">
        <v>2888</v>
      </c>
      <c r="B2854">
        <v>21021</v>
      </c>
      <c r="C2854" t="s">
        <v>121</v>
      </c>
      <c r="D2854" t="s">
        <v>119</v>
      </c>
      <c r="E2854">
        <v>916</v>
      </c>
      <c r="F2854" t="s">
        <v>2118</v>
      </c>
      <c r="G2854">
        <v>480</v>
      </c>
      <c r="H2854">
        <v>21021</v>
      </c>
      <c r="I2854" t="s">
        <v>2068</v>
      </c>
      <c r="J2854">
        <v>0.01</v>
      </c>
      <c r="K2854">
        <v>823690</v>
      </c>
      <c r="L2854">
        <v>0.5</v>
      </c>
      <c r="M2854" t="s">
        <v>44</v>
      </c>
      <c r="N2854">
        <v>1</v>
      </c>
      <c r="O2854">
        <v>0.25</v>
      </c>
      <c r="P2854">
        <v>13263</v>
      </c>
      <c r="Q2854" t="s">
        <v>693</v>
      </c>
      <c r="R2854" t="s">
        <v>694</v>
      </c>
      <c r="S2854">
        <v>12.119899999999999</v>
      </c>
      <c r="T2854" t="s">
        <v>44</v>
      </c>
      <c r="U2854" t="s">
        <v>2760</v>
      </c>
      <c r="V2854">
        <v>916</v>
      </c>
      <c r="W2854">
        <v>1.6100000000000001E-4</v>
      </c>
      <c r="X2854" t="s">
        <v>703</v>
      </c>
      <c r="Y2854" t="s">
        <v>3865</v>
      </c>
    </row>
    <row r="2855" spans="1:25" x14ac:dyDescent="0.35">
      <c r="A2855" t="s">
        <v>2887</v>
      </c>
      <c r="B2855">
        <v>21021</v>
      </c>
      <c r="C2855" t="s">
        <v>121</v>
      </c>
      <c r="D2855" t="s">
        <v>119</v>
      </c>
      <c r="E2855">
        <v>916</v>
      </c>
      <c r="F2855" t="s">
        <v>2118</v>
      </c>
      <c r="G2855">
        <v>480</v>
      </c>
      <c r="H2855">
        <v>21021</v>
      </c>
      <c r="I2855" t="s">
        <v>2068</v>
      </c>
      <c r="J2855">
        <v>0.01</v>
      </c>
      <c r="K2855">
        <v>961480</v>
      </c>
      <c r="L2855">
        <v>0.5</v>
      </c>
      <c r="M2855" t="s">
        <v>44</v>
      </c>
      <c r="N2855">
        <v>1</v>
      </c>
      <c r="O2855">
        <v>0.25</v>
      </c>
      <c r="P2855">
        <v>2362.1999999999998</v>
      </c>
      <c r="Q2855" t="s">
        <v>693</v>
      </c>
      <c r="R2855" t="s">
        <v>694</v>
      </c>
      <c r="S2855">
        <v>12.119899999999999</v>
      </c>
      <c r="T2855" t="s">
        <v>44</v>
      </c>
      <c r="U2855" t="s">
        <v>2760</v>
      </c>
      <c r="V2855">
        <v>916</v>
      </c>
      <c r="W2855" s="145">
        <v>2.457E-5</v>
      </c>
      <c r="X2855" t="s">
        <v>703</v>
      </c>
      <c r="Y2855" t="s">
        <v>3865</v>
      </c>
    </row>
    <row r="2856" spans="1:25" x14ac:dyDescent="0.35">
      <c r="A2856" t="s">
        <v>2886</v>
      </c>
      <c r="B2856">
        <v>21021</v>
      </c>
      <c r="C2856" t="s">
        <v>121</v>
      </c>
      <c r="D2856" t="s">
        <v>119</v>
      </c>
      <c r="E2856">
        <v>916</v>
      </c>
      <c r="F2856" t="s">
        <v>2118</v>
      </c>
      <c r="G2856">
        <v>480</v>
      </c>
      <c r="H2856">
        <v>21021</v>
      </c>
      <c r="I2856" t="s">
        <v>2068</v>
      </c>
      <c r="J2856">
        <v>0.01</v>
      </c>
      <c r="K2856">
        <v>1301700</v>
      </c>
      <c r="L2856">
        <v>0.5</v>
      </c>
      <c r="M2856" t="s">
        <v>44</v>
      </c>
      <c r="N2856">
        <v>1</v>
      </c>
      <c r="O2856">
        <v>0.5</v>
      </c>
      <c r="P2856">
        <v>6136.5</v>
      </c>
      <c r="Q2856" t="s">
        <v>693</v>
      </c>
      <c r="R2856" t="s">
        <v>694</v>
      </c>
      <c r="S2856">
        <v>12.114800000000001</v>
      </c>
      <c r="T2856" t="s">
        <v>44</v>
      </c>
      <c r="U2856" t="s">
        <v>2760</v>
      </c>
      <c r="V2856">
        <v>916</v>
      </c>
      <c r="W2856" s="145">
        <v>4.7139999999999999E-5</v>
      </c>
      <c r="X2856" t="s">
        <v>703</v>
      </c>
      <c r="Y2856" t="s">
        <v>3865</v>
      </c>
    </row>
    <row r="2857" spans="1:25" x14ac:dyDescent="0.35">
      <c r="A2857" t="s">
        <v>2885</v>
      </c>
      <c r="B2857">
        <v>21021</v>
      </c>
      <c r="C2857" t="s">
        <v>121</v>
      </c>
      <c r="D2857" t="s">
        <v>119</v>
      </c>
      <c r="E2857">
        <v>916</v>
      </c>
      <c r="F2857" t="s">
        <v>2118</v>
      </c>
      <c r="G2857">
        <v>480</v>
      </c>
      <c r="H2857">
        <v>21021</v>
      </c>
      <c r="I2857" t="s">
        <v>2068</v>
      </c>
      <c r="J2857">
        <v>0.01</v>
      </c>
      <c r="K2857">
        <v>1366200</v>
      </c>
      <c r="L2857">
        <v>0.5</v>
      </c>
      <c r="M2857" t="s">
        <v>44</v>
      </c>
      <c r="N2857">
        <v>1</v>
      </c>
      <c r="O2857">
        <v>0.5</v>
      </c>
      <c r="P2857">
        <v>4599.5</v>
      </c>
      <c r="Q2857" t="s">
        <v>693</v>
      </c>
      <c r="R2857" t="s">
        <v>694</v>
      </c>
      <c r="S2857">
        <v>12.119899999999999</v>
      </c>
      <c r="T2857" t="s">
        <v>44</v>
      </c>
      <c r="U2857" t="s">
        <v>2760</v>
      </c>
      <c r="V2857">
        <v>916</v>
      </c>
      <c r="W2857" s="145">
        <v>3.3670000000000001E-5</v>
      </c>
      <c r="X2857" t="s">
        <v>703</v>
      </c>
      <c r="Y2857" t="s">
        <v>3865</v>
      </c>
    </row>
    <row r="2858" spans="1:25" x14ac:dyDescent="0.35">
      <c r="A2858" t="s">
        <v>2884</v>
      </c>
      <c r="B2858">
        <v>21021</v>
      </c>
      <c r="C2858" t="s">
        <v>121</v>
      </c>
      <c r="D2858" t="s">
        <v>119</v>
      </c>
      <c r="E2858">
        <v>916</v>
      </c>
      <c r="F2858" t="s">
        <v>2118</v>
      </c>
      <c r="G2858">
        <v>480</v>
      </c>
      <c r="H2858">
        <v>21021</v>
      </c>
      <c r="I2858" t="s">
        <v>2068</v>
      </c>
      <c r="J2858">
        <v>0.01</v>
      </c>
      <c r="K2858">
        <v>1327700</v>
      </c>
      <c r="L2858">
        <v>0.5</v>
      </c>
      <c r="M2858" t="s">
        <v>44</v>
      </c>
      <c r="N2858">
        <v>1</v>
      </c>
      <c r="O2858">
        <v>0.5</v>
      </c>
      <c r="P2858">
        <v>2225</v>
      </c>
      <c r="Q2858" t="s">
        <v>693</v>
      </c>
      <c r="R2858" t="s">
        <v>694</v>
      </c>
      <c r="S2858">
        <v>12.114800000000001</v>
      </c>
      <c r="T2858" t="s">
        <v>44</v>
      </c>
      <c r="U2858" t="s">
        <v>2760</v>
      </c>
      <c r="V2858">
        <v>916</v>
      </c>
      <c r="W2858" s="145">
        <v>1.6759999999999999E-5</v>
      </c>
      <c r="X2858" t="s">
        <v>703</v>
      </c>
      <c r="Y2858" t="s">
        <v>3865</v>
      </c>
    </row>
    <row r="2859" spans="1:25" x14ac:dyDescent="0.35">
      <c r="A2859" t="s">
        <v>2883</v>
      </c>
      <c r="B2859">
        <v>21021</v>
      </c>
      <c r="C2859" t="s">
        <v>121</v>
      </c>
      <c r="D2859" t="s">
        <v>119</v>
      </c>
      <c r="E2859">
        <v>916</v>
      </c>
      <c r="F2859" t="s">
        <v>2118</v>
      </c>
      <c r="G2859">
        <v>480</v>
      </c>
      <c r="H2859">
        <v>21021</v>
      </c>
      <c r="I2859" t="s">
        <v>2068</v>
      </c>
      <c r="J2859">
        <v>0.01</v>
      </c>
      <c r="K2859">
        <v>1666000</v>
      </c>
      <c r="L2859">
        <v>0.5</v>
      </c>
      <c r="M2859" t="s">
        <v>44</v>
      </c>
      <c r="N2859">
        <v>1</v>
      </c>
      <c r="O2859">
        <v>1</v>
      </c>
      <c r="P2859">
        <v>1516.6</v>
      </c>
      <c r="Q2859" t="s">
        <v>693</v>
      </c>
      <c r="R2859" t="s">
        <v>694</v>
      </c>
      <c r="S2859">
        <v>12.114800000000001</v>
      </c>
      <c r="T2859" t="s">
        <v>44</v>
      </c>
      <c r="U2859" t="s">
        <v>2760</v>
      </c>
      <c r="V2859">
        <v>916</v>
      </c>
      <c r="W2859" s="145">
        <v>9.1030000000000008E-6</v>
      </c>
      <c r="X2859" t="s">
        <v>703</v>
      </c>
      <c r="Y2859" t="s">
        <v>3865</v>
      </c>
    </row>
    <row r="2860" spans="1:25" x14ac:dyDescent="0.35">
      <c r="A2860" t="s">
        <v>2882</v>
      </c>
      <c r="B2860">
        <v>21021</v>
      </c>
      <c r="C2860" t="s">
        <v>121</v>
      </c>
      <c r="D2860" t="s">
        <v>119</v>
      </c>
      <c r="E2860">
        <v>916</v>
      </c>
      <c r="F2860" t="s">
        <v>2118</v>
      </c>
      <c r="G2860">
        <v>480</v>
      </c>
      <c r="H2860">
        <v>21021</v>
      </c>
      <c r="I2860" t="s">
        <v>2068</v>
      </c>
      <c r="J2860">
        <v>0.01</v>
      </c>
      <c r="K2860">
        <v>1631200</v>
      </c>
      <c r="L2860">
        <v>0.5</v>
      </c>
      <c r="M2860" t="s">
        <v>44</v>
      </c>
      <c r="N2860">
        <v>1</v>
      </c>
      <c r="O2860">
        <v>1</v>
      </c>
      <c r="P2860">
        <v>1642</v>
      </c>
      <c r="Q2860" t="s">
        <v>693</v>
      </c>
      <c r="R2860" t="s">
        <v>694</v>
      </c>
      <c r="S2860">
        <v>12.114800000000001</v>
      </c>
      <c r="T2860" t="s">
        <v>44</v>
      </c>
      <c r="U2860" t="s">
        <v>2760</v>
      </c>
      <c r="V2860">
        <v>916</v>
      </c>
      <c r="W2860" s="145">
        <v>1.007E-5</v>
      </c>
      <c r="X2860" t="s">
        <v>703</v>
      </c>
      <c r="Y2860" t="s">
        <v>3865</v>
      </c>
    </row>
    <row r="2861" spans="1:25" x14ac:dyDescent="0.35">
      <c r="A2861" t="s">
        <v>2881</v>
      </c>
      <c r="B2861">
        <v>21021</v>
      </c>
      <c r="C2861" t="s">
        <v>121</v>
      </c>
      <c r="D2861" t="s">
        <v>119</v>
      </c>
      <c r="E2861">
        <v>916</v>
      </c>
      <c r="F2861" t="s">
        <v>2118</v>
      </c>
      <c r="G2861">
        <v>480</v>
      </c>
      <c r="H2861">
        <v>21021</v>
      </c>
      <c r="I2861" t="s">
        <v>2068</v>
      </c>
      <c r="J2861">
        <v>0.01</v>
      </c>
      <c r="K2861">
        <v>1294700</v>
      </c>
      <c r="L2861">
        <v>0.5</v>
      </c>
      <c r="M2861" t="s">
        <v>44</v>
      </c>
      <c r="N2861">
        <v>1</v>
      </c>
      <c r="O2861">
        <v>1</v>
      </c>
      <c r="P2861">
        <v>4941.7</v>
      </c>
      <c r="Q2861" t="s">
        <v>693</v>
      </c>
      <c r="R2861" t="s">
        <v>694</v>
      </c>
      <c r="S2861">
        <v>12.114800000000001</v>
      </c>
      <c r="T2861" t="s">
        <v>44</v>
      </c>
      <c r="U2861" t="s">
        <v>2760</v>
      </c>
      <c r="V2861">
        <v>916</v>
      </c>
      <c r="W2861" s="145">
        <v>3.8170000000000002E-5</v>
      </c>
      <c r="X2861" t="s">
        <v>703</v>
      </c>
      <c r="Y2861" t="s">
        <v>3865</v>
      </c>
    </row>
    <row r="2862" spans="1:25" x14ac:dyDescent="0.35">
      <c r="A2862" t="s">
        <v>2880</v>
      </c>
      <c r="B2862">
        <v>21021</v>
      </c>
      <c r="C2862" t="s">
        <v>121</v>
      </c>
      <c r="D2862" t="s">
        <v>119</v>
      </c>
      <c r="E2862">
        <v>916</v>
      </c>
      <c r="F2862" t="s">
        <v>2118</v>
      </c>
      <c r="G2862">
        <v>480</v>
      </c>
      <c r="H2862">
        <v>21021</v>
      </c>
      <c r="I2862" t="s">
        <v>2068</v>
      </c>
      <c r="J2862">
        <v>0.01</v>
      </c>
      <c r="K2862">
        <v>1526300</v>
      </c>
      <c r="L2862">
        <v>0.5</v>
      </c>
      <c r="M2862" t="s">
        <v>44</v>
      </c>
      <c r="N2862">
        <v>1</v>
      </c>
      <c r="O2862">
        <v>2</v>
      </c>
      <c r="P2862">
        <v>3925.6</v>
      </c>
      <c r="Q2862" t="s">
        <v>693</v>
      </c>
      <c r="R2862" t="s">
        <v>694</v>
      </c>
      <c r="S2862">
        <v>12.119899999999999</v>
      </c>
      <c r="T2862" t="s">
        <v>44</v>
      </c>
      <c r="U2862" t="s">
        <v>2760</v>
      </c>
      <c r="V2862">
        <v>916</v>
      </c>
      <c r="W2862" s="145">
        <v>2.5720000000000001E-5</v>
      </c>
      <c r="X2862" t="s">
        <v>703</v>
      </c>
      <c r="Y2862" t="s">
        <v>3865</v>
      </c>
    </row>
    <row r="2863" spans="1:25" x14ac:dyDescent="0.35">
      <c r="A2863" t="s">
        <v>2879</v>
      </c>
      <c r="B2863">
        <v>21021</v>
      </c>
      <c r="C2863" t="s">
        <v>121</v>
      </c>
      <c r="D2863" t="s">
        <v>119</v>
      </c>
      <c r="E2863">
        <v>916</v>
      </c>
      <c r="F2863" t="s">
        <v>2118</v>
      </c>
      <c r="G2863">
        <v>480</v>
      </c>
      <c r="H2863">
        <v>21021</v>
      </c>
      <c r="I2863" t="s">
        <v>2068</v>
      </c>
      <c r="J2863">
        <v>0.01</v>
      </c>
      <c r="K2863">
        <v>1399200</v>
      </c>
      <c r="L2863">
        <v>0.5</v>
      </c>
      <c r="M2863" t="s">
        <v>44</v>
      </c>
      <c r="N2863">
        <v>1</v>
      </c>
      <c r="O2863">
        <v>2</v>
      </c>
      <c r="P2863">
        <v>5516.9</v>
      </c>
      <c r="Q2863" t="s">
        <v>693</v>
      </c>
      <c r="R2863" t="s">
        <v>694</v>
      </c>
      <c r="S2863">
        <v>12.114800000000001</v>
      </c>
      <c r="T2863" t="s">
        <v>44</v>
      </c>
      <c r="U2863" t="s">
        <v>2760</v>
      </c>
      <c r="V2863">
        <v>916</v>
      </c>
      <c r="W2863" s="145">
        <v>3.943E-5</v>
      </c>
      <c r="X2863" t="s">
        <v>703</v>
      </c>
      <c r="Y2863" t="s">
        <v>3865</v>
      </c>
    </row>
    <row r="2864" spans="1:25" x14ac:dyDescent="0.35">
      <c r="A2864" t="s">
        <v>2878</v>
      </c>
      <c r="B2864">
        <v>21021</v>
      </c>
      <c r="C2864" t="s">
        <v>121</v>
      </c>
      <c r="D2864" t="s">
        <v>119</v>
      </c>
      <c r="E2864">
        <v>916</v>
      </c>
      <c r="F2864" t="s">
        <v>2118</v>
      </c>
      <c r="G2864">
        <v>480</v>
      </c>
      <c r="H2864">
        <v>21021</v>
      </c>
      <c r="I2864" t="s">
        <v>2068</v>
      </c>
      <c r="J2864">
        <v>0.01</v>
      </c>
      <c r="K2864">
        <v>1393800</v>
      </c>
      <c r="L2864">
        <v>0.5</v>
      </c>
      <c r="M2864" t="s">
        <v>44</v>
      </c>
      <c r="N2864">
        <v>1</v>
      </c>
      <c r="O2864">
        <v>2</v>
      </c>
      <c r="P2864">
        <v>10177</v>
      </c>
      <c r="Q2864" t="s">
        <v>693</v>
      </c>
      <c r="R2864" t="s">
        <v>694</v>
      </c>
      <c r="S2864">
        <v>12.114800000000001</v>
      </c>
      <c r="T2864" t="s">
        <v>44</v>
      </c>
      <c r="U2864" t="s">
        <v>2760</v>
      </c>
      <c r="V2864">
        <v>916</v>
      </c>
      <c r="W2864" s="145">
        <v>7.3020000000000002E-5</v>
      </c>
      <c r="X2864" t="s">
        <v>703</v>
      </c>
      <c r="Y2864" t="s">
        <v>3865</v>
      </c>
    </row>
    <row r="2865" spans="1:25" x14ac:dyDescent="0.35">
      <c r="A2865" t="s">
        <v>2817</v>
      </c>
      <c r="B2865">
        <v>21021</v>
      </c>
      <c r="C2865" t="s">
        <v>121</v>
      </c>
      <c r="D2865" t="s">
        <v>119</v>
      </c>
      <c r="E2865">
        <v>916</v>
      </c>
      <c r="F2865" t="s">
        <v>2118</v>
      </c>
      <c r="G2865">
        <v>480</v>
      </c>
      <c r="H2865">
        <v>21021</v>
      </c>
      <c r="I2865" t="s">
        <v>2068</v>
      </c>
      <c r="J2865">
        <v>0.01</v>
      </c>
      <c r="K2865">
        <v>1195000</v>
      </c>
      <c r="L2865">
        <v>0.5</v>
      </c>
      <c r="M2865" t="s">
        <v>44</v>
      </c>
      <c r="N2865">
        <v>1</v>
      </c>
      <c r="O2865">
        <v>4</v>
      </c>
      <c r="P2865">
        <v>2139.5</v>
      </c>
      <c r="Q2865" t="s">
        <v>693</v>
      </c>
      <c r="R2865" t="s">
        <v>694</v>
      </c>
      <c r="S2865">
        <v>12.114800000000001</v>
      </c>
      <c r="T2865" t="s">
        <v>44</v>
      </c>
      <c r="U2865" t="s">
        <v>2760</v>
      </c>
      <c r="V2865">
        <v>916</v>
      </c>
      <c r="W2865" s="145">
        <v>1.7900000000000001E-5</v>
      </c>
      <c r="X2865" t="s">
        <v>703</v>
      </c>
      <c r="Y2865" t="s">
        <v>3865</v>
      </c>
    </row>
    <row r="2866" spans="1:25" x14ac:dyDescent="0.35">
      <c r="A2866" t="s">
        <v>2877</v>
      </c>
      <c r="B2866">
        <v>21021</v>
      </c>
      <c r="C2866" t="s">
        <v>121</v>
      </c>
      <c r="D2866" t="s">
        <v>119</v>
      </c>
      <c r="E2866">
        <v>916</v>
      </c>
      <c r="F2866" t="s">
        <v>2118</v>
      </c>
      <c r="G2866">
        <v>480</v>
      </c>
      <c r="H2866">
        <v>21021</v>
      </c>
      <c r="I2866" t="s">
        <v>2068</v>
      </c>
      <c r="J2866">
        <v>0.01</v>
      </c>
      <c r="K2866">
        <v>1070600</v>
      </c>
      <c r="L2866">
        <v>0.5</v>
      </c>
      <c r="M2866" t="s">
        <v>44</v>
      </c>
      <c r="N2866">
        <v>1</v>
      </c>
      <c r="O2866">
        <v>0</v>
      </c>
      <c r="P2866">
        <v>30444</v>
      </c>
      <c r="Q2866" t="s">
        <v>693</v>
      </c>
      <c r="R2866" t="s">
        <v>694</v>
      </c>
      <c r="S2866">
        <v>12.114800000000001</v>
      </c>
      <c r="T2866" t="s">
        <v>44</v>
      </c>
      <c r="U2866" t="s">
        <v>2760</v>
      </c>
      <c r="V2866">
        <v>916</v>
      </c>
      <c r="W2866">
        <v>2.8439999999999997E-4</v>
      </c>
      <c r="X2866" t="s">
        <v>703</v>
      </c>
      <c r="Y2866" t="s">
        <v>3865</v>
      </c>
    </row>
    <row r="2867" spans="1:25" x14ac:dyDescent="0.35">
      <c r="A2867" t="s">
        <v>2867</v>
      </c>
      <c r="B2867">
        <v>21021</v>
      </c>
      <c r="C2867" t="s">
        <v>121</v>
      </c>
      <c r="D2867" t="s">
        <v>119</v>
      </c>
      <c r="E2867">
        <v>916</v>
      </c>
      <c r="F2867" t="s">
        <v>2118</v>
      </c>
      <c r="G2867">
        <v>480</v>
      </c>
      <c r="H2867">
        <v>21021</v>
      </c>
      <c r="I2867" t="s">
        <v>2068</v>
      </c>
      <c r="J2867">
        <v>0.01</v>
      </c>
      <c r="K2867">
        <v>1183400</v>
      </c>
      <c r="L2867">
        <v>0.5</v>
      </c>
      <c r="M2867" t="s">
        <v>44</v>
      </c>
      <c r="N2867">
        <v>1</v>
      </c>
      <c r="O2867">
        <v>0</v>
      </c>
      <c r="P2867">
        <v>21666</v>
      </c>
      <c r="Q2867" t="s">
        <v>693</v>
      </c>
      <c r="R2867" t="s">
        <v>694</v>
      </c>
      <c r="S2867">
        <v>12.114800000000001</v>
      </c>
      <c r="T2867" t="s">
        <v>44</v>
      </c>
      <c r="U2867" t="s">
        <v>2760</v>
      </c>
      <c r="V2867">
        <v>916</v>
      </c>
      <c r="W2867">
        <v>1.8310000000000001E-4</v>
      </c>
      <c r="X2867" t="s">
        <v>703</v>
      </c>
      <c r="Y2867" t="s">
        <v>3865</v>
      </c>
    </row>
    <row r="2868" spans="1:25" x14ac:dyDescent="0.35">
      <c r="A2868" t="s">
        <v>2876</v>
      </c>
      <c r="B2868">
        <v>21021</v>
      </c>
      <c r="C2868" t="s">
        <v>121</v>
      </c>
      <c r="D2868" t="s">
        <v>119</v>
      </c>
      <c r="E2868">
        <v>916</v>
      </c>
      <c r="F2868" t="s">
        <v>2118</v>
      </c>
      <c r="G2868">
        <v>480</v>
      </c>
      <c r="H2868">
        <v>21021</v>
      </c>
      <c r="I2868" t="s">
        <v>2068</v>
      </c>
      <c r="J2868">
        <v>0.01</v>
      </c>
      <c r="K2868">
        <v>1129000</v>
      </c>
      <c r="L2868">
        <v>0.5</v>
      </c>
      <c r="M2868" t="s">
        <v>44</v>
      </c>
      <c r="N2868">
        <v>1</v>
      </c>
      <c r="O2868">
        <v>0</v>
      </c>
      <c r="P2868">
        <v>57245</v>
      </c>
      <c r="Q2868" t="s">
        <v>693</v>
      </c>
      <c r="R2868" t="s">
        <v>694</v>
      </c>
      <c r="S2868">
        <v>12.114800000000001</v>
      </c>
      <c r="T2868" t="s">
        <v>44</v>
      </c>
      <c r="U2868" t="s">
        <v>2760</v>
      </c>
      <c r="V2868">
        <v>916</v>
      </c>
      <c r="W2868">
        <v>5.0699999999999996E-4</v>
      </c>
      <c r="X2868" t="s">
        <v>703</v>
      </c>
      <c r="Y2868" t="s">
        <v>3865</v>
      </c>
    </row>
    <row r="2869" spans="1:25" x14ac:dyDescent="0.35">
      <c r="A2869" t="s">
        <v>2875</v>
      </c>
      <c r="B2869">
        <v>21021</v>
      </c>
      <c r="C2869" t="s">
        <v>121</v>
      </c>
      <c r="D2869" t="s">
        <v>119</v>
      </c>
      <c r="E2869">
        <v>916</v>
      </c>
      <c r="F2869" t="s">
        <v>2180</v>
      </c>
      <c r="G2869">
        <v>480</v>
      </c>
      <c r="H2869">
        <v>21021</v>
      </c>
      <c r="I2869" t="s">
        <v>2068</v>
      </c>
      <c r="J2869">
        <v>0.01</v>
      </c>
      <c r="K2869">
        <v>1223600</v>
      </c>
      <c r="L2869">
        <v>0.5</v>
      </c>
      <c r="M2869" t="s">
        <v>44</v>
      </c>
      <c r="N2869">
        <v>1</v>
      </c>
      <c r="O2869">
        <v>0</v>
      </c>
      <c r="P2869">
        <v>40592</v>
      </c>
      <c r="Q2869" t="s">
        <v>693</v>
      </c>
      <c r="R2869" t="s">
        <v>694</v>
      </c>
      <c r="S2869">
        <v>12.114800000000001</v>
      </c>
      <c r="T2869" t="s">
        <v>44</v>
      </c>
      <c r="U2869" t="s">
        <v>2760</v>
      </c>
      <c r="V2869">
        <v>916</v>
      </c>
      <c r="W2869">
        <v>3.3169999999999999E-4</v>
      </c>
      <c r="X2869" t="s">
        <v>703</v>
      </c>
      <c r="Y2869" t="s">
        <v>3865</v>
      </c>
    </row>
    <row r="2870" spans="1:25" x14ac:dyDescent="0.35">
      <c r="A2870" t="s">
        <v>2874</v>
      </c>
      <c r="B2870">
        <v>21021</v>
      </c>
      <c r="C2870" t="s">
        <v>121</v>
      </c>
      <c r="D2870" t="s">
        <v>119</v>
      </c>
      <c r="E2870">
        <v>916</v>
      </c>
      <c r="F2870" t="s">
        <v>2180</v>
      </c>
      <c r="G2870">
        <v>480</v>
      </c>
      <c r="H2870">
        <v>21021</v>
      </c>
      <c r="I2870" t="s">
        <v>2068</v>
      </c>
      <c r="J2870">
        <v>0.01</v>
      </c>
      <c r="K2870">
        <v>1118900</v>
      </c>
      <c r="L2870">
        <v>0.5</v>
      </c>
      <c r="M2870" t="s">
        <v>44</v>
      </c>
      <c r="N2870">
        <v>1</v>
      </c>
      <c r="O2870">
        <v>0</v>
      </c>
      <c r="P2870">
        <v>49938</v>
      </c>
      <c r="Q2870" t="s">
        <v>693</v>
      </c>
      <c r="R2870" t="s">
        <v>694</v>
      </c>
      <c r="S2870">
        <v>12.114800000000001</v>
      </c>
      <c r="T2870" t="s">
        <v>44</v>
      </c>
      <c r="U2870" t="s">
        <v>2760</v>
      </c>
      <c r="V2870">
        <v>916</v>
      </c>
      <c r="W2870">
        <v>4.4630000000000001E-4</v>
      </c>
      <c r="X2870" t="s">
        <v>703</v>
      </c>
      <c r="Y2870" t="s">
        <v>3865</v>
      </c>
    </row>
    <row r="2871" spans="1:25" x14ac:dyDescent="0.35">
      <c r="A2871" t="s">
        <v>2873</v>
      </c>
      <c r="B2871">
        <v>21021</v>
      </c>
      <c r="C2871" t="s">
        <v>121</v>
      </c>
      <c r="D2871" t="s">
        <v>119</v>
      </c>
      <c r="E2871">
        <v>916</v>
      </c>
      <c r="F2871" t="s">
        <v>2180</v>
      </c>
      <c r="G2871">
        <v>480</v>
      </c>
      <c r="H2871">
        <v>21021</v>
      </c>
      <c r="I2871" t="s">
        <v>2068</v>
      </c>
      <c r="J2871">
        <v>0.01</v>
      </c>
      <c r="K2871">
        <v>1442400</v>
      </c>
      <c r="L2871">
        <v>0.5</v>
      </c>
      <c r="M2871" t="s">
        <v>44</v>
      </c>
      <c r="N2871">
        <v>1</v>
      </c>
      <c r="O2871">
        <v>0</v>
      </c>
      <c r="P2871">
        <v>61140</v>
      </c>
      <c r="Q2871" t="s">
        <v>693</v>
      </c>
      <c r="R2871" t="s">
        <v>694</v>
      </c>
      <c r="S2871">
        <v>12.114800000000001</v>
      </c>
      <c r="T2871" t="s">
        <v>44</v>
      </c>
      <c r="U2871" t="s">
        <v>2760</v>
      </c>
      <c r="V2871">
        <v>916</v>
      </c>
      <c r="W2871">
        <v>4.239E-4</v>
      </c>
      <c r="X2871" t="s">
        <v>703</v>
      </c>
      <c r="Y2871" t="s">
        <v>3865</v>
      </c>
    </row>
    <row r="2872" spans="1:25" x14ac:dyDescent="0.35">
      <c r="A2872" t="s">
        <v>2873</v>
      </c>
      <c r="B2872">
        <v>21021</v>
      </c>
      <c r="C2872" t="s">
        <v>121</v>
      </c>
      <c r="D2872" t="s">
        <v>119</v>
      </c>
      <c r="E2872">
        <v>916</v>
      </c>
      <c r="F2872" t="s">
        <v>2180</v>
      </c>
      <c r="G2872">
        <v>480</v>
      </c>
      <c r="H2872">
        <v>21021</v>
      </c>
      <c r="I2872" t="s">
        <v>2068</v>
      </c>
      <c r="J2872">
        <v>0.01</v>
      </c>
      <c r="K2872">
        <v>1078800</v>
      </c>
      <c r="L2872">
        <v>0.5</v>
      </c>
      <c r="M2872" t="s">
        <v>44</v>
      </c>
      <c r="N2872">
        <v>1</v>
      </c>
      <c r="O2872">
        <v>0</v>
      </c>
      <c r="P2872">
        <v>47120</v>
      </c>
      <c r="Q2872" t="s">
        <v>693</v>
      </c>
      <c r="R2872" t="s">
        <v>694</v>
      </c>
      <c r="S2872">
        <v>12.114800000000001</v>
      </c>
      <c r="T2872" t="s">
        <v>44</v>
      </c>
      <c r="U2872" t="s">
        <v>2760</v>
      </c>
      <c r="V2872">
        <v>916</v>
      </c>
      <c r="W2872">
        <v>4.3679999999999999E-4</v>
      </c>
      <c r="X2872" t="s">
        <v>703</v>
      </c>
      <c r="Y2872" t="s">
        <v>3865</v>
      </c>
    </row>
    <row r="2873" spans="1:25" x14ac:dyDescent="0.35">
      <c r="A2873" t="s">
        <v>2872</v>
      </c>
      <c r="B2873">
        <v>21021</v>
      </c>
      <c r="C2873" t="s">
        <v>121</v>
      </c>
      <c r="D2873" t="s">
        <v>119</v>
      </c>
      <c r="E2873">
        <v>916</v>
      </c>
      <c r="F2873" t="s">
        <v>2118</v>
      </c>
      <c r="G2873">
        <v>480</v>
      </c>
      <c r="H2873">
        <v>21021</v>
      </c>
      <c r="I2873" t="s">
        <v>2068</v>
      </c>
      <c r="J2873">
        <v>0.01</v>
      </c>
      <c r="K2873">
        <v>1368900</v>
      </c>
      <c r="L2873">
        <v>0.5</v>
      </c>
      <c r="M2873" t="s">
        <v>44</v>
      </c>
      <c r="N2873">
        <v>1</v>
      </c>
      <c r="O2873">
        <v>4</v>
      </c>
      <c r="P2873">
        <v>4362</v>
      </c>
      <c r="Q2873" t="s">
        <v>693</v>
      </c>
      <c r="R2873" t="s">
        <v>694</v>
      </c>
      <c r="S2873">
        <v>12.114800000000001</v>
      </c>
      <c r="T2873" t="s">
        <v>44</v>
      </c>
      <c r="U2873" t="s">
        <v>2760</v>
      </c>
      <c r="V2873">
        <v>916</v>
      </c>
      <c r="W2873" s="145">
        <v>3.1869999999999998E-5</v>
      </c>
      <c r="X2873" t="s">
        <v>703</v>
      </c>
      <c r="Y2873" t="s">
        <v>3865</v>
      </c>
    </row>
    <row r="2874" spans="1:25" x14ac:dyDescent="0.35">
      <c r="A2874" t="s">
        <v>2871</v>
      </c>
      <c r="B2874">
        <v>21021</v>
      </c>
      <c r="C2874" t="s">
        <v>121</v>
      </c>
      <c r="D2874" t="s">
        <v>119</v>
      </c>
      <c r="E2874">
        <v>916</v>
      </c>
      <c r="F2874" t="s">
        <v>2118</v>
      </c>
      <c r="G2874">
        <v>480</v>
      </c>
      <c r="H2874">
        <v>21021</v>
      </c>
      <c r="I2874" t="s">
        <v>2068</v>
      </c>
      <c r="J2874">
        <v>0.01</v>
      </c>
      <c r="K2874">
        <v>1456000</v>
      </c>
      <c r="L2874">
        <v>0.5</v>
      </c>
      <c r="M2874" t="s">
        <v>44</v>
      </c>
      <c r="N2874">
        <v>1</v>
      </c>
      <c r="O2874">
        <v>4</v>
      </c>
      <c r="P2874">
        <v>2172.1</v>
      </c>
      <c r="Q2874" t="s">
        <v>693</v>
      </c>
      <c r="R2874" t="s">
        <v>694</v>
      </c>
      <c r="S2874">
        <v>12.114800000000001</v>
      </c>
      <c r="T2874" t="s">
        <v>44</v>
      </c>
      <c r="U2874" t="s">
        <v>2760</v>
      </c>
      <c r="V2874">
        <v>916</v>
      </c>
      <c r="W2874" s="145">
        <v>1.4919999999999999E-5</v>
      </c>
      <c r="X2874" t="s">
        <v>703</v>
      </c>
      <c r="Y2874" t="s">
        <v>3865</v>
      </c>
    </row>
    <row r="2875" spans="1:25" x14ac:dyDescent="0.35">
      <c r="A2875" t="s">
        <v>2870</v>
      </c>
      <c r="B2875">
        <v>21021</v>
      </c>
      <c r="C2875" t="s">
        <v>121</v>
      </c>
      <c r="D2875" t="s">
        <v>119</v>
      </c>
      <c r="E2875">
        <v>916</v>
      </c>
      <c r="F2875" t="s">
        <v>2118</v>
      </c>
      <c r="G2875">
        <v>480</v>
      </c>
      <c r="H2875">
        <v>21021</v>
      </c>
      <c r="I2875" t="s">
        <v>2068</v>
      </c>
      <c r="J2875">
        <v>0.01</v>
      </c>
      <c r="K2875">
        <v>1334200</v>
      </c>
      <c r="L2875">
        <v>0.5</v>
      </c>
      <c r="M2875" t="s">
        <v>44</v>
      </c>
      <c r="N2875">
        <v>1</v>
      </c>
      <c r="O2875">
        <v>4</v>
      </c>
      <c r="P2875">
        <v>32114</v>
      </c>
      <c r="Q2875" t="s">
        <v>693</v>
      </c>
      <c r="R2875" t="s">
        <v>694</v>
      </c>
      <c r="S2875">
        <v>12.114800000000001</v>
      </c>
      <c r="T2875" t="s">
        <v>44</v>
      </c>
      <c r="U2875" t="s">
        <v>2760</v>
      </c>
      <c r="V2875">
        <v>916</v>
      </c>
      <c r="W2875">
        <v>2.407E-4</v>
      </c>
      <c r="X2875" t="s">
        <v>703</v>
      </c>
      <c r="Y2875" t="s">
        <v>3865</v>
      </c>
    </row>
    <row r="2876" spans="1:25" x14ac:dyDescent="0.35">
      <c r="A2876" t="s">
        <v>2854</v>
      </c>
      <c r="B2876">
        <v>21021</v>
      </c>
      <c r="C2876" t="s">
        <v>121</v>
      </c>
      <c r="D2876" t="s">
        <v>119</v>
      </c>
      <c r="E2876">
        <v>916</v>
      </c>
      <c r="F2876" t="s">
        <v>2180</v>
      </c>
      <c r="G2876">
        <v>480</v>
      </c>
      <c r="H2876">
        <v>21021</v>
      </c>
      <c r="I2876" t="s">
        <v>2068</v>
      </c>
      <c r="J2876">
        <v>0.01</v>
      </c>
      <c r="K2876">
        <v>1240900</v>
      </c>
      <c r="L2876">
        <v>0.5</v>
      </c>
      <c r="M2876" t="s">
        <v>44</v>
      </c>
      <c r="N2876">
        <v>1</v>
      </c>
      <c r="O2876">
        <v>4</v>
      </c>
      <c r="P2876">
        <v>19245</v>
      </c>
      <c r="Q2876" t="s">
        <v>693</v>
      </c>
      <c r="R2876" t="s">
        <v>694</v>
      </c>
      <c r="S2876">
        <v>12.114800000000001</v>
      </c>
      <c r="T2876" t="s">
        <v>44</v>
      </c>
      <c r="U2876" t="s">
        <v>2760</v>
      </c>
      <c r="V2876">
        <v>916</v>
      </c>
      <c r="W2876">
        <v>1.551E-4</v>
      </c>
      <c r="X2876" t="s">
        <v>703</v>
      </c>
      <c r="Y2876" t="s">
        <v>3865</v>
      </c>
    </row>
    <row r="2877" spans="1:25" x14ac:dyDescent="0.35">
      <c r="A2877" t="s">
        <v>2869</v>
      </c>
      <c r="B2877">
        <v>21021</v>
      </c>
      <c r="C2877" t="s">
        <v>121</v>
      </c>
      <c r="D2877" t="s">
        <v>119</v>
      </c>
      <c r="E2877">
        <v>916</v>
      </c>
      <c r="F2877" t="s">
        <v>2180</v>
      </c>
      <c r="G2877">
        <v>480</v>
      </c>
      <c r="H2877">
        <v>21021</v>
      </c>
      <c r="I2877" t="s">
        <v>2068</v>
      </c>
      <c r="J2877">
        <v>0.01</v>
      </c>
      <c r="K2877">
        <v>1200700</v>
      </c>
      <c r="L2877">
        <v>0.5</v>
      </c>
      <c r="M2877" t="s">
        <v>44</v>
      </c>
      <c r="N2877">
        <v>1</v>
      </c>
      <c r="O2877">
        <v>4</v>
      </c>
      <c r="P2877">
        <v>8685.7999999999993</v>
      </c>
      <c r="Q2877" t="s">
        <v>693</v>
      </c>
      <c r="R2877" t="s">
        <v>694</v>
      </c>
      <c r="S2877">
        <v>12.114800000000001</v>
      </c>
      <c r="T2877" t="s">
        <v>44</v>
      </c>
      <c r="U2877" t="s">
        <v>2760</v>
      </c>
      <c r="V2877">
        <v>916</v>
      </c>
      <c r="W2877" s="145">
        <v>7.2340000000000002E-5</v>
      </c>
      <c r="X2877" t="s">
        <v>703</v>
      </c>
      <c r="Y2877" t="s">
        <v>3865</v>
      </c>
    </row>
    <row r="2878" spans="1:25" x14ac:dyDescent="0.35">
      <c r="A2878" t="s">
        <v>2868</v>
      </c>
      <c r="B2878">
        <v>21021</v>
      </c>
      <c r="C2878" t="s">
        <v>121</v>
      </c>
      <c r="D2878" t="s">
        <v>119</v>
      </c>
      <c r="E2878">
        <v>916</v>
      </c>
      <c r="F2878" t="s">
        <v>2180</v>
      </c>
      <c r="G2878">
        <v>480</v>
      </c>
      <c r="H2878">
        <v>21021</v>
      </c>
      <c r="I2878" t="s">
        <v>2068</v>
      </c>
      <c r="J2878">
        <v>0.01</v>
      </c>
      <c r="K2878">
        <v>1057500</v>
      </c>
      <c r="L2878">
        <v>0.5</v>
      </c>
      <c r="M2878" t="s">
        <v>44</v>
      </c>
      <c r="N2878">
        <v>1</v>
      </c>
      <c r="O2878">
        <v>4</v>
      </c>
      <c r="P2878">
        <v>6134.5</v>
      </c>
      <c r="Q2878" t="s">
        <v>693</v>
      </c>
      <c r="R2878" t="s">
        <v>694</v>
      </c>
      <c r="S2878">
        <v>12.1097</v>
      </c>
      <c r="T2878" t="s">
        <v>44</v>
      </c>
      <c r="U2878" t="s">
        <v>2760</v>
      </c>
      <c r="V2878">
        <v>916</v>
      </c>
      <c r="W2878" s="145">
        <v>5.8010000000000002E-5</v>
      </c>
      <c r="X2878" t="s">
        <v>703</v>
      </c>
      <c r="Y2878" t="s">
        <v>3865</v>
      </c>
    </row>
    <row r="2879" spans="1:25" x14ac:dyDescent="0.35">
      <c r="A2879" t="s">
        <v>2867</v>
      </c>
      <c r="B2879">
        <v>21021</v>
      </c>
      <c r="C2879" t="s">
        <v>121</v>
      </c>
      <c r="D2879" t="s">
        <v>119</v>
      </c>
      <c r="E2879">
        <v>916</v>
      </c>
      <c r="F2879" t="s">
        <v>2118</v>
      </c>
      <c r="G2879">
        <v>480</v>
      </c>
      <c r="H2879">
        <v>21021</v>
      </c>
      <c r="I2879" t="s">
        <v>2068</v>
      </c>
      <c r="J2879">
        <v>0.01</v>
      </c>
      <c r="K2879">
        <v>1193200</v>
      </c>
      <c r="L2879">
        <v>0.5</v>
      </c>
      <c r="M2879" t="s">
        <v>44</v>
      </c>
      <c r="N2879">
        <v>1</v>
      </c>
      <c r="O2879">
        <v>0</v>
      </c>
      <c r="P2879">
        <v>20004</v>
      </c>
      <c r="Q2879" t="s">
        <v>693</v>
      </c>
      <c r="R2879" t="s">
        <v>694</v>
      </c>
      <c r="S2879">
        <v>12.114800000000001</v>
      </c>
      <c r="T2879" t="s">
        <v>44</v>
      </c>
      <c r="U2879" t="s">
        <v>2760</v>
      </c>
      <c r="V2879">
        <v>916</v>
      </c>
      <c r="W2879">
        <v>1.6770000000000001E-4</v>
      </c>
      <c r="X2879" t="s">
        <v>703</v>
      </c>
      <c r="Y2879" t="s">
        <v>3865</v>
      </c>
    </row>
    <row r="2880" spans="1:25" x14ac:dyDescent="0.35">
      <c r="A2880" t="s">
        <v>2844</v>
      </c>
      <c r="B2880">
        <v>21021</v>
      </c>
      <c r="C2880" t="s">
        <v>121</v>
      </c>
      <c r="D2880" t="s">
        <v>119</v>
      </c>
      <c r="E2880">
        <v>916</v>
      </c>
      <c r="F2880" t="s">
        <v>2118</v>
      </c>
      <c r="G2880">
        <v>480</v>
      </c>
      <c r="H2880">
        <v>21021</v>
      </c>
      <c r="I2880" t="s">
        <v>2068</v>
      </c>
      <c r="J2880">
        <v>0.01</v>
      </c>
      <c r="K2880">
        <v>1561900</v>
      </c>
      <c r="L2880">
        <v>0.5</v>
      </c>
      <c r="M2880" t="s">
        <v>44</v>
      </c>
      <c r="N2880">
        <v>1</v>
      </c>
      <c r="O2880">
        <v>0</v>
      </c>
      <c r="P2880">
        <v>111920</v>
      </c>
      <c r="Q2880" t="s">
        <v>693</v>
      </c>
      <c r="R2880" t="s">
        <v>694</v>
      </c>
      <c r="S2880">
        <v>12.114800000000001</v>
      </c>
      <c r="T2880" t="s">
        <v>44</v>
      </c>
      <c r="U2880" t="s">
        <v>2760</v>
      </c>
      <c r="V2880">
        <v>916</v>
      </c>
      <c r="W2880">
        <v>7.1659999999999996E-4</v>
      </c>
      <c r="X2880" t="s">
        <v>703</v>
      </c>
      <c r="Y2880" t="s">
        <v>44</v>
      </c>
    </row>
    <row r="2881" spans="1:25" x14ac:dyDescent="0.35">
      <c r="A2881" t="s">
        <v>2843</v>
      </c>
      <c r="B2881">
        <v>21021</v>
      </c>
      <c r="C2881" t="s">
        <v>121</v>
      </c>
      <c r="D2881" t="s">
        <v>119</v>
      </c>
      <c r="E2881">
        <v>916</v>
      </c>
      <c r="F2881" t="s">
        <v>2118</v>
      </c>
      <c r="G2881">
        <v>480</v>
      </c>
      <c r="H2881">
        <v>21021</v>
      </c>
      <c r="I2881" t="s">
        <v>2068</v>
      </c>
      <c r="J2881">
        <v>0.01</v>
      </c>
      <c r="K2881">
        <v>1235800</v>
      </c>
      <c r="L2881">
        <v>0.5</v>
      </c>
      <c r="M2881" t="s">
        <v>44</v>
      </c>
      <c r="N2881">
        <v>1</v>
      </c>
      <c r="O2881">
        <v>0</v>
      </c>
      <c r="P2881">
        <v>20892</v>
      </c>
      <c r="Q2881" t="s">
        <v>693</v>
      </c>
      <c r="R2881" t="s">
        <v>694</v>
      </c>
      <c r="S2881">
        <v>12.114800000000001</v>
      </c>
      <c r="T2881" t="s">
        <v>44</v>
      </c>
      <c r="U2881" t="s">
        <v>2760</v>
      </c>
      <c r="V2881">
        <v>916</v>
      </c>
      <c r="W2881">
        <v>1.6909999999999999E-4</v>
      </c>
      <c r="X2881" t="s">
        <v>703</v>
      </c>
      <c r="Y2881" t="s">
        <v>44</v>
      </c>
    </row>
    <row r="2882" spans="1:25" x14ac:dyDescent="0.35">
      <c r="A2882" t="s">
        <v>2842</v>
      </c>
      <c r="B2882">
        <v>21021</v>
      </c>
      <c r="C2882" t="s">
        <v>121</v>
      </c>
      <c r="D2882" t="s">
        <v>119</v>
      </c>
      <c r="E2882">
        <v>916</v>
      </c>
      <c r="F2882" t="s">
        <v>2118</v>
      </c>
      <c r="G2882">
        <v>480</v>
      </c>
      <c r="H2882">
        <v>21021</v>
      </c>
      <c r="I2882" t="s">
        <v>2068</v>
      </c>
      <c r="J2882">
        <v>0.01</v>
      </c>
      <c r="K2882">
        <v>1245800</v>
      </c>
      <c r="L2882">
        <v>0.5</v>
      </c>
      <c r="M2882" t="s">
        <v>44</v>
      </c>
      <c r="N2882">
        <v>1</v>
      </c>
      <c r="O2882">
        <v>0</v>
      </c>
      <c r="P2882">
        <v>42836</v>
      </c>
      <c r="Q2882" t="s">
        <v>693</v>
      </c>
      <c r="R2882" t="s">
        <v>694</v>
      </c>
      <c r="S2882">
        <v>12.1097</v>
      </c>
      <c r="T2882" t="s">
        <v>44</v>
      </c>
      <c r="U2882" t="s">
        <v>2760</v>
      </c>
      <c r="V2882">
        <v>916</v>
      </c>
      <c r="W2882">
        <v>3.4380000000000001E-4</v>
      </c>
      <c r="X2882" t="s">
        <v>703</v>
      </c>
      <c r="Y2882" t="s">
        <v>44</v>
      </c>
    </row>
    <row r="2883" spans="1:25" x14ac:dyDescent="0.35">
      <c r="A2883" t="s">
        <v>2866</v>
      </c>
      <c r="B2883">
        <v>21021</v>
      </c>
      <c r="C2883" t="s">
        <v>121</v>
      </c>
      <c r="D2883" t="s">
        <v>119</v>
      </c>
      <c r="E2883">
        <v>916</v>
      </c>
      <c r="F2883" t="s">
        <v>2118</v>
      </c>
      <c r="G2883">
        <v>480</v>
      </c>
      <c r="H2883">
        <v>21021</v>
      </c>
      <c r="I2883" t="s">
        <v>2068</v>
      </c>
      <c r="J2883">
        <v>0.01</v>
      </c>
      <c r="K2883">
        <v>1100300</v>
      </c>
      <c r="L2883">
        <v>0.5</v>
      </c>
      <c r="M2883" t="s">
        <v>44</v>
      </c>
      <c r="N2883">
        <v>1</v>
      </c>
      <c r="O2883">
        <v>4</v>
      </c>
      <c r="P2883">
        <v>4819.8</v>
      </c>
      <c r="Q2883" t="s">
        <v>693</v>
      </c>
      <c r="R2883" t="s">
        <v>694</v>
      </c>
      <c r="S2883">
        <v>12.1097</v>
      </c>
      <c r="T2883" t="s">
        <v>44</v>
      </c>
      <c r="U2883" t="s">
        <v>2760</v>
      </c>
      <c r="V2883">
        <v>916</v>
      </c>
      <c r="W2883" s="145">
        <v>4.3800000000000001E-5</v>
      </c>
      <c r="X2883" t="s">
        <v>703</v>
      </c>
      <c r="Y2883" t="s">
        <v>44</v>
      </c>
    </row>
    <row r="2884" spans="1:25" x14ac:dyDescent="0.35">
      <c r="A2884" t="s">
        <v>2865</v>
      </c>
      <c r="B2884">
        <v>21021</v>
      </c>
      <c r="C2884" t="s">
        <v>121</v>
      </c>
      <c r="D2884" t="s">
        <v>119</v>
      </c>
      <c r="E2884">
        <v>916</v>
      </c>
      <c r="F2884" t="s">
        <v>2118</v>
      </c>
      <c r="G2884">
        <v>480</v>
      </c>
      <c r="H2884">
        <v>21021</v>
      </c>
      <c r="I2884" t="s">
        <v>2068</v>
      </c>
      <c r="J2884">
        <v>0.01</v>
      </c>
      <c r="K2884">
        <v>1200200</v>
      </c>
      <c r="L2884">
        <v>0.5</v>
      </c>
      <c r="M2884" t="s">
        <v>44</v>
      </c>
      <c r="N2884">
        <v>1</v>
      </c>
      <c r="O2884">
        <v>4</v>
      </c>
      <c r="P2884">
        <v>4222.3</v>
      </c>
      <c r="Q2884" t="s">
        <v>693</v>
      </c>
      <c r="R2884" t="s">
        <v>694</v>
      </c>
      <c r="S2884">
        <v>12.1097</v>
      </c>
      <c r="T2884" t="s">
        <v>44</v>
      </c>
      <c r="U2884" t="s">
        <v>2760</v>
      </c>
      <c r="V2884">
        <v>916</v>
      </c>
      <c r="W2884" s="145">
        <v>3.5179999999999999E-5</v>
      </c>
      <c r="X2884" t="s">
        <v>703</v>
      </c>
      <c r="Y2884" t="s">
        <v>44</v>
      </c>
    </row>
    <row r="2885" spans="1:25" x14ac:dyDescent="0.35">
      <c r="A2885" t="s">
        <v>2864</v>
      </c>
      <c r="B2885">
        <v>21021</v>
      </c>
      <c r="C2885" t="s">
        <v>121</v>
      </c>
      <c r="D2885" t="s">
        <v>119</v>
      </c>
      <c r="E2885">
        <v>916</v>
      </c>
      <c r="F2885" t="s">
        <v>2118</v>
      </c>
      <c r="G2885">
        <v>480</v>
      </c>
      <c r="H2885">
        <v>21021</v>
      </c>
      <c r="I2885" t="s">
        <v>2068</v>
      </c>
      <c r="J2885">
        <v>0.01</v>
      </c>
      <c r="K2885">
        <v>1153700</v>
      </c>
      <c r="L2885">
        <v>0.5</v>
      </c>
      <c r="M2885" t="s">
        <v>44</v>
      </c>
      <c r="N2885">
        <v>1</v>
      </c>
      <c r="O2885">
        <v>4</v>
      </c>
      <c r="P2885">
        <v>2906.9</v>
      </c>
      <c r="Q2885" t="s">
        <v>693</v>
      </c>
      <c r="R2885" t="s">
        <v>694</v>
      </c>
      <c r="S2885">
        <v>12.1097</v>
      </c>
      <c r="T2885" t="s">
        <v>44</v>
      </c>
      <c r="U2885" t="s">
        <v>2760</v>
      </c>
      <c r="V2885">
        <v>916</v>
      </c>
      <c r="W2885" s="145">
        <v>2.5199999999999999E-5</v>
      </c>
      <c r="X2885" t="s">
        <v>703</v>
      </c>
      <c r="Y2885" t="s">
        <v>44</v>
      </c>
    </row>
    <row r="2886" spans="1:25" x14ac:dyDescent="0.35">
      <c r="A2886" t="s">
        <v>2863</v>
      </c>
      <c r="B2886">
        <v>21021</v>
      </c>
      <c r="C2886" t="s">
        <v>121</v>
      </c>
      <c r="D2886" t="s">
        <v>119</v>
      </c>
      <c r="E2886">
        <v>916</v>
      </c>
      <c r="F2886" t="s">
        <v>2118</v>
      </c>
      <c r="G2886">
        <v>480</v>
      </c>
      <c r="H2886">
        <v>21021</v>
      </c>
      <c r="I2886" t="s">
        <v>2068</v>
      </c>
      <c r="J2886">
        <v>0.01</v>
      </c>
      <c r="K2886">
        <v>1001900</v>
      </c>
      <c r="L2886">
        <v>0.5</v>
      </c>
      <c r="M2886" t="s">
        <v>44</v>
      </c>
      <c r="N2886">
        <v>1</v>
      </c>
      <c r="O2886">
        <v>0</v>
      </c>
      <c r="P2886">
        <v>71084</v>
      </c>
      <c r="Q2886" t="s">
        <v>693</v>
      </c>
      <c r="R2886" t="s">
        <v>694</v>
      </c>
      <c r="S2886">
        <v>12.1097</v>
      </c>
      <c r="T2886" t="s">
        <v>44</v>
      </c>
      <c r="U2886" t="s">
        <v>2760</v>
      </c>
      <c r="V2886">
        <v>916</v>
      </c>
      <c r="W2886">
        <v>7.0949999999999995E-4</v>
      </c>
      <c r="X2886" t="s">
        <v>703</v>
      </c>
      <c r="Y2886" t="s">
        <v>3865</v>
      </c>
    </row>
    <row r="2887" spans="1:25" x14ac:dyDescent="0.35">
      <c r="A2887" t="s">
        <v>2862</v>
      </c>
      <c r="B2887">
        <v>21021</v>
      </c>
      <c r="C2887" t="s">
        <v>121</v>
      </c>
      <c r="D2887" t="s">
        <v>119</v>
      </c>
      <c r="E2887">
        <v>916</v>
      </c>
      <c r="F2887" t="s">
        <v>2118</v>
      </c>
      <c r="G2887">
        <v>480</v>
      </c>
      <c r="H2887">
        <v>21021</v>
      </c>
      <c r="I2887" t="s">
        <v>2068</v>
      </c>
      <c r="J2887">
        <v>0.01</v>
      </c>
      <c r="K2887">
        <v>972460</v>
      </c>
      <c r="L2887">
        <v>0.5</v>
      </c>
      <c r="M2887" t="s">
        <v>44</v>
      </c>
      <c r="N2887">
        <v>1</v>
      </c>
      <c r="O2887">
        <v>0</v>
      </c>
      <c r="P2887">
        <v>151240</v>
      </c>
      <c r="Q2887" t="s">
        <v>693</v>
      </c>
      <c r="R2887" t="s">
        <v>694</v>
      </c>
      <c r="S2887">
        <v>12.1097</v>
      </c>
      <c r="T2887" t="s">
        <v>44</v>
      </c>
      <c r="U2887" t="s">
        <v>2760</v>
      </c>
      <c r="V2887">
        <v>916</v>
      </c>
      <c r="W2887">
        <v>1.555E-3</v>
      </c>
      <c r="X2887" t="s">
        <v>703</v>
      </c>
      <c r="Y2887" t="s">
        <v>3865</v>
      </c>
    </row>
    <row r="2888" spans="1:25" x14ac:dyDescent="0.35">
      <c r="A2888" t="s">
        <v>2861</v>
      </c>
      <c r="B2888">
        <v>21021</v>
      </c>
      <c r="C2888" t="s">
        <v>121</v>
      </c>
      <c r="D2888" t="s">
        <v>119</v>
      </c>
      <c r="E2888">
        <v>916</v>
      </c>
      <c r="F2888" t="s">
        <v>2118</v>
      </c>
      <c r="G2888">
        <v>480</v>
      </c>
      <c r="H2888">
        <v>21021</v>
      </c>
      <c r="I2888" t="s">
        <v>2068</v>
      </c>
      <c r="J2888">
        <v>0.01</v>
      </c>
      <c r="K2888">
        <v>831030</v>
      </c>
      <c r="L2888">
        <v>0.5</v>
      </c>
      <c r="M2888" t="s">
        <v>44</v>
      </c>
      <c r="N2888">
        <v>1</v>
      </c>
      <c r="O2888">
        <v>0</v>
      </c>
      <c r="P2888">
        <v>171830</v>
      </c>
      <c r="Q2888" t="s">
        <v>693</v>
      </c>
      <c r="R2888" t="s">
        <v>694</v>
      </c>
      <c r="S2888">
        <v>12.1097</v>
      </c>
      <c r="T2888" t="s">
        <v>44</v>
      </c>
      <c r="U2888" t="s">
        <v>2760</v>
      </c>
      <c r="V2888">
        <v>916</v>
      </c>
      <c r="W2888">
        <v>2.068E-3</v>
      </c>
      <c r="X2888" t="s">
        <v>703</v>
      </c>
      <c r="Y2888" t="s">
        <v>3865</v>
      </c>
    </row>
    <row r="2889" spans="1:25" x14ac:dyDescent="0.35">
      <c r="A2889" t="s">
        <v>2860</v>
      </c>
      <c r="B2889">
        <v>21021</v>
      </c>
      <c r="C2889" t="s">
        <v>121</v>
      </c>
      <c r="D2889" t="s">
        <v>119</v>
      </c>
      <c r="E2889">
        <v>916</v>
      </c>
      <c r="F2889" t="s">
        <v>2180</v>
      </c>
      <c r="G2889">
        <v>480</v>
      </c>
      <c r="H2889">
        <v>21021</v>
      </c>
      <c r="I2889" t="s">
        <v>2068</v>
      </c>
      <c r="J2889">
        <v>0.01</v>
      </c>
      <c r="K2889">
        <v>1033000</v>
      </c>
      <c r="L2889">
        <v>0.5</v>
      </c>
      <c r="M2889" t="s">
        <v>44</v>
      </c>
      <c r="N2889">
        <v>1</v>
      </c>
      <c r="O2889">
        <v>0</v>
      </c>
      <c r="P2889">
        <v>202490</v>
      </c>
      <c r="Q2889" t="s">
        <v>693</v>
      </c>
      <c r="R2889" t="s">
        <v>694</v>
      </c>
      <c r="S2889">
        <v>12.1097</v>
      </c>
      <c r="T2889" t="s">
        <v>44</v>
      </c>
      <c r="U2889" t="s">
        <v>2760</v>
      </c>
      <c r="V2889">
        <v>916</v>
      </c>
      <c r="W2889">
        <v>1.9599999999999999E-3</v>
      </c>
      <c r="X2889" t="s">
        <v>703</v>
      </c>
      <c r="Y2889" t="s">
        <v>3865</v>
      </c>
    </row>
    <row r="2890" spans="1:25" x14ac:dyDescent="0.35">
      <c r="A2890" t="s">
        <v>2859</v>
      </c>
      <c r="B2890">
        <v>21021</v>
      </c>
      <c r="C2890" t="s">
        <v>121</v>
      </c>
      <c r="D2890" t="s">
        <v>119</v>
      </c>
      <c r="E2890">
        <v>916</v>
      </c>
      <c r="F2890" t="s">
        <v>2180</v>
      </c>
      <c r="G2890">
        <v>480</v>
      </c>
      <c r="H2890">
        <v>21021</v>
      </c>
      <c r="I2890" t="s">
        <v>2068</v>
      </c>
      <c r="J2890">
        <v>0.01</v>
      </c>
      <c r="K2890">
        <v>904110</v>
      </c>
      <c r="L2890">
        <v>0.5</v>
      </c>
      <c r="M2890" t="s">
        <v>44</v>
      </c>
      <c r="N2890">
        <v>1</v>
      </c>
      <c r="O2890">
        <v>0</v>
      </c>
      <c r="P2890">
        <v>171140</v>
      </c>
      <c r="Q2890" t="s">
        <v>693</v>
      </c>
      <c r="R2890" t="s">
        <v>694</v>
      </c>
      <c r="S2890">
        <v>12.1097</v>
      </c>
      <c r="T2890" t="s">
        <v>44</v>
      </c>
      <c r="U2890" t="s">
        <v>2760</v>
      </c>
      <c r="V2890">
        <v>916</v>
      </c>
      <c r="W2890">
        <v>1.8929999999999999E-3</v>
      </c>
      <c r="X2890" t="s">
        <v>703</v>
      </c>
      <c r="Y2890" t="s">
        <v>3865</v>
      </c>
    </row>
    <row r="2891" spans="1:25" x14ac:dyDescent="0.35">
      <c r="A2891" t="s">
        <v>2858</v>
      </c>
      <c r="B2891">
        <v>21021</v>
      </c>
      <c r="C2891" t="s">
        <v>121</v>
      </c>
      <c r="D2891" t="s">
        <v>119</v>
      </c>
      <c r="E2891">
        <v>916</v>
      </c>
      <c r="F2891" t="s">
        <v>2180</v>
      </c>
      <c r="G2891">
        <v>480</v>
      </c>
      <c r="H2891">
        <v>21021</v>
      </c>
      <c r="I2891" t="s">
        <v>2068</v>
      </c>
      <c r="J2891">
        <v>0.01</v>
      </c>
      <c r="K2891">
        <v>931780</v>
      </c>
      <c r="L2891">
        <v>0.5</v>
      </c>
      <c r="M2891" t="s">
        <v>44</v>
      </c>
      <c r="N2891">
        <v>1</v>
      </c>
      <c r="O2891">
        <v>0</v>
      </c>
      <c r="P2891">
        <v>129340</v>
      </c>
      <c r="Q2891" t="s">
        <v>693</v>
      </c>
      <c r="R2891" t="s">
        <v>694</v>
      </c>
      <c r="S2891">
        <v>12.1097</v>
      </c>
      <c r="T2891" t="s">
        <v>44</v>
      </c>
      <c r="U2891" t="s">
        <v>2760</v>
      </c>
      <c r="V2891">
        <v>916</v>
      </c>
      <c r="W2891">
        <v>1.3879999999999999E-3</v>
      </c>
      <c r="X2891" t="s">
        <v>703</v>
      </c>
      <c r="Y2891" t="s">
        <v>3865</v>
      </c>
    </row>
    <row r="2892" spans="1:25" x14ac:dyDescent="0.35">
      <c r="A2892" t="s">
        <v>2857</v>
      </c>
      <c r="B2892">
        <v>21021</v>
      </c>
      <c r="C2892" t="s">
        <v>121</v>
      </c>
      <c r="D2892" t="s">
        <v>119</v>
      </c>
      <c r="E2892">
        <v>916</v>
      </c>
      <c r="F2892" t="s">
        <v>2118</v>
      </c>
      <c r="G2892">
        <v>480</v>
      </c>
      <c r="H2892">
        <v>21021</v>
      </c>
      <c r="I2892" t="s">
        <v>2068</v>
      </c>
      <c r="J2892">
        <v>0.01</v>
      </c>
      <c r="K2892">
        <v>910740</v>
      </c>
      <c r="L2892">
        <v>0.5</v>
      </c>
      <c r="M2892" t="s">
        <v>44</v>
      </c>
      <c r="N2892">
        <v>1</v>
      </c>
      <c r="O2892">
        <v>0</v>
      </c>
      <c r="P2892">
        <v>88986</v>
      </c>
      <c r="Q2892" t="s">
        <v>693</v>
      </c>
      <c r="R2892" t="s">
        <v>694</v>
      </c>
      <c r="S2892">
        <v>12.1097</v>
      </c>
      <c r="T2892" t="s">
        <v>44</v>
      </c>
      <c r="U2892" t="s">
        <v>2760</v>
      </c>
      <c r="V2892">
        <v>916</v>
      </c>
      <c r="W2892">
        <v>9.7710000000000006E-4</v>
      </c>
      <c r="X2892" t="s">
        <v>703</v>
      </c>
      <c r="Y2892" t="s">
        <v>44</v>
      </c>
    </row>
    <row r="2893" spans="1:25" x14ac:dyDescent="0.35">
      <c r="A2893" t="s">
        <v>2856</v>
      </c>
      <c r="B2893">
        <v>21021</v>
      </c>
      <c r="C2893" t="s">
        <v>121</v>
      </c>
      <c r="D2893" t="s">
        <v>119</v>
      </c>
      <c r="E2893">
        <v>916</v>
      </c>
      <c r="F2893" t="s">
        <v>2118</v>
      </c>
      <c r="G2893">
        <v>480</v>
      </c>
      <c r="H2893">
        <v>21021</v>
      </c>
      <c r="I2893" t="s">
        <v>2068</v>
      </c>
      <c r="J2893">
        <v>0.01</v>
      </c>
      <c r="K2893">
        <v>1517200</v>
      </c>
      <c r="L2893">
        <v>0.5</v>
      </c>
      <c r="M2893" t="s">
        <v>44</v>
      </c>
      <c r="N2893">
        <v>1</v>
      </c>
      <c r="O2893">
        <v>0</v>
      </c>
      <c r="P2893">
        <v>262010</v>
      </c>
      <c r="Q2893" t="s">
        <v>693</v>
      </c>
      <c r="R2893" t="s">
        <v>694</v>
      </c>
      <c r="S2893">
        <v>12.1097</v>
      </c>
      <c r="T2893" t="s">
        <v>44</v>
      </c>
      <c r="U2893" t="s">
        <v>2760</v>
      </c>
      <c r="V2893">
        <v>916</v>
      </c>
      <c r="W2893">
        <v>1.727E-3</v>
      </c>
      <c r="X2893" t="s">
        <v>703</v>
      </c>
      <c r="Y2893" t="s">
        <v>44</v>
      </c>
    </row>
    <row r="2894" spans="1:25" x14ac:dyDescent="0.35">
      <c r="A2894" t="s">
        <v>2855</v>
      </c>
      <c r="B2894">
        <v>21021</v>
      </c>
      <c r="C2894" t="s">
        <v>121</v>
      </c>
      <c r="D2894" t="s">
        <v>119</v>
      </c>
      <c r="E2894">
        <v>916</v>
      </c>
      <c r="F2894" t="s">
        <v>2118</v>
      </c>
      <c r="G2894">
        <v>480</v>
      </c>
      <c r="H2894">
        <v>21021</v>
      </c>
      <c r="I2894" t="s">
        <v>2068</v>
      </c>
      <c r="J2894">
        <v>0.01</v>
      </c>
      <c r="K2894">
        <v>1350500</v>
      </c>
      <c r="L2894">
        <v>0.5</v>
      </c>
      <c r="M2894" t="s">
        <v>44</v>
      </c>
      <c r="N2894">
        <v>1</v>
      </c>
      <c r="O2894">
        <v>0</v>
      </c>
      <c r="P2894">
        <v>136810</v>
      </c>
      <c r="Q2894" t="s">
        <v>693</v>
      </c>
      <c r="R2894" t="s">
        <v>694</v>
      </c>
      <c r="S2894">
        <v>12.114800000000001</v>
      </c>
      <c r="T2894" t="s">
        <v>44</v>
      </c>
      <c r="U2894" t="s">
        <v>2760</v>
      </c>
      <c r="V2894">
        <v>916</v>
      </c>
      <c r="W2894">
        <v>1.013E-3</v>
      </c>
      <c r="X2894" t="s">
        <v>703</v>
      </c>
      <c r="Y2894" t="s">
        <v>44</v>
      </c>
    </row>
    <row r="2895" spans="1:25" x14ac:dyDescent="0.35">
      <c r="A2895" t="s">
        <v>2854</v>
      </c>
      <c r="B2895">
        <v>21021</v>
      </c>
      <c r="C2895" t="s">
        <v>121</v>
      </c>
      <c r="D2895" t="s">
        <v>119</v>
      </c>
      <c r="E2895">
        <v>916</v>
      </c>
      <c r="F2895" t="s">
        <v>2180</v>
      </c>
      <c r="G2895">
        <v>480</v>
      </c>
      <c r="H2895">
        <v>21021</v>
      </c>
      <c r="I2895" t="s">
        <v>2068</v>
      </c>
      <c r="J2895">
        <v>0.01</v>
      </c>
      <c r="K2895">
        <v>1296500</v>
      </c>
      <c r="L2895">
        <v>0.5</v>
      </c>
      <c r="M2895" t="s">
        <v>44</v>
      </c>
      <c r="N2895">
        <v>1</v>
      </c>
      <c r="O2895">
        <v>4</v>
      </c>
      <c r="P2895">
        <v>20475</v>
      </c>
      <c r="Q2895" t="s">
        <v>693</v>
      </c>
      <c r="R2895" t="s">
        <v>694</v>
      </c>
      <c r="S2895">
        <v>12.1046</v>
      </c>
      <c r="T2895" t="s">
        <v>44</v>
      </c>
      <c r="U2895" t="s">
        <v>2760</v>
      </c>
      <c r="V2895">
        <v>916</v>
      </c>
      <c r="W2895">
        <v>1.5789999999999999E-4</v>
      </c>
      <c r="X2895" t="s">
        <v>703</v>
      </c>
      <c r="Y2895" t="s">
        <v>3865</v>
      </c>
    </row>
    <row r="2896" spans="1:25" x14ac:dyDescent="0.35">
      <c r="A2896" t="s">
        <v>2853</v>
      </c>
      <c r="B2896">
        <v>21021</v>
      </c>
      <c r="C2896" t="s">
        <v>121</v>
      </c>
      <c r="D2896" t="s">
        <v>119</v>
      </c>
      <c r="E2896">
        <v>916</v>
      </c>
      <c r="F2896" t="s">
        <v>2118</v>
      </c>
      <c r="G2896">
        <v>480</v>
      </c>
      <c r="H2896">
        <v>21021</v>
      </c>
      <c r="I2896" t="s">
        <v>2068</v>
      </c>
      <c r="J2896">
        <v>0.01</v>
      </c>
      <c r="K2896">
        <v>1061400</v>
      </c>
      <c r="L2896">
        <v>0.5</v>
      </c>
      <c r="M2896" t="s">
        <v>44</v>
      </c>
      <c r="N2896">
        <v>1</v>
      </c>
      <c r="O2896">
        <v>4</v>
      </c>
      <c r="P2896">
        <v>35512</v>
      </c>
      <c r="Q2896" t="s">
        <v>693</v>
      </c>
      <c r="R2896" t="s">
        <v>694</v>
      </c>
      <c r="S2896">
        <v>12.1046</v>
      </c>
      <c r="T2896" t="s">
        <v>44</v>
      </c>
      <c r="U2896" t="s">
        <v>2760</v>
      </c>
      <c r="V2896">
        <v>916</v>
      </c>
      <c r="W2896">
        <v>3.346E-4</v>
      </c>
      <c r="X2896" t="s">
        <v>703</v>
      </c>
      <c r="Y2896" t="s">
        <v>3865</v>
      </c>
    </row>
    <row r="2897" spans="1:25" x14ac:dyDescent="0.35">
      <c r="A2897" t="s">
        <v>2852</v>
      </c>
      <c r="B2897">
        <v>21021</v>
      </c>
      <c r="C2897" t="s">
        <v>121</v>
      </c>
      <c r="D2897" t="s">
        <v>119</v>
      </c>
      <c r="E2897">
        <v>916</v>
      </c>
      <c r="F2897" t="s">
        <v>2118</v>
      </c>
      <c r="G2897">
        <v>480</v>
      </c>
      <c r="H2897">
        <v>21021</v>
      </c>
      <c r="I2897" t="s">
        <v>2068</v>
      </c>
      <c r="J2897">
        <v>0.01</v>
      </c>
      <c r="K2897">
        <v>2899500</v>
      </c>
      <c r="L2897">
        <v>0.5</v>
      </c>
      <c r="M2897" t="s">
        <v>44</v>
      </c>
      <c r="N2897">
        <v>1</v>
      </c>
      <c r="O2897">
        <v>4</v>
      </c>
      <c r="P2897">
        <v>54139</v>
      </c>
      <c r="Q2897" t="s">
        <v>693</v>
      </c>
      <c r="R2897" t="s">
        <v>694</v>
      </c>
      <c r="S2897">
        <v>12.1097</v>
      </c>
      <c r="T2897" t="s">
        <v>44</v>
      </c>
      <c r="U2897" t="s">
        <v>2760</v>
      </c>
      <c r="V2897">
        <v>916</v>
      </c>
      <c r="W2897">
        <v>1.8670000000000001E-4</v>
      </c>
      <c r="X2897" t="s">
        <v>703</v>
      </c>
      <c r="Y2897" t="s">
        <v>3865</v>
      </c>
    </row>
    <row r="2898" spans="1:25" x14ac:dyDescent="0.35">
      <c r="A2898" t="s">
        <v>2851</v>
      </c>
      <c r="B2898">
        <v>21021</v>
      </c>
      <c r="C2898" t="s">
        <v>121</v>
      </c>
      <c r="D2898" t="s">
        <v>119</v>
      </c>
      <c r="E2898">
        <v>916</v>
      </c>
      <c r="F2898" t="s">
        <v>2118</v>
      </c>
      <c r="G2898">
        <v>480</v>
      </c>
      <c r="H2898">
        <v>21021</v>
      </c>
      <c r="I2898" t="s">
        <v>2068</v>
      </c>
      <c r="J2898">
        <v>0.01</v>
      </c>
      <c r="K2898">
        <v>2998200</v>
      </c>
      <c r="L2898">
        <v>0.5</v>
      </c>
      <c r="M2898" t="s">
        <v>44</v>
      </c>
      <c r="N2898">
        <v>1</v>
      </c>
      <c r="O2898">
        <v>4</v>
      </c>
      <c r="P2898">
        <v>72246</v>
      </c>
      <c r="Q2898" t="s">
        <v>693</v>
      </c>
      <c r="R2898" t="s">
        <v>694</v>
      </c>
      <c r="S2898">
        <v>12.1097</v>
      </c>
      <c r="T2898" t="s">
        <v>44</v>
      </c>
      <c r="U2898" t="s">
        <v>2760</v>
      </c>
      <c r="V2898">
        <v>916</v>
      </c>
      <c r="W2898">
        <v>2.41E-4</v>
      </c>
      <c r="X2898" t="s">
        <v>703</v>
      </c>
      <c r="Y2898" t="s">
        <v>3865</v>
      </c>
    </row>
    <row r="2899" spans="1:25" x14ac:dyDescent="0.35">
      <c r="A2899" t="s">
        <v>2850</v>
      </c>
      <c r="B2899">
        <v>21021</v>
      </c>
      <c r="C2899" t="s">
        <v>121</v>
      </c>
      <c r="D2899" t="s">
        <v>119</v>
      </c>
      <c r="E2899">
        <v>916</v>
      </c>
      <c r="F2899" t="s">
        <v>2180</v>
      </c>
      <c r="G2899">
        <v>480</v>
      </c>
      <c r="H2899">
        <v>21021</v>
      </c>
      <c r="I2899" t="s">
        <v>2068</v>
      </c>
      <c r="J2899">
        <v>0.01</v>
      </c>
      <c r="K2899">
        <v>2381300</v>
      </c>
      <c r="L2899">
        <v>0.5</v>
      </c>
      <c r="M2899" t="s">
        <v>44</v>
      </c>
      <c r="N2899">
        <v>1</v>
      </c>
      <c r="O2899">
        <v>4</v>
      </c>
      <c r="P2899">
        <v>116200</v>
      </c>
      <c r="Q2899" t="s">
        <v>693</v>
      </c>
      <c r="R2899" t="s">
        <v>694</v>
      </c>
      <c r="S2899">
        <v>12.1046</v>
      </c>
      <c r="T2899" t="s">
        <v>44</v>
      </c>
      <c r="U2899" t="s">
        <v>2760</v>
      </c>
      <c r="V2899">
        <v>916</v>
      </c>
      <c r="W2899">
        <v>4.8799999999999999E-4</v>
      </c>
      <c r="X2899" t="s">
        <v>703</v>
      </c>
      <c r="Y2899" t="s">
        <v>3865</v>
      </c>
    </row>
    <row r="2900" spans="1:25" x14ac:dyDescent="0.35">
      <c r="A2900" t="s">
        <v>2849</v>
      </c>
      <c r="B2900">
        <v>21021</v>
      </c>
      <c r="C2900" t="s">
        <v>121</v>
      </c>
      <c r="D2900" t="s">
        <v>119</v>
      </c>
      <c r="E2900">
        <v>916</v>
      </c>
      <c r="F2900" t="s">
        <v>2180</v>
      </c>
      <c r="G2900">
        <v>480</v>
      </c>
      <c r="H2900">
        <v>21021</v>
      </c>
      <c r="I2900" t="s">
        <v>2068</v>
      </c>
      <c r="J2900">
        <v>0.01</v>
      </c>
      <c r="K2900">
        <v>1338800</v>
      </c>
      <c r="L2900">
        <v>0.5</v>
      </c>
      <c r="M2900" t="s">
        <v>44</v>
      </c>
      <c r="N2900">
        <v>1</v>
      </c>
      <c r="O2900">
        <v>4</v>
      </c>
      <c r="P2900">
        <v>133850</v>
      </c>
      <c r="Q2900" t="s">
        <v>693</v>
      </c>
      <c r="R2900" t="s">
        <v>694</v>
      </c>
      <c r="S2900">
        <v>12.1097</v>
      </c>
      <c r="T2900" t="s">
        <v>44</v>
      </c>
      <c r="U2900" t="s">
        <v>2760</v>
      </c>
      <c r="V2900">
        <v>916</v>
      </c>
      <c r="W2900">
        <v>9.9979999999999991E-4</v>
      </c>
      <c r="X2900" t="s">
        <v>703</v>
      </c>
      <c r="Y2900" t="s">
        <v>3865</v>
      </c>
    </row>
    <row r="2901" spans="1:25" x14ac:dyDescent="0.35">
      <c r="A2901" t="s">
        <v>2848</v>
      </c>
      <c r="B2901">
        <v>21021</v>
      </c>
      <c r="C2901" t="s">
        <v>121</v>
      </c>
      <c r="D2901" t="s">
        <v>119</v>
      </c>
      <c r="E2901">
        <v>916</v>
      </c>
      <c r="F2901" t="s">
        <v>2180</v>
      </c>
      <c r="G2901">
        <v>480</v>
      </c>
      <c r="H2901">
        <v>21021</v>
      </c>
      <c r="I2901" t="s">
        <v>2068</v>
      </c>
      <c r="J2901">
        <v>0.01</v>
      </c>
      <c r="K2901">
        <v>1436700</v>
      </c>
      <c r="L2901">
        <v>0.5</v>
      </c>
      <c r="M2901" t="s">
        <v>44</v>
      </c>
      <c r="N2901">
        <v>1</v>
      </c>
      <c r="O2901">
        <v>4</v>
      </c>
      <c r="P2901">
        <v>261400</v>
      </c>
      <c r="Q2901" t="s">
        <v>693</v>
      </c>
      <c r="R2901" t="s">
        <v>694</v>
      </c>
      <c r="S2901">
        <v>12.1097</v>
      </c>
      <c r="T2901" t="s">
        <v>44</v>
      </c>
      <c r="U2901" t="s">
        <v>2760</v>
      </c>
      <c r="V2901">
        <v>916</v>
      </c>
      <c r="W2901">
        <v>1.8190000000000001E-3</v>
      </c>
      <c r="X2901" t="s">
        <v>703</v>
      </c>
      <c r="Y2901" t="s">
        <v>3865</v>
      </c>
    </row>
    <row r="2902" spans="1:25" x14ac:dyDescent="0.35">
      <c r="A2902" t="s">
        <v>2847</v>
      </c>
      <c r="B2902">
        <v>21021</v>
      </c>
      <c r="C2902" t="s">
        <v>121</v>
      </c>
      <c r="D2902" t="s">
        <v>119</v>
      </c>
      <c r="E2902">
        <v>916</v>
      </c>
      <c r="F2902" t="s">
        <v>2118</v>
      </c>
      <c r="G2902">
        <v>480</v>
      </c>
      <c r="H2902">
        <v>21021</v>
      </c>
      <c r="I2902" t="s">
        <v>2068</v>
      </c>
      <c r="J2902">
        <v>0.01</v>
      </c>
      <c r="K2902">
        <v>1449300</v>
      </c>
      <c r="L2902">
        <v>0.5</v>
      </c>
      <c r="M2902" t="s">
        <v>44</v>
      </c>
      <c r="N2902">
        <v>1</v>
      </c>
      <c r="O2902">
        <v>4</v>
      </c>
      <c r="P2902">
        <v>247870</v>
      </c>
      <c r="Q2902" t="s">
        <v>693</v>
      </c>
      <c r="R2902" t="s">
        <v>694</v>
      </c>
      <c r="S2902">
        <v>12.1046</v>
      </c>
      <c r="T2902" t="s">
        <v>44</v>
      </c>
      <c r="U2902" t="s">
        <v>2760</v>
      </c>
      <c r="V2902">
        <v>916</v>
      </c>
      <c r="W2902">
        <v>1.7099999999999999E-3</v>
      </c>
      <c r="X2902" t="s">
        <v>703</v>
      </c>
      <c r="Y2902" t="s">
        <v>44</v>
      </c>
    </row>
    <row r="2903" spans="1:25" x14ac:dyDescent="0.35">
      <c r="A2903" t="s">
        <v>2846</v>
      </c>
      <c r="B2903">
        <v>21021</v>
      </c>
      <c r="C2903" t="s">
        <v>121</v>
      </c>
      <c r="D2903" t="s">
        <v>119</v>
      </c>
      <c r="E2903">
        <v>916</v>
      </c>
      <c r="F2903" t="s">
        <v>2118</v>
      </c>
      <c r="G2903">
        <v>480</v>
      </c>
      <c r="H2903">
        <v>21021</v>
      </c>
      <c r="I2903" t="s">
        <v>2068</v>
      </c>
      <c r="J2903">
        <v>0.01</v>
      </c>
      <c r="K2903">
        <v>1211400</v>
      </c>
      <c r="L2903">
        <v>0.5</v>
      </c>
      <c r="M2903" t="s">
        <v>44</v>
      </c>
      <c r="N2903">
        <v>1</v>
      </c>
      <c r="O2903">
        <v>4</v>
      </c>
      <c r="P2903">
        <v>178180</v>
      </c>
      <c r="Q2903" t="s">
        <v>693</v>
      </c>
      <c r="R2903" t="s">
        <v>694</v>
      </c>
      <c r="S2903">
        <v>12.1097</v>
      </c>
      <c r="T2903" t="s">
        <v>44</v>
      </c>
      <c r="U2903" t="s">
        <v>2760</v>
      </c>
      <c r="V2903">
        <v>916</v>
      </c>
      <c r="W2903">
        <v>1.4710000000000001E-3</v>
      </c>
      <c r="X2903" t="s">
        <v>703</v>
      </c>
      <c r="Y2903" t="s">
        <v>44</v>
      </c>
    </row>
    <row r="2904" spans="1:25" x14ac:dyDescent="0.35">
      <c r="A2904" t="s">
        <v>2845</v>
      </c>
      <c r="B2904">
        <v>21021</v>
      </c>
      <c r="C2904" t="s">
        <v>121</v>
      </c>
      <c r="D2904" t="s">
        <v>119</v>
      </c>
      <c r="E2904">
        <v>916</v>
      </c>
      <c r="F2904" t="s">
        <v>2118</v>
      </c>
      <c r="G2904">
        <v>480</v>
      </c>
      <c r="H2904">
        <v>21021</v>
      </c>
      <c r="I2904" t="s">
        <v>2068</v>
      </c>
      <c r="J2904">
        <v>0.01</v>
      </c>
      <c r="K2904">
        <v>975020</v>
      </c>
      <c r="L2904">
        <v>0.5</v>
      </c>
      <c r="M2904" t="s">
        <v>44</v>
      </c>
      <c r="N2904">
        <v>1</v>
      </c>
      <c r="O2904">
        <v>4</v>
      </c>
      <c r="P2904">
        <v>177060</v>
      </c>
      <c r="Q2904" t="s">
        <v>693</v>
      </c>
      <c r="R2904" t="s">
        <v>694</v>
      </c>
      <c r="S2904">
        <v>12.1046</v>
      </c>
      <c r="T2904" t="s">
        <v>44</v>
      </c>
      <c r="U2904" t="s">
        <v>2760</v>
      </c>
      <c r="V2904">
        <v>916</v>
      </c>
      <c r="W2904">
        <v>1.8159999999999999E-3</v>
      </c>
      <c r="X2904" t="s">
        <v>703</v>
      </c>
      <c r="Y2904" t="s">
        <v>44</v>
      </c>
    </row>
    <row r="2905" spans="1:25" x14ac:dyDescent="0.35">
      <c r="A2905" t="s">
        <v>2844</v>
      </c>
      <c r="B2905">
        <v>21021</v>
      </c>
      <c r="C2905" t="s">
        <v>121</v>
      </c>
      <c r="D2905" t="s">
        <v>119</v>
      </c>
      <c r="E2905">
        <v>916</v>
      </c>
      <c r="F2905" t="s">
        <v>2118</v>
      </c>
      <c r="G2905">
        <v>480</v>
      </c>
      <c r="H2905">
        <v>21021</v>
      </c>
      <c r="I2905" t="s">
        <v>2068</v>
      </c>
      <c r="J2905">
        <v>0.01</v>
      </c>
      <c r="K2905">
        <v>1428100</v>
      </c>
      <c r="L2905">
        <v>0.5</v>
      </c>
      <c r="M2905" t="s">
        <v>44</v>
      </c>
      <c r="N2905">
        <v>1</v>
      </c>
      <c r="O2905">
        <v>0</v>
      </c>
      <c r="P2905">
        <v>111900</v>
      </c>
      <c r="Q2905" t="s">
        <v>693</v>
      </c>
      <c r="R2905" t="s">
        <v>694</v>
      </c>
      <c r="S2905">
        <v>12.1098</v>
      </c>
      <c r="T2905" t="s">
        <v>44</v>
      </c>
      <c r="U2905" t="s">
        <v>2760</v>
      </c>
      <c r="V2905">
        <v>916</v>
      </c>
      <c r="W2905">
        <v>7.8359999999999996E-4</v>
      </c>
      <c r="X2905" t="s">
        <v>703</v>
      </c>
      <c r="Y2905" t="s">
        <v>44</v>
      </c>
    </row>
    <row r="2906" spans="1:25" x14ac:dyDescent="0.35">
      <c r="A2906" t="s">
        <v>2843</v>
      </c>
      <c r="B2906">
        <v>21021</v>
      </c>
      <c r="C2906" t="s">
        <v>121</v>
      </c>
      <c r="D2906" t="s">
        <v>119</v>
      </c>
      <c r="E2906">
        <v>916</v>
      </c>
      <c r="F2906" t="s">
        <v>2118</v>
      </c>
      <c r="G2906">
        <v>480</v>
      </c>
      <c r="H2906">
        <v>21021</v>
      </c>
      <c r="I2906" t="s">
        <v>2068</v>
      </c>
      <c r="J2906">
        <v>0.01</v>
      </c>
      <c r="K2906">
        <v>1290500</v>
      </c>
      <c r="L2906">
        <v>0.5</v>
      </c>
      <c r="M2906" t="s">
        <v>44</v>
      </c>
      <c r="N2906">
        <v>1</v>
      </c>
      <c r="O2906">
        <v>0</v>
      </c>
      <c r="P2906">
        <v>24859</v>
      </c>
      <c r="Q2906" t="s">
        <v>693</v>
      </c>
      <c r="R2906" t="s">
        <v>694</v>
      </c>
      <c r="S2906">
        <v>12.104699999999999</v>
      </c>
      <c r="T2906" t="s">
        <v>44</v>
      </c>
      <c r="U2906" t="s">
        <v>2760</v>
      </c>
      <c r="V2906">
        <v>916</v>
      </c>
      <c r="W2906">
        <v>1.9259999999999999E-4</v>
      </c>
      <c r="X2906" t="s">
        <v>703</v>
      </c>
      <c r="Y2906" t="s">
        <v>44</v>
      </c>
    </row>
    <row r="2907" spans="1:25" x14ac:dyDescent="0.35">
      <c r="A2907" t="s">
        <v>2842</v>
      </c>
      <c r="B2907">
        <v>21021</v>
      </c>
      <c r="C2907" t="s">
        <v>121</v>
      </c>
      <c r="D2907" t="s">
        <v>119</v>
      </c>
      <c r="E2907">
        <v>916</v>
      </c>
      <c r="F2907" t="s">
        <v>2118</v>
      </c>
      <c r="G2907">
        <v>480</v>
      </c>
      <c r="H2907">
        <v>21021</v>
      </c>
      <c r="I2907" t="s">
        <v>2068</v>
      </c>
      <c r="J2907">
        <v>0.01</v>
      </c>
      <c r="K2907">
        <v>1196900</v>
      </c>
      <c r="L2907">
        <v>0.5</v>
      </c>
      <c r="M2907" t="s">
        <v>44</v>
      </c>
      <c r="N2907">
        <v>1</v>
      </c>
      <c r="O2907">
        <v>0</v>
      </c>
      <c r="P2907">
        <v>49863</v>
      </c>
      <c r="Q2907" t="s">
        <v>693</v>
      </c>
      <c r="R2907" t="s">
        <v>694</v>
      </c>
      <c r="S2907">
        <v>12.1098</v>
      </c>
      <c r="T2907" t="s">
        <v>44</v>
      </c>
      <c r="U2907" t="s">
        <v>2760</v>
      </c>
      <c r="V2907">
        <v>916</v>
      </c>
      <c r="W2907">
        <v>4.1659999999999999E-4</v>
      </c>
      <c r="X2907" t="s">
        <v>703</v>
      </c>
      <c r="Y2907" t="s">
        <v>44</v>
      </c>
    </row>
    <row r="2908" spans="1:25" x14ac:dyDescent="0.35">
      <c r="A2908" t="s">
        <v>2841</v>
      </c>
      <c r="B2908">
        <v>21021</v>
      </c>
      <c r="C2908" t="s">
        <v>121</v>
      </c>
      <c r="D2908" t="s">
        <v>119</v>
      </c>
      <c r="E2908">
        <v>916</v>
      </c>
      <c r="F2908" t="s">
        <v>2118</v>
      </c>
      <c r="G2908">
        <v>480</v>
      </c>
      <c r="H2908">
        <v>21021</v>
      </c>
      <c r="I2908" t="s">
        <v>2068</v>
      </c>
      <c r="J2908">
        <v>0.01</v>
      </c>
      <c r="K2908">
        <v>1351700</v>
      </c>
      <c r="L2908">
        <v>0.5</v>
      </c>
      <c r="M2908" t="s">
        <v>44</v>
      </c>
      <c r="N2908">
        <v>1</v>
      </c>
      <c r="O2908">
        <v>0.25</v>
      </c>
      <c r="P2908">
        <v>33731</v>
      </c>
      <c r="Q2908" t="s">
        <v>693</v>
      </c>
      <c r="R2908" t="s">
        <v>694</v>
      </c>
      <c r="S2908">
        <v>12.104699999999999</v>
      </c>
      <c r="T2908" t="s">
        <v>44</v>
      </c>
      <c r="U2908" t="s">
        <v>2760</v>
      </c>
      <c r="V2908">
        <v>916</v>
      </c>
      <c r="W2908">
        <v>2.4949999999999999E-4</v>
      </c>
      <c r="X2908" t="s">
        <v>703</v>
      </c>
      <c r="Y2908" t="s">
        <v>3865</v>
      </c>
    </row>
    <row r="2909" spans="1:25" x14ac:dyDescent="0.35">
      <c r="A2909" t="s">
        <v>2840</v>
      </c>
      <c r="B2909">
        <v>21021</v>
      </c>
      <c r="C2909" t="s">
        <v>121</v>
      </c>
      <c r="D2909" t="s">
        <v>119</v>
      </c>
      <c r="E2909">
        <v>916</v>
      </c>
      <c r="F2909" t="s">
        <v>2118</v>
      </c>
      <c r="G2909">
        <v>480</v>
      </c>
      <c r="H2909">
        <v>21021</v>
      </c>
      <c r="I2909" t="s">
        <v>2068</v>
      </c>
      <c r="J2909">
        <v>0.01</v>
      </c>
      <c r="K2909">
        <v>1482500</v>
      </c>
      <c r="L2909">
        <v>0.5</v>
      </c>
      <c r="M2909" t="s">
        <v>44</v>
      </c>
      <c r="N2909">
        <v>1</v>
      </c>
      <c r="O2909">
        <v>0.25</v>
      </c>
      <c r="P2909">
        <v>53042</v>
      </c>
      <c r="Q2909" t="s">
        <v>693</v>
      </c>
      <c r="R2909" t="s">
        <v>694</v>
      </c>
      <c r="S2909">
        <v>12.104699999999999</v>
      </c>
      <c r="T2909" t="s">
        <v>44</v>
      </c>
      <c r="U2909" t="s">
        <v>2760</v>
      </c>
      <c r="V2909">
        <v>916</v>
      </c>
      <c r="W2909">
        <v>3.5780000000000002E-4</v>
      </c>
      <c r="X2909" t="s">
        <v>703</v>
      </c>
      <c r="Y2909" t="s">
        <v>3865</v>
      </c>
    </row>
    <row r="2910" spans="1:25" x14ac:dyDescent="0.35">
      <c r="A2910" t="s">
        <v>2839</v>
      </c>
      <c r="B2910">
        <v>21021</v>
      </c>
      <c r="C2910" t="s">
        <v>121</v>
      </c>
      <c r="D2910" t="s">
        <v>119</v>
      </c>
      <c r="E2910">
        <v>916</v>
      </c>
      <c r="F2910" t="s">
        <v>2118</v>
      </c>
      <c r="G2910">
        <v>480</v>
      </c>
      <c r="H2910">
        <v>21021</v>
      </c>
      <c r="I2910" t="s">
        <v>2068</v>
      </c>
      <c r="J2910">
        <v>0.01</v>
      </c>
      <c r="K2910">
        <v>1583600</v>
      </c>
      <c r="L2910">
        <v>0.5</v>
      </c>
      <c r="M2910" t="s">
        <v>44</v>
      </c>
      <c r="N2910">
        <v>1</v>
      </c>
      <c r="O2910">
        <v>0.25</v>
      </c>
      <c r="P2910">
        <v>17350</v>
      </c>
      <c r="Q2910" t="s">
        <v>693</v>
      </c>
      <c r="R2910" t="s">
        <v>694</v>
      </c>
      <c r="S2910">
        <v>12.104699999999999</v>
      </c>
      <c r="T2910" t="s">
        <v>44</v>
      </c>
      <c r="U2910" t="s">
        <v>2760</v>
      </c>
      <c r="V2910">
        <v>916</v>
      </c>
      <c r="W2910">
        <v>1.0959999999999999E-4</v>
      </c>
      <c r="X2910" t="s">
        <v>703</v>
      </c>
      <c r="Y2910" t="s">
        <v>3865</v>
      </c>
    </row>
    <row r="2911" spans="1:25" x14ac:dyDescent="0.35">
      <c r="A2911" t="s">
        <v>2838</v>
      </c>
      <c r="B2911">
        <v>21021</v>
      </c>
      <c r="C2911" t="s">
        <v>121</v>
      </c>
      <c r="D2911" t="s">
        <v>119</v>
      </c>
      <c r="E2911">
        <v>916</v>
      </c>
      <c r="F2911" t="s">
        <v>2118</v>
      </c>
      <c r="G2911">
        <v>480</v>
      </c>
      <c r="H2911">
        <v>21021</v>
      </c>
      <c r="I2911" t="s">
        <v>2068</v>
      </c>
      <c r="J2911">
        <v>0.01</v>
      </c>
      <c r="K2911">
        <v>1375800</v>
      </c>
      <c r="L2911">
        <v>0.5</v>
      </c>
      <c r="M2911" t="s">
        <v>44</v>
      </c>
      <c r="N2911">
        <v>1</v>
      </c>
      <c r="O2911">
        <v>0.5</v>
      </c>
      <c r="P2911">
        <v>12950</v>
      </c>
      <c r="Q2911" t="s">
        <v>693</v>
      </c>
      <c r="R2911" t="s">
        <v>694</v>
      </c>
      <c r="S2911">
        <v>12.104699999999999</v>
      </c>
      <c r="T2911" t="s">
        <v>44</v>
      </c>
      <c r="U2911" t="s">
        <v>2760</v>
      </c>
      <c r="V2911">
        <v>916</v>
      </c>
      <c r="W2911" s="145">
        <v>9.4129999999999995E-5</v>
      </c>
      <c r="X2911" t="s">
        <v>703</v>
      </c>
      <c r="Y2911" t="s">
        <v>3865</v>
      </c>
    </row>
    <row r="2912" spans="1:25" x14ac:dyDescent="0.35">
      <c r="A2912" t="s">
        <v>2837</v>
      </c>
      <c r="B2912">
        <v>21021</v>
      </c>
      <c r="C2912" t="s">
        <v>121</v>
      </c>
      <c r="D2912" t="s">
        <v>119</v>
      </c>
      <c r="E2912">
        <v>916</v>
      </c>
      <c r="F2912" t="s">
        <v>2118</v>
      </c>
      <c r="G2912">
        <v>480</v>
      </c>
      <c r="H2912">
        <v>21021</v>
      </c>
      <c r="I2912" t="s">
        <v>2068</v>
      </c>
      <c r="J2912">
        <v>0.01</v>
      </c>
      <c r="K2912">
        <v>1491900</v>
      </c>
      <c r="L2912">
        <v>0.5</v>
      </c>
      <c r="M2912" t="s">
        <v>44</v>
      </c>
      <c r="N2912">
        <v>1</v>
      </c>
      <c r="O2912">
        <v>0.5</v>
      </c>
      <c r="P2912">
        <v>26983</v>
      </c>
      <c r="Q2912" t="s">
        <v>693</v>
      </c>
      <c r="R2912" t="s">
        <v>694</v>
      </c>
      <c r="S2912">
        <v>12.104699999999999</v>
      </c>
      <c r="T2912" t="s">
        <v>44</v>
      </c>
      <c r="U2912" t="s">
        <v>2760</v>
      </c>
      <c r="V2912">
        <v>916</v>
      </c>
      <c r="W2912">
        <v>1.8090000000000001E-4</v>
      </c>
      <c r="X2912" t="s">
        <v>703</v>
      </c>
      <c r="Y2912" t="s">
        <v>3865</v>
      </c>
    </row>
    <row r="2913" spans="1:25" x14ac:dyDescent="0.35">
      <c r="A2913" t="s">
        <v>2836</v>
      </c>
      <c r="B2913">
        <v>21021</v>
      </c>
      <c r="C2913" t="s">
        <v>121</v>
      </c>
      <c r="D2913" t="s">
        <v>119</v>
      </c>
      <c r="E2913">
        <v>916</v>
      </c>
      <c r="F2913" t="s">
        <v>2118</v>
      </c>
      <c r="G2913">
        <v>480</v>
      </c>
      <c r="H2913">
        <v>21021</v>
      </c>
      <c r="I2913" t="s">
        <v>2068</v>
      </c>
      <c r="J2913">
        <v>0.01</v>
      </c>
      <c r="K2913">
        <v>1385400</v>
      </c>
      <c r="L2913">
        <v>0.5</v>
      </c>
      <c r="M2913" t="s">
        <v>44</v>
      </c>
      <c r="N2913">
        <v>1</v>
      </c>
      <c r="O2913">
        <v>0.5</v>
      </c>
      <c r="P2913">
        <v>8182</v>
      </c>
      <c r="Q2913" t="s">
        <v>693</v>
      </c>
      <c r="R2913" t="s">
        <v>694</v>
      </c>
      <c r="S2913">
        <v>12.104699999999999</v>
      </c>
      <c r="T2913" t="s">
        <v>44</v>
      </c>
      <c r="U2913" t="s">
        <v>2760</v>
      </c>
      <c r="V2913">
        <v>916</v>
      </c>
      <c r="W2913" s="145">
        <v>5.906E-5</v>
      </c>
      <c r="X2913" t="s">
        <v>703</v>
      </c>
      <c r="Y2913" t="s">
        <v>3865</v>
      </c>
    </row>
    <row r="2914" spans="1:25" x14ac:dyDescent="0.35">
      <c r="A2914" t="s">
        <v>2835</v>
      </c>
      <c r="B2914">
        <v>21021</v>
      </c>
      <c r="C2914" t="s">
        <v>121</v>
      </c>
      <c r="D2914" t="s">
        <v>119</v>
      </c>
      <c r="E2914">
        <v>916</v>
      </c>
      <c r="F2914" t="s">
        <v>2118</v>
      </c>
      <c r="G2914">
        <v>480</v>
      </c>
      <c r="H2914">
        <v>21021</v>
      </c>
      <c r="I2914" t="s">
        <v>2068</v>
      </c>
      <c r="J2914">
        <v>0.01</v>
      </c>
      <c r="K2914">
        <v>1501900</v>
      </c>
      <c r="L2914">
        <v>0.5</v>
      </c>
      <c r="M2914" t="s">
        <v>44</v>
      </c>
      <c r="N2914">
        <v>1</v>
      </c>
      <c r="O2914">
        <v>1</v>
      </c>
      <c r="P2914">
        <v>4156.8999999999996</v>
      </c>
      <c r="Q2914" t="s">
        <v>693</v>
      </c>
      <c r="R2914" t="s">
        <v>694</v>
      </c>
      <c r="S2914">
        <v>12.104699999999999</v>
      </c>
      <c r="T2914" t="s">
        <v>44</v>
      </c>
      <c r="U2914" t="s">
        <v>2760</v>
      </c>
      <c r="V2914">
        <v>916</v>
      </c>
      <c r="W2914" s="145">
        <v>2.7679999999999999E-5</v>
      </c>
      <c r="X2914" t="s">
        <v>703</v>
      </c>
      <c r="Y2914" t="s">
        <v>3865</v>
      </c>
    </row>
    <row r="2915" spans="1:25" x14ac:dyDescent="0.35">
      <c r="A2915" t="s">
        <v>2834</v>
      </c>
      <c r="B2915">
        <v>21021</v>
      </c>
      <c r="C2915" t="s">
        <v>121</v>
      </c>
      <c r="D2915" t="s">
        <v>119</v>
      </c>
      <c r="E2915">
        <v>916</v>
      </c>
      <c r="F2915" t="s">
        <v>2118</v>
      </c>
      <c r="G2915">
        <v>480</v>
      </c>
      <c r="H2915">
        <v>21021</v>
      </c>
      <c r="I2915" t="s">
        <v>2068</v>
      </c>
      <c r="J2915">
        <v>0.01</v>
      </c>
      <c r="K2915">
        <v>1530100</v>
      </c>
      <c r="L2915">
        <v>0.5</v>
      </c>
      <c r="M2915" t="s">
        <v>44</v>
      </c>
      <c r="N2915">
        <v>1</v>
      </c>
      <c r="O2915">
        <v>1</v>
      </c>
      <c r="P2915">
        <v>23205</v>
      </c>
      <c r="Q2915" t="s">
        <v>693</v>
      </c>
      <c r="R2915" t="s">
        <v>694</v>
      </c>
      <c r="S2915">
        <v>12.104699999999999</v>
      </c>
      <c r="T2915" t="s">
        <v>44</v>
      </c>
      <c r="U2915" t="s">
        <v>2760</v>
      </c>
      <c r="V2915">
        <v>916</v>
      </c>
      <c r="W2915">
        <v>1.517E-4</v>
      </c>
      <c r="X2915" t="s">
        <v>703</v>
      </c>
      <c r="Y2915" t="s">
        <v>3865</v>
      </c>
    </row>
    <row r="2916" spans="1:25" x14ac:dyDescent="0.35">
      <c r="A2916" t="s">
        <v>2833</v>
      </c>
      <c r="B2916">
        <v>21021</v>
      </c>
      <c r="C2916" t="s">
        <v>121</v>
      </c>
      <c r="D2916" t="s">
        <v>119</v>
      </c>
      <c r="E2916">
        <v>916</v>
      </c>
      <c r="F2916" t="s">
        <v>2118</v>
      </c>
      <c r="G2916">
        <v>480</v>
      </c>
      <c r="H2916">
        <v>21021</v>
      </c>
      <c r="I2916" t="s">
        <v>2068</v>
      </c>
      <c r="J2916">
        <v>0.01</v>
      </c>
      <c r="K2916">
        <v>1564500</v>
      </c>
      <c r="L2916">
        <v>0.5</v>
      </c>
      <c r="M2916" t="s">
        <v>44</v>
      </c>
      <c r="N2916">
        <v>1</v>
      </c>
      <c r="O2916">
        <v>1</v>
      </c>
      <c r="P2916">
        <v>33474</v>
      </c>
      <c r="Q2916" t="s">
        <v>693</v>
      </c>
      <c r="R2916" t="s">
        <v>694</v>
      </c>
      <c r="S2916">
        <v>12.104699999999999</v>
      </c>
      <c r="T2916" t="s">
        <v>44</v>
      </c>
      <c r="U2916" t="s">
        <v>2760</v>
      </c>
      <c r="V2916">
        <v>916</v>
      </c>
      <c r="W2916">
        <v>2.14E-4</v>
      </c>
      <c r="X2916" t="s">
        <v>703</v>
      </c>
      <c r="Y2916" t="s">
        <v>3865</v>
      </c>
    </row>
    <row r="2917" spans="1:25" x14ac:dyDescent="0.35">
      <c r="A2917" t="s">
        <v>2832</v>
      </c>
      <c r="B2917">
        <v>21021</v>
      </c>
      <c r="C2917" t="s">
        <v>121</v>
      </c>
      <c r="D2917" t="s">
        <v>119</v>
      </c>
      <c r="E2917">
        <v>916</v>
      </c>
      <c r="F2917" t="s">
        <v>2118</v>
      </c>
      <c r="G2917">
        <v>480</v>
      </c>
      <c r="H2917">
        <v>21021</v>
      </c>
      <c r="I2917" t="s">
        <v>2068</v>
      </c>
      <c r="J2917">
        <v>0.01</v>
      </c>
      <c r="K2917">
        <v>1591400</v>
      </c>
      <c r="L2917">
        <v>0.5</v>
      </c>
      <c r="M2917" t="s">
        <v>44</v>
      </c>
      <c r="N2917">
        <v>1</v>
      </c>
      <c r="O2917">
        <v>2</v>
      </c>
      <c r="P2917">
        <v>18179</v>
      </c>
      <c r="Q2917" t="s">
        <v>693</v>
      </c>
      <c r="R2917" t="s">
        <v>694</v>
      </c>
      <c r="S2917">
        <v>12.104699999999999</v>
      </c>
      <c r="T2917" t="s">
        <v>44</v>
      </c>
      <c r="U2917" t="s">
        <v>2760</v>
      </c>
      <c r="V2917">
        <v>916</v>
      </c>
      <c r="W2917">
        <v>1.142E-4</v>
      </c>
      <c r="X2917" t="s">
        <v>703</v>
      </c>
      <c r="Y2917" t="s">
        <v>3865</v>
      </c>
    </row>
    <row r="2918" spans="1:25" x14ac:dyDescent="0.35">
      <c r="A2918" t="s">
        <v>2831</v>
      </c>
      <c r="B2918">
        <v>21021</v>
      </c>
      <c r="C2918" t="s">
        <v>121</v>
      </c>
      <c r="D2918" t="s">
        <v>119</v>
      </c>
      <c r="E2918">
        <v>916</v>
      </c>
      <c r="F2918" t="s">
        <v>2118</v>
      </c>
      <c r="G2918">
        <v>480</v>
      </c>
      <c r="H2918">
        <v>21021</v>
      </c>
      <c r="I2918" t="s">
        <v>2068</v>
      </c>
      <c r="J2918">
        <v>0.01</v>
      </c>
      <c r="K2918">
        <v>1556100</v>
      </c>
      <c r="L2918">
        <v>0.5</v>
      </c>
      <c r="M2918" t="s">
        <v>44</v>
      </c>
      <c r="N2918">
        <v>1</v>
      </c>
      <c r="O2918">
        <v>2</v>
      </c>
      <c r="P2918">
        <v>13882</v>
      </c>
      <c r="Q2918" t="s">
        <v>693</v>
      </c>
      <c r="R2918" t="s">
        <v>694</v>
      </c>
      <c r="S2918">
        <v>12.104699999999999</v>
      </c>
      <c r="T2918" t="s">
        <v>44</v>
      </c>
      <c r="U2918" t="s">
        <v>2760</v>
      </c>
      <c r="V2918">
        <v>916</v>
      </c>
      <c r="W2918" s="145">
        <v>8.9209999999999995E-5</v>
      </c>
      <c r="X2918" t="s">
        <v>703</v>
      </c>
      <c r="Y2918" t="s">
        <v>3865</v>
      </c>
    </row>
    <row r="2919" spans="1:25" x14ac:dyDescent="0.35">
      <c r="A2919" t="s">
        <v>2830</v>
      </c>
      <c r="B2919">
        <v>21021</v>
      </c>
      <c r="C2919" t="s">
        <v>121</v>
      </c>
      <c r="D2919" t="s">
        <v>119</v>
      </c>
      <c r="E2919">
        <v>916</v>
      </c>
      <c r="F2919" t="s">
        <v>2118</v>
      </c>
      <c r="G2919">
        <v>480</v>
      </c>
      <c r="H2919">
        <v>21021</v>
      </c>
      <c r="I2919" t="s">
        <v>2068</v>
      </c>
      <c r="J2919">
        <v>0.01</v>
      </c>
      <c r="K2919">
        <v>1089100</v>
      </c>
      <c r="L2919">
        <v>0.5</v>
      </c>
      <c r="M2919" t="s">
        <v>44</v>
      </c>
      <c r="N2919">
        <v>1</v>
      </c>
      <c r="O2919">
        <v>2</v>
      </c>
      <c r="P2919">
        <v>22050</v>
      </c>
      <c r="Q2919" t="s">
        <v>693</v>
      </c>
      <c r="R2919" t="s">
        <v>694</v>
      </c>
      <c r="S2919">
        <v>12.104699999999999</v>
      </c>
      <c r="T2919" t="s">
        <v>44</v>
      </c>
      <c r="U2919" t="s">
        <v>2760</v>
      </c>
      <c r="V2919">
        <v>916</v>
      </c>
      <c r="W2919">
        <v>2.0249999999999999E-4</v>
      </c>
      <c r="X2919" t="s">
        <v>703</v>
      </c>
      <c r="Y2919" t="s">
        <v>3865</v>
      </c>
    </row>
    <row r="2920" spans="1:25" x14ac:dyDescent="0.35">
      <c r="A2920" t="s">
        <v>2829</v>
      </c>
      <c r="B2920">
        <v>21021</v>
      </c>
      <c r="C2920" t="s">
        <v>121</v>
      </c>
      <c r="D2920" t="s">
        <v>119</v>
      </c>
      <c r="E2920">
        <v>916</v>
      </c>
      <c r="F2920" t="s">
        <v>2118</v>
      </c>
      <c r="G2920">
        <v>480</v>
      </c>
      <c r="H2920">
        <v>21021</v>
      </c>
      <c r="I2920" t="s">
        <v>2068</v>
      </c>
      <c r="J2920">
        <v>0.01</v>
      </c>
      <c r="K2920">
        <v>1337500</v>
      </c>
      <c r="L2920">
        <v>0.5</v>
      </c>
      <c r="M2920" t="s">
        <v>44</v>
      </c>
      <c r="N2920">
        <v>1</v>
      </c>
      <c r="O2920">
        <v>0.25</v>
      </c>
      <c r="P2920">
        <v>178000</v>
      </c>
      <c r="Q2920" t="s">
        <v>693</v>
      </c>
      <c r="R2920" t="s">
        <v>694</v>
      </c>
      <c r="S2920">
        <v>12.104699999999999</v>
      </c>
      <c r="T2920" t="s">
        <v>44</v>
      </c>
      <c r="U2920" t="s">
        <v>2760</v>
      </c>
      <c r="V2920">
        <v>916</v>
      </c>
      <c r="W2920">
        <v>1.3309999999999999E-3</v>
      </c>
      <c r="X2920" t="s">
        <v>703</v>
      </c>
      <c r="Y2920" t="s">
        <v>3865</v>
      </c>
    </row>
    <row r="2921" spans="1:25" x14ac:dyDescent="0.35">
      <c r="A2921" t="s">
        <v>2828</v>
      </c>
      <c r="B2921">
        <v>21021</v>
      </c>
      <c r="C2921" t="s">
        <v>121</v>
      </c>
      <c r="D2921" t="s">
        <v>119</v>
      </c>
      <c r="E2921">
        <v>916</v>
      </c>
      <c r="F2921" t="s">
        <v>2118</v>
      </c>
      <c r="G2921">
        <v>480</v>
      </c>
      <c r="H2921">
        <v>21021</v>
      </c>
      <c r="I2921" t="s">
        <v>2068</v>
      </c>
      <c r="J2921">
        <v>0.01</v>
      </c>
      <c r="K2921">
        <v>1301400</v>
      </c>
      <c r="L2921">
        <v>0.5</v>
      </c>
      <c r="M2921" t="s">
        <v>44</v>
      </c>
      <c r="N2921">
        <v>1</v>
      </c>
      <c r="O2921">
        <v>0.25</v>
      </c>
      <c r="P2921">
        <v>73494</v>
      </c>
      <c r="Q2921" t="s">
        <v>693</v>
      </c>
      <c r="R2921" t="s">
        <v>694</v>
      </c>
      <c r="S2921">
        <v>12.104699999999999</v>
      </c>
      <c r="T2921" t="s">
        <v>44</v>
      </c>
      <c r="U2921" t="s">
        <v>2760</v>
      </c>
      <c r="V2921">
        <v>916</v>
      </c>
      <c r="W2921">
        <v>5.6470000000000001E-4</v>
      </c>
      <c r="X2921" t="s">
        <v>703</v>
      </c>
      <c r="Y2921" t="s">
        <v>3865</v>
      </c>
    </row>
    <row r="2922" spans="1:25" x14ac:dyDescent="0.35">
      <c r="A2922" t="s">
        <v>2827</v>
      </c>
      <c r="B2922">
        <v>21021</v>
      </c>
      <c r="C2922" t="s">
        <v>121</v>
      </c>
      <c r="D2922" t="s">
        <v>119</v>
      </c>
      <c r="E2922">
        <v>916</v>
      </c>
      <c r="F2922" t="s">
        <v>2118</v>
      </c>
      <c r="G2922">
        <v>480</v>
      </c>
      <c r="H2922">
        <v>21021</v>
      </c>
      <c r="I2922" t="s">
        <v>2068</v>
      </c>
      <c r="J2922">
        <v>0.01</v>
      </c>
      <c r="K2922">
        <v>1251200</v>
      </c>
      <c r="L2922">
        <v>0.5</v>
      </c>
      <c r="M2922" t="s">
        <v>44</v>
      </c>
      <c r="N2922">
        <v>1</v>
      </c>
      <c r="O2922">
        <v>0.25</v>
      </c>
      <c r="P2922">
        <v>234240</v>
      </c>
      <c r="Q2922" t="s">
        <v>693</v>
      </c>
      <c r="R2922" t="s">
        <v>694</v>
      </c>
      <c r="S2922">
        <v>12.104699999999999</v>
      </c>
      <c r="T2922" t="s">
        <v>44</v>
      </c>
      <c r="U2922" t="s">
        <v>2760</v>
      </c>
      <c r="V2922">
        <v>916</v>
      </c>
      <c r="W2922">
        <v>1.872E-3</v>
      </c>
      <c r="X2922" t="s">
        <v>703</v>
      </c>
      <c r="Y2922" t="s">
        <v>3865</v>
      </c>
    </row>
    <row r="2923" spans="1:25" x14ac:dyDescent="0.35">
      <c r="A2923" t="s">
        <v>2826</v>
      </c>
      <c r="B2923">
        <v>21021</v>
      </c>
      <c r="C2923" t="s">
        <v>121</v>
      </c>
      <c r="D2923" t="s">
        <v>119</v>
      </c>
      <c r="E2923">
        <v>916</v>
      </c>
      <c r="F2923" t="s">
        <v>2118</v>
      </c>
      <c r="G2923">
        <v>480</v>
      </c>
      <c r="H2923">
        <v>21021</v>
      </c>
      <c r="I2923" t="s">
        <v>2068</v>
      </c>
      <c r="J2923">
        <v>0.01</v>
      </c>
      <c r="K2923">
        <v>1010200</v>
      </c>
      <c r="L2923">
        <v>0.5</v>
      </c>
      <c r="M2923" t="s">
        <v>44</v>
      </c>
      <c r="N2923">
        <v>1</v>
      </c>
      <c r="O2923">
        <v>0.5</v>
      </c>
      <c r="P2923">
        <v>173450</v>
      </c>
      <c r="Q2923" t="s">
        <v>693</v>
      </c>
      <c r="R2923" t="s">
        <v>694</v>
      </c>
      <c r="S2923">
        <v>12.104699999999999</v>
      </c>
      <c r="T2923" t="s">
        <v>44</v>
      </c>
      <c r="U2923" t="s">
        <v>2760</v>
      </c>
      <c r="V2923">
        <v>916</v>
      </c>
      <c r="W2923">
        <v>1.717E-3</v>
      </c>
      <c r="X2923" t="s">
        <v>703</v>
      </c>
      <c r="Y2923" t="s">
        <v>3865</v>
      </c>
    </row>
    <row r="2924" spans="1:25" x14ac:dyDescent="0.35">
      <c r="A2924" t="s">
        <v>2825</v>
      </c>
      <c r="B2924">
        <v>21021</v>
      </c>
      <c r="C2924" t="s">
        <v>121</v>
      </c>
      <c r="D2924" t="s">
        <v>119</v>
      </c>
      <c r="E2924">
        <v>916</v>
      </c>
      <c r="F2924" t="s">
        <v>2118</v>
      </c>
      <c r="G2924">
        <v>480</v>
      </c>
      <c r="H2924">
        <v>21021</v>
      </c>
      <c r="I2924" t="s">
        <v>2068</v>
      </c>
      <c r="J2924">
        <v>0.01</v>
      </c>
      <c r="K2924">
        <v>971420</v>
      </c>
      <c r="L2924">
        <v>0.5</v>
      </c>
      <c r="M2924" t="s">
        <v>44</v>
      </c>
      <c r="N2924">
        <v>1</v>
      </c>
      <c r="O2924">
        <v>0.5</v>
      </c>
      <c r="P2924">
        <v>114140</v>
      </c>
      <c r="Q2924" t="s">
        <v>693</v>
      </c>
      <c r="R2924" t="s">
        <v>694</v>
      </c>
      <c r="S2924">
        <v>12.104699999999999</v>
      </c>
      <c r="T2924" t="s">
        <v>44</v>
      </c>
      <c r="U2924" t="s">
        <v>2760</v>
      </c>
      <c r="V2924">
        <v>916</v>
      </c>
      <c r="W2924">
        <v>1.175E-3</v>
      </c>
      <c r="X2924" t="s">
        <v>703</v>
      </c>
      <c r="Y2924" t="s">
        <v>3865</v>
      </c>
    </row>
    <row r="2925" spans="1:25" x14ac:dyDescent="0.35">
      <c r="A2925" t="s">
        <v>2824</v>
      </c>
      <c r="B2925">
        <v>21021</v>
      </c>
      <c r="C2925" t="s">
        <v>121</v>
      </c>
      <c r="D2925" t="s">
        <v>119</v>
      </c>
      <c r="E2925">
        <v>916</v>
      </c>
      <c r="F2925" t="s">
        <v>2118</v>
      </c>
      <c r="G2925">
        <v>480</v>
      </c>
      <c r="H2925">
        <v>21021</v>
      </c>
      <c r="I2925" t="s">
        <v>2068</v>
      </c>
      <c r="J2925">
        <v>0.01</v>
      </c>
      <c r="K2925">
        <v>1358400</v>
      </c>
      <c r="L2925">
        <v>0.5</v>
      </c>
      <c r="M2925" t="s">
        <v>44</v>
      </c>
      <c r="N2925">
        <v>1</v>
      </c>
      <c r="O2925">
        <v>0.5</v>
      </c>
      <c r="P2925">
        <v>162560</v>
      </c>
      <c r="Q2925" t="s">
        <v>693</v>
      </c>
      <c r="R2925" t="s">
        <v>694</v>
      </c>
      <c r="S2925">
        <v>12.104699999999999</v>
      </c>
      <c r="T2925" t="s">
        <v>44</v>
      </c>
      <c r="U2925" t="s">
        <v>2760</v>
      </c>
      <c r="V2925">
        <v>916</v>
      </c>
      <c r="W2925">
        <v>1.1969999999999999E-3</v>
      </c>
      <c r="X2925" t="s">
        <v>703</v>
      </c>
      <c r="Y2925" t="s">
        <v>3865</v>
      </c>
    </row>
    <row r="2926" spans="1:25" x14ac:dyDescent="0.35">
      <c r="A2926" t="s">
        <v>2823</v>
      </c>
      <c r="B2926">
        <v>21021</v>
      </c>
      <c r="C2926" t="s">
        <v>121</v>
      </c>
      <c r="D2926" t="s">
        <v>119</v>
      </c>
      <c r="E2926">
        <v>916</v>
      </c>
      <c r="F2926" t="s">
        <v>2118</v>
      </c>
      <c r="G2926">
        <v>480</v>
      </c>
      <c r="H2926">
        <v>21021</v>
      </c>
      <c r="I2926" t="s">
        <v>2068</v>
      </c>
      <c r="J2926">
        <v>0.01</v>
      </c>
      <c r="K2926">
        <v>1375900</v>
      </c>
      <c r="L2926">
        <v>0.5</v>
      </c>
      <c r="M2926" t="s">
        <v>44</v>
      </c>
      <c r="N2926">
        <v>1</v>
      </c>
      <c r="O2926">
        <v>1</v>
      </c>
      <c r="P2926">
        <v>265350</v>
      </c>
      <c r="Q2926" t="s">
        <v>693</v>
      </c>
      <c r="R2926" t="s">
        <v>694</v>
      </c>
      <c r="S2926">
        <v>12.104699999999999</v>
      </c>
      <c r="T2926" t="s">
        <v>44</v>
      </c>
      <c r="U2926" t="s">
        <v>2760</v>
      </c>
      <c r="V2926">
        <v>916</v>
      </c>
      <c r="W2926">
        <v>1.9289999999999999E-3</v>
      </c>
      <c r="X2926" t="s">
        <v>703</v>
      </c>
      <c r="Y2926" t="s">
        <v>3865</v>
      </c>
    </row>
    <row r="2927" spans="1:25" x14ac:dyDescent="0.35">
      <c r="A2927" t="s">
        <v>2822</v>
      </c>
      <c r="B2927">
        <v>21021</v>
      </c>
      <c r="C2927" t="s">
        <v>121</v>
      </c>
      <c r="D2927" t="s">
        <v>119</v>
      </c>
      <c r="E2927">
        <v>916</v>
      </c>
      <c r="F2927" t="s">
        <v>2118</v>
      </c>
      <c r="G2927">
        <v>480</v>
      </c>
      <c r="H2927">
        <v>21021</v>
      </c>
      <c r="I2927" t="s">
        <v>2068</v>
      </c>
      <c r="J2927">
        <v>0.01</v>
      </c>
      <c r="K2927">
        <v>1415700</v>
      </c>
      <c r="L2927">
        <v>0.5</v>
      </c>
      <c r="M2927" t="s">
        <v>44</v>
      </c>
      <c r="N2927">
        <v>1</v>
      </c>
      <c r="O2927">
        <v>1</v>
      </c>
      <c r="P2927">
        <v>148700</v>
      </c>
      <c r="Q2927" t="s">
        <v>693</v>
      </c>
      <c r="R2927" t="s">
        <v>694</v>
      </c>
      <c r="S2927">
        <v>12.104699999999999</v>
      </c>
      <c r="T2927" t="s">
        <v>44</v>
      </c>
      <c r="U2927" t="s">
        <v>2760</v>
      </c>
      <c r="V2927">
        <v>916</v>
      </c>
      <c r="W2927">
        <v>1.0499999999999999E-3</v>
      </c>
      <c r="X2927" t="s">
        <v>703</v>
      </c>
      <c r="Y2927" t="s">
        <v>3865</v>
      </c>
    </row>
    <row r="2928" spans="1:25" x14ac:dyDescent="0.35">
      <c r="A2928" t="s">
        <v>2821</v>
      </c>
      <c r="B2928">
        <v>21021</v>
      </c>
      <c r="C2928" t="s">
        <v>121</v>
      </c>
      <c r="D2928" t="s">
        <v>119</v>
      </c>
      <c r="E2928">
        <v>916</v>
      </c>
      <c r="F2928" t="s">
        <v>2118</v>
      </c>
      <c r="G2928">
        <v>480</v>
      </c>
      <c r="H2928">
        <v>21021</v>
      </c>
      <c r="I2928" t="s">
        <v>2068</v>
      </c>
      <c r="J2928">
        <v>0.01</v>
      </c>
      <c r="K2928">
        <v>1177000</v>
      </c>
      <c r="L2928">
        <v>0.5</v>
      </c>
      <c r="M2928" t="s">
        <v>44</v>
      </c>
      <c r="N2928">
        <v>1</v>
      </c>
      <c r="O2928">
        <v>1</v>
      </c>
      <c r="P2928">
        <v>134970</v>
      </c>
      <c r="Q2928" t="s">
        <v>693</v>
      </c>
      <c r="R2928" t="s">
        <v>694</v>
      </c>
      <c r="S2928">
        <v>12.104699999999999</v>
      </c>
      <c r="T2928" t="s">
        <v>44</v>
      </c>
      <c r="U2928" t="s">
        <v>2760</v>
      </c>
      <c r="V2928">
        <v>916</v>
      </c>
      <c r="W2928">
        <v>1.147E-3</v>
      </c>
      <c r="X2928" t="s">
        <v>703</v>
      </c>
      <c r="Y2928" t="s">
        <v>3865</v>
      </c>
    </row>
    <row r="2929" spans="1:25" x14ac:dyDescent="0.35">
      <c r="A2929" t="s">
        <v>2820</v>
      </c>
      <c r="B2929">
        <v>21021</v>
      </c>
      <c r="C2929" t="s">
        <v>121</v>
      </c>
      <c r="D2929" t="s">
        <v>119</v>
      </c>
      <c r="E2929">
        <v>916</v>
      </c>
      <c r="F2929" t="s">
        <v>2118</v>
      </c>
      <c r="G2929">
        <v>480</v>
      </c>
      <c r="H2929">
        <v>21021</v>
      </c>
      <c r="I2929" t="s">
        <v>2068</v>
      </c>
      <c r="J2929">
        <v>0.01</v>
      </c>
      <c r="K2929">
        <v>1573100</v>
      </c>
      <c r="L2929">
        <v>0.5</v>
      </c>
      <c r="M2929" t="s">
        <v>44</v>
      </c>
      <c r="N2929">
        <v>1</v>
      </c>
      <c r="O2929">
        <v>2</v>
      </c>
      <c r="P2929">
        <v>96980</v>
      </c>
      <c r="Q2929" t="s">
        <v>693</v>
      </c>
      <c r="R2929" t="s">
        <v>694</v>
      </c>
      <c r="S2929">
        <v>12.104699999999999</v>
      </c>
      <c r="T2929" t="s">
        <v>44</v>
      </c>
      <c r="U2929" t="s">
        <v>2760</v>
      </c>
      <c r="V2929">
        <v>916</v>
      </c>
      <c r="W2929">
        <v>6.1649999999999997E-4</v>
      </c>
      <c r="X2929" t="s">
        <v>703</v>
      </c>
      <c r="Y2929" t="s">
        <v>3865</v>
      </c>
    </row>
    <row r="2930" spans="1:25" x14ac:dyDescent="0.35">
      <c r="A2930" t="s">
        <v>2819</v>
      </c>
      <c r="B2930">
        <v>21021</v>
      </c>
      <c r="C2930" t="s">
        <v>121</v>
      </c>
      <c r="D2930" t="s">
        <v>119</v>
      </c>
      <c r="E2930">
        <v>916</v>
      </c>
      <c r="F2930" t="s">
        <v>2118</v>
      </c>
      <c r="G2930">
        <v>480</v>
      </c>
      <c r="H2930">
        <v>21021</v>
      </c>
      <c r="I2930" t="s">
        <v>2068</v>
      </c>
      <c r="J2930">
        <v>0.01</v>
      </c>
      <c r="K2930">
        <v>1487200</v>
      </c>
      <c r="L2930">
        <v>0.5</v>
      </c>
      <c r="M2930" t="s">
        <v>44</v>
      </c>
      <c r="N2930">
        <v>1</v>
      </c>
      <c r="O2930">
        <v>2</v>
      </c>
      <c r="P2930">
        <v>124140</v>
      </c>
      <c r="Q2930" t="s">
        <v>693</v>
      </c>
      <c r="R2930" t="s">
        <v>694</v>
      </c>
      <c r="S2930">
        <v>12.104699999999999</v>
      </c>
      <c r="T2930" t="s">
        <v>44</v>
      </c>
      <c r="U2930" t="s">
        <v>2760</v>
      </c>
      <c r="V2930">
        <v>916</v>
      </c>
      <c r="W2930">
        <v>8.3469999999999996E-4</v>
      </c>
      <c r="X2930" t="s">
        <v>703</v>
      </c>
      <c r="Y2930" t="s">
        <v>3865</v>
      </c>
    </row>
    <row r="2931" spans="1:25" x14ac:dyDescent="0.35">
      <c r="A2931" t="s">
        <v>2818</v>
      </c>
      <c r="B2931">
        <v>21021</v>
      </c>
      <c r="C2931" t="s">
        <v>121</v>
      </c>
      <c r="D2931" t="s">
        <v>119</v>
      </c>
      <c r="E2931">
        <v>916</v>
      </c>
      <c r="F2931" t="s">
        <v>2118</v>
      </c>
      <c r="G2931">
        <v>480</v>
      </c>
      <c r="H2931">
        <v>21021</v>
      </c>
      <c r="I2931" t="s">
        <v>2068</v>
      </c>
      <c r="J2931">
        <v>0.01</v>
      </c>
      <c r="K2931">
        <v>1221000</v>
      </c>
      <c r="L2931">
        <v>0.5</v>
      </c>
      <c r="M2931" t="s">
        <v>44</v>
      </c>
      <c r="N2931">
        <v>1</v>
      </c>
      <c r="O2931">
        <v>2</v>
      </c>
      <c r="P2931">
        <v>72560</v>
      </c>
      <c r="Q2931" t="s">
        <v>693</v>
      </c>
      <c r="R2931" t="s">
        <v>694</v>
      </c>
      <c r="S2931">
        <v>12.104699999999999</v>
      </c>
      <c r="T2931" t="s">
        <v>44</v>
      </c>
      <c r="U2931" t="s">
        <v>2760</v>
      </c>
      <c r="V2931">
        <v>916</v>
      </c>
      <c r="W2931">
        <v>5.9429999999999997E-4</v>
      </c>
      <c r="X2931" t="s">
        <v>703</v>
      </c>
      <c r="Y2931" t="s">
        <v>3865</v>
      </c>
    </row>
    <row r="2932" spans="1:25" x14ac:dyDescent="0.35">
      <c r="A2932" t="s">
        <v>2817</v>
      </c>
      <c r="B2932">
        <v>21021</v>
      </c>
      <c r="C2932" t="s">
        <v>121</v>
      </c>
      <c r="D2932" t="s">
        <v>119</v>
      </c>
      <c r="E2932">
        <v>916</v>
      </c>
      <c r="F2932" t="s">
        <v>2118</v>
      </c>
      <c r="G2932">
        <v>480</v>
      </c>
      <c r="H2932">
        <v>21021</v>
      </c>
      <c r="I2932" t="s">
        <v>2068</v>
      </c>
      <c r="J2932">
        <v>0.01</v>
      </c>
      <c r="K2932">
        <v>1456000</v>
      </c>
      <c r="L2932">
        <v>0.5</v>
      </c>
      <c r="M2932" t="s">
        <v>44</v>
      </c>
      <c r="N2932">
        <v>1</v>
      </c>
      <c r="O2932">
        <v>4</v>
      </c>
      <c r="P2932">
        <v>3504.1</v>
      </c>
      <c r="Q2932" t="s">
        <v>693</v>
      </c>
      <c r="R2932" t="s">
        <v>694</v>
      </c>
      <c r="S2932">
        <v>12.104699999999999</v>
      </c>
      <c r="T2932" t="s">
        <v>44</v>
      </c>
      <c r="U2932" t="s">
        <v>2760</v>
      </c>
      <c r="V2932">
        <v>916</v>
      </c>
      <c r="W2932" s="145">
        <v>2.4070000000000002E-5</v>
      </c>
      <c r="X2932" t="s">
        <v>703</v>
      </c>
      <c r="Y2932" t="s">
        <v>3865</v>
      </c>
    </row>
    <row r="2933" spans="1:25" x14ac:dyDescent="0.35">
      <c r="A2933" t="s">
        <v>2816</v>
      </c>
      <c r="B2933">
        <v>21021</v>
      </c>
      <c r="C2933" t="s">
        <v>121</v>
      </c>
      <c r="D2933" t="s">
        <v>119</v>
      </c>
      <c r="E2933">
        <v>916</v>
      </c>
      <c r="F2933" t="s">
        <v>2118</v>
      </c>
      <c r="G2933">
        <v>480</v>
      </c>
      <c r="H2933">
        <v>21021</v>
      </c>
      <c r="I2933" t="s">
        <v>2068</v>
      </c>
      <c r="J2933">
        <v>0.01</v>
      </c>
      <c r="K2933">
        <v>1140500</v>
      </c>
      <c r="L2933">
        <v>0.5</v>
      </c>
      <c r="M2933" t="s">
        <v>44</v>
      </c>
      <c r="N2933">
        <v>1</v>
      </c>
      <c r="O2933">
        <v>4</v>
      </c>
      <c r="P2933">
        <v>1278.5999999999999</v>
      </c>
      <c r="Q2933" t="s">
        <v>693</v>
      </c>
      <c r="R2933" t="s">
        <v>694</v>
      </c>
      <c r="S2933">
        <v>12.099600000000001</v>
      </c>
      <c r="T2933" t="s">
        <v>44</v>
      </c>
      <c r="U2933" t="s">
        <v>2760</v>
      </c>
      <c r="V2933">
        <v>916</v>
      </c>
      <c r="W2933" s="145">
        <v>1.1209999999999999E-5</v>
      </c>
      <c r="X2933" t="s">
        <v>703</v>
      </c>
      <c r="Y2933" t="s">
        <v>3865</v>
      </c>
    </row>
    <row r="2934" spans="1:25" x14ac:dyDescent="0.35">
      <c r="A2934" t="s">
        <v>2815</v>
      </c>
      <c r="B2934">
        <v>21021</v>
      </c>
      <c r="C2934" t="s">
        <v>121</v>
      </c>
      <c r="D2934" t="s">
        <v>119</v>
      </c>
      <c r="E2934">
        <v>916</v>
      </c>
      <c r="F2934" t="s">
        <v>2118</v>
      </c>
      <c r="G2934">
        <v>480</v>
      </c>
      <c r="H2934">
        <v>21021</v>
      </c>
      <c r="I2934" t="s">
        <v>2068</v>
      </c>
      <c r="J2934">
        <v>0.01</v>
      </c>
      <c r="K2934">
        <v>1104200</v>
      </c>
      <c r="L2934">
        <v>0.5</v>
      </c>
      <c r="M2934" t="s">
        <v>44</v>
      </c>
      <c r="N2934">
        <v>1</v>
      </c>
      <c r="O2934">
        <v>4</v>
      </c>
      <c r="P2934">
        <v>10515</v>
      </c>
      <c r="Q2934" t="s">
        <v>693</v>
      </c>
      <c r="R2934" t="s">
        <v>694</v>
      </c>
      <c r="S2934">
        <v>12.099600000000001</v>
      </c>
      <c r="T2934" t="s">
        <v>44</v>
      </c>
      <c r="U2934" t="s">
        <v>2760</v>
      </c>
      <c r="V2934">
        <v>916</v>
      </c>
      <c r="W2934" s="145">
        <v>9.5229999999999995E-5</v>
      </c>
      <c r="X2934" t="s">
        <v>703</v>
      </c>
      <c r="Y2934" t="s">
        <v>3865</v>
      </c>
    </row>
    <row r="2935" spans="1:25" x14ac:dyDescent="0.35">
      <c r="A2935" t="s">
        <v>2814</v>
      </c>
      <c r="B2935">
        <v>21021</v>
      </c>
      <c r="C2935" t="s">
        <v>121</v>
      </c>
      <c r="D2935" t="s">
        <v>119</v>
      </c>
      <c r="E2935">
        <v>916</v>
      </c>
      <c r="F2935" t="s">
        <v>2180</v>
      </c>
      <c r="G2935">
        <v>480</v>
      </c>
      <c r="H2935">
        <v>21021</v>
      </c>
      <c r="I2935" t="s">
        <v>2068</v>
      </c>
      <c r="J2935">
        <v>0.01</v>
      </c>
      <c r="K2935">
        <v>1065800</v>
      </c>
      <c r="L2935">
        <v>0.5</v>
      </c>
      <c r="M2935" t="s">
        <v>44</v>
      </c>
      <c r="N2935">
        <v>1</v>
      </c>
      <c r="O2935">
        <v>4</v>
      </c>
      <c r="P2935">
        <v>11560</v>
      </c>
      <c r="Q2935" t="s">
        <v>693</v>
      </c>
      <c r="R2935" t="s">
        <v>694</v>
      </c>
      <c r="S2935">
        <v>12.099600000000001</v>
      </c>
      <c r="T2935" t="s">
        <v>44</v>
      </c>
      <c r="U2935" t="s">
        <v>2760</v>
      </c>
      <c r="V2935">
        <v>916</v>
      </c>
      <c r="W2935">
        <v>1.0849999999999999E-4</v>
      </c>
      <c r="X2935" t="s">
        <v>703</v>
      </c>
      <c r="Y2935" t="s">
        <v>3865</v>
      </c>
    </row>
    <row r="2936" spans="1:25" x14ac:dyDescent="0.35">
      <c r="A2936" t="s">
        <v>2813</v>
      </c>
      <c r="B2936">
        <v>21021</v>
      </c>
      <c r="C2936" t="s">
        <v>121</v>
      </c>
      <c r="D2936" t="s">
        <v>119</v>
      </c>
      <c r="E2936">
        <v>916</v>
      </c>
      <c r="F2936" t="s">
        <v>2180</v>
      </c>
      <c r="G2936">
        <v>480</v>
      </c>
      <c r="H2936">
        <v>21021</v>
      </c>
      <c r="I2936" t="s">
        <v>2068</v>
      </c>
      <c r="J2936">
        <v>0.01</v>
      </c>
      <c r="K2936">
        <v>955690</v>
      </c>
      <c r="L2936">
        <v>0.5</v>
      </c>
      <c r="M2936" t="s">
        <v>44</v>
      </c>
      <c r="N2936">
        <v>1</v>
      </c>
      <c r="O2936">
        <v>4</v>
      </c>
      <c r="P2936">
        <v>6021.1</v>
      </c>
      <c r="Q2936" t="s">
        <v>693</v>
      </c>
      <c r="R2936" t="s">
        <v>694</v>
      </c>
      <c r="S2936">
        <v>12.099600000000001</v>
      </c>
      <c r="T2936" t="s">
        <v>44</v>
      </c>
      <c r="U2936" t="s">
        <v>2760</v>
      </c>
      <c r="V2936">
        <v>916</v>
      </c>
      <c r="W2936" s="145">
        <v>6.3E-5</v>
      </c>
      <c r="X2936" t="s">
        <v>703</v>
      </c>
      <c r="Y2936" t="s">
        <v>3865</v>
      </c>
    </row>
    <row r="2937" spans="1:25" x14ac:dyDescent="0.35">
      <c r="A2937" t="s">
        <v>2812</v>
      </c>
      <c r="B2937">
        <v>21021</v>
      </c>
      <c r="C2937" t="s">
        <v>121</v>
      </c>
      <c r="D2937" t="s">
        <v>119</v>
      </c>
      <c r="E2937">
        <v>916</v>
      </c>
      <c r="F2937" t="s">
        <v>2180</v>
      </c>
      <c r="G2937">
        <v>480</v>
      </c>
      <c r="H2937">
        <v>21021</v>
      </c>
      <c r="I2937" t="s">
        <v>2068</v>
      </c>
      <c r="J2937">
        <v>0.01</v>
      </c>
      <c r="K2937">
        <v>931560</v>
      </c>
      <c r="L2937">
        <v>0.5</v>
      </c>
      <c r="M2937" t="s">
        <v>44</v>
      </c>
      <c r="N2937">
        <v>1</v>
      </c>
      <c r="O2937">
        <v>4</v>
      </c>
      <c r="P2937">
        <v>2102.3000000000002</v>
      </c>
      <c r="Q2937" t="s">
        <v>693</v>
      </c>
      <c r="R2937" t="s">
        <v>694</v>
      </c>
      <c r="S2937">
        <v>12.099600000000001</v>
      </c>
      <c r="T2937" t="s">
        <v>44</v>
      </c>
      <c r="U2937" t="s">
        <v>2760</v>
      </c>
      <c r="V2937">
        <v>916</v>
      </c>
      <c r="W2937" s="145">
        <v>2.2569999999999999E-5</v>
      </c>
      <c r="X2937" t="s">
        <v>703</v>
      </c>
      <c r="Y2937" t="s">
        <v>3865</v>
      </c>
    </row>
    <row r="2938" spans="1:25" x14ac:dyDescent="0.35">
      <c r="A2938" t="s">
        <v>2811</v>
      </c>
      <c r="B2938">
        <v>21021</v>
      </c>
      <c r="C2938" t="s">
        <v>121</v>
      </c>
      <c r="D2938" t="s">
        <v>119</v>
      </c>
      <c r="E2938">
        <v>916</v>
      </c>
      <c r="F2938" t="s">
        <v>2118</v>
      </c>
      <c r="G2938">
        <v>480</v>
      </c>
      <c r="H2938">
        <v>21021</v>
      </c>
      <c r="I2938" t="s">
        <v>2068</v>
      </c>
      <c r="J2938">
        <v>0.01</v>
      </c>
      <c r="K2938">
        <v>1526900</v>
      </c>
      <c r="L2938">
        <v>0.5</v>
      </c>
      <c r="M2938" t="s">
        <v>44</v>
      </c>
      <c r="N2938">
        <v>1</v>
      </c>
      <c r="O2938">
        <v>4</v>
      </c>
      <c r="P2938">
        <v>3231.8</v>
      </c>
      <c r="Q2938" t="s">
        <v>693</v>
      </c>
      <c r="R2938" t="s">
        <v>694</v>
      </c>
      <c r="S2938">
        <v>12.104699999999999</v>
      </c>
      <c r="T2938" t="s">
        <v>44</v>
      </c>
      <c r="U2938" t="s">
        <v>2760</v>
      </c>
      <c r="V2938">
        <v>916</v>
      </c>
      <c r="W2938" s="145">
        <v>2.1169999999999999E-5</v>
      </c>
      <c r="X2938" t="s">
        <v>703</v>
      </c>
      <c r="Y2938" t="s">
        <v>44</v>
      </c>
    </row>
    <row r="2939" spans="1:25" x14ac:dyDescent="0.35">
      <c r="A2939" t="s">
        <v>2810</v>
      </c>
      <c r="B2939">
        <v>21021</v>
      </c>
      <c r="C2939" t="s">
        <v>121</v>
      </c>
      <c r="D2939" t="s">
        <v>119</v>
      </c>
      <c r="E2939">
        <v>916</v>
      </c>
      <c r="F2939" t="s">
        <v>2118</v>
      </c>
      <c r="G2939">
        <v>480</v>
      </c>
      <c r="H2939">
        <v>21021</v>
      </c>
      <c r="I2939" t="s">
        <v>2068</v>
      </c>
      <c r="J2939">
        <v>0.01</v>
      </c>
      <c r="K2939">
        <v>1045700</v>
      </c>
      <c r="L2939">
        <v>0.5</v>
      </c>
      <c r="M2939" t="s">
        <v>44</v>
      </c>
      <c r="N2939">
        <v>1</v>
      </c>
      <c r="O2939">
        <v>4</v>
      </c>
      <c r="P2939">
        <v>2102.1999999999998</v>
      </c>
      <c r="Q2939" t="s">
        <v>693</v>
      </c>
      <c r="R2939" t="s">
        <v>694</v>
      </c>
      <c r="S2939">
        <v>12.104699999999999</v>
      </c>
      <c r="T2939" t="s">
        <v>44</v>
      </c>
      <c r="U2939" t="s">
        <v>2760</v>
      </c>
      <c r="V2939">
        <v>916</v>
      </c>
      <c r="W2939" s="145">
        <v>2.0100000000000001E-5</v>
      </c>
      <c r="X2939" t="s">
        <v>703</v>
      </c>
      <c r="Y2939" t="s">
        <v>44</v>
      </c>
    </row>
    <row r="2940" spans="1:25" x14ac:dyDescent="0.35">
      <c r="A2940" t="s">
        <v>2809</v>
      </c>
      <c r="B2940">
        <v>21021</v>
      </c>
      <c r="C2940" t="s">
        <v>121</v>
      </c>
      <c r="D2940" t="s">
        <v>119</v>
      </c>
      <c r="E2940">
        <v>916</v>
      </c>
      <c r="F2940" t="s">
        <v>2118</v>
      </c>
      <c r="G2940">
        <v>480</v>
      </c>
      <c r="H2940">
        <v>21021</v>
      </c>
      <c r="I2940" t="s">
        <v>2068</v>
      </c>
      <c r="J2940">
        <v>0.01</v>
      </c>
      <c r="K2940">
        <v>1090300</v>
      </c>
      <c r="L2940">
        <v>0.5</v>
      </c>
      <c r="M2940" t="s">
        <v>44</v>
      </c>
      <c r="N2940">
        <v>1</v>
      </c>
      <c r="O2940">
        <v>4</v>
      </c>
      <c r="P2940">
        <v>1070.3</v>
      </c>
      <c r="Q2940" t="s">
        <v>693</v>
      </c>
      <c r="R2940" t="s">
        <v>694</v>
      </c>
      <c r="S2940">
        <v>12.0945</v>
      </c>
      <c r="T2940" t="s">
        <v>44</v>
      </c>
      <c r="U2940" t="s">
        <v>2760</v>
      </c>
      <c r="V2940">
        <v>916</v>
      </c>
      <c r="W2940" s="145">
        <v>9.8169999999999994E-6</v>
      </c>
      <c r="X2940" t="s">
        <v>703</v>
      </c>
      <c r="Y2940" t="s">
        <v>44</v>
      </c>
    </row>
  </sheetData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67E7CB-0684-4188-BF9A-719A1D3FFB8B}">
  <dimension ref="A1:M53"/>
  <sheetViews>
    <sheetView topLeftCell="A25" workbookViewId="0">
      <selection activeCell="C13" sqref="C13"/>
    </sheetView>
  </sheetViews>
  <sheetFormatPr defaultRowHeight="14.5" x14ac:dyDescent="0.35"/>
  <cols>
    <col min="1" max="1" width="31.26953125" customWidth="1"/>
    <col min="2" max="2" width="16.7265625" customWidth="1"/>
    <col min="3" max="3" width="14" customWidth="1"/>
    <col min="4" max="4" width="13.453125" customWidth="1"/>
    <col min="5" max="5" width="13" customWidth="1"/>
    <col min="6" max="6" width="13.453125" customWidth="1"/>
    <col min="7" max="7" width="10.453125" customWidth="1"/>
    <col min="8" max="8" width="10" customWidth="1"/>
    <col min="9" max="9" width="10.453125" customWidth="1"/>
    <col min="10" max="10" width="11.1796875" customWidth="1"/>
    <col min="13" max="13" width="11.1796875" customWidth="1"/>
  </cols>
  <sheetData>
    <row r="1" spans="1:13" x14ac:dyDescent="0.35">
      <c r="A1" t="s">
        <v>654</v>
      </c>
      <c r="B1" t="s">
        <v>0</v>
      </c>
      <c r="C1" t="s">
        <v>655</v>
      </c>
      <c r="D1" t="s">
        <v>3863</v>
      </c>
      <c r="E1" t="s">
        <v>3862</v>
      </c>
      <c r="F1" t="s">
        <v>3861</v>
      </c>
      <c r="G1" t="s">
        <v>656</v>
      </c>
      <c r="H1" t="s">
        <v>657</v>
      </c>
      <c r="I1" t="s">
        <v>658</v>
      </c>
      <c r="J1" t="s">
        <v>659</v>
      </c>
      <c r="K1" t="s">
        <v>3408</v>
      </c>
      <c r="L1" s="296" t="s">
        <v>3413</v>
      </c>
      <c r="M1" s="297" t="s">
        <v>3713</v>
      </c>
    </row>
    <row r="2" spans="1:13" x14ac:dyDescent="0.35">
      <c r="A2" t="s">
        <v>142</v>
      </c>
      <c r="B2" t="s">
        <v>140</v>
      </c>
      <c r="C2">
        <v>30503</v>
      </c>
      <c r="D2">
        <v>0.312</v>
      </c>
      <c r="E2">
        <v>0.23200000000000001</v>
      </c>
      <c r="F2">
        <v>0.47699999999999998</v>
      </c>
      <c r="G2" s="145">
        <v>1.7800000000000001E-9</v>
      </c>
      <c r="H2" s="145">
        <v>2.1299999999999999E-15</v>
      </c>
      <c r="I2">
        <v>1.1199999999999999E-3</v>
      </c>
      <c r="J2">
        <v>0</v>
      </c>
      <c r="K2" t="str">
        <f>IF(Table13[[#This Row],[Fstable.High]]&lt;0.4,"Y","")</f>
        <v/>
      </c>
      <c r="L2" s="298" t="str">
        <f>IF(LOG10(Table13[[#This Row],[Fup.High]])-LOG10(Table13[[#This Row],[Fup.Low]])&gt;3,"Y","")</f>
        <v>Y</v>
      </c>
      <c r="M2" s="297">
        <f>(Table13[[#This Row],[Fup.High]]-Table13[[#This Row],[Fup.Low]])/1.96/Table13[[#This Row],[Fup.Med]]</f>
        <v>321027.28731881158</v>
      </c>
    </row>
    <row r="3" spans="1:13" x14ac:dyDescent="0.35">
      <c r="A3" t="s">
        <v>325</v>
      </c>
      <c r="B3" t="s">
        <v>323</v>
      </c>
      <c r="C3">
        <v>30507</v>
      </c>
      <c r="D3">
        <v>6.2300000000000003E-3</v>
      </c>
      <c r="E3">
        <v>4.2199999999999998E-3</v>
      </c>
      <c r="F3">
        <v>1.15E-2</v>
      </c>
      <c r="G3">
        <v>0.26700000000000002</v>
      </c>
      <c r="H3">
        <v>0.13700000000000001</v>
      </c>
      <c r="I3">
        <v>0.51</v>
      </c>
      <c r="J3">
        <v>0.249</v>
      </c>
      <c r="K3" t="str">
        <f>IF(Table13[[#This Row],[Fstable.High]]&lt;0.4,"Y","")</f>
        <v>Y</v>
      </c>
      <c r="L3" s="252" t="str">
        <f>IF(LOG10(Table13[[#This Row],[Fup.High]])-LOG10(Table13[[#This Row],[Fup.Low]])&gt;3,"Y","")</f>
        <v/>
      </c>
      <c r="M3" s="164">
        <f>(Table13[[#This Row],[Fup.High]]-Table13[[#This Row],[Fup.Low]])/1.96/Table13[[#This Row],[Fup.Med]]</f>
        <v>0.71275701291752658</v>
      </c>
    </row>
    <row r="4" spans="1:13" x14ac:dyDescent="0.35">
      <c r="A4" t="s">
        <v>150</v>
      </c>
      <c r="B4" t="s">
        <v>148</v>
      </c>
      <c r="C4">
        <v>30516</v>
      </c>
      <c r="D4">
        <v>0.11</v>
      </c>
      <c r="E4">
        <v>7.5800000000000006E-2</v>
      </c>
      <c r="F4">
        <v>0.19</v>
      </c>
      <c r="G4">
        <v>7.2300000000000003E-3</v>
      </c>
      <c r="H4">
        <v>3.6800000000000001E-3</v>
      </c>
      <c r="I4">
        <v>1.23E-2</v>
      </c>
      <c r="J4">
        <v>5.3299999999999997E-3</v>
      </c>
      <c r="K4" t="str">
        <f>IF(Table13[[#This Row],[Fstable.High]]&lt;0.4,"Y","")</f>
        <v>Y</v>
      </c>
      <c r="L4" s="252" t="str">
        <f>IF(LOG10(Table13[[#This Row],[Fup.High]])-LOG10(Table13[[#This Row],[Fup.Low]])&gt;3,"Y","")</f>
        <v/>
      </c>
      <c r="M4" s="164">
        <f>(Table13[[#This Row],[Fup.High]]-Table13[[#This Row],[Fup.Low]])/1.96/Table13[[#This Row],[Fup.Med]]</f>
        <v>0.60829310977503026</v>
      </c>
    </row>
    <row r="5" spans="1:13" x14ac:dyDescent="0.35">
      <c r="A5" t="s">
        <v>154</v>
      </c>
      <c r="B5" t="s">
        <v>152</v>
      </c>
      <c r="C5">
        <v>30501</v>
      </c>
      <c r="D5">
        <v>0.57699999999999996</v>
      </c>
      <c r="E5">
        <v>0.433</v>
      </c>
      <c r="F5">
        <v>1</v>
      </c>
      <c r="G5">
        <v>0.29499999999999998</v>
      </c>
      <c r="H5">
        <v>0.16300000000000001</v>
      </c>
      <c r="I5">
        <v>0.47899999999999998</v>
      </c>
      <c r="J5">
        <v>0.26700000000000002</v>
      </c>
      <c r="K5" t="str">
        <f>IF(Table13[[#This Row],[Fstable.High]]&lt;0.4,"Y","")</f>
        <v/>
      </c>
      <c r="L5" s="252" t="str">
        <f>IF(LOG10(Table13[[#This Row],[Fup.High]])-LOG10(Table13[[#This Row],[Fup.Low]])&gt;3,"Y","")</f>
        <v/>
      </c>
      <c r="M5" s="164">
        <f>(Table13[[#This Row],[Fup.High]]-Table13[[#This Row],[Fup.Low]])/1.96/Table13[[#This Row],[Fup.Med]]</f>
        <v>0.54652369422345204</v>
      </c>
    </row>
    <row r="6" spans="1:13" x14ac:dyDescent="0.35">
      <c r="A6" t="s">
        <v>198</v>
      </c>
      <c r="B6" t="s">
        <v>196</v>
      </c>
      <c r="C6">
        <v>30505</v>
      </c>
      <c r="D6">
        <v>9.4600000000000004E-2</v>
      </c>
      <c r="E6">
        <v>5.8400000000000001E-2</v>
      </c>
      <c r="F6">
        <v>0.21199999999999999</v>
      </c>
      <c r="G6">
        <v>0.129</v>
      </c>
      <c r="H6">
        <v>5.21E-2</v>
      </c>
      <c r="I6">
        <v>0.34300000000000003</v>
      </c>
      <c r="J6">
        <v>0.121</v>
      </c>
      <c r="K6" t="str">
        <f>IF(Table13[[#This Row],[Fstable.High]]&lt;0.4,"Y","")</f>
        <v>Y</v>
      </c>
      <c r="L6" s="252" t="str">
        <f>IF(LOG10(Table13[[#This Row],[Fup.High]])-LOG10(Table13[[#This Row],[Fup.Low]])&gt;3,"Y","")</f>
        <v/>
      </c>
      <c r="M6" s="164">
        <f>(Table13[[#This Row],[Fup.High]]-Table13[[#This Row],[Fup.Low]])/1.96/Table13[[#This Row],[Fup.Med]]</f>
        <v>1.1505299794336341</v>
      </c>
    </row>
    <row r="7" spans="1:13" x14ac:dyDescent="0.35">
      <c r="A7" t="s">
        <v>194</v>
      </c>
      <c r="B7" t="s">
        <v>192</v>
      </c>
      <c r="C7">
        <v>30521</v>
      </c>
      <c r="D7">
        <v>9.7699999999999995E-2</v>
      </c>
      <c r="E7">
        <v>7.0800000000000002E-2</v>
      </c>
      <c r="F7">
        <v>0.14699999999999999</v>
      </c>
      <c r="G7">
        <v>0.60499999999999998</v>
      </c>
      <c r="H7">
        <v>0.34799999999999998</v>
      </c>
      <c r="I7">
        <v>0.94099999999999995</v>
      </c>
      <c r="J7">
        <v>0.34499999999999997</v>
      </c>
      <c r="K7" t="str">
        <f>IF(Table13[[#This Row],[Fstable.High]]&lt;0.4,"Y","")</f>
        <v>Y</v>
      </c>
      <c r="L7" s="252" t="str">
        <f>IF(LOG10(Table13[[#This Row],[Fup.High]])-LOG10(Table13[[#This Row],[Fup.Low]])&gt;3,"Y","")</f>
        <v/>
      </c>
      <c r="M7" s="164">
        <f>(Table13[[#This Row],[Fup.High]]-Table13[[#This Row],[Fup.Low]])/1.96/Table13[[#This Row],[Fup.Med]]</f>
        <v>0.50008433125316243</v>
      </c>
    </row>
    <row r="8" spans="1:13" x14ac:dyDescent="0.35">
      <c r="A8" t="s">
        <v>189</v>
      </c>
      <c r="B8" t="s">
        <v>187</v>
      </c>
      <c r="C8">
        <v>30510</v>
      </c>
      <c r="D8">
        <v>0.17699999999999999</v>
      </c>
      <c r="E8">
        <v>0.10299999999999999</v>
      </c>
      <c r="F8">
        <v>0.79</v>
      </c>
      <c r="G8">
        <v>4.02E-2</v>
      </c>
      <c r="H8">
        <v>1.0200000000000001E-2</v>
      </c>
      <c r="I8">
        <v>0.112</v>
      </c>
      <c r="J8">
        <v>3.5900000000000001E-2</v>
      </c>
      <c r="K8" t="str">
        <f>IF(Table13[[#This Row],[Fstable.High]]&lt;0.4,"Y","")</f>
        <v/>
      </c>
      <c r="L8" s="252" t="str">
        <f>IF(LOG10(Table13[[#This Row],[Fup.High]])-LOG10(Table13[[#This Row],[Fup.Low]])&gt;3,"Y","")</f>
        <v/>
      </c>
      <c r="M8" s="164">
        <f>(Table13[[#This Row],[Fup.High]]-Table13[[#This Row],[Fup.Low]])/1.96/Table13[[#This Row],[Fup.Med]]</f>
        <v>1.292009341049853</v>
      </c>
    </row>
    <row r="9" spans="1:13" x14ac:dyDescent="0.35">
      <c r="A9" t="s">
        <v>660</v>
      </c>
      <c r="B9" t="s">
        <v>661</v>
      </c>
      <c r="C9" t="s">
        <v>662</v>
      </c>
      <c r="D9">
        <v>0.77900000000000003</v>
      </c>
      <c r="E9">
        <v>0.70499999999999996</v>
      </c>
      <c r="F9">
        <v>0.83</v>
      </c>
      <c r="G9">
        <v>6.7900000000000002E-2</v>
      </c>
      <c r="H9">
        <v>5.9799999999999999E-2</v>
      </c>
      <c r="I9">
        <v>7.5700000000000003E-2</v>
      </c>
      <c r="J9">
        <v>6.1199999999999997E-2</v>
      </c>
      <c r="K9" t="str">
        <f>IF(Table13[[#This Row],[Fstable.High]]&lt;0.4,"Y","")</f>
        <v/>
      </c>
      <c r="L9" s="252" t="str">
        <f>IF(LOG10(Table13[[#This Row],[Fup.High]])-LOG10(Table13[[#This Row],[Fup.Low]])&gt;3,"Y","")</f>
        <v/>
      </c>
      <c r="M9" s="164">
        <f>(Table13[[#This Row],[Fup.High]]-Table13[[#This Row],[Fup.Low]])/1.96/Table13[[#This Row],[Fup.Med]]</f>
        <v>0.11947341528658594</v>
      </c>
    </row>
    <row r="10" spans="1:13" x14ac:dyDescent="0.35">
      <c r="A10" t="s">
        <v>240</v>
      </c>
      <c r="B10" t="s">
        <v>238</v>
      </c>
      <c r="C10">
        <v>513</v>
      </c>
      <c r="D10">
        <v>0.20200000000000001</v>
      </c>
      <c r="E10">
        <v>0.14699999999999999</v>
      </c>
      <c r="F10">
        <v>0.374</v>
      </c>
      <c r="G10">
        <v>0.90700000000000003</v>
      </c>
      <c r="H10">
        <v>0.54200000000000004</v>
      </c>
      <c r="I10">
        <v>0.997</v>
      </c>
      <c r="J10">
        <v>1.75</v>
      </c>
      <c r="K10" t="str">
        <f>IF(Table13[[#This Row],[Fstable.High]]&lt;0.4,"Y","")</f>
        <v>Y</v>
      </c>
      <c r="L10" s="252" t="str">
        <f>IF(LOG10(Table13[[#This Row],[Fup.High]])-LOG10(Table13[[#This Row],[Fup.Low]])&gt;3,"Y","")</f>
        <v/>
      </c>
      <c r="M10" s="164">
        <f>(Table13[[#This Row],[Fup.High]]-Table13[[#This Row],[Fup.Low]])/1.96/Table13[[#This Row],[Fup.Med]]</f>
        <v>0.25594581823909274</v>
      </c>
    </row>
    <row r="11" spans="1:13" x14ac:dyDescent="0.35">
      <c r="A11" t="s">
        <v>171</v>
      </c>
      <c r="B11" t="s">
        <v>169</v>
      </c>
      <c r="C11">
        <v>812</v>
      </c>
      <c r="D11">
        <v>0.95899999999999996</v>
      </c>
      <c r="E11">
        <v>0.27900000000000003</v>
      </c>
      <c r="F11">
        <v>1</v>
      </c>
      <c r="G11">
        <v>9.4400000000000005E-3</v>
      </c>
      <c r="H11">
        <v>4.81E-3</v>
      </c>
      <c r="I11">
        <v>3.2399999999999998E-2</v>
      </c>
      <c r="J11">
        <v>5.7600000000000004E-3</v>
      </c>
      <c r="K11" t="str">
        <f>IF(Table13[[#This Row],[Fstable.High]]&lt;0.4,"Y","")</f>
        <v/>
      </c>
      <c r="L11" s="252" t="str">
        <f>IF(LOG10(Table13[[#This Row],[Fup.High]])-LOG10(Table13[[#This Row],[Fup.Low]])&gt;3,"Y","")</f>
        <v/>
      </c>
      <c r="M11" s="164">
        <f>(Table13[[#This Row],[Fup.High]]-Table13[[#This Row],[Fup.Low]])/1.96/Table13[[#This Row],[Fup.Med]]</f>
        <v>1.4911579038395015</v>
      </c>
    </row>
    <row r="12" spans="1:13" x14ac:dyDescent="0.35">
      <c r="A12" t="s">
        <v>336</v>
      </c>
      <c r="B12" t="s">
        <v>34</v>
      </c>
      <c r="C12">
        <v>474</v>
      </c>
      <c r="D12">
        <v>0.35799999999999998</v>
      </c>
      <c r="E12">
        <v>0.22500000000000001</v>
      </c>
      <c r="F12">
        <v>1</v>
      </c>
      <c r="G12">
        <v>0.108</v>
      </c>
      <c r="H12">
        <v>3.5999999999999997E-2</v>
      </c>
      <c r="I12">
        <v>0.223</v>
      </c>
      <c r="J12">
        <v>0.112</v>
      </c>
      <c r="K12" t="str">
        <f>IF(Table13[[#This Row],[Fstable.High]]&lt;0.4,"Y","")</f>
        <v/>
      </c>
      <c r="L12" s="252" t="str">
        <f>IF(LOG10(Table13[[#This Row],[Fup.High]])-LOG10(Table13[[#This Row],[Fup.Low]])&gt;3,"Y","")</f>
        <v/>
      </c>
      <c r="M12" s="164">
        <f>(Table13[[#This Row],[Fup.High]]-Table13[[#This Row],[Fup.Low]])/1.96/Table13[[#This Row],[Fup.Med]]</f>
        <v>0.88340891912320485</v>
      </c>
    </row>
    <row r="13" spans="1:13" x14ac:dyDescent="0.35">
      <c r="A13" t="s">
        <v>158</v>
      </c>
      <c r="B13" t="s">
        <v>156</v>
      </c>
      <c r="C13">
        <v>760</v>
      </c>
      <c r="D13">
        <v>0.43</v>
      </c>
      <c r="E13">
        <v>0.254</v>
      </c>
      <c r="F13">
        <v>1</v>
      </c>
      <c r="G13" s="145">
        <v>4.3000000000000003E-6</v>
      </c>
      <c r="H13" s="145">
        <v>2.91E-15</v>
      </c>
      <c r="I13">
        <v>0.106</v>
      </c>
      <c r="J13">
        <v>6.0299999999999999E-2</v>
      </c>
      <c r="K13" t="str">
        <f>IF(Table13[[#This Row],[Fstable.High]]&lt;0.4,"Y","")</f>
        <v/>
      </c>
      <c r="L13" s="252" t="str">
        <f>IF(LOG10(Table13[[#This Row],[Fup.High]])-LOG10(Table13[[#This Row],[Fup.Low]])&gt;3,"Y","")</f>
        <v>Y</v>
      </c>
      <c r="M13" s="164">
        <f>(Table13[[#This Row],[Fup.High]]-Table13[[#This Row],[Fup.Low]])/1.96/Table13[[#This Row],[Fup.Med]]</f>
        <v>12577.123872804588</v>
      </c>
    </row>
    <row r="14" spans="1:13" x14ac:dyDescent="0.35">
      <c r="A14" t="s">
        <v>93</v>
      </c>
      <c r="B14" t="s">
        <v>91</v>
      </c>
      <c r="C14">
        <v>3096</v>
      </c>
      <c r="D14">
        <v>0.53100000000000003</v>
      </c>
      <c r="E14">
        <v>0.34499999999999997</v>
      </c>
      <c r="F14">
        <v>1</v>
      </c>
      <c r="G14">
        <v>0.63</v>
      </c>
      <c r="H14">
        <v>0.28799999999999998</v>
      </c>
      <c r="I14">
        <v>0.96099999999999997</v>
      </c>
      <c r="J14">
        <v>0.76200000000000001</v>
      </c>
      <c r="K14" t="str">
        <f>IF(Table13[[#This Row],[Fstable.High]]&lt;0.4,"Y","")</f>
        <v/>
      </c>
      <c r="L14" s="252" t="str">
        <f>IF(LOG10(Table13[[#This Row],[Fup.High]])-LOG10(Table13[[#This Row],[Fup.Low]])&gt;3,"Y","")</f>
        <v/>
      </c>
      <c r="M14" s="164">
        <f>(Table13[[#This Row],[Fup.High]]-Table13[[#This Row],[Fup.Low]])/1.96/Table13[[#This Row],[Fup.Med]]</f>
        <v>0.54502753482345323</v>
      </c>
    </row>
    <row r="15" spans="1:13" x14ac:dyDescent="0.35">
      <c r="A15" t="s">
        <v>137</v>
      </c>
      <c r="B15" t="s">
        <v>135</v>
      </c>
      <c r="C15">
        <v>477</v>
      </c>
      <c r="D15">
        <v>1</v>
      </c>
      <c r="E15">
        <v>0.90200000000000002</v>
      </c>
      <c r="F15">
        <v>1</v>
      </c>
      <c r="G15">
        <v>0.11600000000000001</v>
      </c>
      <c r="H15">
        <v>0.1</v>
      </c>
      <c r="I15">
        <v>0.14499999999999999</v>
      </c>
      <c r="J15">
        <v>2.75E-2</v>
      </c>
      <c r="K15" t="str">
        <f>IF(Table13[[#This Row],[Fstable.High]]&lt;0.4,"Y","")</f>
        <v/>
      </c>
      <c r="L15" s="252" t="str">
        <f>IF(LOG10(Table13[[#This Row],[Fup.High]])-LOG10(Table13[[#This Row],[Fup.Low]])&gt;3,"Y","")</f>
        <v/>
      </c>
      <c r="M15" s="164">
        <f>(Table13[[#This Row],[Fup.High]]-Table13[[#This Row],[Fup.Low]])/1.96/Table13[[#This Row],[Fup.Med]]</f>
        <v>0.19792399718508083</v>
      </c>
    </row>
    <row r="16" spans="1:13" x14ac:dyDescent="0.35">
      <c r="A16" t="s">
        <v>177</v>
      </c>
      <c r="B16" t="s">
        <v>175</v>
      </c>
      <c r="C16">
        <v>964</v>
      </c>
      <c r="D16">
        <v>0.36199999999999999</v>
      </c>
      <c r="E16">
        <v>0.24199999999999999</v>
      </c>
      <c r="F16">
        <v>0.998</v>
      </c>
      <c r="G16">
        <v>0.13200000000000001</v>
      </c>
      <c r="H16">
        <v>4.9599999999999998E-2</v>
      </c>
      <c r="I16">
        <v>0.217</v>
      </c>
      <c r="J16">
        <v>9.9400000000000002E-2</v>
      </c>
      <c r="K16" t="str">
        <f>IF(Table13[[#This Row],[Fstable.High]]&lt;0.4,"Y","")</f>
        <v/>
      </c>
      <c r="L16" s="252" t="str">
        <f>IF(LOG10(Table13[[#This Row],[Fup.High]])-LOG10(Table13[[#This Row],[Fup.Low]])&gt;3,"Y","")</f>
        <v/>
      </c>
      <c r="M16" s="164">
        <f>(Table13[[#This Row],[Fup.High]]-Table13[[#This Row],[Fup.Low]])/1.96/Table13[[#This Row],[Fup.Med]]</f>
        <v>0.64703153988868267</v>
      </c>
    </row>
    <row r="17" spans="1:13" x14ac:dyDescent="0.35">
      <c r="A17" t="s">
        <v>201</v>
      </c>
      <c r="B17" t="s">
        <v>199</v>
      </c>
      <c r="C17">
        <v>464</v>
      </c>
      <c r="D17">
        <v>0.98899999999999999</v>
      </c>
      <c r="E17">
        <v>0.83399999999999996</v>
      </c>
      <c r="F17">
        <v>1</v>
      </c>
      <c r="G17">
        <v>1.15E-2</v>
      </c>
      <c r="H17">
        <v>9.8300000000000002E-3</v>
      </c>
      <c r="I17">
        <v>1.3899999999999999E-2</v>
      </c>
      <c r="J17">
        <v>1.2699999999999999E-2</v>
      </c>
      <c r="K17" t="str">
        <f>IF(Table13[[#This Row],[Fstable.High]]&lt;0.4,"Y","")</f>
        <v/>
      </c>
      <c r="L17" s="252" t="str">
        <f>IF(LOG10(Table13[[#This Row],[Fup.High]])-LOG10(Table13[[#This Row],[Fup.Low]])&gt;3,"Y","")</f>
        <v/>
      </c>
      <c r="M17" s="164">
        <f>(Table13[[#This Row],[Fup.High]]-Table13[[#This Row],[Fup.Low]])/1.96/Table13[[#This Row],[Fup.Med]]</f>
        <v>0.18056787932564328</v>
      </c>
    </row>
    <row r="18" spans="1:13" x14ac:dyDescent="0.35">
      <c r="A18" t="s">
        <v>212</v>
      </c>
      <c r="B18" t="s">
        <v>210</v>
      </c>
      <c r="C18">
        <v>479</v>
      </c>
      <c r="D18">
        <v>0.98899999999999999</v>
      </c>
      <c r="E18">
        <v>0.81699999999999995</v>
      </c>
      <c r="F18">
        <v>1</v>
      </c>
      <c r="G18">
        <v>4.65E-2</v>
      </c>
      <c r="H18">
        <v>3.9800000000000002E-2</v>
      </c>
      <c r="I18">
        <v>5.6399999999999999E-2</v>
      </c>
      <c r="J18">
        <v>5.0599999999999999E-2</v>
      </c>
      <c r="K18" t="str">
        <f>IF(Table13[[#This Row],[Fstable.High]]&lt;0.4,"Y","")</f>
        <v/>
      </c>
      <c r="L18" s="252" t="str">
        <f>IF(LOG10(Table13[[#This Row],[Fup.High]])-LOG10(Table13[[#This Row],[Fup.Low]])&gt;3,"Y","")</f>
        <v/>
      </c>
      <c r="M18" s="164">
        <f>(Table13[[#This Row],[Fup.High]]-Table13[[#This Row],[Fup.Low]])/1.96/Table13[[#This Row],[Fup.Med]]</f>
        <v>0.18213737107746322</v>
      </c>
    </row>
    <row r="19" spans="1:13" x14ac:dyDescent="0.35">
      <c r="A19" t="s">
        <v>27</v>
      </c>
      <c r="B19" t="s">
        <v>25</v>
      </c>
      <c r="C19">
        <v>763</v>
      </c>
      <c r="D19">
        <v>0.99</v>
      </c>
      <c r="E19">
        <v>0.76500000000000001</v>
      </c>
      <c r="F19">
        <v>1</v>
      </c>
      <c r="G19">
        <v>8.2400000000000001E-2</v>
      </c>
      <c r="H19">
        <v>6.0100000000000001E-2</v>
      </c>
      <c r="I19">
        <v>0.112</v>
      </c>
      <c r="J19">
        <v>9.0499999999999997E-2</v>
      </c>
      <c r="K19" t="str">
        <f>IF(Table13[[#This Row],[Fstable.High]]&lt;0.4,"Y","")</f>
        <v/>
      </c>
      <c r="L19" s="252" t="str">
        <f>IF(LOG10(Table13[[#This Row],[Fup.High]])-LOG10(Table13[[#This Row],[Fup.Low]])&gt;3,"Y","")</f>
        <v/>
      </c>
      <c r="M19" s="164">
        <f>(Table13[[#This Row],[Fup.High]]-Table13[[#This Row],[Fup.Low]])/1.96/Table13[[#This Row],[Fup.Med]]</f>
        <v>0.32135426986328514</v>
      </c>
    </row>
    <row r="20" spans="1:13" x14ac:dyDescent="0.35">
      <c r="A20" t="s">
        <v>218</v>
      </c>
      <c r="B20" t="s">
        <v>216</v>
      </c>
      <c r="C20">
        <v>945</v>
      </c>
      <c r="D20">
        <v>0.98799999999999999</v>
      </c>
      <c r="E20">
        <v>0.79900000000000004</v>
      </c>
      <c r="F20">
        <v>1</v>
      </c>
      <c r="G20">
        <v>0.627</v>
      </c>
      <c r="H20">
        <v>0.52900000000000003</v>
      </c>
      <c r="I20">
        <v>0.76500000000000001</v>
      </c>
      <c r="J20">
        <v>0.67500000000000004</v>
      </c>
      <c r="K20" t="str">
        <f>IF(Table13[[#This Row],[Fstable.High]]&lt;0.4,"Y","")</f>
        <v/>
      </c>
      <c r="L20" s="252" t="str">
        <f>IF(LOG10(Table13[[#This Row],[Fup.High]])-LOG10(Table13[[#This Row],[Fup.Low]])&gt;3,"Y","")</f>
        <v/>
      </c>
      <c r="M20" s="164">
        <f>(Table13[[#This Row],[Fup.High]]-Table13[[#This Row],[Fup.Low]])/1.96/Table13[[#This Row],[Fup.Med]]</f>
        <v>0.19203853790319955</v>
      </c>
    </row>
    <row r="21" spans="1:13" x14ac:dyDescent="0.35">
      <c r="A21" t="s">
        <v>207</v>
      </c>
      <c r="B21" t="s">
        <v>205</v>
      </c>
      <c r="C21">
        <v>274</v>
      </c>
      <c r="D21">
        <v>0.997</v>
      </c>
      <c r="E21">
        <v>0.81599999999999995</v>
      </c>
      <c r="F21">
        <v>1</v>
      </c>
      <c r="G21">
        <v>4.0800000000000003E-3</v>
      </c>
      <c r="H21" s="145">
        <v>4.4800000000000003E-12</v>
      </c>
      <c r="I21">
        <v>5.4999999999999997E-3</v>
      </c>
      <c r="J21">
        <v>4.96E-3</v>
      </c>
      <c r="K21" t="str">
        <f>IF(Table13[[#This Row],[Fstable.High]]&lt;0.4,"Y","")</f>
        <v/>
      </c>
      <c r="L21" s="252" t="str">
        <f>IF(LOG10(Table13[[#This Row],[Fup.High]])-LOG10(Table13[[#This Row],[Fup.Low]])&gt;3,"Y","")</f>
        <v>Y</v>
      </c>
      <c r="M21" s="164">
        <f>(Table13[[#This Row],[Fup.High]]-Table13[[#This Row],[Fup.Low]])/1.96/Table13[[#This Row],[Fup.Med]]</f>
        <v>0.6877751094837935</v>
      </c>
    </row>
    <row r="22" spans="1:13" x14ac:dyDescent="0.35">
      <c r="A22" t="s">
        <v>182</v>
      </c>
      <c r="B22" t="s">
        <v>180</v>
      </c>
      <c r="C22">
        <v>959</v>
      </c>
      <c r="D22">
        <v>0.999</v>
      </c>
      <c r="E22">
        <v>0.76400000000000001</v>
      </c>
      <c r="F22">
        <v>1</v>
      </c>
      <c r="G22">
        <v>4.1200000000000001E-2</v>
      </c>
      <c r="H22">
        <v>2.7900000000000001E-2</v>
      </c>
      <c r="I22">
        <v>7.1599999999999997E-2</v>
      </c>
      <c r="J22">
        <v>4.3299999999999998E-2</v>
      </c>
      <c r="K22" t="str">
        <f>IF(Table13[[#This Row],[Fstable.High]]&lt;0.4,"Y","")</f>
        <v/>
      </c>
      <c r="L22" s="252" t="str">
        <f>IF(LOG10(Table13[[#This Row],[Fup.High]])-LOG10(Table13[[#This Row],[Fup.Low]])&gt;3,"Y","")</f>
        <v/>
      </c>
      <c r="M22" s="164">
        <f>(Table13[[#This Row],[Fup.High]]-Table13[[#This Row],[Fup.Low]])/1.96/Table13[[#This Row],[Fup.Med]]</f>
        <v>0.54116306716861495</v>
      </c>
    </row>
    <row r="23" spans="1:13" x14ac:dyDescent="0.35">
      <c r="A23" t="s">
        <v>164</v>
      </c>
      <c r="B23" t="s">
        <v>162</v>
      </c>
      <c r="C23">
        <v>949</v>
      </c>
      <c r="D23">
        <v>0.999</v>
      </c>
      <c r="E23">
        <v>0.71399999999999997</v>
      </c>
      <c r="F23">
        <v>1</v>
      </c>
      <c r="G23">
        <v>0.191</v>
      </c>
      <c r="H23">
        <v>0.124</v>
      </c>
      <c r="I23">
        <v>0.33500000000000002</v>
      </c>
      <c r="J23">
        <v>0.20699999999999999</v>
      </c>
      <c r="K23" t="str">
        <f>IF(Table13[[#This Row],[Fstable.High]]&lt;0.4,"Y","")</f>
        <v/>
      </c>
      <c r="L23" s="252" t="str">
        <f>IF(LOG10(Table13[[#This Row],[Fup.High]])-LOG10(Table13[[#This Row],[Fup.Low]])&gt;3,"Y","")</f>
        <v/>
      </c>
      <c r="M23" s="164">
        <f>(Table13[[#This Row],[Fup.High]]-Table13[[#This Row],[Fup.Low]])/1.96/Table13[[#This Row],[Fup.Med]]</f>
        <v>0.56362859279837596</v>
      </c>
    </row>
    <row r="24" spans="1:13" x14ac:dyDescent="0.35">
      <c r="A24" t="s">
        <v>64</v>
      </c>
      <c r="B24" t="s">
        <v>62</v>
      </c>
      <c r="C24" t="s">
        <v>663</v>
      </c>
      <c r="D24">
        <v>0.21</v>
      </c>
      <c r="E24">
        <v>0.14199999999999999</v>
      </c>
      <c r="F24">
        <v>0.34899999999999998</v>
      </c>
      <c r="G24">
        <v>0.23499999999999999</v>
      </c>
      <c r="H24">
        <v>0.13</v>
      </c>
      <c r="I24">
        <v>0.42799999999999999</v>
      </c>
      <c r="J24">
        <v>0.23100000000000001</v>
      </c>
      <c r="K24" t="str">
        <f>IF(Table13[[#This Row],[Fstable.High]]&lt;0.4,"Y","")</f>
        <v>Y</v>
      </c>
      <c r="L24" s="252" t="str">
        <f>IF(LOG10(Table13[[#This Row],[Fup.High]])-LOG10(Table13[[#This Row],[Fup.Low]])&gt;3,"Y","")</f>
        <v/>
      </c>
      <c r="M24" s="164">
        <f>(Table13[[#This Row],[Fup.High]]-Table13[[#This Row],[Fup.Low]])/1.96/Table13[[#This Row],[Fup.Med]]</f>
        <v>0.64698219713417282</v>
      </c>
    </row>
    <row r="25" spans="1:13" x14ac:dyDescent="0.35">
      <c r="A25" t="s">
        <v>51</v>
      </c>
      <c r="B25" t="s">
        <v>49</v>
      </c>
      <c r="C25" t="s">
        <v>664</v>
      </c>
      <c r="D25">
        <v>0.20399999999999999</v>
      </c>
      <c r="E25">
        <v>0.13800000000000001</v>
      </c>
      <c r="F25">
        <v>0.33200000000000002</v>
      </c>
      <c r="G25">
        <v>1.8700000000000001E-2</v>
      </c>
      <c r="H25">
        <v>1.0800000000000001E-2</v>
      </c>
      <c r="I25">
        <v>3.0499999999999999E-2</v>
      </c>
      <c r="J25">
        <v>3.8600000000000002E-2</v>
      </c>
      <c r="K25" t="str">
        <f>IF(Table13[[#This Row],[Fstable.High]]&lt;0.4,"Y","")</f>
        <v>Y</v>
      </c>
      <c r="L25" s="252" t="str">
        <f>IF(LOG10(Table13[[#This Row],[Fup.High]])-LOG10(Table13[[#This Row],[Fup.Low]])&gt;3,"Y","")</f>
        <v/>
      </c>
      <c r="M25" s="164">
        <f>(Table13[[#This Row],[Fup.High]]-Table13[[#This Row],[Fup.Low]])/1.96/Table13[[#This Row],[Fup.Med]]</f>
        <v>0.53748772236167186</v>
      </c>
    </row>
    <row r="26" spans="1:13" x14ac:dyDescent="0.35">
      <c r="A26" t="s">
        <v>61</v>
      </c>
      <c r="B26" t="s">
        <v>59</v>
      </c>
      <c r="C26" t="s">
        <v>665</v>
      </c>
      <c r="D26">
        <v>0.20499999999999999</v>
      </c>
      <c r="E26">
        <v>0.13700000000000001</v>
      </c>
      <c r="F26">
        <v>0.34399999999999997</v>
      </c>
      <c r="G26">
        <v>0.23200000000000001</v>
      </c>
      <c r="H26">
        <v>0.126</v>
      </c>
      <c r="I26">
        <v>0.433</v>
      </c>
      <c r="J26">
        <v>0.152</v>
      </c>
      <c r="K26" t="str">
        <f>IF(Table13[[#This Row],[Fstable.High]]&lt;0.4,"Y","")</f>
        <v>Y</v>
      </c>
      <c r="L26" s="252" t="str">
        <f>IF(LOG10(Table13[[#This Row],[Fup.High]])-LOG10(Table13[[#This Row],[Fup.Low]])&gt;3,"Y","")</f>
        <v/>
      </c>
      <c r="M26" s="164">
        <f>(Table13[[#This Row],[Fup.High]]-Table13[[#This Row],[Fup.Low]])/1.96/Table13[[#This Row],[Fup.Med]]</f>
        <v>0.67514074595355378</v>
      </c>
    </row>
    <row r="27" spans="1:13" x14ac:dyDescent="0.35">
      <c r="A27" t="s">
        <v>74</v>
      </c>
      <c r="B27" t="s">
        <v>72</v>
      </c>
      <c r="C27" t="s">
        <v>666</v>
      </c>
      <c r="D27">
        <v>0.18099999999999999</v>
      </c>
      <c r="E27">
        <v>0.121</v>
      </c>
      <c r="F27">
        <v>0.30599999999999999</v>
      </c>
      <c r="G27">
        <v>6.08E-2</v>
      </c>
      <c r="H27">
        <v>3.3599999999999998E-2</v>
      </c>
      <c r="I27">
        <v>0.106</v>
      </c>
      <c r="J27">
        <v>7.0400000000000004E-2</v>
      </c>
      <c r="K27" t="str">
        <f>IF(Table13[[#This Row],[Fstable.High]]&lt;0.4,"Y","")</f>
        <v>Y</v>
      </c>
      <c r="L27" s="252" t="str">
        <f>IF(LOG10(Table13[[#This Row],[Fup.High]])-LOG10(Table13[[#This Row],[Fup.Low]])&gt;3,"Y","")</f>
        <v/>
      </c>
      <c r="M27" s="164">
        <f>(Table13[[#This Row],[Fup.High]]-Table13[[#This Row],[Fup.Low]])/1.96/Table13[[#This Row],[Fup.Med]]</f>
        <v>0.60754564983888293</v>
      </c>
    </row>
    <row r="28" spans="1:13" x14ac:dyDescent="0.35">
      <c r="A28" t="s">
        <v>57</v>
      </c>
      <c r="B28" t="s">
        <v>55</v>
      </c>
      <c r="C28" t="s">
        <v>667</v>
      </c>
      <c r="D28">
        <v>0.16200000000000001</v>
      </c>
      <c r="E28">
        <v>0.108</v>
      </c>
      <c r="F28">
        <v>0.26900000000000002</v>
      </c>
      <c r="G28">
        <v>1.6799999999999999E-2</v>
      </c>
      <c r="H28">
        <v>9.3900000000000008E-3</v>
      </c>
      <c r="I28">
        <v>2.9100000000000001E-2</v>
      </c>
      <c r="J28">
        <v>2.4299999999999999E-2</v>
      </c>
      <c r="K28" t="str">
        <f>IF(Table13[[#This Row],[Fstable.High]]&lt;0.4,"Y","")</f>
        <v>Y</v>
      </c>
      <c r="L28" s="252" t="str">
        <f>IF(LOG10(Table13[[#This Row],[Fup.High]])-LOG10(Table13[[#This Row],[Fup.Low]])&gt;3,"Y","")</f>
        <v/>
      </c>
      <c r="M28" s="164">
        <f>(Table13[[#This Row],[Fup.High]]-Table13[[#This Row],[Fup.Low]])/1.96/Table13[[#This Row],[Fup.Med]]</f>
        <v>0.59857871720116618</v>
      </c>
    </row>
    <row r="29" spans="1:13" x14ac:dyDescent="0.35">
      <c r="A29" t="s">
        <v>322</v>
      </c>
      <c r="B29" t="s">
        <v>65</v>
      </c>
      <c r="C29" t="s">
        <v>668</v>
      </c>
      <c r="D29">
        <v>0.224</v>
      </c>
      <c r="E29">
        <v>0.14799999999999999</v>
      </c>
      <c r="F29">
        <v>0.372</v>
      </c>
      <c r="G29">
        <v>1.61E-2</v>
      </c>
      <c r="H29">
        <v>8.9499999999999996E-3</v>
      </c>
      <c r="I29">
        <v>2.76E-2</v>
      </c>
      <c r="J29">
        <v>2.35E-2</v>
      </c>
      <c r="K29" t="str">
        <f>IF(Table13[[#This Row],[Fstable.High]]&lt;0.4,"Y","")</f>
        <v>Y</v>
      </c>
      <c r="L29" s="252" t="str">
        <f>IF(LOG10(Table13[[#This Row],[Fup.High]])-LOG10(Table13[[#This Row],[Fup.Low]])&gt;3,"Y","")</f>
        <v/>
      </c>
      <c r="M29" s="164">
        <f>(Table13[[#This Row],[Fup.High]]-Table13[[#This Row],[Fup.Low]])/1.96/Table13[[#This Row],[Fup.Med]]</f>
        <v>0.59101280263658262</v>
      </c>
    </row>
    <row r="30" spans="1:13" x14ac:dyDescent="0.35">
      <c r="A30" t="s">
        <v>78</v>
      </c>
      <c r="B30" t="s">
        <v>76</v>
      </c>
      <c r="C30" t="s">
        <v>669</v>
      </c>
      <c r="D30">
        <v>0.34100000000000003</v>
      </c>
      <c r="E30">
        <v>0.221</v>
      </c>
      <c r="F30">
        <v>0.60399999999999998</v>
      </c>
      <c r="G30">
        <v>5.7799999999999997E-2</v>
      </c>
      <c r="H30">
        <v>3.0700000000000002E-2</v>
      </c>
      <c r="I30">
        <v>0.104</v>
      </c>
      <c r="J30">
        <v>6.2100000000000002E-2</v>
      </c>
      <c r="K30" t="str">
        <f>IF(Table13[[#This Row],[Fstable.High]]&lt;0.4,"Y","")</f>
        <v/>
      </c>
      <c r="L30" s="252" t="str">
        <f>IF(LOG10(Table13[[#This Row],[Fup.High]])-LOG10(Table13[[#This Row],[Fup.Low]])&gt;3,"Y","")</f>
        <v/>
      </c>
      <c r="M30" s="164">
        <f>(Table13[[#This Row],[Fup.High]]-Table13[[#This Row],[Fup.Low]])/1.96/Table13[[#This Row],[Fup.Med]]</f>
        <v>0.64702351528846835</v>
      </c>
    </row>
    <row r="31" spans="1:13" x14ac:dyDescent="0.35">
      <c r="A31" t="s">
        <v>47</v>
      </c>
      <c r="B31" t="s">
        <v>45</v>
      </c>
      <c r="C31">
        <v>940</v>
      </c>
      <c r="D31">
        <v>5.6599999999999998E-2</v>
      </c>
      <c r="E31">
        <v>3.1800000000000002E-2</v>
      </c>
      <c r="F31">
        <v>0.14599999999999999</v>
      </c>
      <c r="G31">
        <v>0.10199999999999999</v>
      </c>
      <c r="H31">
        <v>4.02E-2</v>
      </c>
      <c r="I31">
        <v>0.186</v>
      </c>
      <c r="J31">
        <v>8.5599999999999996E-2</v>
      </c>
      <c r="K31" t="str">
        <f>IF(Table13[[#This Row],[Fstable.High]]&lt;0.4,"Y","")</f>
        <v>Y</v>
      </c>
      <c r="L31" s="252" t="str">
        <f>IF(LOG10(Table13[[#This Row],[Fup.High]])-LOG10(Table13[[#This Row],[Fup.Low]])&gt;3,"Y","")</f>
        <v/>
      </c>
      <c r="M31" s="164">
        <f>(Table13[[#This Row],[Fup.High]]-Table13[[#This Row],[Fup.Low]])/1.96/Table13[[#This Row],[Fup.Med]]</f>
        <v>0.72929171668667458</v>
      </c>
    </row>
    <row r="32" spans="1:13" x14ac:dyDescent="0.35">
      <c r="A32" t="s">
        <v>300</v>
      </c>
      <c r="B32" t="s">
        <v>298</v>
      </c>
      <c r="C32">
        <v>3203</v>
      </c>
      <c r="D32">
        <v>1.8E-3</v>
      </c>
      <c r="E32">
        <v>1.1199999999999999E-3</v>
      </c>
      <c r="F32">
        <v>4.3299999999999996E-3</v>
      </c>
      <c r="G32">
        <v>0.71599999999999997</v>
      </c>
      <c r="H32">
        <v>0.29399999999999998</v>
      </c>
      <c r="I32">
        <v>0.98199999999999998</v>
      </c>
      <c r="J32">
        <v>0.70599999999999996</v>
      </c>
      <c r="K32" t="str">
        <f>IF(Table13[[#This Row],[Fstable.High]]&lt;0.4,"Y","")</f>
        <v>Y</v>
      </c>
      <c r="L32" s="252" t="str">
        <f>IF(LOG10(Table13[[#This Row],[Fup.High]])-LOG10(Table13[[#This Row],[Fup.Low]])&gt;3,"Y","")</f>
        <v/>
      </c>
      <c r="M32" s="164">
        <f>(Table13[[#This Row],[Fup.High]]-Table13[[#This Row],[Fup.Low]])/1.96/Table13[[#This Row],[Fup.Med]]</f>
        <v>0.4902519667084711</v>
      </c>
    </row>
    <row r="33" spans="1:13" x14ac:dyDescent="0.35">
      <c r="A33" t="s">
        <v>279</v>
      </c>
      <c r="B33" t="s">
        <v>277</v>
      </c>
      <c r="C33">
        <v>3142</v>
      </c>
      <c r="D33">
        <v>1.16E-4</v>
      </c>
      <c r="E33" s="145">
        <v>4.7500000000000003E-5</v>
      </c>
      <c r="F33">
        <v>3.5500000000000001E-4</v>
      </c>
      <c r="G33" s="145">
        <v>2.0199999999999999E-8</v>
      </c>
      <c r="H33" s="145">
        <v>2.4199999999999999E-15</v>
      </c>
      <c r="I33">
        <v>9.6100000000000005E-2</v>
      </c>
      <c r="J33">
        <v>0.315</v>
      </c>
      <c r="K33" t="str">
        <f>IF(Table13[[#This Row],[Fstable.High]]&lt;0.4,"Y","")</f>
        <v>Y</v>
      </c>
      <c r="L33" s="252" t="str">
        <f>IF(LOG10(Table13[[#This Row],[Fup.High]])-LOG10(Table13[[#This Row],[Fup.Low]])&gt;3,"Y","")</f>
        <v>Y</v>
      </c>
      <c r="M33" s="164">
        <f>(Table13[[#This Row],[Fup.High]]-Table13[[#This Row],[Fup.Low]])/1.96/Table13[[#This Row],[Fup.Med]]</f>
        <v>2427258.0319255809</v>
      </c>
    </row>
    <row r="34" spans="1:13" x14ac:dyDescent="0.35">
      <c r="A34" t="s">
        <v>287</v>
      </c>
      <c r="B34" t="s">
        <v>285</v>
      </c>
      <c r="C34">
        <v>471</v>
      </c>
      <c r="D34">
        <v>7.1199999999999996E-4</v>
      </c>
      <c r="E34">
        <v>3.5100000000000002E-4</v>
      </c>
      <c r="F34">
        <v>3.2399999999999998E-3</v>
      </c>
      <c r="G34" s="145">
        <v>1.9300000000000001E-8</v>
      </c>
      <c r="H34" s="145">
        <v>2.1700000000000002E-15</v>
      </c>
      <c r="I34">
        <v>0.14599999999999999</v>
      </c>
      <c r="J34">
        <v>0.23400000000000001</v>
      </c>
      <c r="K34" t="str">
        <f>IF(Table13[[#This Row],[Fstable.High]]&lt;0.4,"Y","")</f>
        <v>Y</v>
      </c>
      <c r="L34" s="252" t="str">
        <f>IF(LOG10(Table13[[#This Row],[Fup.High]])-LOG10(Table13[[#This Row],[Fup.Low]])&gt;3,"Y","")</f>
        <v>Y</v>
      </c>
      <c r="M34" s="164">
        <f>(Table13[[#This Row],[Fup.High]]-Table13[[#This Row],[Fup.Low]])/1.96/Table13[[#This Row],[Fup.Med]]</f>
        <v>3859574.9180500642</v>
      </c>
    </row>
    <row r="35" spans="1:13" x14ac:dyDescent="0.35">
      <c r="A35" t="s">
        <v>294</v>
      </c>
      <c r="B35" t="s">
        <v>292</v>
      </c>
      <c r="C35">
        <v>478</v>
      </c>
      <c r="D35">
        <v>4.8500000000000003E-4</v>
      </c>
      <c r="E35">
        <v>2.7999999999999998E-4</v>
      </c>
      <c r="F35">
        <v>1.56E-3</v>
      </c>
      <c r="G35" s="145">
        <v>2.26E-6</v>
      </c>
      <c r="H35" s="145">
        <v>3.0400000000000001E-15</v>
      </c>
      <c r="I35">
        <v>0.123</v>
      </c>
      <c r="J35">
        <v>7.8E-2</v>
      </c>
      <c r="K35" t="str">
        <f>IF(Table13[[#This Row],[Fstable.High]]&lt;0.4,"Y","")</f>
        <v>Y</v>
      </c>
      <c r="L35" s="252" t="str">
        <f>IF(LOG10(Table13[[#This Row],[Fup.High]])-LOG10(Table13[[#This Row],[Fup.Low]])&gt;3,"Y","")</f>
        <v>Y</v>
      </c>
      <c r="M35" s="164">
        <f>(Table13[[#This Row],[Fup.High]]-Table13[[#This Row],[Fup.Low]])/1.96/Table13[[#This Row],[Fup.Med]]</f>
        <v>27767.744265847246</v>
      </c>
    </row>
    <row r="36" spans="1:13" x14ac:dyDescent="0.35">
      <c r="A36" t="s">
        <v>312</v>
      </c>
      <c r="B36" t="s">
        <v>310</v>
      </c>
      <c r="C36">
        <v>468</v>
      </c>
      <c r="D36">
        <v>4.6600000000000001E-3</v>
      </c>
      <c r="E36">
        <v>1.98E-3</v>
      </c>
      <c r="F36">
        <v>2.9000000000000001E-2</v>
      </c>
      <c r="G36" s="145">
        <v>7.6199999999999997E-9</v>
      </c>
      <c r="H36" s="145">
        <v>2.2900000000000001E-15</v>
      </c>
      <c r="I36">
        <v>4.9000000000000002E-2</v>
      </c>
      <c r="J36">
        <v>0.17699999999999999</v>
      </c>
      <c r="K36" t="str">
        <f>IF(Table13[[#This Row],[Fstable.High]]&lt;0.4,"Y","")</f>
        <v>Y</v>
      </c>
      <c r="L36" s="252" t="str">
        <f>IF(LOG10(Table13[[#This Row],[Fup.High]])-LOG10(Table13[[#This Row],[Fup.Low]])&gt;3,"Y","")</f>
        <v>Y</v>
      </c>
      <c r="M36" s="164">
        <f>(Table13[[#This Row],[Fup.High]]-Table13[[#This Row],[Fup.Low]])/1.96/Table13[[#This Row],[Fup.Med]]</f>
        <v>3280839.8950129701</v>
      </c>
    </row>
    <row r="37" spans="1:13" x14ac:dyDescent="0.35">
      <c r="A37" t="s">
        <v>89</v>
      </c>
      <c r="B37" t="s">
        <v>87</v>
      </c>
      <c r="C37">
        <v>276</v>
      </c>
      <c r="D37">
        <v>4.2000000000000003E-2</v>
      </c>
      <c r="E37">
        <v>2.53E-2</v>
      </c>
      <c r="F37">
        <v>0.109</v>
      </c>
      <c r="G37">
        <v>6.3799999999999996E-2</v>
      </c>
      <c r="H37">
        <v>2.4500000000000001E-2</v>
      </c>
      <c r="I37">
        <v>0.112</v>
      </c>
      <c r="J37">
        <v>6.6500000000000004E-2</v>
      </c>
      <c r="K37" t="str">
        <f>IF(Table13[[#This Row],[Fstable.High]]&lt;0.4,"Y","")</f>
        <v>Y</v>
      </c>
      <c r="L37" s="252" t="str">
        <f>IF(LOG10(Table13[[#This Row],[Fup.High]])-LOG10(Table13[[#This Row],[Fup.Low]])&gt;3,"Y","")</f>
        <v/>
      </c>
      <c r="M37" s="164">
        <f>(Table13[[#This Row],[Fup.High]]-Table13[[#This Row],[Fup.Low]])/1.96/Table13[[#This Row],[Fup.Med]]</f>
        <v>0.6997313031795791</v>
      </c>
    </row>
    <row r="38" spans="1:13" x14ac:dyDescent="0.35">
      <c r="A38" t="s">
        <v>39</v>
      </c>
      <c r="B38" t="s">
        <v>37</v>
      </c>
      <c r="C38">
        <v>467</v>
      </c>
      <c r="D38">
        <v>7.9699999999999993E-2</v>
      </c>
      <c r="E38">
        <v>4.5499999999999999E-2</v>
      </c>
      <c r="F38">
        <v>0.247</v>
      </c>
      <c r="G38">
        <v>4.6100000000000002E-2</v>
      </c>
      <c r="H38">
        <v>1.46E-2</v>
      </c>
      <c r="I38">
        <v>8.4599999999999995E-2</v>
      </c>
      <c r="J38">
        <v>5.0299999999999997E-2</v>
      </c>
      <c r="K38" t="str">
        <f>IF(Table13[[#This Row],[Fstable.High]]&lt;0.4,"Y","")</f>
        <v>Y</v>
      </c>
      <c r="L38" s="252" t="str">
        <f>IF(LOG10(Table13[[#This Row],[Fup.High]])-LOG10(Table13[[#This Row],[Fup.Low]])&gt;3,"Y","")</f>
        <v/>
      </c>
      <c r="M38" s="164">
        <f>(Table13[[#This Row],[Fup.High]]-Table13[[#This Row],[Fup.Low]])/1.96/Table13[[#This Row],[Fup.Med]]</f>
        <v>0.77471335605825842</v>
      </c>
    </row>
    <row r="39" spans="1:13" x14ac:dyDescent="0.35">
      <c r="A39" t="s">
        <v>114</v>
      </c>
      <c r="B39" t="s">
        <v>112</v>
      </c>
      <c r="C39">
        <v>908</v>
      </c>
      <c r="D39">
        <v>0.999</v>
      </c>
      <c r="E39">
        <v>0.84099999999999997</v>
      </c>
      <c r="F39">
        <v>1</v>
      </c>
      <c r="G39">
        <v>0.56599999999999995</v>
      </c>
      <c r="H39">
        <v>0.47699999999999998</v>
      </c>
      <c r="I39">
        <v>0.69499999999999995</v>
      </c>
      <c r="J39">
        <v>0.60099999999999998</v>
      </c>
      <c r="K39" t="str">
        <f>IF(Table13[[#This Row],[Fstable.High]]&lt;0.4,"Y","")</f>
        <v/>
      </c>
      <c r="L39" s="252" t="str">
        <f>IF(LOG10(Table13[[#This Row],[Fup.High]])-LOG10(Table13[[#This Row],[Fup.Low]])&gt;3,"Y","")</f>
        <v/>
      </c>
      <c r="M39" s="164">
        <f>(Table13[[#This Row],[Fup.High]]-Table13[[#This Row],[Fup.Low]])/1.96/Table13[[#This Row],[Fup.Med]]</f>
        <v>0.19650969928607484</v>
      </c>
    </row>
    <row r="40" spans="1:13" x14ac:dyDescent="0.35">
      <c r="A40" t="s">
        <v>108</v>
      </c>
      <c r="B40" t="s">
        <v>106</v>
      </c>
      <c r="C40">
        <v>909</v>
      </c>
      <c r="D40">
        <v>0.999</v>
      </c>
      <c r="E40">
        <v>0.874</v>
      </c>
      <c r="F40">
        <v>1</v>
      </c>
      <c r="G40">
        <v>0.192</v>
      </c>
      <c r="H40">
        <v>0.16600000000000001</v>
      </c>
      <c r="I40">
        <v>0.22800000000000001</v>
      </c>
      <c r="J40">
        <v>0.19900000000000001</v>
      </c>
      <c r="K40" t="str">
        <f>IF(Table13[[#This Row],[Fstable.High]]&lt;0.4,"Y","")</f>
        <v/>
      </c>
      <c r="L40" s="252" t="str">
        <f>IF(LOG10(Table13[[#This Row],[Fup.High]])-LOG10(Table13[[#This Row],[Fup.Low]])&gt;3,"Y","")</f>
        <v/>
      </c>
      <c r="M40" s="164">
        <f>(Table13[[#This Row],[Fup.High]]-Table13[[#This Row],[Fup.Low]])/1.96/Table13[[#This Row],[Fup.Med]]</f>
        <v>0.1647534013605442</v>
      </c>
    </row>
    <row r="41" spans="1:13" x14ac:dyDescent="0.35">
      <c r="A41" t="s">
        <v>121</v>
      </c>
      <c r="B41" t="s">
        <v>119</v>
      </c>
      <c r="C41">
        <v>916</v>
      </c>
      <c r="D41">
        <v>0.70099999999999996</v>
      </c>
      <c r="E41">
        <v>0.60399999999999998</v>
      </c>
      <c r="F41">
        <v>0.80100000000000005</v>
      </c>
      <c r="G41">
        <v>0.47799999999999998</v>
      </c>
      <c r="H41">
        <v>0.41</v>
      </c>
      <c r="I41">
        <v>0.57299999999999995</v>
      </c>
      <c r="J41">
        <v>0.51600000000000001</v>
      </c>
      <c r="K41" t="str">
        <f>IF(Table13[[#This Row],[Fstable.High]]&lt;0.4,"Y","")</f>
        <v/>
      </c>
      <c r="L41" s="252" t="str">
        <f>IF(LOG10(Table13[[#This Row],[Fup.High]])-LOG10(Table13[[#This Row],[Fup.Low]])&gt;3,"Y","")</f>
        <v/>
      </c>
      <c r="M41" s="164">
        <f>(Table13[[#This Row],[Fup.High]]-Table13[[#This Row],[Fup.Low]])/1.96/Table13[[#This Row],[Fup.Med]]</f>
        <v>0.1739817265818461</v>
      </c>
    </row>
    <row r="42" spans="1:13" x14ac:dyDescent="0.35">
      <c r="A42" t="s">
        <v>98</v>
      </c>
      <c r="B42" t="s">
        <v>96</v>
      </c>
      <c r="C42">
        <v>923</v>
      </c>
      <c r="D42">
        <v>0.54600000000000004</v>
      </c>
      <c r="E42">
        <v>0.47599999999999998</v>
      </c>
      <c r="F42">
        <v>0.63800000000000001</v>
      </c>
      <c r="G42">
        <v>0.86399999999999999</v>
      </c>
      <c r="H42">
        <v>0.71699999999999997</v>
      </c>
      <c r="I42">
        <v>0.98599999999999999</v>
      </c>
      <c r="J42">
        <v>0.83399999999999996</v>
      </c>
      <c r="K42" t="str">
        <f>IF(Table13[[#This Row],[Fstable.High]]&lt;0.4,"Y","")</f>
        <v/>
      </c>
      <c r="L42" s="252" t="str">
        <f>IF(LOG10(Table13[[#This Row],[Fup.High]])-LOG10(Table13[[#This Row],[Fup.Low]])&gt;3,"Y","")</f>
        <v/>
      </c>
      <c r="M42" s="164">
        <f>(Table13[[#This Row],[Fup.High]]-Table13[[#This Row],[Fup.Low]])/1.96/Table13[[#This Row],[Fup.Med]]</f>
        <v>0.15884826152683296</v>
      </c>
    </row>
    <row r="43" spans="1:13" x14ac:dyDescent="0.35">
      <c r="A43" t="s">
        <v>104</v>
      </c>
      <c r="B43" t="s">
        <v>102</v>
      </c>
      <c r="C43">
        <v>3117</v>
      </c>
      <c r="D43">
        <v>0.73799999999999999</v>
      </c>
      <c r="E43">
        <v>0.64100000000000001</v>
      </c>
      <c r="F43">
        <v>0.873</v>
      </c>
      <c r="G43">
        <v>2.52E-2</v>
      </c>
      <c r="H43">
        <v>2.07E-2</v>
      </c>
      <c r="I43">
        <v>3.04E-2</v>
      </c>
      <c r="J43">
        <v>2.63E-2</v>
      </c>
      <c r="K43" t="str">
        <f>IF(Table13[[#This Row],[Fstable.High]]&lt;0.4,"Y","")</f>
        <v/>
      </c>
      <c r="L43" s="252" t="str">
        <f>IF(LOG10(Table13[[#This Row],[Fup.High]])-LOG10(Table13[[#This Row],[Fup.Low]])&gt;3,"Y","")</f>
        <v/>
      </c>
      <c r="M43" s="164">
        <f>(Table13[[#This Row],[Fup.High]]-Table13[[#This Row],[Fup.Low]])/1.96/Table13[[#This Row],[Fup.Med]]</f>
        <v>0.19638807904114028</v>
      </c>
    </row>
    <row r="44" spans="1:13" x14ac:dyDescent="0.35">
      <c r="A44" t="s">
        <v>335</v>
      </c>
      <c r="B44" t="s">
        <v>83</v>
      </c>
      <c r="C44">
        <v>915</v>
      </c>
      <c r="D44">
        <v>0.17199999999999999</v>
      </c>
      <c r="E44">
        <v>0.13600000000000001</v>
      </c>
      <c r="F44">
        <v>0.23</v>
      </c>
      <c r="G44">
        <v>0.49</v>
      </c>
      <c r="H44">
        <v>0.33700000000000002</v>
      </c>
      <c r="I44">
        <v>0.72399999999999998</v>
      </c>
      <c r="J44">
        <v>0.497</v>
      </c>
      <c r="K44" t="str">
        <f>IF(Table13[[#This Row],[Fstable.High]]&lt;0.4,"Y","")</f>
        <v>Y</v>
      </c>
      <c r="L44" s="252" t="str">
        <f>IF(LOG10(Table13[[#This Row],[Fup.High]])-LOG10(Table13[[#This Row],[Fup.Low]])&gt;3,"Y","")</f>
        <v/>
      </c>
      <c r="M44" s="164">
        <f>(Table13[[#This Row],[Fup.High]]-Table13[[#This Row],[Fup.Low]])/1.96/Table13[[#This Row],[Fup.Med]]</f>
        <v>0.40295710120783002</v>
      </c>
    </row>
    <row r="45" spans="1:13" x14ac:dyDescent="0.35">
      <c r="A45" t="s">
        <v>334</v>
      </c>
      <c r="B45" t="s">
        <v>69</v>
      </c>
      <c r="C45">
        <v>965</v>
      </c>
      <c r="D45">
        <v>0.2</v>
      </c>
      <c r="E45">
        <v>0.159</v>
      </c>
      <c r="F45">
        <v>0.26800000000000002</v>
      </c>
      <c r="G45">
        <v>0.20200000000000001</v>
      </c>
      <c r="H45">
        <v>0.14000000000000001</v>
      </c>
      <c r="I45">
        <v>0.29499999999999998</v>
      </c>
      <c r="J45">
        <v>0.20499999999999999</v>
      </c>
      <c r="K45" t="str">
        <f>IF(Table13[[#This Row],[Fstable.High]]&lt;0.4,"Y","")</f>
        <v>Y</v>
      </c>
      <c r="L45" s="252" t="str">
        <f>IF(LOG10(Table13[[#This Row],[Fup.High]])-LOG10(Table13[[#This Row],[Fup.Low]])&gt;3,"Y","")</f>
        <v/>
      </c>
      <c r="M45" s="164">
        <f>(Table13[[#This Row],[Fup.High]]-Table13[[#This Row],[Fup.Low]])/1.96/Table13[[#This Row],[Fup.Med]]</f>
        <v>0.39149323095574856</v>
      </c>
    </row>
    <row r="46" spans="1:13" x14ac:dyDescent="0.35">
      <c r="A46" t="s">
        <v>111</v>
      </c>
      <c r="B46" t="s">
        <v>109</v>
      </c>
      <c r="C46">
        <v>476</v>
      </c>
      <c r="D46">
        <v>0.27400000000000002</v>
      </c>
      <c r="E46">
        <v>0.214</v>
      </c>
      <c r="F46">
        <v>0.38</v>
      </c>
      <c r="G46">
        <v>0.53200000000000003</v>
      </c>
      <c r="H46">
        <v>0.36099999999999999</v>
      </c>
      <c r="I46">
        <v>0.76300000000000001</v>
      </c>
      <c r="J46">
        <v>0.54500000000000004</v>
      </c>
      <c r="K46" t="str">
        <f>IF(Table13[[#This Row],[Fstable.High]]&lt;0.4,"Y","")</f>
        <v>Y</v>
      </c>
      <c r="L46" s="252" t="str">
        <f>IF(LOG10(Table13[[#This Row],[Fup.High]])-LOG10(Table13[[#This Row],[Fup.Low]])&gt;3,"Y","")</f>
        <v/>
      </c>
      <c r="M46" s="164">
        <f>(Table13[[#This Row],[Fup.High]]-Table13[[#This Row],[Fup.Low]])/1.96/Table13[[#This Row],[Fup.Med]]</f>
        <v>0.38553015191038825</v>
      </c>
    </row>
    <row r="47" spans="1:13" x14ac:dyDescent="0.35">
      <c r="A47" t="s">
        <v>333</v>
      </c>
      <c r="B47" t="s">
        <v>80</v>
      </c>
      <c r="C47">
        <v>267</v>
      </c>
      <c r="D47">
        <v>0.27200000000000002</v>
      </c>
      <c r="E47">
        <v>0.218</v>
      </c>
      <c r="F47">
        <v>0.35899999999999999</v>
      </c>
      <c r="G47">
        <v>3.4799999999999998E-2</v>
      </c>
      <c r="H47">
        <v>2.4799999999999999E-2</v>
      </c>
      <c r="I47">
        <v>4.7800000000000002E-2</v>
      </c>
      <c r="J47">
        <v>3.5200000000000002E-2</v>
      </c>
      <c r="K47" t="str">
        <f>IF(Table13[[#This Row],[Fstable.High]]&lt;0.4,"Y","")</f>
        <v>Y</v>
      </c>
      <c r="L47" s="252" t="str">
        <f>IF(LOG10(Table13[[#This Row],[Fup.High]])-LOG10(Table13[[#This Row],[Fup.Low]])&gt;3,"Y","")</f>
        <v/>
      </c>
      <c r="M47" s="164">
        <f>(Table13[[#This Row],[Fup.High]]-Table13[[#This Row],[Fup.Low]])/1.96/Table13[[#This Row],[Fup.Med]]</f>
        <v>0.33720384705606388</v>
      </c>
    </row>
    <row r="48" spans="1:13" x14ac:dyDescent="0.35">
      <c r="A48" t="s">
        <v>125</v>
      </c>
      <c r="B48" t="s">
        <v>123</v>
      </c>
      <c r="C48">
        <v>3125</v>
      </c>
      <c r="D48">
        <v>2.9100000000000001E-2</v>
      </c>
      <c r="E48">
        <v>1.7000000000000001E-2</v>
      </c>
      <c r="F48">
        <v>6.6299999999999998E-2</v>
      </c>
      <c r="G48" s="145">
        <v>4.9499999999999997E-9</v>
      </c>
      <c r="H48" s="145">
        <v>2.21E-15</v>
      </c>
      <c r="I48">
        <v>9.75E-3</v>
      </c>
      <c r="J48">
        <v>2.6100000000000002E-2</v>
      </c>
      <c r="K48" t="str">
        <f>IF(Table13[[#This Row],[Fstable.High]]&lt;0.4,"Y","")</f>
        <v>Y</v>
      </c>
      <c r="L48" s="252" t="str">
        <f>IF(LOG10(Table13[[#This Row],[Fup.High]])-LOG10(Table13[[#This Row],[Fup.Low]])&gt;3,"Y","")</f>
        <v>Y</v>
      </c>
      <c r="M48" s="164">
        <f>(Table13[[#This Row],[Fup.High]]-Table13[[#This Row],[Fup.Low]])/1.96/Table13[[#This Row],[Fup.Med]]</f>
        <v>1004947.4335186343</v>
      </c>
    </row>
    <row r="49" spans="1:13" x14ac:dyDescent="0.35">
      <c r="A49" t="s">
        <v>223</v>
      </c>
      <c r="B49" t="s">
        <v>221</v>
      </c>
      <c r="C49">
        <v>906</v>
      </c>
      <c r="D49">
        <v>0.222</v>
      </c>
      <c r="E49">
        <v>0.17399999999999999</v>
      </c>
      <c r="F49">
        <v>0.30199999999999999</v>
      </c>
      <c r="G49">
        <v>5.2600000000000001E-2</v>
      </c>
      <c r="H49">
        <v>3.61E-2</v>
      </c>
      <c r="I49">
        <v>7.5700000000000003E-2</v>
      </c>
      <c r="J49">
        <v>5.4899999999999997E-2</v>
      </c>
      <c r="K49" t="str">
        <f>IF(Table13[[#This Row],[Fstable.High]]&lt;0.4,"Y","")</f>
        <v>Y</v>
      </c>
      <c r="L49" s="252" t="str">
        <f>IF(LOG10(Table13[[#This Row],[Fup.High]])-LOG10(Table13[[#This Row],[Fup.Low]])&gt;3,"Y","")</f>
        <v/>
      </c>
      <c r="M49" s="164">
        <f>(Table13[[#This Row],[Fup.High]]-Table13[[#This Row],[Fup.Low]])/1.96/Table13[[#This Row],[Fup.Med]]</f>
        <v>0.38410801582990617</v>
      </c>
    </row>
    <row r="50" spans="1:13" x14ac:dyDescent="0.35">
      <c r="A50" t="s">
        <v>117</v>
      </c>
      <c r="B50" t="s">
        <v>115</v>
      </c>
      <c r="C50">
        <v>273</v>
      </c>
      <c r="D50">
        <v>0.19</v>
      </c>
      <c r="E50">
        <v>0.151</v>
      </c>
      <c r="F50">
        <v>0.26500000000000001</v>
      </c>
      <c r="G50">
        <v>0.754</v>
      </c>
      <c r="H50">
        <v>0.51400000000000001</v>
      </c>
      <c r="I50">
        <v>0.97299999999999998</v>
      </c>
      <c r="J50">
        <v>0.78900000000000003</v>
      </c>
      <c r="K50" t="str">
        <f>IF(Table13[[#This Row],[Fstable.High]]&lt;0.4,"Y","")</f>
        <v>Y</v>
      </c>
      <c r="L50" s="252" t="str">
        <f>IF(LOG10(Table13[[#This Row],[Fup.High]])-LOG10(Table13[[#This Row],[Fup.Low]])&gt;3,"Y","")</f>
        <v/>
      </c>
      <c r="M50" s="164">
        <f>(Table13[[#This Row],[Fup.High]]-Table13[[#This Row],[Fup.Low]])/1.96/Table13[[#This Row],[Fup.Med]]</f>
        <v>0.31058842635197309</v>
      </c>
    </row>
    <row r="51" spans="1:13" x14ac:dyDescent="0.35">
      <c r="A51" t="s">
        <v>215</v>
      </c>
      <c r="B51" t="s">
        <v>213</v>
      </c>
      <c r="C51">
        <v>913</v>
      </c>
      <c r="D51">
        <v>0.23200000000000001</v>
      </c>
      <c r="E51">
        <v>0.185</v>
      </c>
      <c r="F51">
        <v>0.307</v>
      </c>
      <c r="G51">
        <v>0.36399999999999999</v>
      </c>
      <c r="H51">
        <v>0.255</v>
      </c>
      <c r="I51">
        <v>0.52700000000000002</v>
      </c>
      <c r="J51">
        <v>0.37</v>
      </c>
      <c r="K51" t="str">
        <f>IF(Table13[[#This Row],[Fstable.High]]&lt;0.4,"Y","")</f>
        <v>Y</v>
      </c>
      <c r="L51" s="252" t="str">
        <f>IF(LOG10(Table13[[#This Row],[Fup.High]])-LOG10(Table13[[#This Row],[Fup.Low]])&gt;3,"Y","")</f>
        <v/>
      </c>
      <c r="M51" s="164">
        <f>(Table13[[#This Row],[Fup.High]]-Table13[[#This Row],[Fup.Low]])/1.96/Table13[[#This Row],[Fup.Med]]</f>
        <v>0.38125140165956495</v>
      </c>
    </row>
    <row r="52" spans="1:13" x14ac:dyDescent="0.35">
      <c r="A52" t="s">
        <v>130</v>
      </c>
      <c r="B52" t="s">
        <v>128</v>
      </c>
      <c r="C52">
        <v>899</v>
      </c>
      <c r="D52">
        <v>0.22500000000000001</v>
      </c>
      <c r="E52">
        <v>0.183</v>
      </c>
      <c r="F52">
        <v>0.3</v>
      </c>
      <c r="G52">
        <v>0.86699999999999999</v>
      </c>
      <c r="H52">
        <v>0.624</v>
      </c>
      <c r="I52">
        <v>0.99299999999999999</v>
      </c>
      <c r="J52">
        <v>0.96299999999999997</v>
      </c>
      <c r="K52" t="str">
        <f>IF(Table13[[#This Row],[Fstable.High]]&lt;0.4,"Y","")</f>
        <v>Y</v>
      </c>
      <c r="L52" s="252" t="str">
        <f>IF(LOG10(Table13[[#This Row],[Fup.High]])-LOG10(Table13[[#This Row],[Fup.Low]])&gt;3,"Y","")</f>
        <v/>
      </c>
      <c r="M52" s="164">
        <f>(Table13[[#This Row],[Fup.High]]-Table13[[#This Row],[Fup.Low]])/1.96/Table13[[#This Row],[Fup.Med]]</f>
        <v>0.21714568180213262</v>
      </c>
    </row>
    <row r="53" spans="1:13" x14ac:dyDescent="0.35">
      <c r="A53" t="s">
        <v>228</v>
      </c>
      <c r="B53" t="s">
        <v>226</v>
      </c>
      <c r="C53">
        <v>900</v>
      </c>
      <c r="D53">
        <v>1</v>
      </c>
      <c r="E53">
        <v>0.94299999999999995</v>
      </c>
      <c r="F53">
        <v>1</v>
      </c>
      <c r="G53">
        <v>0.79100000000000004</v>
      </c>
      <c r="H53">
        <v>0.48199999999999998</v>
      </c>
      <c r="I53">
        <v>0.98899999999999999</v>
      </c>
      <c r="J53">
        <v>0.35499999999999998</v>
      </c>
      <c r="K53" t="str">
        <f>IF(Table13[[#This Row],[Fstable.High]]&lt;0.4,"Y","")</f>
        <v/>
      </c>
      <c r="L53" s="252" t="str">
        <f>IF(LOG10(Table13[[#This Row],[Fup.High]])-LOG10(Table13[[#This Row],[Fup.Low]])&gt;3,"Y","")</f>
        <v/>
      </c>
      <c r="M53" s="164">
        <f>(Table13[[#This Row],[Fup.High]]-Table13[[#This Row],[Fup.Low]])/1.96/Table13[[#This Row],[Fup.Med]]</f>
        <v>0.32702082097061325</v>
      </c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F4BAA-82ED-4A19-91C6-05BAC25D6FD9}">
  <dimension ref="A1:L15"/>
  <sheetViews>
    <sheetView workbookViewId="0">
      <selection activeCell="C26" sqref="C26"/>
    </sheetView>
  </sheetViews>
  <sheetFormatPr defaultRowHeight="14.5" x14ac:dyDescent="0.35"/>
  <cols>
    <col min="1" max="1" width="49.81640625" customWidth="1"/>
    <col min="2" max="2" width="8.81640625" customWidth="1"/>
    <col min="3" max="3" width="21.1796875" customWidth="1"/>
    <col min="4" max="4" width="12.7265625" customWidth="1"/>
    <col min="5" max="5" width="12.26953125" customWidth="1"/>
    <col min="6" max="6" width="12.7265625" customWidth="1"/>
    <col min="7" max="7" width="13.54296875" customWidth="1"/>
    <col min="8" max="8" width="13.26953125" customWidth="1"/>
    <col min="9" max="9" width="13.54296875" customWidth="1"/>
    <col min="10" max="10" width="13.453125" customWidth="1"/>
    <col min="11" max="11" width="12" customWidth="1"/>
    <col min="12" max="12" width="17.1796875" customWidth="1"/>
  </cols>
  <sheetData>
    <row r="1" spans="1:12" x14ac:dyDescent="0.35">
      <c r="A1" t="s">
        <v>672</v>
      </c>
      <c r="B1" t="s">
        <v>0</v>
      </c>
      <c r="C1" t="s">
        <v>655</v>
      </c>
      <c r="D1" t="s">
        <v>2112</v>
      </c>
      <c r="E1" t="s">
        <v>2111</v>
      </c>
      <c r="F1" t="s">
        <v>2110</v>
      </c>
      <c r="G1" t="s">
        <v>2109</v>
      </c>
      <c r="H1" t="s">
        <v>2108</v>
      </c>
      <c r="I1" t="s">
        <v>2107</v>
      </c>
      <c r="J1" t="s">
        <v>2106</v>
      </c>
      <c r="K1" t="s">
        <v>2105</v>
      </c>
      <c r="L1" t="s">
        <v>2104</v>
      </c>
    </row>
    <row r="2" spans="1:12" x14ac:dyDescent="0.35">
      <c r="A2" t="s">
        <v>164</v>
      </c>
      <c r="B2" t="s">
        <v>162</v>
      </c>
      <c r="C2">
        <v>949</v>
      </c>
      <c r="D2">
        <v>0</v>
      </c>
      <c r="E2">
        <v>0</v>
      </c>
      <c r="F2">
        <v>2.94</v>
      </c>
      <c r="G2" t="s">
        <v>44</v>
      </c>
      <c r="H2" t="s">
        <v>44</v>
      </c>
      <c r="I2" t="s">
        <v>44</v>
      </c>
      <c r="J2">
        <v>0.90100000000000002</v>
      </c>
      <c r="K2">
        <v>0.749</v>
      </c>
      <c r="L2">
        <v>0.999</v>
      </c>
    </row>
    <row r="3" spans="1:12" x14ac:dyDescent="0.35">
      <c r="A3" t="s">
        <v>564</v>
      </c>
      <c r="B3" t="s">
        <v>2103</v>
      </c>
      <c r="C3" t="s">
        <v>564</v>
      </c>
      <c r="D3">
        <v>14.7</v>
      </c>
      <c r="E3">
        <v>11.5</v>
      </c>
      <c r="F3">
        <v>17.600000000000001</v>
      </c>
      <c r="G3" t="s">
        <v>44</v>
      </c>
      <c r="H3" t="s">
        <v>44</v>
      </c>
      <c r="I3" t="s">
        <v>44</v>
      </c>
      <c r="J3">
        <v>0</v>
      </c>
      <c r="K3">
        <v>0.753</v>
      </c>
      <c r="L3">
        <v>0.97899999999999998</v>
      </c>
    </row>
    <row r="4" spans="1:12" x14ac:dyDescent="0.35">
      <c r="A4" t="s">
        <v>117</v>
      </c>
      <c r="B4" t="s">
        <v>115</v>
      </c>
      <c r="C4">
        <v>273</v>
      </c>
      <c r="D4">
        <v>0</v>
      </c>
      <c r="E4">
        <v>0</v>
      </c>
      <c r="F4">
        <v>5.37</v>
      </c>
      <c r="G4" t="s">
        <v>44</v>
      </c>
      <c r="H4" t="s">
        <v>44</v>
      </c>
      <c r="I4" t="s">
        <v>44</v>
      </c>
      <c r="J4">
        <v>0.82299999999999995</v>
      </c>
      <c r="K4">
        <v>0.748</v>
      </c>
      <c r="L4">
        <v>0.94299999999999995</v>
      </c>
    </row>
    <row r="5" spans="1:12" x14ac:dyDescent="0.35">
      <c r="A5" t="s">
        <v>114</v>
      </c>
      <c r="B5" t="s">
        <v>112</v>
      </c>
      <c r="C5">
        <v>908</v>
      </c>
      <c r="D5">
        <v>0</v>
      </c>
      <c r="E5">
        <v>0</v>
      </c>
      <c r="F5">
        <v>0</v>
      </c>
      <c r="G5" t="s">
        <v>44</v>
      </c>
      <c r="H5" t="s">
        <v>44</v>
      </c>
      <c r="I5" t="s">
        <v>44</v>
      </c>
      <c r="J5">
        <v>0.98199999999999998</v>
      </c>
      <c r="K5">
        <v>0.748</v>
      </c>
      <c r="L5">
        <v>7.1599999999999997E-3</v>
      </c>
    </row>
    <row r="6" spans="1:12" x14ac:dyDescent="0.35">
      <c r="A6" t="s">
        <v>108</v>
      </c>
      <c r="B6" t="s">
        <v>106</v>
      </c>
      <c r="C6">
        <v>909</v>
      </c>
      <c r="D6">
        <v>88.7</v>
      </c>
      <c r="E6">
        <v>62.7</v>
      </c>
      <c r="F6">
        <v>122</v>
      </c>
      <c r="G6" t="s">
        <v>44</v>
      </c>
      <c r="H6" t="s">
        <v>44</v>
      </c>
      <c r="I6" t="s">
        <v>44</v>
      </c>
      <c r="J6">
        <v>5.6800000000000002E-3</v>
      </c>
      <c r="K6">
        <v>0.75</v>
      </c>
      <c r="L6">
        <v>0</v>
      </c>
    </row>
    <row r="7" spans="1:12" x14ac:dyDescent="0.35">
      <c r="A7" t="s">
        <v>121</v>
      </c>
      <c r="B7" t="s">
        <v>119</v>
      </c>
      <c r="C7">
        <v>916</v>
      </c>
      <c r="D7">
        <v>0</v>
      </c>
      <c r="E7">
        <v>0</v>
      </c>
      <c r="F7">
        <v>3.04</v>
      </c>
      <c r="G7" t="s">
        <v>44</v>
      </c>
      <c r="H7" t="s">
        <v>44</v>
      </c>
      <c r="I7" t="s">
        <v>44</v>
      </c>
      <c r="J7">
        <v>0.92500000000000004</v>
      </c>
      <c r="K7">
        <v>0.748</v>
      </c>
      <c r="L7">
        <v>0.99299999999999999</v>
      </c>
    </row>
    <row r="8" spans="1:12" x14ac:dyDescent="0.35">
      <c r="A8" t="s">
        <v>98</v>
      </c>
      <c r="B8" t="s">
        <v>96</v>
      </c>
      <c r="C8">
        <v>923</v>
      </c>
      <c r="D8">
        <v>0</v>
      </c>
      <c r="E8">
        <v>0</v>
      </c>
      <c r="F8">
        <v>0</v>
      </c>
      <c r="G8" t="s">
        <v>44</v>
      </c>
      <c r="H8" t="s">
        <v>44</v>
      </c>
      <c r="I8" t="s">
        <v>44</v>
      </c>
      <c r="J8">
        <v>0.995</v>
      </c>
      <c r="K8">
        <v>0.748</v>
      </c>
      <c r="L8">
        <v>7.2000000000000005E-4</v>
      </c>
    </row>
    <row r="9" spans="1:12" x14ac:dyDescent="0.35">
      <c r="A9" t="s">
        <v>215</v>
      </c>
      <c r="B9" t="s">
        <v>213</v>
      </c>
      <c r="C9">
        <v>913</v>
      </c>
      <c r="D9">
        <v>4.5999999999999996</v>
      </c>
      <c r="E9">
        <v>0</v>
      </c>
      <c r="F9">
        <v>6.57</v>
      </c>
      <c r="G9" t="s">
        <v>44</v>
      </c>
      <c r="H9" t="s">
        <v>44</v>
      </c>
      <c r="I9" t="s">
        <v>44</v>
      </c>
      <c r="J9">
        <v>0.25800000000000001</v>
      </c>
      <c r="K9">
        <v>0.75</v>
      </c>
      <c r="L9">
        <v>0.73499999999999999</v>
      </c>
    </row>
    <row r="10" spans="1:12" x14ac:dyDescent="0.35">
      <c r="A10" t="s">
        <v>137</v>
      </c>
      <c r="B10" t="s">
        <v>135</v>
      </c>
      <c r="C10">
        <v>477</v>
      </c>
      <c r="D10">
        <v>0</v>
      </c>
      <c r="E10">
        <v>0</v>
      </c>
      <c r="F10">
        <v>10</v>
      </c>
      <c r="G10" t="s">
        <v>44</v>
      </c>
      <c r="H10" t="s">
        <v>44</v>
      </c>
      <c r="I10" t="s">
        <v>44</v>
      </c>
      <c r="J10">
        <v>0.873</v>
      </c>
      <c r="K10">
        <v>0.748</v>
      </c>
      <c r="L10">
        <v>0.09</v>
      </c>
    </row>
    <row r="11" spans="1:12" x14ac:dyDescent="0.35">
      <c r="A11" t="s">
        <v>212</v>
      </c>
      <c r="B11" t="s">
        <v>210</v>
      </c>
      <c r="C11">
        <v>479</v>
      </c>
      <c r="D11">
        <v>5.03</v>
      </c>
      <c r="E11">
        <v>2.11</v>
      </c>
      <c r="F11">
        <v>7.3</v>
      </c>
      <c r="G11" t="s">
        <v>44</v>
      </c>
      <c r="H11" t="s">
        <v>44</v>
      </c>
      <c r="I11" t="s">
        <v>44</v>
      </c>
      <c r="J11">
        <v>1.5599999999999999E-2</v>
      </c>
      <c r="K11">
        <v>0.75</v>
      </c>
      <c r="L11">
        <v>0.996</v>
      </c>
    </row>
    <row r="12" spans="1:12" x14ac:dyDescent="0.35">
      <c r="A12" t="s">
        <v>201</v>
      </c>
      <c r="B12" t="s">
        <v>199</v>
      </c>
      <c r="C12">
        <v>464</v>
      </c>
      <c r="D12">
        <v>5.23</v>
      </c>
      <c r="E12">
        <v>0</v>
      </c>
      <c r="F12">
        <v>7.23</v>
      </c>
      <c r="G12" t="s">
        <v>44</v>
      </c>
      <c r="H12" t="s">
        <v>44</v>
      </c>
      <c r="I12" t="s">
        <v>44</v>
      </c>
      <c r="J12">
        <v>3.32E-2</v>
      </c>
      <c r="K12">
        <v>0.752</v>
      </c>
      <c r="L12">
        <v>0.96699999999999997</v>
      </c>
    </row>
    <row r="13" spans="1:12" x14ac:dyDescent="0.35">
      <c r="A13" t="s">
        <v>494</v>
      </c>
      <c r="B13" t="s">
        <v>216</v>
      </c>
      <c r="C13">
        <v>945</v>
      </c>
      <c r="D13">
        <v>0</v>
      </c>
      <c r="E13">
        <v>0</v>
      </c>
      <c r="F13">
        <v>4.07</v>
      </c>
      <c r="G13" t="s">
        <v>44</v>
      </c>
      <c r="H13" t="s">
        <v>44</v>
      </c>
      <c r="I13" t="s">
        <v>44</v>
      </c>
      <c r="J13">
        <v>0.86399999999999999</v>
      </c>
      <c r="K13">
        <v>0.751</v>
      </c>
      <c r="L13">
        <v>0.81599999999999995</v>
      </c>
    </row>
    <row r="14" spans="1:12" x14ac:dyDescent="0.35">
      <c r="A14" t="s">
        <v>207</v>
      </c>
      <c r="B14" t="s">
        <v>205</v>
      </c>
      <c r="C14">
        <v>274</v>
      </c>
      <c r="D14">
        <v>115</v>
      </c>
      <c r="E14">
        <v>79</v>
      </c>
      <c r="F14">
        <v>165</v>
      </c>
      <c r="G14" t="s">
        <v>44</v>
      </c>
      <c r="H14" t="s">
        <v>44</v>
      </c>
      <c r="I14" t="s">
        <v>44</v>
      </c>
      <c r="J14">
        <v>0</v>
      </c>
      <c r="K14">
        <v>0.748</v>
      </c>
      <c r="L14">
        <v>2.06E-2</v>
      </c>
    </row>
    <row r="15" spans="1:12" x14ac:dyDescent="0.35">
      <c r="A15" t="s">
        <v>64</v>
      </c>
      <c r="B15" t="s">
        <v>62</v>
      </c>
      <c r="C15">
        <v>971</v>
      </c>
      <c r="D15">
        <v>306</v>
      </c>
      <c r="E15">
        <v>0</v>
      </c>
      <c r="F15">
        <v>332</v>
      </c>
      <c r="G15" t="s">
        <v>44</v>
      </c>
      <c r="H15" t="s">
        <v>44</v>
      </c>
      <c r="I15" t="s">
        <v>44</v>
      </c>
      <c r="J15">
        <v>4.41E-2</v>
      </c>
      <c r="K15">
        <v>0.752</v>
      </c>
      <c r="L15">
        <v>0.83099999999999996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29f62856-1543-49d4-a736-4569d363f533" ContentTypeId="0x0101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Source xmlns="http://schemas.microsoft.com/sharepoint/v3/fields" xsi:nil="true"/>
    <Language xmlns="http://schemas.microsoft.com/sharepoint/v3">English</Language>
    <j747ac98061d40f0aa7bd47e1db5675d xmlns="4ffa91fb-a0ff-4ac5-b2db-65c790d184a4">
      <Terms xmlns="http://schemas.microsoft.com/office/infopath/2007/PartnerControls"/>
    </j747ac98061d40f0aa7bd47e1db5675d>
    <External_x0020_Contributor xmlns="4ffa91fb-a0ff-4ac5-b2db-65c790d184a4" xsi:nil="true"/>
    <TaxKeywordTaxHTField xmlns="4ffa91fb-a0ff-4ac5-b2db-65c790d184a4">
      <Terms xmlns="http://schemas.microsoft.com/office/infopath/2007/PartnerControls"/>
    </TaxKeywordTaxHTField>
    <Record xmlns="4ffa91fb-a0ff-4ac5-b2db-65c790d184a4">Shared</Record>
    <Rights xmlns="4ffa91fb-a0ff-4ac5-b2db-65c790d184a4" xsi:nil="true"/>
    <Document_x0020_Creation_x0020_Date xmlns="4ffa91fb-a0ff-4ac5-b2db-65c790d184a4">2022-09-06T19:15:51+00:00</Document_x0020_Creation_x0020_Date>
    <EPA_x0020_Office xmlns="4ffa91fb-a0ff-4ac5-b2db-65c790d184a4" xsi:nil="true"/>
    <CategoryDescription xmlns="http://schemas.microsoft.com/sharepoint.v3" xsi:nil="true"/>
    <Identifier xmlns="4ffa91fb-a0ff-4ac5-b2db-65c790d184a4" xsi:nil="true"/>
    <_Coverage xmlns="http://schemas.microsoft.com/sharepoint/v3/fields" xsi:nil="true"/>
    <Creator xmlns="4ffa91fb-a0ff-4ac5-b2db-65c790d184a4">
      <UserInfo>
        <DisplayName/>
        <AccountId xsi:nil="true"/>
        <AccountType/>
      </UserInfo>
    </Creator>
    <EPA_x0020_Related_x0020_Documents xmlns="4ffa91fb-a0ff-4ac5-b2db-65c790d184a4" xsi:nil="true"/>
    <EPA_x0020_Contributor xmlns="4ffa91fb-a0ff-4ac5-b2db-65c790d184a4">
      <UserInfo>
        <DisplayName/>
        <AccountId xsi:nil="true"/>
        <AccountType/>
      </UserInfo>
    </EPA_x0020_Contributor>
    <TaxCatchAll xmlns="4ffa91fb-a0ff-4ac5-b2db-65c790d184a4" xsi:nil="true"/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710447CB22F284E99B7ABBD990FB0EC" ma:contentTypeVersion="2" ma:contentTypeDescription="Create a new document." ma:contentTypeScope="" ma:versionID="4bba1b0e160f473145923cb7094b8bee">
  <xsd:schema xmlns:xsd="http://www.w3.org/2001/XMLSchema" xmlns:xs="http://www.w3.org/2001/XMLSchema" xmlns:p="http://schemas.microsoft.com/office/2006/metadata/properties" xmlns:ns1="http://schemas.microsoft.com/sharepoint/v3" xmlns:ns2="4ffa91fb-a0ff-4ac5-b2db-65c790d184a4" xmlns:ns3="http://schemas.microsoft.com/sharepoint.v3" xmlns:ns4="http://schemas.microsoft.com/sharepoint/v3/fields" xmlns:ns5="24a93cde-0e59-480e-940d-45f186051449" targetNamespace="http://schemas.microsoft.com/office/2006/metadata/properties" ma:root="true" ma:fieldsID="98722b85a3c02d6df99010f31586d4e6" ns1:_="" ns2:_="" ns3:_="" ns4:_="" ns5:_="">
    <xsd:import namespace="http://schemas.microsoft.com/sharepoint/v3"/>
    <xsd:import namespace="4ffa91fb-a0ff-4ac5-b2db-65c790d184a4"/>
    <xsd:import namespace="http://schemas.microsoft.com/sharepoint.v3"/>
    <xsd:import namespace="http://schemas.microsoft.com/sharepoint/v3/fields"/>
    <xsd:import namespace="24a93cde-0e59-480e-940d-45f186051449"/>
    <xsd:element name="properties">
      <xsd:complexType>
        <xsd:sequence>
          <xsd:element name="documentManagement">
            <xsd:complexType>
              <xsd:all>
                <xsd:element ref="ns2:Document_x0020_Creation_x0020_Date" minOccurs="0"/>
                <xsd:element ref="ns2:Creator" minOccurs="0"/>
                <xsd:element ref="ns2:EPA_x0020_Office" minOccurs="0"/>
                <xsd:element ref="ns2:Record" minOccurs="0"/>
                <xsd:element ref="ns3:CategoryDescription" minOccurs="0"/>
                <xsd:element ref="ns2:Identifier" minOccurs="0"/>
                <xsd:element ref="ns2:EPA_x0020_Contributor" minOccurs="0"/>
                <xsd:element ref="ns2:External_x0020_Contributor" minOccurs="0"/>
                <xsd:element ref="ns4:_Coverage" minOccurs="0"/>
                <xsd:element ref="ns2:EPA_x0020_Related_x0020_Documents" minOccurs="0"/>
                <xsd:element ref="ns4:_Source" minOccurs="0"/>
                <xsd:element ref="ns2:Rights" minOccurs="0"/>
                <xsd:element ref="ns1:Language" minOccurs="0"/>
                <xsd:element ref="ns2:j747ac98061d40f0aa7bd47e1db5675d" minOccurs="0"/>
                <xsd:element ref="ns2:TaxKeywordTaxHTField" minOccurs="0"/>
                <xsd:element ref="ns2:TaxCatchAllLabel" minOccurs="0"/>
                <xsd:element ref="ns2:TaxCatchAll" minOccurs="0"/>
                <xsd:element ref="ns5:MediaServiceMetadata" minOccurs="0"/>
                <xsd:element ref="ns5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Language" ma:index="17" nillable="true" ma:displayName="Language" ma:default="English" ma:description="Select the document language from the drop down." ma:format="Dropdown" ma:internalName="Language" ma:readOnly="false">
      <xsd:simpleType>
        <xsd:restriction base="dms:Choice">
          <xsd:enumeration value="Arabic (Saudi Arabia)"/>
          <xsd:enumeration value="Bulgarian (Bulgaria)"/>
          <xsd:enumeration value="Chinese (Hong Kong S.A.R.)"/>
          <xsd:enumeration value="Chinese (People's Republic of China)"/>
          <xsd:enumeration value="Chinese (Taiwan)"/>
          <xsd:enumeration value="Croatian (Croatia)"/>
          <xsd:enumeration value="Czech (Czech Republic)"/>
          <xsd:enumeration value="Danish (Denmark)"/>
          <xsd:enumeration value="Dutch (Netherlands)"/>
          <xsd:enumeration value="English"/>
          <xsd:enumeration value="Estonian (Estonia)"/>
          <xsd:enumeration value="Finnish (Finland)"/>
          <xsd:enumeration value="French (France)"/>
          <xsd:enumeration value="German (Germany)"/>
          <xsd:enumeration value="Greek (Greece)"/>
          <xsd:enumeration value="Hebrew (Israel)"/>
          <xsd:enumeration value="Hindi (India)"/>
          <xsd:enumeration value="Hungarian (Hungary)"/>
          <xsd:enumeration value="Indonesian (Indonesia)"/>
          <xsd:enumeration value="Italian (Italy)"/>
          <xsd:enumeration value="Japanese (Japan)"/>
          <xsd:enumeration value="Korean (Korea)"/>
          <xsd:enumeration value="Latvian (Latvia)"/>
          <xsd:enumeration value="Lithuanian (Lithuania)"/>
          <xsd:enumeration value="Malay (Malaysia)"/>
          <xsd:enumeration value="Norwegian (Bokmal) (Norway)"/>
          <xsd:enumeration value="Polish (Poland)"/>
          <xsd:enumeration value="Portuguese (Brazil)"/>
          <xsd:enumeration value="Portuguese (Portugal)"/>
          <xsd:enumeration value="Romanian (Romania)"/>
          <xsd:enumeration value="Russian (Russia)"/>
          <xsd:enumeration value="Serbian (Latin) (Serbia)"/>
          <xsd:enumeration value="Slovak (Slovakia)"/>
          <xsd:enumeration value="Slovenian (Slovenia)"/>
          <xsd:enumeration value="Spanish (Spain)"/>
          <xsd:enumeration value="Swedish (Sweden)"/>
          <xsd:enumeration value="Thai (Thailand)"/>
          <xsd:enumeration value="Turkish (Turkey)"/>
          <xsd:enumeration value="Ukrainian (Ukraine)"/>
          <xsd:enumeration value="Urdu (Islamic Republic of Pakistan)"/>
          <xsd:enumeration value="Vietnamese (Vietnam)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fa91fb-a0ff-4ac5-b2db-65c790d184a4" elementFormDefault="qualified">
    <xsd:import namespace="http://schemas.microsoft.com/office/2006/documentManagement/types"/>
    <xsd:import namespace="http://schemas.microsoft.com/office/infopath/2007/PartnerControls"/>
    <xsd:element name="Document_x0020_Creation_x0020_Date" ma:index="2" nillable="true" ma:displayName="Document Date" ma:default="[today]" ma:description="Enter the date this document was last modified. The upload date has been entered by default." ma:format="DateOnly" ma:internalName="Document_x0020_Creation_x0020_Date" ma:readOnly="false">
      <xsd:simpleType>
        <xsd:restriction base="dms:DateTime"/>
      </xsd:simpleType>
    </xsd:element>
    <xsd:element name="Creator" ma:index="3" nillable="true" ma:displayName="Creator" ma:description="Enter the person primarily responsible for the document. The name of the person uploading the document has been entered by default." ma:list="UserInfo" ma:SharePointGroup="0" ma:internalName="Crea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PA_x0020_Office" ma:index="4" nillable="true" ma:displayName="EPA Office" ma:description="Enter the EPA organization primarily responsible for the document. The office of the person uploading the document has been entered by default." ma:internalName="EPA_x0020_Office" ma:readOnly="false">
      <xsd:simpleType>
        <xsd:restriction base="dms:Text">
          <xsd:maxLength value="255"/>
        </xsd:restriction>
      </xsd:simpleType>
    </xsd:element>
    <xsd:element name="Record" ma:index="5" nillable="true" ma:displayName="Record" ma:default="Shared" ma:description="For documents that provide evidence of EPA decisions and actions, select &quot;Shared&quot; (open access) or &quot;Private&quot; (restricted access)." ma:format="Dropdown" ma:internalName="Record">
      <xsd:simpleType>
        <xsd:restriction base="dms:Choice">
          <xsd:enumeration value="None"/>
          <xsd:enumeration value="Shared"/>
          <xsd:enumeration value="Private"/>
        </xsd:restriction>
      </xsd:simpleType>
    </xsd:element>
    <xsd:element name="Identifier" ma:index="9" nillable="true" ma:displayName="Identifier" ma:description="Enter all EPA identification numbers applicable to this document, one on each line." ma:internalName="Identifier" ma:readOnly="false">
      <xsd:simpleType>
        <xsd:restriction base="dms:Note">
          <xsd:maxLength value="255"/>
        </xsd:restriction>
      </xsd:simpleType>
    </xsd:element>
    <xsd:element name="EPA_x0020_Contributor" ma:index="11" nillable="true" ma:displayName="EPA Contributor" ma:description="Enter an EPA person who contributed to the creation of the document but is not the primary author." ma:list="UserInfo" ma:SharePointGroup="0" ma:internalName="EPA_x0020_Contributor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External_x0020_Contributor" ma:index="12" nillable="true" ma:displayName="External Contributor" ma:description="Enter a non-EPA person who contributed to the creation of the document but is not the primary author." ma:internalName="External_x0020_Contributor" ma:readOnly="false">
      <xsd:simpleType>
        <xsd:restriction base="dms:Note">
          <xsd:maxLength value="255"/>
        </xsd:restriction>
      </xsd:simpleType>
    </xsd:element>
    <xsd:element name="EPA_x0020_Related_x0020_Documents" ma:index="14" nillable="true" ma:displayName="Other Related Documents" ma:description="Enter any related document." ma:internalName="EPA_x0020_Related_x0020_Documents" ma:readOnly="false">
      <xsd:simpleType>
        <xsd:restriction base="dms:Note">
          <xsd:maxLength value="255"/>
        </xsd:restriction>
      </xsd:simpleType>
    </xsd:element>
    <xsd:element name="Rights" ma:index="16" nillable="true" ma:displayName="Rights" ma:description="Enter information about intellectual property rights held over the document (e.g. copyright, patent, trademark)." ma:internalName="Rights" ma:readOnly="false">
      <xsd:simpleType>
        <xsd:restriction base="dms:Note">
          <xsd:maxLength value="255"/>
        </xsd:restriction>
      </xsd:simpleType>
    </xsd:element>
    <xsd:element name="j747ac98061d40f0aa7bd47e1db5675d" ma:index="19" nillable="true" ma:taxonomy="true" ma:internalName="j747ac98061d40f0aa7bd47e1db5675d" ma:taxonomyFieldName="Document_x0020_Type" ma:displayName="Document Type" ma:readOnly="false" ma:default="" ma:fieldId="{3747ac98-061d-40f0-aa7b-d47e1db5675d}" ma:sspId="29f62856-1543-49d4-a736-4569d363f533" ma:termSetId="e06cd6a9-a175-4da0-81cb-8dba7aa394ab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KeywordTaxHTField" ma:index="21" nillable="true" ma:taxonomy="true" ma:internalName="TaxKeywordTaxHTField" ma:taxonomyFieldName="TaxKeyword" ma:displayName="Enterprise Keywords" ma:readOnly="false" ma:fieldId="{23f27201-bee3-471e-b2e7-b64fd8b7ca38}" ma:taxonomyMulti="true" ma:sspId="29f62856-1543-49d4-a736-4569d363f533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  <xsd:element name="TaxCatchAllLabel" ma:index="23" nillable="true" ma:displayName="Taxonomy Catch All Column1" ma:hidden="true" ma:list="{4516357e-9f13-4414-84c6-90d13fad1efb}" ma:internalName="TaxCatchAllLabel" ma:readOnly="true" ma:showField="CatchAllDataLabel" ma:web="816b99b6-0a45-4e0d-8278-9adadbdf75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" ma:index="24" nillable="true" ma:displayName="Taxonomy Catch All Column" ma:hidden="true" ma:list="{4516357e-9f13-4414-84c6-90d13fad1efb}" ma:internalName="TaxCatchAll" ma:showField="CatchAllData" ma:web="816b99b6-0a45-4e0d-8278-9adadbdf75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.v3" elementFormDefault="qualified">
    <xsd:import namespace="http://schemas.microsoft.com/office/2006/documentManagement/types"/>
    <xsd:import namespace="http://schemas.microsoft.com/office/infopath/2007/PartnerControls"/>
    <xsd:element name="CategoryDescription" ma:index="6" nillable="true" ma:displayName="Description" ma:description="Enter a brief description." ma:internalName="CategoryDescription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/fields" elementFormDefault="qualified">
    <xsd:import namespace="http://schemas.microsoft.com/office/2006/documentManagement/types"/>
    <xsd:import namespace="http://schemas.microsoft.com/office/infopath/2007/PartnerControls"/>
    <xsd:element name="_Coverage" ma:index="13" nillable="true" ma:displayName="Coverage" ma:description="Enter the geographic location, jurisdiction, or time period for which the document is relevant." ma:internalName="_Coverage" ma:readOnly="false">
      <xsd:simpleType>
        <xsd:restriction base="dms:Text">
          <xsd:maxLength value="255"/>
        </xsd:restriction>
      </xsd:simpleType>
    </xsd:element>
    <xsd:element name="_Source" ma:index="15" nillable="true" ma:displayName="Source" ma:description="Enter a source from which the document is derived." ma:internalName="_Source" ma:readOnly="fals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4a93cde-0e59-480e-940d-45f18605144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2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2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25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8A45EAB-A59D-4AF4-B75E-78ED9637D906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3B0BBC27-4D65-460C-A318-CFA35411FF5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C74FE7F-0D56-4FF3-A1E5-81F04E1F2FE8}">
  <ds:schemaRefs>
    <ds:schemaRef ds:uri="http://schemas.microsoft.com/sharepoint.v3"/>
    <ds:schemaRef ds:uri="http://schemas.microsoft.com/sharepoint/v3"/>
    <ds:schemaRef ds:uri="http://schemas.microsoft.com/office/2006/documentManagement/types"/>
    <ds:schemaRef ds:uri="http://purl.org/dc/terms/"/>
    <ds:schemaRef ds:uri="24a93cde-0e59-480e-940d-45f186051449"/>
    <ds:schemaRef ds:uri="http://schemas.microsoft.com/office/infopath/2007/PartnerControls"/>
    <ds:schemaRef ds:uri="http://purl.org/dc/elements/1.1/"/>
    <ds:schemaRef ds:uri="http://schemas.openxmlformats.org/package/2006/metadata/core-properties"/>
    <ds:schemaRef ds:uri="http://schemas.microsoft.com/sharepoint/v3/fields"/>
    <ds:schemaRef ds:uri="http://purl.org/dc/dcmitype/"/>
    <ds:schemaRef ds:uri="4ffa91fb-a0ff-4ac5-b2db-65c790d184a4"/>
    <ds:schemaRef ds:uri="http://schemas.microsoft.com/office/2006/metadata/properties"/>
    <ds:schemaRef ds:uri="http://www.w3.org/XML/1998/namespace"/>
  </ds:schemaRefs>
</ds:datastoreItem>
</file>

<file path=customXml/itemProps4.xml><?xml version="1.0" encoding="utf-8"?>
<ds:datastoreItem xmlns:ds="http://schemas.openxmlformats.org/officeDocument/2006/customXml" ds:itemID="{4D0B77AA-6443-430D-9832-FBBE90BD5B3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4ffa91fb-a0ff-4ac5-b2db-65c790d184a4"/>
    <ds:schemaRef ds:uri="http://schemas.microsoft.com/sharepoint.v3"/>
    <ds:schemaRef ds:uri="http://schemas.microsoft.com/sharepoint/v3/fields"/>
    <ds:schemaRef ds:uri="24a93cde-0e59-480e-940d-45f18605144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Table S1-ChemInfo</vt:lpstr>
      <vt:lpstr>Table S2 Methods</vt:lpstr>
      <vt:lpstr>Table S3-TK_Data_Summary</vt:lpstr>
      <vt:lpstr>Table_S4_UC_Exp_Data</vt:lpstr>
      <vt:lpstr>Table S5_HepCl_Data_Exp</vt:lpstr>
      <vt:lpstr>Table S6_PPB_UC_Level2</vt:lpstr>
      <vt:lpstr>Table S7_Clint_Level2</vt:lpstr>
      <vt:lpstr>Table_S8_PPB_UC-Level4</vt:lpstr>
      <vt:lpstr>Table_S9_Clint_Level4</vt:lpstr>
      <vt:lpstr>Table_S10_IVIVE_Calculations</vt:lpstr>
      <vt:lpstr>Table S11_CTS-Metab-Outputs</vt:lpstr>
      <vt:lpstr>Table S12_Fst-CTS_Env_Outputs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Wetmore, Barbara</dc:creator>
  <cp:keywords/>
  <dc:description/>
  <cp:lastModifiedBy>Wambaugh, John</cp:lastModifiedBy>
  <cp:revision/>
  <dcterms:created xsi:type="dcterms:W3CDTF">2022-08-31T18:41:53Z</dcterms:created>
  <dcterms:modified xsi:type="dcterms:W3CDTF">2025-05-27T23:53:02Z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0x0101002710447CB22F284E99B7ABBD990FB0EC</vt:lpwstr>
  </property>
  <property fmtid="{D5CDD505-2E9C-101B-9397-08002B2CF9AE}" pid="3" name="TaxKeyword">
    <vt:lpwstr/>
  </property>
  <property fmtid="{D5CDD505-2E9C-101B-9397-08002B2CF9AE}" pid="4" name="e3f09c3df709400db2417a7161762d62">
    <vt:lpwstr/>
  </property>
  <property fmtid="{D5CDD505-2E9C-101B-9397-08002B2CF9AE}" pid="5" name="EPA_x0020_Subject">
    <vt:lpwstr/>
  </property>
  <property fmtid="{D5CDD505-2E9C-101B-9397-08002B2CF9AE}" pid="6" name="Document Type">
    <vt:lpwstr/>
  </property>
  <property fmtid="{D5CDD505-2E9C-101B-9397-08002B2CF9AE}" pid="7" name="EPA Subject">
    <vt:lpwstr/>
  </property>
</Properties>
</file>