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wambaug\git\httkdatatables\"/>
    </mc:Choice>
  </mc:AlternateContent>
  <xr:revisionPtr revIDLastSave="0" documentId="13_ncr:1_{8BE0F357-9A1E-48A3-8D12-8CA8A30B60AA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8" i="1" l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<sst xmlns="http://schemas.openxmlformats.org/spreadsheetml/2006/main" count="298" uniqueCount="291">
  <si>
    <t>Name</t>
  </si>
  <si>
    <t>n</t>
  </si>
  <si>
    <t>CLh (ml/min/kg)</t>
  </si>
  <si>
    <t>fub</t>
  </si>
  <si>
    <t>fup</t>
  </si>
  <si>
    <t>in vivo Clint (ml/min/kg)</t>
  </si>
  <si>
    <t>fuhep</t>
  </si>
  <si>
    <t>Clint hep (ml/min/kg)</t>
  </si>
  <si>
    <t>fumic</t>
  </si>
  <si>
    <t>Clint mic (ml/min/kg)</t>
  </si>
  <si>
    <t>Acetaminophen</t>
  </si>
  <si>
    <t>24 [1]</t>
  </si>
  <si>
    <t>0.82 [1]</t>
  </si>
  <si>
    <t>Alfentanil</t>
  </si>
  <si>
    <t>45 [2]</t>
  </si>
  <si>
    <t>0.24 [2]</t>
  </si>
  <si>
    <t>0.97 [2]</t>
  </si>
  <si>
    <t>572 [2]</t>
  </si>
  <si>
    <t>Alprazolam</t>
  </si>
  <si>
    <t>19 [3]</t>
  </si>
  <si>
    <t>0.35 [3]</t>
  </si>
  <si>
    <t>1.00 [4]</t>
  </si>
  <si>
    <t>101 [4]</t>
  </si>
  <si>
    <t>Antipyrine</t>
  </si>
  <si>
    <t>5.1 [5-7]</t>
  </si>
  <si>
    <t>1.00 [5]</t>
  </si>
  <si>
    <t>8.1 [9]</t>
  </si>
  <si>
    <t>Atorvastatin</t>
  </si>
  <si>
    <t>35 [10-12]</t>
  </si>
  <si>
    <t>0.036 [10,
12]</t>
  </si>
  <si>
    <t>Bosentan</t>
  </si>
  <si>
    <t>30 [15-17]</t>
  </si>
  <si>
    <t>0.015 [15,
17]</t>
  </si>
  <si>
    <t>Caffeine</t>
  </si>
  <si>
    <t>0.017 [18]</t>
  </si>
  <si>
    <t>1.00 [18]</t>
  </si>
  <si>
    <t>11 [18]</t>
  </si>
  <si>
    <t>Cerivastatin</t>
  </si>
  <si>
    <t>39 [12]</t>
  </si>
  <si>
    <t>0.041 [12]</t>
  </si>
  <si>
    <t>Chlordiazepoxide</t>
  </si>
  <si>
    <t>10 [3]</t>
  </si>
  <si>
    <t>0.15 [3]</t>
  </si>
  <si>
    <t>11 [4]</t>
  </si>
  <si>
    <t>Chlorpromazine</t>
  </si>
  <si>
    <t>61 [5]</t>
  </si>
  <si>
    <t>0.068 [5]</t>
  </si>
  <si>
    <t>Clobazam</t>
  </si>
  <si>
    <t>32 [3]</t>
  </si>
  <si>
    <t>0.21 [3]</t>
  </si>
  <si>
    <t>264 [4]</t>
  </si>
  <si>
    <t>Clonazepam</t>
  </si>
  <si>
    <t>20 [3]</t>
  </si>
  <si>
    <t>0.76 [4]</t>
  </si>
  <si>
    <t>233 [4]</t>
  </si>
  <si>
    <t>Dextromethorphan</t>
  </si>
  <si>
    <t>62 [19]</t>
  </si>
  <si>
    <t>0.26 [20]</t>
  </si>
  <si>
    <t>0.92 [20]</t>
  </si>
  <si>
    <t>596 [20, 23]</t>
  </si>
  <si>
    <t>Diazepam</t>
  </si>
  <si>
    <t>51 [5, 24-27]</t>
  </si>
  <si>
    <t>0.10 [5,
25-27]</t>
  </si>
  <si>
    <t>0.93 [4]</t>
  </si>
  <si>
    <t>438 [4, 29]</t>
  </si>
  <si>
    <t>Diclofenac</t>
  </si>
  <si>
    <t>22 [30-33]</t>
  </si>
  <si>
    <t>0.041 [30,
31]</t>
  </si>
  <si>
    <t>Diltiazem</t>
  </si>
  <si>
    <t>71 [34, 35]</t>
  </si>
  <si>
    <t>0.18 [34-
36]</t>
  </si>
  <si>
    <t>Domperidone</t>
  </si>
  <si>
    <t>67 [2]</t>
  </si>
  <si>
    <t>0.070 [2]</t>
  </si>
  <si>
    <t>0.34 [2]</t>
  </si>
  <si>
    <t>698 [2]</t>
  </si>
  <si>
    <t>Erythromycin</t>
  </si>
  <si>
    <t>32 [34, 37]</t>
  </si>
  <si>
    <t>0.60 [34,
37]</t>
  </si>
  <si>
    <t>Ethoxycoumarin</t>
  </si>
  <si>
    <t>54 [3, 38]</t>
  </si>
  <si>
    <t>0.22 [3]</t>
  </si>
  <si>
    <t>248 [23, 39,
40]</t>
  </si>
  <si>
    <t>Felodipine</t>
  </si>
  <si>
    <t>3.8 [41]</t>
  </si>
  <si>
    <t>0.070 [41]</t>
  </si>
  <si>
    <t>13904 [41]</t>
  </si>
  <si>
    <t>Fexofenadine</t>
  </si>
  <si>
    <t>38 [42-45]</t>
  </si>
  <si>
    <t>0.34 [42]</t>
  </si>
  <si>
    <t>FK079</t>
  </si>
  <si>
    <t>2.6 [1]</t>
  </si>
  <si>
    <t>0.095 [1]</t>
  </si>
  <si>
    <t>Galantamine</t>
  </si>
  <si>
    <t>32 [2]</t>
  </si>
  <si>
    <t>0.76 [2]</t>
  </si>
  <si>
    <t>0.86 [2]</t>
  </si>
  <si>
    <t>Granisetron</t>
  </si>
  <si>
    <t>41 [31]</t>
  </si>
  <si>
    <t>0.61 [31]</t>
  </si>
  <si>
    <t>Ibuprofen</t>
  </si>
  <si>
    <t>4.9 [46, 47]</t>
  </si>
  <si>
    <t>0.038 [46]</t>
  </si>
  <si>
    <t>83 [47]</t>
  </si>
  <si>
    <t>Indinavir</t>
  </si>
  <si>
    <t>51 [48, 49]</t>
  </si>
  <si>
    <t>0.65 [48,
49]</t>
  </si>
  <si>
    <t>326 [48, 50]</t>
  </si>
  <si>
    <t>Indomethacin</t>
  </si>
  <si>
    <t>0.60 [46]</t>
  </si>
  <si>
    <t>0.0050
[46]</t>
  </si>
  <si>
    <t>Ketanserin</t>
  </si>
  <si>
    <t>5.9 [2]</t>
  </si>
  <si>
    <t>0.018 [2]</t>
  </si>
  <si>
    <t>0.32 [2]</t>
  </si>
  <si>
    <t>42 [2]</t>
  </si>
  <si>
    <t>Lorcainide</t>
  </si>
  <si>
    <t>86 [2]</t>
  </si>
  <si>
    <t>0.22 [2]</t>
  </si>
  <si>
    <t>0.45 [2]</t>
  </si>
  <si>
    <t>1849 [2]</t>
  </si>
  <si>
    <t>Lubeluzole</t>
  </si>
  <si>
    <t>33 [2]</t>
  </si>
  <si>
    <t>0.010 [2]</t>
  </si>
  <si>
    <t>0.050 [2]</t>
  </si>
  <si>
    <t>1387 [2]</t>
  </si>
  <si>
    <t>Mazapertine</t>
  </si>
  <si>
    <t>62 [2]</t>
  </si>
  <si>
    <t>0.047 [2]</t>
  </si>
  <si>
    <t>0.13 [2]</t>
  </si>
  <si>
    <t>6390 [2]</t>
  </si>
  <si>
    <t>Metoprolol</t>
  </si>
  <si>
    <t>73 [6, 51]</t>
  </si>
  <si>
    <t>0.53 [6]</t>
  </si>
  <si>
    <t>124 [52]</t>
  </si>
  <si>
    <t>Midazolam</t>
  </si>
  <si>
    <t>54 [3, 31, 53-
55]</t>
  </si>
  <si>
    <t>0.062 [31,
54, 56]</t>
  </si>
  <si>
    <t>0.68 [4, 39]</t>
  </si>
  <si>
    <t>1447 [4, 39]</t>
  </si>
  <si>
    <t>Naloxone</t>
  </si>
  <si>
    <t>59 [57]</t>
  </si>
  <si>
    <t>0.57 [57]</t>
  </si>
  <si>
    <t>Nebivolol</t>
  </si>
  <si>
    <t>41 [2]</t>
  </si>
  <si>
    <t>0.013 [2]</t>
  </si>
  <si>
    <t>0.12 [2]</t>
  </si>
  <si>
    <t>990 [2]</t>
  </si>
  <si>
    <t>Nelfinavir</t>
  </si>
  <si>
    <t>37 [49]</t>
  </si>
  <si>
    <t>0.041 [49]</t>
  </si>
  <si>
    <t>0.022 [58]</t>
  </si>
  <si>
    <t>342857 [58]</t>
  </si>
  <si>
    <t>Norcisapride</t>
  </si>
  <si>
    <t>27 [2]</t>
  </si>
  <si>
    <t>0.43 [2]</t>
  </si>
  <si>
    <t>0.79 [2]</t>
  </si>
  <si>
    <t>7.4 [2]</t>
  </si>
  <si>
    <t>Oxodipine</t>
  </si>
  <si>
    <t>18 [3]</t>
  </si>
  <si>
    <t>1.00 [3]</t>
  </si>
  <si>
    <t>31 [59]</t>
  </si>
  <si>
    <t>Phenytoin</t>
  </si>
  <si>
    <t>18 [5, 60-63]</t>
  </si>
  <si>
    <t>0.23 [5,
60-63]</t>
  </si>
  <si>
    <t>Pindolol</t>
  </si>
  <si>
    <t>59 [31]</t>
  </si>
  <si>
    <t>0.64 [31]</t>
  </si>
  <si>
    <t>Prazosin</t>
  </si>
  <si>
    <t>49 [31, 64]</t>
  </si>
  <si>
    <t>0.33 [31]</t>
  </si>
  <si>
    <t>Propafenone</t>
  </si>
  <si>
    <t>42 [65]</t>
  </si>
  <si>
    <t>0.023 [65]</t>
  </si>
  <si>
    <t>11753 [65]</t>
  </si>
  <si>
    <t>Propranolol</t>
  </si>
  <si>
    <t>74 [3, 5, 6,
15, 17, 51]</t>
  </si>
  <si>
    <t>0.088 [5, 6, 15, 66]</t>
  </si>
  <si>
    <t>0.57 [68]</t>
  </si>
  <si>
    <t>10705 [39,
68, 69]</t>
  </si>
  <si>
    <t>Quinidine</t>
  </si>
  <si>
    <t>28 [5, 70, 71]</t>
  </si>
  <si>
    <t>0.20 [5,
70, 71]</t>
  </si>
  <si>
    <t>19 [23]</t>
  </si>
  <si>
    <t>54 [72]</t>
  </si>
  <si>
    <t>0.051 [72]</t>
  </si>
  <si>
    <t>Repaglinide</t>
  </si>
  <si>
    <t>8.8 [73, 74]</t>
  </si>
  <si>
    <r>
      <t>0.025
[75]</t>
    </r>
    <r>
      <rPr>
        <sz val="7"/>
        <color indexed="8"/>
        <rFont val="Arial"/>
        <family val="1"/>
        <charset val="204"/>
      </rPr>
      <t>#</t>
    </r>
  </si>
  <si>
    <t>Risperidone</t>
  </si>
  <si>
    <t>76 [2]</t>
  </si>
  <si>
    <t>0.14 [2]</t>
  </si>
  <si>
    <t>980 [2]</t>
  </si>
  <si>
    <t>Ritonavir</t>
  </si>
  <si>
    <t>30 [31, 49]</t>
  </si>
  <si>
    <t>0.048 [31,
49]</t>
  </si>
  <si>
    <t>0.23 [58]</t>
  </si>
  <si>
    <t>38764 [58]</t>
  </si>
  <si>
    <t>Rosuvastatin</t>
  </si>
  <si>
    <t>51 [15, 43,
76-78]</t>
  </si>
  <si>
    <t>0.084 [15,
78, 79]</t>
  </si>
  <si>
    <t>Sabeluzole</t>
  </si>
  <si>
    <t>43 [2]</t>
  </si>
  <si>
    <t>0.019 [2]</t>
  </si>
  <si>
    <t>0.06 [2]</t>
  </si>
  <si>
    <t>956 [2]</t>
  </si>
  <si>
    <t>Saquinavir</t>
  </si>
  <si>
    <t>36 [49]</t>
  </si>
  <si>
    <t>0.062 [49]</t>
  </si>
  <si>
    <t>0.09 [58]</t>
  </si>
  <si>
    <t>37818 [58,
80]</t>
  </si>
  <si>
    <t>Tolbutamide</t>
  </si>
  <si>
    <t>0.81 [5, 7,
81, 82]</t>
  </si>
  <si>
    <t>0.13 [5,
81, 82]</t>
  </si>
  <si>
    <t>11 [60, 83,
84]</t>
  </si>
  <si>
    <t>Triazolam</t>
  </si>
  <si>
    <t>84 [3]</t>
  </si>
  <si>
    <t>0.28 [3]</t>
  </si>
  <si>
    <t>0.84 [4]</t>
  </si>
  <si>
    <t>552 [4]</t>
  </si>
  <si>
    <t>Troglitazone</t>
  </si>
  <si>
    <t>37 [85]</t>
  </si>
  <si>
    <t>0.16 [85]</t>
  </si>
  <si>
    <t>Verapamil</t>
  </si>
  <si>
    <t>43 [34, 35,
86, 87]</t>
  </si>
  <si>
    <t>0.071 [34,
35, 86]</t>
  </si>
  <si>
    <t>S-Warfarin</t>
  </si>
  <si>
    <t>0.24 [88-91]</t>
  </si>
  <si>
    <t>0.021 [88-
90]</t>
  </si>
  <si>
    <t>Zidovudine</t>
  </si>
  <si>
    <t>41 [1]</t>
  </si>
  <si>
    <t>0.79 [1]</t>
  </si>
  <si>
    <t>Clint (uL/min/10^6 cells)</t>
  </si>
  <si>
    <t>CASRN</t>
  </si>
  <si>
    <t>103-90-2</t>
  </si>
  <si>
    <t>71195-58-9</t>
  </si>
  <si>
    <t>28981-97-7</t>
  </si>
  <si>
    <t>60-80-0</t>
  </si>
  <si>
    <t>134523-00-5</t>
  </si>
  <si>
    <t>147536-97-8</t>
  </si>
  <si>
    <t>58-08-2</t>
  </si>
  <si>
    <t>145599-86-6</t>
  </si>
  <si>
    <t>58-25-3</t>
  </si>
  <si>
    <t>50-53-3</t>
  </si>
  <si>
    <t>22316-47-8</t>
  </si>
  <si>
    <t>1622-61-3</t>
  </si>
  <si>
    <t>125-71-3</t>
  </si>
  <si>
    <t>439-14-5</t>
  </si>
  <si>
    <t>15307-86-5</t>
  </si>
  <si>
    <t>57808-66-9</t>
  </si>
  <si>
    <t>114-07-8</t>
  </si>
  <si>
    <t>65216-93-5</t>
  </si>
  <si>
    <t>72509-76-3</t>
  </si>
  <si>
    <t>83799-24-0</t>
  </si>
  <si>
    <t>357-70-0</t>
  </si>
  <si>
    <t>109889-09-0</t>
  </si>
  <si>
    <t>15687-27-1</t>
  </si>
  <si>
    <t>150378-17-9</t>
  </si>
  <si>
    <t>53-86-1</t>
  </si>
  <si>
    <t>74050-98-9</t>
  </si>
  <si>
    <t>59729-31-6</t>
  </si>
  <si>
    <t>144665-07-6</t>
  </si>
  <si>
    <t>134208-17-6</t>
  </si>
  <si>
    <t>51384-51-1</t>
  </si>
  <si>
    <t>59467-70-8</t>
  </si>
  <si>
    <t>465-65-6</t>
  </si>
  <si>
    <t>99200-09-6</t>
  </si>
  <si>
    <t>159989-64-7</t>
  </si>
  <si>
    <t>84946-16-7</t>
  </si>
  <si>
    <t>90729-41-2</t>
  </si>
  <si>
    <t>57-41-0</t>
  </si>
  <si>
    <t>13523-86-9</t>
  </si>
  <si>
    <t>19216-56-9</t>
  </si>
  <si>
    <t>54063-53-5</t>
  </si>
  <si>
    <t>525-66-6</t>
  </si>
  <si>
    <t>56-54-2</t>
  </si>
  <si>
    <t>101193-40-2</t>
  </si>
  <si>
    <t>135062-02-1</t>
  </si>
  <si>
    <t>106266-06-2</t>
  </si>
  <si>
    <t>155213-67-5</t>
  </si>
  <si>
    <t>287714-41-4</t>
  </si>
  <si>
    <t>104383-17-7</t>
  </si>
  <si>
    <t>127779-20-8</t>
  </si>
  <si>
    <t>64-77-7</t>
  </si>
  <si>
    <t>28911-01-5</t>
  </si>
  <si>
    <t>97322-87-7</t>
  </si>
  <si>
    <t>52-53-9</t>
  </si>
  <si>
    <t>5543-57-7</t>
  </si>
  <si>
    <t>30516-87-1</t>
  </si>
  <si>
    <t>Quinotolast</t>
  </si>
  <si>
    <t>42399-41-7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</si>
</sst>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;###0"/>
    <numFmt numFmtId="165" formatCode="###0.00;###0.00"/>
    <numFmt numFmtId="166" formatCode="###0.0;###0.0"/>
    <numFmt numFmtId="167" formatCode="###0.000;###0.000"/>
    <numFmt numFmtId="168" formatCode="###0.0000;###0.0000"/>
  </numFmts>
  <fonts count="6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10"/>
      <color indexed="8"/>
      <name val="Arial"/>
      <family val="2"/>
    </font>
    <font>
      <sz val="10"/>
      <color indexed="8"/>
      <name val="Arial"/>
      <family val="1"/>
      <charset val="204"/>
    </font>
    <font>
      <sz val="7"/>
      <color indexed="8"/>
      <name val="Arial"/>
      <family val="1"/>
      <charset val="204"/>
    </font>
    <font>
      <b/>
      <sz val="10"/>
      <color indexed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 wrapText="1"/>
    </xf>
    <xf numFmtId="165" fontId="2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66" fontId="2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167" fontId="2" fillId="0" borderId="0" xfId="0" applyNumberFormat="1" applyFont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 wrapText="1"/>
    </xf>
    <xf numFmtId="167" fontId="2" fillId="0" borderId="1" xfId="0" applyNumberFormat="1" applyFont="1" applyBorder="1" applyAlignment="1">
      <alignment horizontal="left" vertical="top" wrapText="1"/>
    </xf>
    <xf numFmtId="165" fontId="2" fillId="0" borderId="0" xfId="0" applyNumberFormat="1" applyFont="1" applyAlignment="1">
      <alignment horizontal="center" vertical="top" wrapText="1"/>
    </xf>
    <xf numFmtId="168" fontId="2" fillId="0" borderId="0" xfId="0" applyNumberFormat="1" applyFont="1" applyAlignment="1">
      <alignment horizontal="left" vertical="top" wrapText="1"/>
    </xf>
    <xf numFmtId="0" fontId="5" fillId="0" borderId="0" xfId="0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"/>
  <sheetViews>
    <sheetView tabSelected="1" workbookViewId="0">
      <selection activeCell="O8" sqref="O8"/>
    </sheetView>
  </sheetViews>
  <sheetFormatPr defaultRowHeight="15" x14ac:dyDescent="0.25"/>
  <cols>
    <col min="1" max="1" width="16.85546875" customWidth="1"/>
  </cols>
  <sheetData>
    <row r="1" spans="1:14" x14ac:dyDescent="0.25">
      <c r="A1" s="17" t="s">
        <v>233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</v>
      </c>
      <c r="I1" t="s">
        <v>6</v>
      </c>
      <c r="J1" t="s">
        <v>7</v>
      </c>
      <c r="K1" t="s">
        <v>1</v>
      </c>
      <c r="L1" t="s">
        <v>8</v>
      </c>
      <c r="M1" t="s">
        <v>9</v>
      </c>
      <c r="N1" t="s">
        <v>232</v>
      </c>
    </row>
    <row r="2" spans="1:14" ht="25.5" x14ac:dyDescent="0.25">
      <c r="A2" s="18" t="s">
        <v>234</v>
      </c>
      <c r="B2" s="1" t="s">
        <v>10</v>
      </c>
      <c r="C2" s="2">
        <v>1</v>
      </c>
      <c r="D2" s="1" t="s">
        <v>11</v>
      </c>
      <c r="E2" s="1" t="s">
        <v>12</v>
      </c>
      <c r="F2" s="3">
        <v>0.82</v>
      </c>
      <c r="G2" s="2">
        <v>39</v>
      </c>
      <c r="H2" s="2">
        <v>1</v>
      </c>
      <c r="I2" s="1">
        <v>0.93</v>
      </c>
      <c r="J2" s="1">
        <v>76</v>
      </c>
      <c r="K2" s="4"/>
      <c r="L2" s="4"/>
      <c r="M2" s="4"/>
      <c r="N2" s="21">
        <f>J2/120/40*1000</f>
        <v>15.83333333333333</v>
      </c>
    </row>
    <row r="3" spans="1:14" x14ac:dyDescent="0.25">
      <c r="A3" s="18" t="s">
        <v>235</v>
      </c>
      <c r="B3" s="5" t="s">
        <v>13</v>
      </c>
      <c r="C3" s="6">
        <v>1</v>
      </c>
      <c r="D3" s="5" t="s">
        <v>14</v>
      </c>
      <c r="E3" s="5" t="s">
        <v>15</v>
      </c>
      <c r="F3" s="7">
        <v>0.16</v>
      </c>
      <c r="G3" s="6">
        <v>342</v>
      </c>
      <c r="H3" s="8"/>
      <c r="I3" s="8"/>
      <c r="J3" s="8"/>
      <c r="K3" s="6">
        <v>1</v>
      </c>
      <c r="L3" s="5" t="s">
        <v>16</v>
      </c>
      <c r="M3" s="5" t="s">
        <v>17</v>
      </c>
      <c r="N3" s="21">
        <f t="shared" ref="N3:N58" si="0">J3/120/40*1000</f>
        <v>0</v>
      </c>
    </row>
    <row r="4" spans="1:14" ht="25.5" x14ac:dyDescent="0.25">
      <c r="A4" s="18" t="s">
        <v>236</v>
      </c>
      <c r="B4" s="5" t="s">
        <v>18</v>
      </c>
      <c r="C4" s="6">
        <v>1</v>
      </c>
      <c r="D4" s="5" t="s">
        <v>19</v>
      </c>
      <c r="E4" s="5" t="s">
        <v>20</v>
      </c>
      <c r="F4" s="7">
        <v>0.56000000000000005</v>
      </c>
      <c r="G4" s="6">
        <v>67</v>
      </c>
      <c r="H4" s="6">
        <v>1</v>
      </c>
      <c r="I4" s="7">
        <v>0.93</v>
      </c>
      <c r="J4" s="5">
        <v>149</v>
      </c>
      <c r="K4" s="6">
        <v>1</v>
      </c>
      <c r="L4" s="5" t="s">
        <v>21</v>
      </c>
      <c r="M4" s="5" t="s">
        <v>22</v>
      </c>
      <c r="N4" s="21">
        <f t="shared" si="0"/>
        <v>31.041666666666668</v>
      </c>
    </row>
    <row r="5" spans="1:14" ht="25.5" x14ac:dyDescent="0.25">
      <c r="A5" s="18" t="s">
        <v>237</v>
      </c>
      <c r="B5" s="5" t="s">
        <v>23</v>
      </c>
      <c r="C5" s="6">
        <v>5</v>
      </c>
      <c r="D5" s="5" t="s">
        <v>24</v>
      </c>
      <c r="E5" s="5" t="s">
        <v>25</v>
      </c>
      <c r="F5" s="7">
        <v>1</v>
      </c>
      <c r="G5" s="9">
        <v>5.4</v>
      </c>
      <c r="H5" s="6">
        <v>2</v>
      </c>
      <c r="I5" s="5">
        <v>1</v>
      </c>
      <c r="J5" s="5">
        <v>4.3</v>
      </c>
      <c r="K5" s="6">
        <v>1</v>
      </c>
      <c r="L5" s="7">
        <v>0.93</v>
      </c>
      <c r="M5" s="5" t="s">
        <v>26</v>
      </c>
      <c r="N5" s="21">
        <f t="shared" si="0"/>
        <v>0.89583333333333337</v>
      </c>
    </row>
    <row r="6" spans="1:14" ht="38.25" x14ac:dyDescent="0.25">
      <c r="A6" s="18" t="s">
        <v>238</v>
      </c>
      <c r="B6" s="5" t="s">
        <v>27</v>
      </c>
      <c r="C6" s="6">
        <v>3</v>
      </c>
      <c r="D6" s="5" t="s">
        <v>28</v>
      </c>
      <c r="E6" s="10" t="s">
        <v>29</v>
      </c>
      <c r="F6" s="11">
        <v>4.3999999999999997E-2</v>
      </c>
      <c r="G6" s="12">
        <v>1470</v>
      </c>
      <c r="H6" s="6">
        <v>3</v>
      </c>
      <c r="I6" s="7">
        <v>0.92</v>
      </c>
      <c r="J6" s="5">
        <v>413</v>
      </c>
      <c r="K6" s="8"/>
      <c r="L6" s="8"/>
      <c r="M6" s="8"/>
      <c r="N6" s="21">
        <f t="shared" si="0"/>
        <v>86.041666666666671</v>
      </c>
    </row>
    <row r="7" spans="1:14" ht="38.25" x14ac:dyDescent="0.25">
      <c r="A7" s="18" t="s">
        <v>239</v>
      </c>
      <c r="B7" s="5" t="s">
        <v>30</v>
      </c>
      <c r="C7" s="6">
        <v>5</v>
      </c>
      <c r="D7" s="5" t="s">
        <v>31</v>
      </c>
      <c r="E7" s="10" t="s">
        <v>32</v>
      </c>
      <c r="F7" s="11">
        <v>1.6E-2</v>
      </c>
      <c r="G7" s="12">
        <v>2791</v>
      </c>
      <c r="H7" s="6">
        <v>2</v>
      </c>
      <c r="I7" s="7">
        <v>0.81</v>
      </c>
      <c r="J7" s="5">
        <v>45</v>
      </c>
      <c r="K7" s="8"/>
      <c r="L7" s="8"/>
      <c r="M7" s="8"/>
      <c r="N7" s="21">
        <f t="shared" si="0"/>
        <v>9.375</v>
      </c>
    </row>
    <row r="8" spans="1:14" ht="25.5" x14ac:dyDescent="0.25">
      <c r="A8" s="18" t="s">
        <v>240</v>
      </c>
      <c r="B8" s="5" t="s">
        <v>33</v>
      </c>
      <c r="C8" s="6">
        <v>1</v>
      </c>
      <c r="D8" s="5" t="s">
        <v>34</v>
      </c>
      <c r="E8" s="5" t="s">
        <v>35</v>
      </c>
      <c r="F8" s="7">
        <v>0.8</v>
      </c>
      <c r="G8" s="11">
        <v>1.7000000000000001E-2</v>
      </c>
      <c r="H8" s="6">
        <v>1</v>
      </c>
      <c r="I8" s="7">
        <v>0.97</v>
      </c>
      <c r="J8" s="5">
        <v>7</v>
      </c>
      <c r="K8" s="6">
        <v>1</v>
      </c>
      <c r="L8" s="7">
        <v>0.93</v>
      </c>
      <c r="M8" s="5" t="s">
        <v>36</v>
      </c>
      <c r="N8" s="21">
        <f t="shared" si="0"/>
        <v>1.4583333333333335</v>
      </c>
    </row>
    <row r="9" spans="1:14" ht="25.5" x14ac:dyDescent="0.25">
      <c r="A9" s="18" t="s">
        <v>241</v>
      </c>
      <c r="B9" s="5" t="s">
        <v>37</v>
      </c>
      <c r="C9" s="6">
        <v>1</v>
      </c>
      <c r="D9" s="5" t="s">
        <v>38</v>
      </c>
      <c r="E9" s="5" t="s">
        <v>39</v>
      </c>
      <c r="F9" s="11">
        <v>2.9000000000000001E-2</v>
      </c>
      <c r="G9" s="12">
        <v>1516</v>
      </c>
      <c r="H9" s="6">
        <v>1</v>
      </c>
      <c r="I9" s="7">
        <v>0.94</v>
      </c>
      <c r="J9" s="5">
        <v>11</v>
      </c>
      <c r="K9" s="8"/>
      <c r="L9" s="8"/>
      <c r="M9" s="8"/>
      <c r="N9" s="21">
        <f t="shared" si="0"/>
        <v>2.2916666666666665</v>
      </c>
    </row>
    <row r="10" spans="1:14" ht="25.5" x14ac:dyDescent="0.25">
      <c r="A10" s="18" t="s">
        <v>242</v>
      </c>
      <c r="B10" s="5" t="s">
        <v>40</v>
      </c>
      <c r="C10" s="6">
        <v>1</v>
      </c>
      <c r="D10" s="5" t="s">
        <v>41</v>
      </c>
      <c r="E10" s="5" t="s">
        <v>42</v>
      </c>
      <c r="F10" s="7">
        <v>0.15</v>
      </c>
      <c r="G10" s="6">
        <v>74</v>
      </c>
      <c r="H10" s="6">
        <v>1</v>
      </c>
      <c r="I10" s="7">
        <v>0.87</v>
      </c>
      <c r="J10" s="5">
        <v>49</v>
      </c>
      <c r="K10" s="6">
        <v>1</v>
      </c>
      <c r="L10" s="5" t="s">
        <v>21</v>
      </c>
      <c r="M10" s="5" t="s">
        <v>43</v>
      </c>
      <c r="N10" s="21">
        <f t="shared" si="0"/>
        <v>10.208333333333334</v>
      </c>
    </row>
    <row r="11" spans="1:14" ht="25.5" x14ac:dyDescent="0.25">
      <c r="A11" s="18" t="s">
        <v>243</v>
      </c>
      <c r="B11" s="5" t="s">
        <v>44</v>
      </c>
      <c r="C11" s="6">
        <v>1</v>
      </c>
      <c r="D11" s="5" t="s">
        <v>45</v>
      </c>
      <c r="E11" s="5" t="s">
        <v>46</v>
      </c>
      <c r="F11" s="11">
        <v>6.7000000000000004E-2</v>
      </c>
      <c r="G11" s="12">
        <v>2264</v>
      </c>
      <c r="H11" s="8"/>
      <c r="I11" s="8"/>
      <c r="J11" s="8"/>
      <c r="K11" s="8"/>
      <c r="L11" s="8"/>
      <c r="M11" s="8"/>
      <c r="N11" s="21">
        <f t="shared" si="0"/>
        <v>0</v>
      </c>
    </row>
    <row r="12" spans="1:14" ht="25.5" x14ac:dyDescent="0.25">
      <c r="A12" s="18" t="s">
        <v>244</v>
      </c>
      <c r="B12" s="5" t="s">
        <v>47</v>
      </c>
      <c r="C12" s="6">
        <v>1</v>
      </c>
      <c r="D12" s="5" t="s">
        <v>48</v>
      </c>
      <c r="E12" s="5" t="s">
        <v>49</v>
      </c>
      <c r="F12" s="7">
        <v>0.21</v>
      </c>
      <c r="G12" s="6">
        <v>220</v>
      </c>
      <c r="H12" s="6">
        <v>1</v>
      </c>
      <c r="I12" s="7">
        <v>0.9</v>
      </c>
      <c r="J12" s="5">
        <v>137</v>
      </c>
      <c r="K12" s="6">
        <v>1</v>
      </c>
      <c r="L12" s="5" t="s">
        <v>21</v>
      </c>
      <c r="M12" s="5" t="s">
        <v>50</v>
      </c>
      <c r="N12" s="21">
        <f t="shared" si="0"/>
        <v>28.541666666666668</v>
      </c>
    </row>
    <row r="13" spans="1:14" ht="25.5" x14ac:dyDescent="0.25">
      <c r="A13" s="18" t="s">
        <v>245</v>
      </c>
      <c r="B13" s="5" t="s">
        <v>51</v>
      </c>
      <c r="C13" s="6">
        <v>1</v>
      </c>
      <c r="D13" s="5" t="s">
        <v>52</v>
      </c>
      <c r="E13" s="5" t="s">
        <v>49</v>
      </c>
      <c r="F13" s="7">
        <v>0.21</v>
      </c>
      <c r="G13" s="6">
        <v>116</v>
      </c>
      <c r="H13" s="6">
        <v>1</v>
      </c>
      <c r="I13" s="7">
        <v>0.85</v>
      </c>
      <c r="J13" s="5">
        <v>89</v>
      </c>
      <c r="K13" s="6">
        <v>1</v>
      </c>
      <c r="L13" s="5" t="s">
        <v>53</v>
      </c>
      <c r="M13" s="5" t="s">
        <v>54</v>
      </c>
      <c r="N13" s="21">
        <f t="shared" si="0"/>
        <v>18.541666666666668</v>
      </c>
    </row>
    <row r="14" spans="1:14" ht="25.5" x14ac:dyDescent="0.25">
      <c r="A14" s="18" t="s">
        <v>246</v>
      </c>
      <c r="B14" s="5" t="s">
        <v>55</v>
      </c>
      <c r="C14" s="6">
        <v>1</v>
      </c>
      <c r="D14" s="5" t="s">
        <v>56</v>
      </c>
      <c r="E14" s="5" t="s">
        <v>57</v>
      </c>
      <c r="F14" s="7">
        <v>0.45</v>
      </c>
      <c r="G14" s="6">
        <v>635</v>
      </c>
      <c r="H14" s="6">
        <v>5</v>
      </c>
      <c r="I14" s="7">
        <v>0.52</v>
      </c>
      <c r="J14" s="10">
        <v>696</v>
      </c>
      <c r="K14" s="6">
        <v>2</v>
      </c>
      <c r="L14" s="5" t="s">
        <v>58</v>
      </c>
      <c r="M14" s="5" t="s">
        <v>59</v>
      </c>
      <c r="N14" s="21">
        <f t="shared" si="0"/>
        <v>145</v>
      </c>
    </row>
    <row r="15" spans="1:14" ht="25.5" x14ac:dyDescent="0.25">
      <c r="A15" s="18" t="s">
        <v>247</v>
      </c>
      <c r="B15" s="5" t="s">
        <v>60</v>
      </c>
      <c r="C15" s="6">
        <v>5</v>
      </c>
      <c r="D15" s="5" t="s">
        <v>61</v>
      </c>
      <c r="E15" s="5" t="s">
        <v>62</v>
      </c>
      <c r="F15" s="7">
        <v>0.13</v>
      </c>
      <c r="G15" s="6">
        <v>999</v>
      </c>
      <c r="H15" s="6">
        <v>7</v>
      </c>
      <c r="I15" s="5">
        <v>0.54</v>
      </c>
      <c r="J15" s="10">
        <v>432</v>
      </c>
      <c r="K15" s="6">
        <v>2</v>
      </c>
      <c r="L15" s="5" t="s">
        <v>63</v>
      </c>
      <c r="M15" s="5" t="s">
        <v>64</v>
      </c>
      <c r="N15" s="21">
        <f t="shared" si="0"/>
        <v>90</v>
      </c>
    </row>
    <row r="16" spans="1:14" ht="38.25" x14ac:dyDescent="0.25">
      <c r="A16" s="18" t="s">
        <v>248</v>
      </c>
      <c r="B16" s="5" t="s">
        <v>65</v>
      </c>
      <c r="C16" s="6">
        <v>6</v>
      </c>
      <c r="D16" s="5" t="s">
        <v>66</v>
      </c>
      <c r="E16" s="10" t="s">
        <v>67</v>
      </c>
      <c r="F16" s="11">
        <v>2.1999999999999999E-2</v>
      </c>
      <c r="G16" s="6">
        <v>687</v>
      </c>
      <c r="H16" s="6">
        <v>3</v>
      </c>
      <c r="I16" s="7">
        <v>0.94</v>
      </c>
      <c r="J16" s="10">
        <v>369</v>
      </c>
      <c r="K16" s="8"/>
      <c r="L16" s="8"/>
      <c r="M16" s="8"/>
      <c r="N16" s="21">
        <f t="shared" si="0"/>
        <v>76.875</v>
      </c>
    </row>
    <row r="17" spans="1:14" ht="25.5" x14ac:dyDescent="0.25">
      <c r="A17" s="18" t="s">
        <v>290</v>
      </c>
      <c r="B17" s="5" t="s">
        <v>68</v>
      </c>
      <c r="C17" s="6">
        <v>2</v>
      </c>
      <c r="D17" s="5" t="s">
        <v>69</v>
      </c>
      <c r="E17" s="10" t="s">
        <v>70</v>
      </c>
      <c r="F17" s="7">
        <v>0.17</v>
      </c>
      <c r="G17" s="12">
        <v>1342</v>
      </c>
      <c r="H17" s="6">
        <v>2</v>
      </c>
      <c r="I17" s="5">
        <v>0.36</v>
      </c>
      <c r="J17" s="5">
        <v>3277</v>
      </c>
      <c r="K17" s="8"/>
      <c r="L17" s="8"/>
      <c r="M17" s="8"/>
      <c r="N17" s="21">
        <f t="shared" si="0"/>
        <v>682.70833333333337</v>
      </c>
    </row>
    <row r="18" spans="1:14" ht="25.5" x14ac:dyDescent="0.25">
      <c r="A18" s="18" t="s">
        <v>249</v>
      </c>
      <c r="B18" s="5" t="s">
        <v>71</v>
      </c>
      <c r="C18" s="6">
        <v>1</v>
      </c>
      <c r="D18" s="5" t="s">
        <v>72</v>
      </c>
      <c r="E18" s="5" t="s">
        <v>73</v>
      </c>
      <c r="F18" s="11">
        <v>9.1999999999999998E-2</v>
      </c>
      <c r="G18" s="12">
        <v>2826</v>
      </c>
      <c r="H18" s="8"/>
      <c r="I18" s="8"/>
      <c r="J18" s="8"/>
      <c r="K18" s="6">
        <v>1</v>
      </c>
      <c r="L18" s="5" t="s">
        <v>74</v>
      </c>
      <c r="M18" s="5" t="s">
        <v>75</v>
      </c>
      <c r="N18" s="21">
        <f t="shared" si="0"/>
        <v>0</v>
      </c>
    </row>
    <row r="19" spans="1:14" ht="25.5" x14ac:dyDescent="0.25">
      <c r="A19" s="18" t="s">
        <v>250</v>
      </c>
      <c r="B19" s="5" t="s">
        <v>76</v>
      </c>
      <c r="C19" s="6">
        <v>2</v>
      </c>
      <c r="D19" s="5" t="s">
        <v>77</v>
      </c>
      <c r="E19" s="10" t="s">
        <v>78</v>
      </c>
      <c r="F19" s="7">
        <v>0.78</v>
      </c>
      <c r="G19" s="6">
        <v>76</v>
      </c>
      <c r="H19" s="6">
        <v>1</v>
      </c>
      <c r="I19" s="7">
        <v>0.74</v>
      </c>
      <c r="J19" s="5">
        <v>169</v>
      </c>
      <c r="K19" s="8"/>
      <c r="L19" s="8"/>
      <c r="M19" s="8"/>
      <c r="N19" s="21">
        <f t="shared" si="0"/>
        <v>35.208333333333336</v>
      </c>
    </row>
    <row r="20" spans="1:14" ht="38.25" x14ac:dyDescent="0.25">
      <c r="A20" s="19" t="s">
        <v>251</v>
      </c>
      <c r="B20" s="5" t="s">
        <v>79</v>
      </c>
      <c r="C20" s="6">
        <v>2</v>
      </c>
      <c r="D20" s="5" t="s">
        <v>80</v>
      </c>
      <c r="E20" s="5" t="s">
        <v>81</v>
      </c>
      <c r="F20" s="7">
        <v>0.22</v>
      </c>
      <c r="G20" s="6">
        <v>515</v>
      </c>
      <c r="H20" s="6">
        <v>5</v>
      </c>
      <c r="I20" s="7">
        <v>0.86</v>
      </c>
      <c r="J20" s="10">
        <v>282</v>
      </c>
      <c r="K20" s="6">
        <v>3</v>
      </c>
      <c r="L20" s="7">
        <v>0.79</v>
      </c>
      <c r="M20" s="10" t="s">
        <v>82</v>
      </c>
      <c r="N20" s="21">
        <f t="shared" si="0"/>
        <v>58.750000000000007</v>
      </c>
    </row>
    <row r="21" spans="1:14" ht="25.5" x14ac:dyDescent="0.25">
      <c r="A21" s="18" t="s">
        <v>252</v>
      </c>
      <c r="B21" s="5" t="s">
        <v>83</v>
      </c>
      <c r="C21" s="6">
        <v>1</v>
      </c>
      <c r="D21" s="5" t="s">
        <v>84</v>
      </c>
      <c r="E21" s="5" t="s">
        <v>85</v>
      </c>
      <c r="F21" s="7">
        <v>0.1</v>
      </c>
      <c r="G21" s="6">
        <v>56</v>
      </c>
      <c r="H21" s="8"/>
      <c r="I21" s="8"/>
      <c r="J21" s="8"/>
      <c r="K21" s="6">
        <v>1</v>
      </c>
      <c r="L21" s="7">
        <v>0.09</v>
      </c>
      <c r="M21" s="5" t="s">
        <v>86</v>
      </c>
      <c r="N21" s="21">
        <f t="shared" si="0"/>
        <v>0</v>
      </c>
    </row>
    <row r="22" spans="1:14" ht="25.5" x14ac:dyDescent="0.25">
      <c r="A22" s="18" t="s">
        <v>253</v>
      </c>
      <c r="B22" s="5" t="s">
        <v>87</v>
      </c>
      <c r="C22" s="6">
        <v>8</v>
      </c>
      <c r="D22" s="5" t="s">
        <v>88</v>
      </c>
      <c r="E22" s="5" t="s">
        <v>89</v>
      </c>
      <c r="F22" s="7">
        <v>0.34</v>
      </c>
      <c r="G22" s="6">
        <v>168</v>
      </c>
      <c r="H22" s="6">
        <v>1</v>
      </c>
      <c r="I22" s="7">
        <v>0.81</v>
      </c>
      <c r="J22" s="5">
        <v>101</v>
      </c>
      <c r="K22" s="8"/>
      <c r="L22" s="8"/>
      <c r="M22" s="8"/>
      <c r="N22" s="21">
        <f t="shared" si="0"/>
        <v>21.041666666666668</v>
      </c>
    </row>
    <row r="23" spans="1:14" x14ac:dyDescent="0.25">
      <c r="A23" s="20"/>
      <c r="B23" s="1" t="s">
        <v>90</v>
      </c>
      <c r="C23" s="13">
        <v>1</v>
      </c>
      <c r="D23" s="1" t="s">
        <v>91</v>
      </c>
      <c r="E23" s="1" t="s">
        <v>92</v>
      </c>
      <c r="F23" s="14">
        <v>0.06</v>
      </c>
      <c r="G23" s="2">
        <v>28</v>
      </c>
      <c r="H23" s="13">
        <v>1</v>
      </c>
      <c r="I23" s="1">
        <v>0.91</v>
      </c>
      <c r="J23" s="1">
        <v>6.7</v>
      </c>
      <c r="K23" s="4"/>
      <c r="L23" s="4"/>
      <c r="M23" s="4"/>
      <c r="N23" s="21">
        <f t="shared" si="0"/>
        <v>1.3958333333333333</v>
      </c>
    </row>
    <row r="24" spans="1:14" ht="25.5" x14ac:dyDescent="0.25">
      <c r="A24" s="19" t="s">
        <v>254</v>
      </c>
      <c r="B24" s="5" t="s">
        <v>93</v>
      </c>
      <c r="C24" s="12">
        <v>1</v>
      </c>
      <c r="D24" s="5" t="s">
        <v>94</v>
      </c>
      <c r="E24" s="5" t="s">
        <v>95</v>
      </c>
      <c r="F24" s="7">
        <v>0.76</v>
      </c>
      <c r="G24" s="6">
        <v>61</v>
      </c>
      <c r="H24" s="8"/>
      <c r="I24" s="8"/>
      <c r="J24" s="8"/>
      <c r="K24" s="6">
        <v>1</v>
      </c>
      <c r="L24" s="5" t="s">
        <v>96</v>
      </c>
      <c r="M24" s="5" t="s">
        <v>94</v>
      </c>
      <c r="N24" s="21">
        <f t="shared" si="0"/>
        <v>0</v>
      </c>
    </row>
    <row r="25" spans="1:14" ht="25.5" x14ac:dyDescent="0.25">
      <c r="A25" s="18" t="s">
        <v>255</v>
      </c>
      <c r="B25" s="5" t="s">
        <v>97</v>
      </c>
      <c r="C25" s="12">
        <v>1</v>
      </c>
      <c r="D25" s="5" t="s">
        <v>98</v>
      </c>
      <c r="E25" s="5" t="s">
        <v>99</v>
      </c>
      <c r="F25" s="7">
        <v>0.61</v>
      </c>
      <c r="G25" s="12">
        <v>114</v>
      </c>
      <c r="H25" s="12">
        <v>1</v>
      </c>
      <c r="I25" s="7">
        <v>0.87</v>
      </c>
      <c r="J25" s="5">
        <v>302</v>
      </c>
      <c r="K25" s="8"/>
      <c r="L25" s="8"/>
      <c r="M25" s="8"/>
      <c r="N25" s="21">
        <f t="shared" si="0"/>
        <v>62.916666666666664</v>
      </c>
    </row>
    <row r="26" spans="1:14" ht="25.5" x14ac:dyDescent="0.25">
      <c r="A26" s="18" t="s">
        <v>256</v>
      </c>
      <c r="B26" s="5" t="s">
        <v>100</v>
      </c>
      <c r="C26" s="12">
        <v>5</v>
      </c>
      <c r="D26" s="5" t="s">
        <v>101</v>
      </c>
      <c r="E26" s="5" t="s">
        <v>102</v>
      </c>
      <c r="F26" s="11">
        <v>2.3E-2</v>
      </c>
      <c r="G26" s="8"/>
      <c r="H26" s="8"/>
      <c r="I26" s="8"/>
      <c r="J26" s="8"/>
      <c r="K26" s="6">
        <v>1</v>
      </c>
      <c r="L26" s="15">
        <v>0.91</v>
      </c>
      <c r="M26" s="5" t="s">
        <v>103</v>
      </c>
      <c r="N26" s="21">
        <f t="shared" si="0"/>
        <v>0</v>
      </c>
    </row>
    <row r="27" spans="1:14" ht="25.5" x14ac:dyDescent="0.25">
      <c r="A27" s="18" t="s">
        <v>257</v>
      </c>
      <c r="B27" s="5" t="s">
        <v>104</v>
      </c>
      <c r="C27" s="12">
        <v>2</v>
      </c>
      <c r="D27" s="5" t="s">
        <v>105</v>
      </c>
      <c r="E27" s="10" t="s">
        <v>106</v>
      </c>
      <c r="F27" s="7">
        <v>0.4</v>
      </c>
      <c r="G27" s="8"/>
      <c r="H27" s="8"/>
      <c r="I27" s="8"/>
      <c r="J27" s="8"/>
      <c r="K27" s="6">
        <v>2</v>
      </c>
      <c r="L27" s="15">
        <v>0.77</v>
      </c>
      <c r="M27" s="5" t="s">
        <v>107</v>
      </c>
      <c r="N27" s="21">
        <f t="shared" si="0"/>
        <v>0</v>
      </c>
    </row>
    <row r="28" spans="1:14" ht="25.5" x14ac:dyDescent="0.25">
      <c r="A28" s="18" t="s">
        <v>258</v>
      </c>
      <c r="B28" s="5" t="s">
        <v>108</v>
      </c>
      <c r="C28" s="12">
        <v>1</v>
      </c>
      <c r="D28" s="5" t="s">
        <v>109</v>
      </c>
      <c r="E28" s="10" t="s">
        <v>110</v>
      </c>
      <c r="F28" s="16">
        <v>3.0000000000000001E-3</v>
      </c>
      <c r="G28" s="12">
        <v>121</v>
      </c>
      <c r="H28" s="12">
        <v>1</v>
      </c>
      <c r="I28" s="7">
        <v>0.95</v>
      </c>
      <c r="J28" s="5">
        <v>5.0999999999999996</v>
      </c>
      <c r="K28" s="8"/>
      <c r="L28" s="8"/>
      <c r="M28" s="8"/>
      <c r="N28" s="21">
        <f t="shared" si="0"/>
        <v>1.0624999999999998</v>
      </c>
    </row>
    <row r="29" spans="1:14" ht="25.5" x14ac:dyDescent="0.25">
      <c r="A29" s="18" t="s">
        <v>259</v>
      </c>
      <c r="B29" s="5" t="s">
        <v>111</v>
      </c>
      <c r="C29" s="12">
        <v>1</v>
      </c>
      <c r="D29" s="5" t="s">
        <v>112</v>
      </c>
      <c r="E29" s="5" t="s">
        <v>113</v>
      </c>
      <c r="F29" s="11">
        <v>1.2E-2</v>
      </c>
      <c r="G29" s="12">
        <v>339</v>
      </c>
      <c r="H29" s="8"/>
      <c r="I29" s="8"/>
      <c r="J29" s="8"/>
      <c r="K29" s="6">
        <v>1</v>
      </c>
      <c r="L29" s="5" t="s">
        <v>114</v>
      </c>
      <c r="M29" s="5" t="s">
        <v>115</v>
      </c>
      <c r="N29" s="21">
        <f t="shared" si="0"/>
        <v>0</v>
      </c>
    </row>
    <row r="30" spans="1:14" ht="25.5" x14ac:dyDescent="0.25">
      <c r="A30" s="18" t="s">
        <v>260</v>
      </c>
      <c r="B30" s="5" t="s">
        <v>116</v>
      </c>
      <c r="C30" s="12">
        <v>1</v>
      </c>
      <c r="D30" s="5" t="s">
        <v>117</v>
      </c>
      <c r="E30" s="5" t="s">
        <v>118</v>
      </c>
      <c r="F30" s="7">
        <v>0.26</v>
      </c>
      <c r="G30" s="12">
        <v>2862</v>
      </c>
      <c r="H30" s="8"/>
      <c r="I30" s="8"/>
      <c r="J30" s="8"/>
      <c r="K30" s="6">
        <v>1</v>
      </c>
      <c r="L30" s="5" t="s">
        <v>119</v>
      </c>
      <c r="M30" s="5" t="s">
        <v>120</v>
      </c>
      <c r="N30" s="21">
        <f t="shared" si="0"/>
        <v>0</v>
      </c>
    </row>
    <row r="31" spans="1:14" ht="25.5" x14ac:dyDescent="0.25">
      <c r="A31" s="18" t="s">
        <v>261</v>
      </c>
      <c r="B31" s="5" t="s">
        <v>121</v>
      </c>
      <c r="C31" s="12">
        <v>1</v>
      </c>
      <c r="D31" s="5" t="s">
        <v>122</v>
      </c>
      <c r="E31" s="5" t="s">
        <v>123</v>
      </c>
      <c r="F31" s="16">
        <v>8.0000000000000002E-3</v>
      </c>
      <c r="G31" s="12">
        <v>4657</v>
      </c>
      <c r="H31" s="8"/>
      <c r="I31" s="8"/>
      <c r="J31" s="8"/>
      <c r="K31" s="6">
        <v>1</v>
      </c>
      <c r="L31" s="5" t="s">
        <v>124</v>
      </c>
      <c r="M31" s="5" t="s">
        <v>125</v>
      </c>
      <c r="N31" s="21">
        <f t="shared" si="0"/>
        <v>0</v>
      </c>
    </row>
    <row r="32" spans="1:14" ht="25.5" x14ac:dyDescent="0.25">
      <c r="A32" s="18" t="s">
        <v>262</v>
      </c>
      <c r="B32" s="5" t="s">
        <v>126</v>
      </c>
      <c r="C32" s="12">
        <v>1</v>
      </c>
      <c r="D32" s="5" t="s">
        <v>127</v>
      </c>
      <c r="E32" s="5" t="s">
        <v>128</v>
      </c>
      <c r="F32" s="11">
        <v>0.03</v>
      </c>
      <c r="G32" s="12">
        <v>3459</v>
      </c>
      <c r="H32" s="8"/>
      <c r="I32" s="8"/>
      <c r="J32" s="8"/>
      <c r="K32" s="6">
        <v>1</v>
      </c>
      <c r="L32" s="5" t="s">
        <v>129</v>
      </c>
      <c r="M32" s="5" t="s">
        <v>130</v>
      </c>
      <c r="N32" s="21">
        <f t="shared" si="0"/>
        <v>0</v>
      </c>
    </row>
    <row r="33" spans="1:14" ht="25.5" x14ac:dyDescent="0.25">
      <c r="A33" s="18" t="s">
        <v>263</v>
      </c>
      <c r="B33" s="5" t="s">
        <v>131</v>
      </c>
      <c r="C33" s="12">
        <v>2</v>
      </c>
      <c r="D33" s="5" t="s">
        <v>132</v>
      </c>
      <c r="E33" s="5" t="s">
        <v>133</v>
      </c>
      <c r="F33" s="7">
        <v>0.81</v>
      </c>
      <c r="G33" s="12">
        <v>513</v>
      </c>
      <c r="H33" s="12">
        <v>1</v>
      </c>
      <c r="I33" s="7">
        <v>0.9</v>
      </c>
      <c r="J33" s="5">
        <v>101</v>
      </c>
      <c r="K33" s="6">
        <v>1</v>
      </c>
      <c r="L33" s="15">
        <v>0.85</v>
      </c>
      <c r="M33" s="5" t="s">
        <v>134</v>
      </c>
      <c r="N33" s="21">
        <f t="shared" si="0"/>
        <v>21.041666666666668</v>
      </c>
    </row>
    <row r="34" spans="1:14" ht="38.25" x14ac:dyDescent="0.25">
      <c r="A34" s="18" t="s">
        <v>264</v>
      </c>
      <c r="B34" s="5" t="s">
        <v>135</v>
      </c>
      <c r="C34" s="12">
        <v>7</v>
      </c>
      <c r="D34" s="10" t="s">
        <v>136</v>
      </c>
      <c r="E34" s="10" t="s">
        <v>137</v>
      </c>
      <c r="F34" s="11">
        <v>5.0999999999999997E-2</v>
      </c>
      <c r="G34" s="12">
        <v>1925</v>
      </c>
      <c r="H34" s="12">
        <v>7</v>
      </c>
      <c r="I34" s="5">
        <v>0.98</v>
      </c>
      <c r="J34" s="10">
        <v>460</v>
      </c>
      <c r="K34" s="6">
        <v>2</v>
      </c>
      <c r="L34" s="5" t="s">
        <v>138</v>
      </c>
      <c r="M34" s="5" t="s">
        <v>139</v>
      </c>
      <c r="N34" s="21">
        <f t="shared" si="0"/>
        <v>95.833333333333343</v>
      </c>
    </row>
    <row r="35" spans="1:14" x14ac:dyDescent="0.25">
      <c r="A35" s="18" t="s">
        <v>265</v>
      </c>
      <c r="B35" s="5" t="s">
        <v>140</v>
      </c>
      <c r="C35" s="12">
        <v>1</v>
      </c>
      <c r="D35" s="5" t="s">
        <v>141</v>
      </c>
      <c r="E35" s="5" t="s">
        <v>142</v>
      </c>
      <c r="F35" s="7">
        <v>0.62</v>
      </c>
      <c r="G35" s="12">
        <v>253</v>
      </c>
      <c r="H35" s="12">
        <v>2</v>
      </c>
      <c r="I35" s="5">
        <v>1</v>
      </c>
      <c r="J35" s="5">
        <v>1273</v>
      </c>
      <c r="K35" s="8"/>
      <c r="L35" s="8"/>
      <c r="M35" s="8"/>
      <c r="N35" s="21">
        <f t="shared" si="0"/>
        <v>265.20833333333331</v>
      </c>
    </row>
    <row r="36" spans="1:14" x14ac:dyDescent="0.25">
      <c r="A36" s="18" t="s">
        <v>266</v>
      </c>
      <c r="B36" s="5" t="s">
        <v>143</v>
      </c>
      <c r="C36" s="12">
        <v>1</v>
      </c>
      <c r="D36" s="5" t="s">
        <v>144</v>
      </c>
      <c r="E36" s="5" t="s">
        <v>145</v>
      </c>
      <c r="F36" s="11">
        <v>1.4999999999999999E-2</v>
      </c>
      <c r="G36" s="12">
        <v>5534</v>
      </c>
      <c r="H36" s="8"/>
      <c r="I36" s="8"/>
      <c r="J36" s="8"/>
      <c r="K36" s="6">
        <v>1</v>
      </c>
      <c r="L36" s="5" t="s">
        <v>146</v>
      </c>
      <c r="M36" s="5" t="s">
        <v>147</v>
      </c>
      <c r="N36" s="21">
        <f t="shared" si="0"/>
        <v>0</v>
      </c>
    </row>
    <row r="37" spans="1:14" ht="25.5" x14ac:dyDescent="0.25">
      <c r="A37" s="18" t="s">
        <v>267</v>
      </c>
      <c r="B37" s="5" t="s">
        <v>148</v>
      </c>
      <c r="C37" s="12">
        <v>1</v>
      </c>
      <c r="D37" s="5" t="s">
        <v>149</v>
      </c>
      <c r="E37" s="5" t="s">
        <v>150</v>
      </c>
      <c r="F37" s="11">
        <v>3.5000000000000003E-2</v>
      </c>
      <c r="G37" s="12">
        <v>1426</v>
      </c>
      <c r="H37" s="12">
        <v>1</v>
      </c>
      <c r="I37" s="7">
        <v>0.26</v>
      </c>
      <c r="J37" s="5">
        <v>41070</v>
      </c>
      <c r="K37" s="6">
        <v>1</v>
      </c>
      <c r="L37" s="5" t="s">
        <v>151</v>
      </c>
      <c r="M37" s="5" t="s">
        <v>152</v>
      </c>
      <c r="N37" s="21">
        <f t="shared" si="0"/>
        <v>8556.25</v>
      </c>
    </row>
    <row r="38" spans="1:14" ht="25.5" x14ac:dyDescent="0.25">
      <c r="A38" s="20" t="s">
        <v>268</v>
      </c>
      <c r="B38" s="5" t="s">
        <v>153</v>
      </c>
      <c r="C38" s="12">
        <v>1</v>
      </c>
      <c r="D38" s="5" t="s">
        <v>154</v>
      </c>
      <c r="E38" s="5" t="s">
        <v>155</v>
      </c>
      <c r="F38" s="7">
        <v>0.65</v>
      </c>
      <c r="G38" s="6">
        <v>85</v>
      </c>
      <c r="H38" s="8"/>
      <c r="I38" s="8"/>
      <c r="J38" s="8"/>
      <c r="K38" s="6">
        <v>1</v>
      </c>
      <c r="L38" s="5" t="s">
        <v>156</v>
      </c>
      <c r="M38" s="5" t="s">
        <v>157</v>
      </c>
      <c r="N38" s="21">
        <f t="shared" si="0"/>
        <v>0</v>
      </c>
    </row>
    <row r="39" spans="1:14" ht="25.5" x14ac:dyDescent="0.25">
      <c r="A39" s="18" t="s">
        <v>269</v>
      </c>
      <c r="B39" s="5" t="s">
        <v>158</v>
      </c>
      <c r="C39" s="12">
        <v>1</v>
      </c>
      <c r="D39" s="5" t="s">
        <v>159</v>
      </c>
      <c r="E39" s="5" t="s">
        <v>160</v>
      </c>
      <c r="F39" s="7">
        <v>1</v>
      </c>
      <c r="G39" s="6">
        <v>22</v>
      </c>
      <c r="H39" s="8"/>
      <c r="I39" s="8"/>
      <c r="J39" s="8"/>
      <c r="K39" s="6">
        <v>1</v>
      </c>
      <c r="L39" s="15">
        <v>0.57999999999999996</v>
      </c>
      <c r="M39" s="5" t="s">
        <v>161</v>
      </c>
      <c r="N39" s="21">
        <f t="shared" si="0"/>
        <v>0</v>
      </c>
    </row>
    <row r="40" spans="1:14" ht="25.5" x14ac:dyDescent="0.25">
      <c r="A40" s="18" t="s">
        <v>270</v>
      </c>
      <c r="B40" s="5" t="s">
        <v>162</v>
      </c>
      <c r="C40" s="12">
        <v>6</v>
      </c>
      <c r="D40" s="5" t="s">
        <v>163</v>
      </c>
      <c r="E40" s="5" t="s">
        <v>164</v>
      </c>
      <c r="F40" s="7">
        <v>0.23</v>
      </c>
      <c r="G40" s="6">
        <v>97</v>
      </c>
      <c r="H40" s="12">
        <v>4</v>
      </c>
      <c r="I40" s="7">
        <v>0.84</v>
      </c>
      <c r="J40" s="10">
        <v>82</v>
      </c>
      <c r="K40" s="8"/>
      <c r="L40" s="8"/>
      <c r="M40" s="8"/>
      <c r="N40" s="21">
        <f t="shared" si="0"/>
        <v>17.083333333333332</v>
      </c>
    </row>
    <row r="41" spans="1:14" x14ac:dyDescent="0.25">
      <c r="A41" s="18" t="s">
        <v>271</v>
      </c>
      <c r="B41" s="5" t="s">
        <v>165</v>
      </c>
      <c r="C41" s="12">
        <v>1</v>
      </c>
      <c r="D41" s="5" t="s">
        <v>166</v>
      </c>
      <c r="E41" s="5" t="s">
        <v>167</v>
      </c>
      <c r="F41" s="7">
        <v>0.64</v>
      </c>
      <c r="G41" s="12">
        <v>225</v>
      </c>
      <c r="H41" s="12">
        <v>1</v>
      </c>
      <c r="I41" s="7">
        <v>0.91</v>
      </c>
      <c r="J41" s="5">
        <v>251</v>
      </c>
      <c r="K41" s="8"/>
      <c r="L41" s="8"/>
      <c r="M41" s="8"/>
      <c r="N41" s="21">
        <f t="shared" si="0"/>
        <v>52.291666666666664</v>
      </c>
    </row>
    <row r="42" spans="1:14" ht="25.5" x14ac:dyDescent="0.25">
      <c r="A42" s="18" t="s">
        <v>272</v>
      </c>
      <c r="B42" s="5" t="s">
        <v>168</v>
      </c>
      <c r="C42" s="12">
        <v>2</v>
      </c>
      <c r="D42" s="5" t="s">
        <v>169</v>
      </c>
      <c r="E42" s="5" t="s">
        <v>170</v>
      </c>
      <c r="F42" s="7">
        <v>0.33</v>
      </c>
      <c r="G42" s="12">
        <v>296</v>
      </c>
      <c r="H42" s="12">
        <v>1</v>
      </c>
      <c r="I42" s="7">
        <v>0.94</v>
      </c>
      <c r="J42" s="5">
        <v>41</v>
      </c>
      <c r="K42" s="8"/>
      <c r="L42" s="8"/>
      <c r="M42" s="8"/>
      <c r="N42" s="21">
        <f t="shared" si="0"/>
        <v>8.5416666666666661</v>
      </c>
    </row>
    <row r="43" spans="1:14" ht="25.5" x14ac:dyDescent="0.25">
      <c r="A43" s="18" t="s">
        <v>273</v>
      </c>
      <c r="B43" s="5" t="s">
        <v>171</v>
      </c>
      <c r="C43" s="12">
        <v>3</v>
      </c>
      <c r="D43" s="5" t="s">
        <v>172</v>
      </c>
      <c r="E43" s="5" t="s">
        <v>173</v>
      </c>
      <c r="F43" s="11">
        <v>2.1999999999999999E-2</v>
      </c>
      <c r="G43" s="12">
        <v>3227</v>
      </c>
      <c r="H43" s="12">
        <v>1</v>
      </c>
      <c r="I43" s="7">
        <v>0.5</v>
      </c>
      <c r="J43" s="5">
        <v>10977</v>
      </c>
      <c r="K43" s="6">
        <v>1</v>
      </c>
      <c r="L43" s="15">
        <v>0.39</v>
      </c>
      <c r="M43" s="5" t="s">
        <v>174</v>
      </c>
      <c r="N43" s="21">
        <f t="shared" si="0"/>
        <v>2286.8749999999995</v>
      </c>
    </row>
    <row r="44" spans="1:14" ht="51" x14ac:dyDescent="0.25">
      <c r="A44" s="18" t="s">
        <v>274</v>
      </c>
      <c r="B44" s="5" t="s">
        <v>175</v>
      </c>
      <c r="C44" s="12">
        <v>8</v>
      </c>
      <c r="D44" s="5" t="s">
        <v>176</v>
      </c>
      <c r="E44" s="5" t="s">
        <v>177</v>
      </c>
      <c r="F44" s="11">
        <v>9.0999999999999998E-2</v>
      </c>
      <c r="G44" s="12">
        <v>3295</v>
      </c>
      <c r="H44" s="12">
        <v>7</v>
      </c>
      <c r="I44" s="7">
        <v>0.62</v>
      </c>
      <c r="J44" s="10">
        <v>1746</v>
      </c>
      <c r="K44" s="6">
        <v>3</v>
      </c>
      <c r="L44" s="5" t="s">
        <v>178</v>
      </c>
      <c r="M44" s="10" t="s">
        <v>179</v>
      </c>
      <c r="N44" s="21">
        <f t="shared" si="0"/>
        <v>363.75</v>
      </c>
    </row>
    <row r="45" spans="1:14" ht="25.5" x14ac:dyDescent="0.25">
      <c r="A45" s="18" t="s">
        <v>275</v>
      </c>
      <c r="B45" s="5" t="s">
        <v>180</v>
      </c>
      <c r="C45" s="12">
        <v>3</v>
      </c>
      <c r="D45" s="5" t="s">
        <v>181</v>
      </c>
      <c r="E45" s="5" t="s">
        <v>182</v>
      </c>
      <c r="F45" s="7">
        <v>0.31</v>
      </c>
      <c r="G45" s="12">
        <v>193</v>
      </c>
      <c r="H45" s="8"/>
      <c r="I45" s="8"/>
      <c r="J45" s="8"/>
      <c r="K45" s="6">
        <v>1</v>
      </c>
      <c r="L45" s="15">
        <v>0.53</v>
      </c>
      <c r="M45" s="5" t="s">
        <v>183</v>
      </c>
      <c r="N45" s="21">
        <f t="shared" si="0"/>
        <v>0</v>
      </c>
    </row>
    <row r="46" spans="1:14" ht="25.5" x14ac:dyDescent="0.25">
      <c r="A46" s="20" t="s">
        <v>276</v>
      </c>
      <c r="B46" s="5" t="s">
        <v>289</v>
      </c>
      <c r="C46" s="12">
        <v>2</v>
      </c>
      <c r="D46" s="5" t="s">
        <v>184</v>
      </c>
      <c r="E46" s="5" t="s">
        <v>185</v>
      </c>
      <c r="F46" s="11">
        <v>3.3000000000000002E-2</v>
      </c>
      <c r="G46" s="12">
        <v>2341</v>
      </c>
      <c r="H46" s="12">
        <v>1</v>
      </c>
      <c r="I46" s="5">
        <v>0.88</v>
      </c>
      <c r="J46" s="5">
        <v>58</v>
      </c>
      <c r="K46" s="8"/>
      <c r="L46" s="8"/>
      <c r="M46" s="8"/>
      <c r="N46" s="21">
        <f t="shared" si="0"/>
        <v>12.083333333333334</v>
      </c>
    </row>
    <row r="47" spans="1:14" ht="25.5" x14ac:dyDescent="0.25">
      <c r="A47" s="18" t="s">
        <v>277</v>
      </c>
      <c r="B47" s="5" t="s">
        <v>186</v>
      </c>
      <c r="C47" s="12">
        <v>2</v>
      </c>
      <c r="D47" s="5" t="s">
        <v>187</v>
      </c>
      <c r="E47" s="5" t="s">
        <v>188</v>
      </c>
      <c r="F47" s="11">
        <v>1.4999999999999999E-2</v>
      </c>
      <c r="G47" s="12">
        <v>384</v>
      </c>
      <c r="H47" s="12">
        <v>1</v>
      </c>
      <c r="I47" s="7">
        <v>0.63</v>
      </c>
      <c r="J47" s="5">
        <v>382</v>
      </c>
      <c r="K47" s="8"/>
      <c r="L47" s="8"/>
      <c r="M47" s="8"/>
      <c r="N47" s="21">
        <f t="shared" si="0"/>
        <v>79.583333333333329</v>
      </c>
    </row>
    <row r="48" spans="1:14" ht="25.5" x14ac:dyDescent="0.25">
      <c r="A48" s="18" t="s">
        <v>278</v>
      </c>
      <c r="B48" s="1" t="s">
        <v>189</v>
      </c>
      <c r="C48" s="2">
        <v>1</v>
      </c>
      <c r="D48" s="1" t="s">
        <v>190</v>
      </c>
      <c r="E48" s="1" t="s">
        <v>191</v>
      </c>
      <c r="F48" s="3">
        <v>0.12</v>
      </c>
      <c r="G48" s="13">
        <v>2214</v>
      </c>
      <c r="H48" s="4"/>
      <c r="I48" s="4"/>
      <c r="J48" s="4"/>
      <c r="K48" s="2">
        <v>1</v>
      </c>
      <c r="L48" s="1" t="s">
        <v>74</v>
      </c>
      <c r="M48" s="1" t="s">
        <v>192</v>
      </c>
      <c r="N48" s="21">
        <f t="shared" si="0"/>
        <v>0</v>
      </c>
    </row>
    <row r="49" spans="1:14" ht="38.25" x14ac:dyDescent="0.25">
      <c r="A49" s="18" t="s">
        <v>279</v>
      </c>
      <c r="B49" s="5" t="s">
        <v>193</v>
      </c>
      <c r="C49" s="6">
        <v>2</v>
      </c>
      <c r="D49" s="5" t="s">
        <v>194</v>
      </c>
      <c r="E49" s="10" t="s">
        <v>195</v>
      </c>
      <c r="F49" s="11">
        <v>0.04</v>
      </c>
      <c r="G49" s="6">
        <v>894</v>
      </c>
      <c r="H49" s="12">
        <v>2</v>
      </c>
      <c r="I49" s="7">
        <v>0.39</v>
      </c>
      <c r="J49" s="5">
        <v>7225</v>
      </c>
      <c r="K49" s="6">
        <v>1</v>
      </c>
      <c r="L49" s="5" t="s">
        <v>196</v>
      </c>
      <c r="M49" s="5" t="s">
        <v>197</v>
      </c>
      <c r="N49" s="21">
        <f t="shared" si="0"/>
        <v>1505.2083333333335</v>
      </c>
    </row>
    <row r="50" spans="1:14" ht="38.25" x14ac:dyDescent="0.25">
      <c r="A50" s="18" t="s">
        <v>280</v>
      </c>
      <c r="B50" s="5" t="s">
        <v>198</v>
      </c>
      <c r="C50" s="6">
        <v>5</v>
      </c>
      <c r="D50" s="10" t="s">
        <v>199</v>
      </c>
      <c r="E50" s="10" t="s">
        <v>200</v>
      </c>
      <c r="F50" s="11">
        <v>6.4000000000000001E-2</v>
      </c>
      <c r="G50" s="12">
        <v>1228</v>
      </c>
      <c r="H50" s="12">
        <v>3</v>
      </c>
      <c r="I50" s="7">
        <v>0.96</v>
      </c>
      <c r="J50" s="5">
        <v>60</v>
      </c>
      <c r="K50" s="8"/>
      <c r="L50" s="8"/>
      <c r="M50" s="8"/>
      <c r="N50" s="21">
        <f t="shared" si="0"/>
        <v>12.5</v>
      </c>
    </row>
    <row r="51" spans="1:14" ht="25.5" x14ac:dyDescent="0.25">
      <c r="A51" s="20" t="s">
        <v>281</v>
      </c>
      <c r="B51" s="5" t="s">
        <v>201</v>
      </c>
      <c r="C51" s="6">
        <v>1</v>
      </c>
      <c r="D51" s="5" t="s">
        <v>202</v>
      </c>
      <c r="E51" s="5" t="s">
        <v>203</v>
      </c>
      <c r="F51" s="11">
        <v>1.6E-2</v>
      </c>
      <c r="G51" s="12">
        <v>3912</v>
      </c>
      <c r="H51" s="8"/>
      <c r="I51" s="8"/>
      <c r="J51" s="8"/>
      <c r="K51" s="6">
        <v>1</v>
      </c>
      <c r="L51" s="5" t="s">
        <v>204</v>
      </c>
      <c r="M51" s="5" t="s">
        <v>205</v>
      </c>
      <c r="N51" s="21">
        <f t="shared" si="0"/>
        <v>0</v>
      </c>
    </row>
    <row r="52" spans="1:14" ht="38.25" x14ac:dyDescent="0.25">
      <c r="A52" s="18" t="s">
        <v>282</v>
      </c>
      <c r="B52" s="5" t="s">
        <v>206</v>
      </c>
      <c r="C52" s="6">
        <v>1</v>
      </c>
      <c r="D52" s="5" t="s">
        <v>207</v>
      </c>
      <c r="E52" s="5" t="s">
        <v>208</v>
      </c>
      <c r="F52" s="11">
        <v>5.0999999999999997E-2</v>
      </c>
      <c r="G52" s="6">
        <v>911</v>
      </c>
      <c r="H52" s="12">
        <v>2</v>
      </c>
      <c r="I52" s="7">
        <v>0.66</v>
      </c>
      <c r="J52" s="5">
        <v>8428</v>
      </c>
      <c r="K52" s="6">
        <v>2</v>
      </c>
      <c r="L52" s="5" t="s">
        <v>209</v>
      </c>
      <c r="M52" s="10" t="s">
        <v>210</v>
      </c>
      <c r="N52" s="21">
        <f t="shared" si="0"/>
        <v>1755.8333333333333</v>
      </c>
    </row>
    <row r="53" spans="1:14" ht="38.25" x14ac:dyDescent="0.25">
      <c r="A53" s="18" t="s">
        <v>283</v>
      </c>
      <c r="B53" s="5" t="s">
        <v>211</v>
      </c>
      <c r="C53" s="6">
        <v>4</v>
      </c>
      <c r="D53" s="10" t="s">
        <v>212</v>
      </c>
      <c r="E53" s="5" t="s">
        <v>213</v>
      </c>
      <c r="F53" s="7">
        <v>0.1</v>
      </c>
      <c r="G53" s="9">
        <v>6.1</v>
      </c>
      <c r="H53" s="12">
        <v>4</v>
      </c>
      <c r="I53" s="7">
        <v>0.83</v>
      </c>
      <c r="J53" s="10">
        <v>9.8000000000000007</v>
      </c>
      <c r="K53" s="6">
        <v>3</v>
      </c>
      <c r="L53" s="15">
        <v>0.76</v>
      </c>
      <c r="M53" s="10" t="s">
        <v>214</v>
      </c>
      <c r="N53" s="21">
        <f t="shared" si="0"/>
        <v>2.041666666666667</v>
      </c>
    </row>
    <row r="54" spans="1:14" x14ac:dyDescent="0.25">
      <c r="A54" s="18" t="s">
        <v>284</v>
      </c>
      <c r="B54" s="5" t="s">
        <v>215</v>
      </c>
      <c r="C54" s="6">
        <v>1</v>
      </c>
      <c r="D54" s="5" t="s">
        <v>216</v>
      </c>
      <c r="E54" s="5" t="s">
        <v>217</v>
      </c>
      <c r="F54" s="7">
        <v>0.19</v>
      </c>
      <c r="G54" s="12">
        <v>1875</v>
      </c>
      <c r="H54" s="12">
        <v>1</v>
      </c>
      <c r="I54" s="7">
        <v>0.91</v>
      </c>
      <c r="J54" s="5">
        <v>854</v>
      </c>
      <c r="K54" s="6">
        <v>1</v>
      </c>
      <c r="L54" s="5" t="s">
        <v>218</v>
      </c>
      <c r="M54" s="5" t="s">
        <v>219</v>
      </c>
      <c r="N54" s="21">
        <f t="shared" si="0"/>
        <v>177.91666666666666</v>
      </c>
    </row>
    <row r="55" spans="1:14" ht="25.5" x14ac:dyDescent="0.25">
      <c r="A55" s="18" t="s">
        <v>285</v>
      </c>
      <c r="B55" s="5" t="s">
        <v>220</v>
      </c>
      <c r="C55" s="6">
        <v>2</v>
      </c>
      <c r="D55" s="5" t="s">
        <v>221</v>
      </c>
      <c r="E55" s="5" t="s">
        <v>222</v>
      </c>
      <c r="F55" s="11">
        <v>9.1999999999999998E-2</v>
      </c>
      <c r="G55" s="6">
        <v>386</v>
      </c>
      <c r="H55" s="12">
        <v>1</v>
      </c>
      <c r="I55" s="5">
        <v>0.12</v>
      </c>
      <c r="J55" s="5">
        <v>4277</v>
      </c>
      <c r="K55" s="8"/>
      <c r="L55" s="8"/>
      <c r="M55" s="8"/>
      <c r="N55" s="21">
        <f t="shared" si="0"/>
        <v>891.04166666666663</v>
      </c>
    </row>
    <row r="56" spans="1:14" ht="38.25" x14ac:dyDescent="0.25">
      <c r="A56" s="18" t="s">
        <v>286</v>
      </c>
      <c r="B56" s="5" t="s">
        <v>223</v>
      </c>
      <c r="C56" s="6">
        <v>4</v>
      </c>
      <c r="D56" s="10" t="s">
        <v>224</v>
      </c>
      <c r="E56" s="10" t="s">
        <v>225</v>
      </c>
      <c r="F56" s="11">
        <v>6.3E-2</v>
      </c>
      <c r="G56" s="12">
        <v>1056</v>
      </c>
      <c r="H56" s="12">
        <v>2</v>
      </c>
      <c r="I56" s="7">
        <v>0.52</v>
      </c>
      <c r="J56" s="5">
        <v>664</v>
      </c>
      <c r="K56" s="8"/>
      <c r="L56" s="8"/>
      <c r="M56" s="8"/>
      <c r="N56" s="21">
        <f t="shared" si="0"/>
        <v>138.33333333333334</v>
      </c>
    </row>
    <row r="57" spans="1:14" ht="25.5" x14ac:dyDescent="0.25">
      <c r="A57" s="18" t="s">
        <v>287</v>
      </c>
      <c r="B57" s="5" t="s">
        <v>226</v>
      </c>
      <c r="C57" s="12">
        <v>4</v>
      </c>
      <c r="D57" s="5" t="s">
        <v>227</v>
      </c>
      <c r="E57" s="10" t="s">
        <v>228</v>
      </c>
      <c r="F57" s="11">
        <v>1.2E-2</v>
      </c>
      <c r="G57" s="6">
        <v>12</v>
      </c>
      <c r="H57" s="12">
        <v>2</v>
      </c>
      <c r="I57" s="15">
        <v>0.94</v>
      </c>
      <c r="J57" s="5">
        <v>0.85</v>
      </c>
      <c r="N57" s="21">
        <f t="shared" si="0"/>
        <v>0.17708333333333331</v>
      </c>
    </row>
    <row r="58" spans="1:14" ht="25.5" x14ac:dyDescent="0.25">
      <c r="A58" s="18" t="s">
        <v>288</v>
      </c>
      <c r="B58" s="5" t="s">
        <v>229</v>
      </c>
      <c r="C58" s="12">
        <v>1</v>
      </c>
      <c r="D58" s="5" t="s">
        <v>230</v>
      </c>
      <c r="E58" s="5" t="s">
        <v>231</v>
      </c>
      <c r="F58" s="7">
        <v>0.79</v>
      </c>
      <c r="G58" s="6">
        <v>87</v>
      </c>
      <c r="H58" s="12">
        <v>1</v>
      </c>
      <c r="I58" s="5">
        <v>1</v>
      </c>
      <c r="J58" s="5">
        <v>14</v>
      </c>
      <c r="N58" s="21">
        <f t="shared" si="0"/>
        <v>2.916666666666667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U.S. EPA User or Contractor</dc:creator>
  <cp:lastModifiedBy>Wambaugh, John</cp:lastModifiedBy>
  <dcterms:created xsi:type="dcterms:W3CDTF">2017-11-07T18:20:08Z</dcterms:created>
  <dcterms:modified xsi:type="dcterms:W3CDTF">2021-01-15T13:47:50Z</dcterms:modified>
</cp:coreProperties>
</file>