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agy_jim_epa_gov/Documents/jim/Delaware River/raw/"/>
    </mc:Choice>
  </mc:AlternateContent>
  <xr:revisionPtr revIDLastSave="0" documentId="8_{10F74742-5B0D-4BF7-9930-6F2139A8B148}" xr6:coauthVersionLast="47" xr6:coauthVersionMax="47" xr10:uidLastSave="{00000000-0000-0000-0000-000000000000}"/>
  <bookViews>
    <workbookView xWindow="-27015" yWindow="1740" windowWidth="25380" windowHeight="10200" firstSheet="1" activeTab="1" xr2:uid="{1D8A01AA-FD9F-45BC-8D3B-AC4D06D2B6D7}"/>
  </bookViews>
  <sheets>
    <sheet name="Sub adults" sheetId="1" r:id="rId1"/>
    <sheet name="ja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2" l="1"/>
  <c r="G23" i="2"/>
  <c r="G22" i="2"/>
  <c r="G21" i="2"/>
  <c r="G20" i="2"/>
  <c r="G8" i="2"/>
  <c r="O7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<sst xmlns="http://schemas.openxmlformats.org/spreadsheetml/2006/main" count="55" uniqueCount="28">
  <si>
    <t>Date</t>
  </si>
  <si>
    <t># Taken</t>
  </si>
  <si>
    <t>Hours Fished</t>
  </si>
  <si>
    <t>Total Net m2</t>
  </si>
  <si>
    <r>
      <t>CPUE(# captured/m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Gill Net/Net Hours)*1000</t>
    </r>
  </si>
  <si>
    <t>JAI Sampling</t>
  </si>
  <si>
    <t>YOY Sampling</t>
  </si>
  <si>
    <t>Year</t>
  </si>
  <si>
    <t>Sample Days</t>
  </si>
  <si>
    <t>Number Taken</t>
  </si>
  <si>
    <t>Gill Net Hours</t>
  </si>
  <si>
    <t>Net Area (m2)</t>
  </si>
  <si>
    <r>
      <t xml:space="preserve">CPUE </t>
    </r>
    <r>
      <rPr>
        <b/>
        <sz val="10"/>
        <color theme="1"/>
        <rFont val="Times New Roman"/>
        <family val="1"/>
      </rPr>
      <t>(catch/hour/m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)</t>
    </r>
  </si>
  <si>
    <t>CPUE*1000</t>
  </si>
  <si>
    <t>*2014</t>
  </si>
  <si>
    <t>*2015</t>
  </si>
  <si>
    <t>**2016</t>
  </si>
  <si>
    <t>**2017</t>
  </si>
  <si>
    <t>*2020</t>
  </si>
  <si>
    <t>***2021</t>
  </si>
  <si>
    <t>* Data only from Marcus Hook Sampling</t>
  </si>
  <si>
    <t>* Data only from Marcus Hook Sampling, ** Relocation project overlap***Anchorage Dredged during sampling season</t>
  </si>
  <si>
    <t>Marcus Hook Anchorage JAI Sampling</t>
  </si>
  <si>
    <t>Marcus Hook Anchorage YOY Sampling</t>
  </si>
  <si>
    <t>*2017</t>
  </si>
  <si>
    <t>** Relocation project overlap***Anchorage Dredged during sampling season</t>
  </si>
  <si>
    <t>* Data prior to relocation trawling efforts</t>
  </si>
  <si>
    <t xml:space="preserve">After trawling commenced, the Division sampled the anchorage an additional nine days and captured 47 sturgeon resulting in a CPUE of only .09 during that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</si>
</sst>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0" fontId="4" fillId="0" borderId="2" xfId="0" applyFont="1" applyBorder="1"/>
    <xf numFmtId="164" fontId="4" fillId="0" borderId="3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" fontId="3" fillId="0" borderId="7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2" fontId="3" fillId="0" borderId="8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8" xfId="0" applyFont="1" applyBorder="1"/>
    <xf numFmtId="1" fontId="9" fillId="0" borderId="8" xfId="0" applyNumberFormat="1" applyFont="1" applyBorder="1"/>
    <xf numFmtId="166" fontId="9" fillId="0" borderId="8" xfId="0" applyNumberFormat="1" applyFont="1" applyBorder="1"/>
    <xf numFmtId="166" fontId="9" fillId="0" borderId="9" xfId="0" applyNumberFormat="1" applyFont="1" applyBorder="1"/>
    <xf numFmtId="166" fontId="0" fillId="0" borderId="0" xfId="0" applyNumberFormat="1"/>
    <xf numFmtId="0" fontId="10" fillId="0" borderId="7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8" xfId="0" applyFont="1" applyBorder="1"/>
    <xf numFmtId="1" fontId="10" fillId="0" borderId="8" xfId="0" applyNumberFormat="1" applyFont="1" applyBorder="1"/>
    <xf numFmtId="0" fontId="9" fillId="0" borderId="10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9" fillId="0" borderId="11" xfId="0" applyFont="1" applyBorder="1"/>
    <xf numFmtId="1" fontId="9" fillId="0" borderId="11" xfId="0" applyNumberFormat="1" applyFont="1" applyBorder="1"/>
    <xf numFmtId="166" fontId="9" fillId="0" borderId="11" xfId="0" applyNumberFormat="1" applyFont="1" applyBorder="1"/>
    <xf numFmtId="166" fontId="9" fillId="0" borderId="12" xfId="0" applyNumberFormat="1" applyFont="1" applyBorder="1"/>
    <xf numFmtId="0" fontId="0" fillId="0" borderId="0" xfId="0" applyAlignment="1">
      <alignment horizontal="right"/>
    </xf>
    <xf numFmtId="0" fontId="9" fillId="0" borderId="13" xfId="0" applyFont="1" applyBorder="1" applyAlignment="1">
      <alignment horizontal="right"/>
    </xf>
    <xf numFmtId="0" fontId="9" fillId="0" borderId="13" xfId="0" applyFont="1" applyBorder="1"/>
    <xf numFmtId="1" fontId="9" fillId="0" borderId="13" xfId="0" applyNumberFormat="1" applyFont="1" applyBorder="1"/>
    <xf numFmtId="166" fontId="9" fillId="0" borderId="13" xfId="0" applyNumberFormat="1" applyFont="1" applyBorder="1"/>
    <xf numFmtId="166" fontId="9" fillId="0" borderId="14" xfId="0" applyNumberFormat="1" applyFont="1" applyBorder="1"/>
    <xf numFmtId="0" fontId="4" fillId="0" borderId="13" xfId="0" applyFont="1" applyBorder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166" fontId="10" fillId="0" borderId="9" xfId="0" applyNumberFormat="1" applyFont="1" applyBorder="1"/>
    <xf numFmtId="166" fontId="10" fillId="0" borderId="12" xfId="0" applyNumberFormat="1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</cellXfs>
  <cellStyles count="2">
    <cellStyle name="Normal" xfId="0" builtinId="0"/>
    <cellStyle name="Normal 2" xfId="1" xr:uid="{DE1DAC46-623C-44B0-8517-D85951246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ACF7-F40F-4F32-800F-3501254A43AE}">
  <dimension ref="A1:E14"/>
  <sheetViews>
    <sheetView workbookViewId="0">
      <selection activeCell="E22" sqref="E22"/>
    </sheetView>
  </sheetViews>
  <sheetFormatPr defaultRowHeight="15" x14ac:dyDescent="0.25"/>
  <sheetData>
    <row r="1" spans="1:5" ht="98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x14ac:dyDescent="0.25">
      <c r="A2" s="6">
        <v>1991</v>
      </c>
      <c r="B2" s="7">
        <v>565</v>
      </c>
      <c r="C2" s="8">
        <v>24</v>
      </c>
      <c r="D2" s="9">
        <v>21557.4</v>
      </c>
      <c r="E2" s="10">
        <v>1.0920457321693091</v>
      </c>
    </row>
    <row r="3" spans="1:5" ht="15.75" x14ac:dyDescent="0.25">
      <c r="A3" s="11">
        <v>1992</v>
      </c>
      <c r="B3" s="12">
        <v>405</v>
      </c>
      <c r="C3" s="13">
        <v>24.85</v>
      </c>
      <c r="D3" s="14">
        <v>20422.8</v>
      </c>
      <c r="E3" s="15">
        <v>0.79801920991842112</v>
      </c>
    </row>
    <row r="4" spans="1:5" ht="15.75" x14ac:dyDescent="0.25">
      <c r="A4" s="11">
        <v>1993</v>
      </c>
      <c r="B4" s="12">
        <v>173</v>
      </c>
      <c r="C4" s="13">
        <v>23.32</v>
      </c>
      <c r="D4" s="14">
        <v>24772.1</v>
      </c>
      <c r="E4" s="15">
        <v>0.29947097223711594</v>
      </c>
    </row>
    <row r="5" spans="1:5" ht="15.75" x14ac:dyDescent="0.25">
      <c r="A5" s="11">
        <v>1994</v>
      </c>
      <c r="B5" s="12">
        <v>199</v>
      </c>
      <c r="C5" s="13">
        <v>27.79</v>
      </c>
      <c r="D5" s="14">
        <v>26095.8</v>
      </c>
      <c r="E5" s="15">
        <v>0.2744061966423873</v>
      </c>
    </row>
    <row r="6" spans="1:5" ht="15.75" x14ac:dyDescent="0.25">
      <c r="A6" s="11">
        <v>1995</v>
      </c>
      <c r="B6" s="12">
        <v>107</v>
      </c>
      <c r="C6" s="13">
        <v>23.02</v>
      </c>
      <c r="D6" s="14">
        <v>20422.8</v>
      </c>
      <c r="E6" s="15">
        <v>0.22759523958904077</v>
      </c>
    </row>
    <row r="7" spans="1:5" ht="15.75" x14ac:dyDescent="0.25">
      <c r="A7" s="11">
        <v>1996</v>
      </c>
      <c r="B7" s="12">
        <v>45</v>
      </c>
      <c r="C7" s="13">
        <v>17.5</v>
      </c>
      <c r="D7" s="14">
        <v>17019</v>
      </c>
      <c r="E7" s="15">
        <v>0.15109163707788775</v>
      </c>
    </row>
    <row r="8" spans="1:5" ht="15.75" x14ac:dyDescent="0.25">
      <c r="A8" s="11">
        <v>1997</v>
      </c>
      <c r="B8" s="12">
        <v>17</v>
      </c>
      <c r="C8" s="13">
        <v>17.3</v>
      </c>
      <c r="D8" s="14">
        <v>19288.2</v>
      </c>
      <c r="E8" s="15">
        <v>5.0946120401985269E-2</v>
      </c>
    </row>
    <row r="9" spans="1:5" ht="15.75" x14ac:dyDescent="0.25">
      <c r="A9" s="11">
        <v>1998</v>
      </c>
      <c r="B9" s="12">
        <v>13</v>
      </c>
      <c r="C9" s="13">
        <v>12</v>
      </c>
      <c r="D9" s="14">
        <v>8060</v>
      </c>
      <c r="E9" s="15">
        <v>0.13440860215053763</v>
      </c>
    </row>
    <row r="10" spans="1:5" ht="15.75" x14ac:dyDescent="0.25">
      <c r="A10" s="11">
        <v>2001</v>
      </c>
      <c r="B10" s="12">
        <v>33</v>
      </c>
      <c r="C10" s="13">
        <v>15.5</v>
      </c>
      <c r="D10" s="14">
        <v>11690</v>
      </c>
      <c r="E10" s="15">
        <v>0.182</v>
      </c>
    </row>
    <row r="11" spans="1:5" ht="15.75" x14ac:dyDescent="0.25">
      <c r="A11" s="16">
        <v>2003</v>
      </c>
      <c r="B11" s="17">
        <v>8</v>
      </c>
      <c r="C11" s="18">
        <v>8.5299999999999994</v>
      </c>
      <c r="D11" s="14">
        <v>6012</v>
      </c>
      <c r="E11" s="15">
        <v>0.15599906088565349</v>
      </c>
    </row>
    <row r="12" spans="1:5" ht="15.75" x14ac:dyDescent="0.25">
      <c r="A12" s="11">
        <v>2004</v>
      </c>
      <c r="B12" s="12">
        <v>21</v>
      </c>
      <c r="C12" s="13">
        <v>19.100000000000001</v>
      </c>
      <c r="D12" s="14">
        <v>23826.6</v>
      </c>
      <c r="E12" s="15">
        <v>4.6144915337923829E-2</v>
      </c>
    </row>
    <row r="13" spans="1:5" ht="15.75" x14ac:dyDescent="0.25">
      <c r="A13" s="11">
        <v>2007</v>
      </c>
      <c r="B13" s="12">
        <v>42</v>
      </c>
      <c r="C13" s="13">
        <v>23.7</v>
      </c>
      <c r="D13" s="14">
        <v>22692</v>
      </c>
      <c r="E13" s="15">
        <v>7.809588836304325E-2</v>
      </c>
    </row>
    <row r="14" spans="1:5" ht="15.75" x14ac:dyDescent="0.25">
      <c r="A14" s="11">
        <v>2008</v>
      </c>
      <c r="B14" s="12">
        <v>134</v>
      </c>
      <c r="C14" s="13">
        <v>23.07</v>
      </c>
      <c r="D14" s="14">
        <v>17586.3</v>
      </c>
      <c r="E14" s="15">
        <v>0.33028034262030637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2E73-01F4-40F3-922E-2A3F58A3E548}">
  <dimension ref="A1:O36"/>
  <sheetViews>
    <sheetView tabSelected="1" workbookViewId="0">
      <selection activeCell="Q3" sqref="Q3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15.28515625" bestFit="1" customWidth="1"/>
    <col min="4" max="4" width="14.85546875" bestFit="1" customWidth="1"/>
    <col min="5" max="5" width="14.5703125" bestFit="1" customWidth="1"/>
    <col min="6" max="6" width="20" bestFit="1" customWidth="1"/>
    <col min="7" max="7" width="12.5703125" bestFit="1" customWidth="1"/>
    <col min="9" max="9" width="8" bestFit="1" customWidth="1"/>
    <col min="10" max="10" width="12.85546875" bestFit="1" customWidth="1"/>
    <col min="11" max="11" width="15.28515625" bestFit="1" customWidth="1"/>
    <col min="12" max="12" width="14.85546875" bestFit="1" customWidth="1"/>
    <col min="13" max="13" width="14.5703125" bestFit="1" customWidth="1"/>
    <col min="14" max="14" width="20" bestFit="1" customWidth="1"/>
    <col min="15" max="15" width="12.5703125" bestFit="1" customWidth="1"/>
  </cols>
  <sheetData>
    <row r="1" spans="1:15" ht="15.75" thickBot="1" x14ac:dyDescent="0.3">
      <c r="A1" s="60" t="s">
        <v>5</v>
      </c>
      <c r="B1" s="61"/>
      <c r="C1" s="61"/>
      <c r="D1" s="61"/>
      <c r="E1" s="61"/>
      <c r="F1" s="61"/>
      <c r="G1" s="62"/>
      <c r="H1" s="19"/>
      <c r="I1" s="60" t="s">
        <v>6</v>
      </c>
      <c r="J1" s="61"/>
      <c r="K1" s="61"/>
      <c r="L1" s="61"/>
      <c r="M1" s="61"/>
      <c r="N1" s="61"/>
      <c r="O1" s="62"/>
    </row>
    <row r="2" spans="1:15" ht="16.5" x14ac:dyDescent="0.25">
      <c r="A2" s="20" t="s">
        <v>7</v>
      </c>
      <c r="B2" s="21" t="s">
        <v>8</v>
      </c>
      <c r="C2" s="21" t="s">
        <v>9</v>
      </c>
      <c r="D2" s="21" t="s">
        <v>10</v>
      </c>
      <c r="E2" s="21" t="s">
        <v>11</v>
      </c>
      <c r="F2" s="21" t="s">
        <v>12</v>
      </c>
      <c r="G2" s="22" t="s">
        <v>13</v>
      </c>
      <c r="H2" s="19"/>
      <c r="I2" s="20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  <c r="O2" s="22" t="s">
        <v>13</v>
      </c>
    </row>
    <row r="3" spans="1:15" x14ac:dyDescent="0.25">
      <c r="A3" s="23">
        <v>2009</v>
      </c>
      <c r="B3" s="24">
        <v>13</v>
      </c>
      <c r="C3" s="25">
        <v>34</v>
      </c>
      <c r="D3" s="25">
        <v>37.410000000000004</v>
      </c>
      <c r="E3" s="26">
        <v>7878.1122259383137</v>
      </c>
      <c r="F3" s="27">
        <v>1.1536366524942879E-4</v>
      </c>
      <c r="G3" s="28">
        <f t="shared" ref="G3:G8" si="0">F3*1000</f>
        <v>0.11536366524942879</v>
      </c>
      <c r="H3" s="29"/>
      <c r="I3" s="23">
        <v>2009</v>
      </c>
      <c r="J3" s="24">
        <v>13</v>
      </c>
      <c r="K3" s="25">
        <v>34</v>
      </c>
      <c r="L3" s="25">
        <v>37.410000000000004</v>
      </c>
      <c r="M3" s="26">
        <v>7878.1122259383137</v>
      </c>
      <c r="N3" s="27">
        <v>1.1536366524942879E-4</v>
      </c>
      <c r="O3" s="28">
        <v>0.11536366524942879</v>
      </c>
    </row>
    <row r="4" spans="1:15" x14ac:dyDescent="0.25">
      <c r="A4" s="23">
        <v>2010</v>
      </c>
      <c r="B4" s="24">
        <v>9</v>
      </c>
      <c r="C4" s="25">
        <v>0</v>
      </c>
      <c r="D4" s="25">
        <v>25.13</v>
      </c>
      <c r="E4" s="26">
        <v>8324.0400000000009</v>
      </c>
      <c r="F4" s="27">
        <v>0</v>
      </c>
      <c r="G4" s="28">
        <f t="shared" si="0"/>
        <v>0</v>
      </c>
      <c r="H4" s="29"/>
      <c r="I4" s="23">
        <v>2010</v>
      </c>
      <c r="J4" s="24">
        <v>9</v>
      </c>
      <c r="K4" s="25">
        <v>0</v>
      </c>
      <c r="L4" s="25">
        <v>25.13</v>
      </c>
      <c r="M4" s="26">
        <v>8324.0400000000009</v>
      </c>
      <c r="N4" s="27">
        <v>0</v>
      </c>
      <c r="O4" s="28">
        <v>0</v>
      </c>
    </row>
    <row r="5" spans="1:15" x14ac:dyDescent="0.25">
      <c r="A5" s="23">
        <v>2011</v>
      </c>
      <c r="B5" s="24">
        <v>16</v>
      </c>
      <c r="C5" s="25">
        <v>50</v>
      </c>
      <c r="D5" s="25">
        <v>47.16</v>
      </c>
      <c r="E5" s="26">
        <v>15756</v>
      </c>
      <c r="F5" s="27">
        <v>6.7289015123511912E-5</v>
      </c>
      <c r="G5" s="28">
        <f t="shared" si="0"/>
        <v>6.7289015123511917E-2</v>
      </c>
      <c r="H5" s="29"/>
      <c r="I5" s="30">
        <v>2011</v>
      </c>
      <c r="J5" s="31">
        <v>16</v>
      </c>
      <c r="K5" s="32">
        <v>50</v>
      </c>
      <c r="L5" s="32">
        <v>47.16</v>
      </c>
      <c r="M5" s="33">
        <v>15756</v>
      </c>
      <c r="N5" s="27">
        <v>6.728995467563981E-5</v>
      </c>
      <c r="O5" s="28">
        <v>6.7289954675639807E-2</v>
      </c>
    </row>
    <row r="6" spans="1:15" x14ac:dyDescent="0.25">
      <c r="A6" s="23">
        <v>2012</v>
      </c>
      <c r="B6" s="24">
        <v>8</v>
      </c>
      <c r="C6" s="25">
        <v>1</v>
      </c>
      <c r="D6" s="25">
        <v>28.61</v>
      </c>
      <c r="E6" s="26">
        <v>8250</v>
      </c>
      <c r="F6" s="27">
        <v>4.2368484871611371E-6</v>
      </c>
      <c r="G6" s="28">
        <f t="shared" si="0"/>
        <v>4.2368484871611375E-3</v>
      </c>
      <c r="H6" s="29"/>
      <c r="I6" s="30">
        <v>2012</v>
      </c>
      <c r="J6" s="31">
        <v>8</v>
      </c>
      <c r="K6" s="32">
        <v>1</v>
      </c>
      <c r="L6" s="32">
        <v>28.61</v>
      </c>
      <c r="M6" s="33">
        <v>8250</v>
      </c>
      <c r="N6" s="27">
        <v>4.2367046910912693E-6</v>
      </c>
      <c r="O6" s="28">
        <v>4.2367046910912693E-3</v>
      </c>
    </row>
    <row r="7" spans="1:15" x14ac:dyDescent="0.25">
      <c r="A7" s="23">
        <v>2013</v>
      </c>
      <c r="B7" s="24">
        <v>0</v>
      </c>
      <c r="C7" s="25">
        <v>0</v>
      </c>
      <c r="D7" s="25">
        <v>0</v>
      </c>
      <c r="E7" s="26">
        <v>0</v>
      </c>
      <c r="F7" s="27">
        <v>0</v>
      </c>
      <c r="G7" s="28">
        <f t="shared" si="0"/>
        <v>0</v>
      </c>
      <c r="H7" s="29"/>
      <c r="I7" s="30">
        <v>2013</v>
      </c>
      <c r="J7" s="31">
        <v>0</v>
      </c>
      <c r="K7" s="32">
        <v>0</v>
      </c>
      <c r="L7" s="32">
        <v>0</v>
      </c>
      <c r="M7" s="33">
        <v>0</v>
      </c>
      <c r="N7" s="27">
        <v>0</v>
      </c>
      <c r="O7" s="28">
        <f t="shared" ref="O7" si="1">N7*1000</f>
        <v>0</v>
      </c>
    </row>
    <row r="8" spans="1:15" x14ac:dyDescent="0.25">
      <c r="A8" s="23" t="s">
        <v>14</v>
      </c>
      <c r="B8" s="24">
        <v>15</v>
      </c>
      <c r="C8" s="25">
        <v>184</v>
      </c>
      <c r="D8" s="25">
        <v>52.670000000000009</v>
      </c>
      <c r="E8" s="26">
        <v>13332</v>
      </c>
      <c r="F8" s="27">
        <v>2.6173599999999999E-4</v>
      </c>
      <c r="G8" s="28">
        <f t="shared" si="0"/>
        <v>0.26173599999999997</v>
      </c>
      <c r="H8" s="29"/>
      <c r="I8" s="23" t="s">
        <v>14</v>
      </c>
      <c r="J8" s="24">
        <v>15</v>
      </c>
      <c r="K8" s="25">
        <v>182</v>
      </c>
      <c r="L8" s="25">
        <v>52.670000000000009</v>
      </c>
      <c r="M8" s="26">
        <v>13332</v>
      </c>
      <c r="N8" s="27">
        <v>2.5918673127992497E-4</v>
      </c>
      <c r="O8" s="28">
        <v>0.25918673127992498</v>
      </c>
    </row>
    <row r="9" spans="1:15" x14ac:dyDescent="0.25">
      <c r="A9" s="23" t="s">
        <v>15</v>
      </c>
      <c r="B9" s="24">
        <v>22</v>
      </c>
      <c r="C9" s="25">
        <v>61</v>
      </c>
      <c r="D9" s="25">
        <v>108.08</v>
      </c>
      <c r="E9" s="26">
        <v>23997.599999999999</v>
      </c>
      <c r="F9" s="27">
        <v>2.0000000000000002E-5</v>
      </c>
      <c r="G9" s="28">
        <v>2.3519999999999999E-2</v>
      </c>
      <c r="H9" s="29"/>
      <c r="I9" s="23" t="s">
        <v>15</v>
      </c>
      <c r="J9" s="24">
        <v>22</v>
      </c>
      <c r="K9" s="25">
        <v>20</v>
      </c>
      <c r="L9" s="25">
        <v>108.08</v>
      </c>
      <c r="M9" s="26">
        <v>23997.599999999999</v>
      </c>
      <c r="N9" s="27">
        <v>7.7111091321320637E-6</v>
      </c>
      <c r="O9" s="28">
        <v>7.7111091321320638E-3</v>
      </c>
    </row>
    <row r="10" spans="1:15" x14ac:dyDescent="0.25">
      <c r="A10" s="23">
        <v>2016</v>
      </c>
      <c r="B10" s="25">
        <v>23</v>
      </c>
      <c r="C10" s="25">
        <v>6</v>
      </c>
      <c r="D10" s="25">
        <v>114.48</v>
      </c>
      <c r="E10" s="26">
        <v>30219</v>
      </c>
      <c r="F10" s="27">
        <v>0</v>
      </c>
      <c r="G10" s="28">
        <v>1.73E-3</v>
      </c>
      <c r="H10" s="29"/>
      <c r="I10" s="23" t="s">
        <v>16</v>
      </c>
      <c r="J10" s="25">
        <v>23</v>
      </c>
      <c r="K10" s="25">
        <v>3</v>
      </c>
      <c r="L10" s="25">
        <v>114.48</v>
      </c>
      <c r="M10" s="26">
        <v>30219</v>
      </c>
      <c r="N10" s="27">
        <v>8.6718457704598499E-7</v>
      </c>
      <c r="O10" s="28">
        <v>8.6718457704598501E-4</v>
      </c>
    </row>
    <row r="11" spans="1:15" x14ac:dyDescent="0.25">
      <c r="A11" s="23">
        <v>2017</v>
      </c>
      <c r="B11" s="24">
        <v>26</v>
      </c>
      <c r="C11" s="25">
        <v>139</v>
      </c>
      <c r="D11" s="25">
        <v>124.75</v>
      </c>
      <c r="E11" s="26">
        <v>34663</v>
      </c>
      <c r="F11" s="27">
        <v>3.0000000000000001E-5</v>
      </c>
      <c r="G11" s="28">
        <v>3.2140000000000002E-2</v>
      </c>
      <c r="H11" s="29"/>
      <c r="I11" s="23" t="s">
        <v>17</v>
      </c>
      <c r="J11" s="24">
        <v>26</v>
      </c>
      <c r="K11" s="25">
        <v>129</v>
      </c>
      <c r="L11" s="25">
        <v>124.75</v>
      </c>
      <c r="M11" s="26">
        <v>34663</v>
      </c>
      <c r="N11" s="27">
        <v>2.9832043858654618E-5</v>
      </c>
      <c r="O11" s="28">
        <v>2.9832043858654619E-2</v>
      </c>
    </row>
    <row r="12" spans="1:15" x14ac:dyDescent="0.25">
      <c r="A12" s="34">
        <v>2018</v>
      </c>
      <c r="B12" s="35">
        <v>22</v>
      </c>
      <c r="C12" s="36">
        <v>240</v>
      </c>
      <c r="D12" s="36">
        <v>106.23</v>
      </c>
      <c r="E12" s="37">
        <v>29330</v>
      </c>
      <c r="F12" s="38">
        <v>6.9999999999999994E-5</v>
      </c>
      <c r="G12" s="39">
        <v>7.7030000000000001E-2</v>
      </c>
      <c r="H12" s="29"/>
      <c r="I12" s="34">
        <v>2018</v>
      </c>
      <c r="J12" s="35">
        <v>22</v>
      </c>
      <c r="K12" s="36">
        <v>230</v>
      </c>
      <c r="L12" s="36">
        <v>106.23</v>
      </c>
      <c r="M12" s="37">
        <v>29330</v>
      </c>
      <c r="N12" s="38">
        <v>7.3819073750999725E-5</v>
      </c>
      <c r="O12" s="39">
        <v>7.381907375099972E-2</v>
      </c>
    </row>
    <row r="13" spans="1:15" x14ac:dyDescent="0.25">
      <c r="A13" s="34">
        <v>2019</v>
      </c>
      <c r="B13" s="35">
        <v>23</v>
      </c>
      <c r="C13" s="36">
        <v>18</v>
      </c>
      <c r="D13" s="36">
        <v>101.18</v>
      </c>
      <c r="E13" s="37">
        <v>30664</v>
      </c>
      <c r="F13" s="38">
        <v>9.9999999999999995E-7</v>
      </c>
      <c r="G13" s="39">
        <v>5.8016922639005392E-3</v>
      </c>
      <c r="H13" s="29"/>
      <c r="I13" s="34">
        <v>2019</v>
      </c>
      <c r="J13" s="35">
        <v>23</v>
      </c>
      <c r="K13" s="36">
        <v>8</v>
      </c>
      <c r="L13" s="36">
        <v>101.18</v>
      </c>
      <c r="M13" s="37">
        <v>30664</v>
      </c>
      <c r="N13" s="38">
        <v>2.5784962591434116E-6</v>
      </c>
      <c r="O13" s="39">
        <v>2.5784962591434116E-3</v>
      </c>
    </row>
    <row r="14" spans="1:15" x14ac:dyDescent="0.25">
      <c r="A14" s="40" t="s">
        <v>18</v>
      </c>
      <c r="B14" s="41">
        <v>16</v>
      </c>
      <c r="C14" s="42">
        <v>69</v>
      </c>
      <c r="D14" s="42">
        <v>79.5</v>
      </c>
      <c r="E14" s="43">
        <v>21331.200000000001</v>
      </c>
      <c r="F14" s="44">
        <v>4.0000000000000003E-5</v>
      </c>
      <c r="G14" s="45">
        <v>4.0689999999999997E-2</v>
      </c>
      <c r="H14" s="29"/>
      <c r="I14" s="34" t="s">
        <v>18</v>
      </c>
      <c r="J14" s="35">
        <v>16</v>
      </c>
      <c r="K14" s="36">
        <v>18</v>
      </c>
      <c r="L14" s="36">
        <v>79.5</v>
      </c>
      <c r="M14" s="37">
        <v>21331</v>
      </c>
      <c r="N14" s="38">
        <v>1.0000000000000001E-5</v>
      </c>
      <c r="O14" s="39">
        <v>1.061E-2</v>
      </c>
    </row>
    <row r="15" spans="1:15" ht="15.75" x14ac:dyDescent="0.25">
      <c r="A15" s="40">
        <v>2021</v>
      </c>
      <c r="B15" s="41">
        <v>16</v>
      </c>
      <c r="C15" s="42">
        <v>107</v>
      </c>
      <c r="D15" s="42">
        <v>79.61</v>
      </c>
      <c r="E15" s="46">
        <v>20887</v>
      </c>
      <c r="F15" s="44">
        <v>6.0000000000000002E-5</v>
      </c>
      <c r="G15" s="45">
        <v>6.4349362024908874E-2</v>
      </c>
      <c r="H15" s="29"/>
      <c r="I15" s="34" t="s">
        <v>19</v>
      </c>
      <c r="J15" s="35">
        <v>16</v>
      </c>
      <c r="K15" s="36">
        <v>105</v>
      </c>
      <c r="L15" s="42">
        <v>79.61</v>
      </c>
      <c r="M15" s="46">
        <v>20887</v>
      </c>
      <c r="N15" s="44">
        <v>6.0000000000000002E-5</v>
      </c>
      <c r="O15" s="39">
        <v>6.4349362024908874E-2</v>
      </c>
    </row>
    <row r="16" spans="1:15" ht="15.75" thickBot="1" x14ac:dyDescent="0.3">
      <c r="A16" s="63" t="s">
        <v>20</v>
      </c>
      <c r="B16" s="64"/>
      <c r="C16" s="64"/>
      <c r="D16" s="64"/>
      <c r="E16" s="64"/>
      <c r="F16" s="64"/>
      <c r="G16" s="65"/>
      <c r="H16" s="29"/>
      <c r="I16" s="63" t="s">
        <v>21</v>
      </c>
      <c r="J16" s="64"/>
      <c r="K16" s="64"/>
      <c r="L16" s="64"/>
      <c r="M16" s="64"/>
      <c r="N16" s="64"/>
      <c r="O16" s="65"/>
    </row>
    <row r="17" spans="1:15" ht="15.75" thickBot="1" x14ac:dyDescent="0.3">
      <c r="A17" s="47"/>
      <c r="B17" s="47"/>
      <c r="C17" s="47"/>
      <c r="D17" s="47"/>
      <c r="E17" s="47"/>
      <c r="F17" s="47"/>
      <c r="G17" s="47"/>
      <c r="H17" s="29"/>
      <c r="I17" s="47"/>
      <c r="J17" s="47"/>
      <c r="K17" s="47"/>
      <c r="L17" s="47"/>
      <c r="M17" s="47"/>
      <c r="N17" s="47"/>
      <c r="O17" s="47"/>
    </row>
    <row r="18" spans="1:15" ht="15.75" thickBot="1" x14ac:dyDescent="0.3">
      <c r="A18" s="60" t="s">
        <v>22</v>
      </c>
      <c r="B18" s="61"/>
      <c r="C18" s="61"/>
      <c r="D18" s="61"/>
      <c r="E18" s="61"/>
      <c r="F18" s="61"/>
      <c r="G18" s="62"/>
      <c r="H18" s="29"/>
      <c r="I18" s="60" t="s">
        <v>23</v>
      </c>
      <c r="J18" s="61"/>
      <c r="K18" s="61"/>
      <c r="L18" s="61"/>
      <c r="M18" s="61"/>
      <c r="N18" s="61"/>
      <c r="O18" s="62"/>
    </row>
    <row r="19" spans="1:15" ht="16.5" x14ac:dyDescent="0.25">
      <c r="A19" s="20" t="s">
        <v>7</v>
      </c>
      <c r="B19" s="21" t="s">
        <v>8</v>
      </c>
      <c r="C19" s="21" t="s">
        <v>9</v>
      </c>
      <c r="D19" s="21" t="s">
        <v>10</v>
      </c>
      <c r="E19" s="21" t="s">
        <v>11</v>
      </c>
      <c r="F19" s="21" t="s">
        <v>12</v>
      </c>
      <c r="G19" s="22" t="s">
        <v>13</v>
      </c>
      <c r="H19" s="29"/>
      <c r="I19" s="20" t="s">
        <v>7</v>
      </c>
      <c r="J19" s="21" t="s">
        <v>8</v>
      </c>
      <c r="K19" s="21" t="s">
        <v>9</v>
      </c>
      <c r="L19" s="21" t="s">
        <v>10</v>
      </c>
      <c r="M19" s="21" t="s">
        <v>11</v>
      </c>
      <c r="N19" s="21" t="s">
        <v>12</v>
      </c>
      <c r="O19" s="22" t="s">
        <v>13</v>
      </c>
    </row>
    <row r="20" spans="1:15" x14ac:dyDescent="0.25">
      <c r="A20" s="23">
        <v>2009</v>
      </c>
      <c r="B20" s="24">
        <v>9</v>
      </c>
      <c r="C20" s="25">
        <v>33</v>
      </c>
      <c r="D20" s="25">
        <v>30.769999999999996</v>
      </c>
      <c r="E20" s="26">
        <v>6317</v>
      </c>
      <c r="F20" s="27">
        <v>1.6976619702154503E-4</v>
      </c>
      <c r="G20" s="28">
        <f>F20*1000</f>
        <v>0.16976619702154502</v>
      </c>
      <c r="H20" s="29"/>
      <c r="I20" s="23">
        <v>2009</v>
      </c>
      <c r="J20" s="24">
        <v>9</v>
      </c>
      <c r="K20" s="25">
        <v>33</v>
      </c>
      <c r="L20" s="25">
        <v>30.769999999999996</v>
      </c>
      <c r="M20" s="26">
        <v>6317</v>
      </c>
      <c r="N20" s="27">
        <v>1.697757144483609E-4</v>
      </c>
      <c r="O20" s="49">
        <v>0.1697757144483609</v>
      </c>
    </row>
    <row r="21" spans="1:15" x14ac:dyDescent="0.25">
      <c r="A21" s="23">
        <v>2010</v>
      </c>
      <c r="B21" s="24">
        <v>1</v>
      </c>
      <c r="C21" s="25">
        <v>0</v>
      </c>
      <c r="D21" s="25">
        <v>1.92</v>
      </c>
      <c r="E21" s="26">
        <v>1041</v>
      </c>
      <c r="F21" s="27">
        <v>0</v>
      </c>
      <c r="G21" s="28">
        <f>F21*1000</f>
        <v>0</v>
      </c>
      <c r="H21" s="29"/>
      <c r="I21" s="23">
        <v>2010</v>
      </c>
      <c r="J21" s="24">
        <v>1</v>
      </c>
      <c r="K21" s="25">
        <v>0</v>
      </c>
      <c r="L21" s="25">
        <v>1.92</v>
      </c>
      <c r="M21" s="26">
        <v>1041</v>
      </c>
      <c r="N21" s="27">
        <v>0</v>
      </c>
      <c r="O21" s="49">
        <v>0</v>
      </c>
    </row>
    <row r="22" spans="1:15" x14ac:dyDescent="0.25">
      <c r="A22" s="23">
        <v>2011</v>
      </c>
      <c r="B22" s="24">
        <v>9</v>
      </c>
      <c r="C22" s="25">
        <v>50</v>
      </c>
      <c r="D22" s="25">
        <v>26.95</v>
      </c>
      <c r="E22" s="26">
        <v>10331</v>
      </c>
      <c r="F22" s="27">
        <v>1.795892032386176E-4</v>
      </c>
      <c r="G22" s="28">
        <f>F22*1000</f>
        <v>0.1795892032386176</v>
      </c>
      <c r="H22" s="29"/>
      <c r="I22" s="30">
        <v>2011</v>
      </c>
      <c r="J22" s="31">
        <v>9</v>
      </c>
      <c r="K22" s="32">
        <v>50</v>
      </c>
      <c r="L22" s="32">
        <v>26.95</v>
      </c>
      <c r="M22" s="33">
        <v>10331</v>
      </c>
      <c r="N22" s="27">
        <v>1.7958450968669868E-4</v>
      </c>
      <c r="O22" s="49">
        <v>0.17958450968669867</v>
      </c>
    </row>
    <row r="23" spans="1:15" x14ac:dyDescent="0.25">
      <c r="A23" s="23">
        <v>2012</v>
      </c>
      <c r="B23" s="25">
        <v>6</v>
      </c>
      <c r="C23" s="25">
        <v>1</v>
      </c>
      <c r="D23" s="25">
        <v>21.43</v>
      </c>
      <c r="E23" s="26">
        <v>6466</v>
      </c>
      <c r="F23" s="27">
        <v>7.2167577734223841E-6</v>
      </c>
      <c r="G23" s="28">
        <f>F23*1000</f>
        <v>7.2167577734223842E-3</v>
      </c>
      <c r="H23" s="29"/>
      <c r="I23" s="30">
        <v>2012</v>
      </c>
      <c r="J23" s="32">
        <v>6</v>
      </c>
      <c r="K23" s="32">
        <v>1</v>
      </c>
      <c r="L23" s="32">
        <v>21.43</v>
      </c>
      <c r="M23" s="33">
        <v>6466</v>
      </c>
      <c r="N23" s="27">
        <v>7.2167577734223841E-6</v>
      </c>
      <c r="O23" s="49">
        <v>7.2167577734223842E-3</v>
      </c>
    </row>
    <row r="24" spans="1:15" x14ac:dyDescent="0.25">
      <c r="A24" s="23">
        <v>2013</v>
      </c>
      <c r="B24" s="24">
        <v>0</v>
      </c>
      <c r="C24" s="25">
        <v>0</v>
      </c>
      <c r="D24" s="25">
        <v>0</v>
      </c>
      <c r="E24" s="26">
        <v>0</v>
      </c>
      <c r="F24" s="27">
        <v>0</v>
      </c>
      <c r="G24" s="28">
        <v>0</v>
      </c>
      <c r="H24" s="29"/>
      <c r="I24" s="23">
        <v>2013</v>
      </c>
      <c r="J24" s="24">
        <v>0</v>
      </c>
      <c r="K24" s="25">
        <v>0</v>
      </c>
      <c r="L24" s="25">
        <v>0</v>
      </c>
      <c r="M24" s="26">
        <v>0</v>
      </c>
      <c r="N24" s="27">
        <v>0</v>
      </c>
      <c r="O24" s="49">
        <f t="shared" ref="O24" si="2">N24*1000</f>
        <v>0</v>
      </c>
    </row>
    <row r="25" spans="1:15" x14ac:dyDescent="0.25">
      <c r="A25" s="23">
        <v>2014</v>
      </c>
      <c r="B25" s="25">
        <v>15</v>
      </c>
      <c r="C25" s="25">
        <v>184</v>
      </c>
      <c r="D25" s="25">
        <v>52.670000000000009</v>
      </c>
      <c r="E25" s="26">
        <v>13332</v>
      </c>
      <c r="F25" s="27">
        <v>2.6677087758820962E-4</v>
      </c>
      <c r="G25" s="28">
        <v>0.26677087758820961</v>
      </c>
      <c r="H25" s="29"/>
      <c r="I25" s="23">
        <v>2014</v>
      </c>
      <c r="J25" s="25">
        <v>15</v>
      </c>
      <c r="K25" s="25">
        <v>182</v>
      </c>
      <c r="L25" s="25">
        <v>52.670000000000009</v>
      </c>
      <c r="M25" s="26">
        <v>13332</v>
      </c>
      <c r="N25" s="27">
        <v>2.5918673127992497E-4</v>
      </c>
      <c r="O25" s="49">
        <v>0.25918673127992498</v>
      </c>
    </row>
    <row r="26" spans="1:15" x14ac:dyDescent="0.25">
      <c r="A26" s="23">
        <v>2015</v>
      </c>
      <c r="B26" s="24">
        <v>22</v>
      </c>
      <c r="C26" s="25">
        <v>61</v>
      </c>
      <c r="D26" s="25">
        <v>108.08</v>
      </c>
      <c r="E26" s="26">
        <v>23997.599999999999</v>
      </c>
      <c r="F26" s="27">
        <v>2.0000000000000002E-5</v>
      </c>
      <c r="G26" s="28">
        <v>2.3519999999999999E-2</v>
      </c>
      <c r="H26" s="29"/>
      <c r="I26" s="23">
        <v>2015</v>
      </c>
      <c r="J26" s="24">
        <v>22</v>
      </c>
      <c r="K26" s="25">
        <v>20</v>
      </c>
      <c r="L26" s="25">
        <v>108.08</v>
      </c>
      <c r="M26" s="26">
        <v>23997.599999999999</v>
      </c>
      <c r="N26" s="27">
        <v>7.7111091321320637E-6</v>
      </c>
      <c r="O26" s="49">
        <v>7.7111091321320638E-3</v>
      </c>
    </row>
    <row r="27" spans="1:15" x14ac:dyDescent="0.25">
      <c r="A27" s="23">
        <v>2016</v>
      </c>
      <c r="B27" s="25">
        <v>11</v>
      </c>
      <c r="C27" s="25">
        <v>2</v>
      </c>
      <c r="D27" s="25">
        <v>51.42</v>
      </c>
      <c r="E27" s="26">
        <v>14221</v>
      </c>
      <c r="F27" s="27">
        <v>1.0000000000000001E-5</v>
      </c>
      <c r="G27" s="28">
        <v>2.7399999999999998E-3</v>
      </c>
      <c r="H27" s="29"/>
      <c r="I27" s="23" t="s">
        <v>16</v>
      </c>
      <c r="J27" s="25">
        <v>11</v>
      </c>
      <c r="K27" s="25">
        <v>1</v>
      </c>
      <c r="L27" s="25">
        <v>51.42</v>
      </c>
      <c r="M27" s="26">
        <v>14221</v>
      </c>
      <c r="N27" s="27">
        <v>1.3675329249278306E-6</v>
      </c>
      <c r="O27" s="49">
        <v>1.3675329249278306E-3</v>
      </c>
    </row>
    <row r="28" spans="1:15" x14ac:dyDescent="0.25">
      <c r="A28" s="23">
        <v>2017</v>
      </c>
      <c r="B28" s="24">
        <v>18</v>
      </c>
      <c r="C28" s="25">
        <v>135</v>
      </c>
      <c r="D28" s="25">
        <v>87.68</v>
      </c>
      <c r="E28" s="26">
        <v>23998</v>
      </c>
      <c r="F28" s="27">
        <v>6.0000000000000002E-5</v>
      </c>
      <c r="G28" s="28">
        <v>6.4159999999999995E-2</v>
      </c>
      <c r="H28" s="29"/>
      <c r="I28" s="23" t="s">
        <v>17</v>
      </c>
      <c r="J28" s="24">
        <v>18</v>
      </c>
      <c r="K28" s="25">
        <v>126</v>
      </c>
      <c r="L28" s="25">
        <v>87.68</v>
      </c>
      <c r="M28" s="26">
        <v>23998</v>
      </c>
      <c r="N28" s="27">
        <v>5.9881814968765641E-5</v>
      </c>
      <c r="O28" s="49">
        <v>5.9881814968765643E-2</v>
      </c>
    </row>
    <row r="29" spans="1:15" x14ac:dyDescent="0.25">
      <c r="A29" s="23" t="s">
        <v>24</v>
      </c>
      <c r="B29" s="25">
        <v>9</v>
      </c>
      <c r="C29" s="25">
        <v>88</v>
      </c>
      <c r="D29" s="25">
        <v>43.77</v>
      </c>
      <c r="E29" s="26">
        <v>11999</v>
      </c>
      <c r="F29" s="27">
        <v>1.7000000000000001E-4</v>
      </c>
      <c r="G29" s="28">
        <v>0.16755</v>
      </c>
      <c r="H29" s="29"/>
      <c r="I29" s="23">
        <v>2018</v>
      </c>
      <c r="J29" s="25">
        <v>15</v>
      </c>
      <c r="K29" s="25">
        <v>215</v>
      </c>
      <c r="L29" s="25">
        <v>75.66</v>
      </c>
      <c r="M29" s="26">
        <v>19998</v>
      </c>
      <c r="N29" s="27">
        <v>1.4209721262900809E-4</v>
      </c>
      <c r="O29" s="49">
        <v>0.1420972126290081</v>
      </c>
    </row>
    <row r="30" spans="1:15" x14ac:dyDescent="0.25">
      <c r="A30" s="23">
        <v>2018</v>
      </c>
      <c r="B30" s="25">
        <v>15</v>
      </c>
      <c r="C30" s="25">
        <v>221</v>
      </c>
      <c r="D30" s="25">
        <v>75.66</v>
      </c>
      <c r="E30" s="26">
        <v>19998</v>
      </c>
      <c r="F30" s="27">
        <v>1.3999999999999999E-4</v>
      </c>
      <c r="G30" s="28">
        <v>0.14606</v>
      </c>
      <c r="H30" s="29"/>
      <c r="I30" s="23">
        <v>2019</v>
      </c>
      <c r="J30" s="25">
        <v>16</v>
      </c>
      <c r="K30" s="25">
        <v>6</v>
      </c>
      <c r="L30" s="25">
        <v>70.42</v>
      </c>
      <c r="M30" s="26">
        <v>21331</v>
      </c>
      <c r="N30" s="27">
        <v>3.9943306600920334E-6</v>
      </c>
      <c r="O30" s="49">
        <v>3.994330660092033E-3</v>
      </c>
    </row>
    <row r="31" spans="1:15" x14ac:dyDescent="0.25">
      <c r="A31" s="23">
        <v>2019</v>
      </c>
      <c r="B31" s="25">
        <v>16</v>
      </c>
      <c r="C31" s="25">
        <v>11</v>
      </c>
      <c r="D31" s="25">
        <v>70.42</v>
      </c>
      <c r="E31" s="26">
        <v>21331</v>
      </c>
      <c r="F31" s="27">
        <v>1.0000000000000001E-5</v>
      </c>
      <c r="G31" s="28">
        <v>7.3200000000000001E-3</v>
      </c>
      <c r="H31" s="29"/>
      <c r="I31" s="23">
        <v>2020</v>
      </c>
      <c r="J31" s="35">
        <v>16</v>
      </c>
      <c r="K31" s="36">
        <v>18</v>
      </c>
      <c r="L31" s="36">
        <v>79.5</v>
      </c>
      <c r="M31" s="37">
        <v>21331</v>
      </c>
      <c r="N31" s="38">
        <v>1.0000000000000001E-5</v>
      </c>
      <c r="O31" s="50">
        <v>1.061E-2</v>
      </c>
    </row>
    <row r="32" spans="1:15" x14ac:dyDescent="0.25">
      <c r="A32" s="40">
        <v>2020</v>
      </c>
      <c r="B32" s="41">
        <v>16</v>
      </c>
      <c r="C32" s="42">
        <v>69</v>
      </c>
      <c r="D32" s="42">
        <v>79.5</v>
      </c>
      <c r="E32" s="43">
        <v>21331.200000000001</v>
      </c>
      <c r="F32" s="44">
        <v>4.0000000000000003E-5</v>
      </c>
      <c r="G32" s="45">
        <v>4.0689999999999997E-2</v>
      </c>
      <c r="H32" s="29"/>
      <c r="I32" s="23" t="s">
        <v>19</v>
      </c>
      <c r="J32" s="35">
        <v>16</v>
      </c>
      <c r="K32" s="36">
        <v>105</v>
      </c>
      <c r="L32" s="36">
        <v>79.61</v>
      </c>
      <c r="M32" s="37">
        <v>20887</v>
      </c>
      <c r="N32" s="38">
        <v>6.0000000000000002E-5</v>
      </c>
      <c r="O32" s="50">
        <v>6.4349362024908874E-2</v>
      </c>
    </row>
    <row r="33" spans="1:15" ht="15.75" x14ac:dyDescent="0.25">
      <c r="A33" s="40">
        <v>2021</v>
      </c>
      <c r="B33" s="41">
        <v>16</v>
      </c>
      <c r="C33" s="42">
        <v>107</v>
      </c>
      <c r="D33" s="42">
        <v>79.61</v>
      </c>
      <c r="E33" s="46">
        <v>20887</v>
      </c>
      <c r="F33" s="44">
        <v>6.0000000000000002E-5</v>
      </c>
      <c r="G33" s="45">
        <v>6.4349362024908874E-2</v>
      </c>
      <c r="H33" s="29"/>
      <c r="I33" s="51" t="s">
        <v>25</v>
      </c>
      <c r="J33" s="52"/>
      <c r="K33" s="52"/>
      <c r="L33" s="52"/>
      <c r="M33" s="52"/>
      <c r="N33" s="52"/>
      <c r="O33" s="53"/>
    </row>
    <row r="34" spans="1:15" x14ac:dyDescent="0.25">
      <c r="A34" s="51" t="s">
        <v>26</v>
      </c>
      <c r="B34" s="52"/>
      <c r="C34" s="52"/>
      <c r="D34" s="52"/>
      <c r="E34" s="52"/>
      <c r="F34" s="52"/>
      <c r="G34" s="53"/>
      <c r="I34" s="48"/>
      <c r="J34" s="48"/>
      <c r="K34" s="48"/>
      <c r="L34" s="48"/>
      <c r="M34" s="48"/>
      <c r="N34" s="48"/>
      <c r="O34" s="48"/>
    </row>
    <row r="35" spans="1:15" x14ac:dyDescent="0.25">
      <c r="A35" s="54" t="s">
        <v>27</v>
      </c>
      <c r="B35" s="55"/>
      <c r="C35" s="55"/>
      <c r="D35" s="55"/>
      <c r="E35" s="55"/>
      <c r="F35" s="55"/>
      <c r="G35" s="56"/>
    </row>
    <row r="36" spans="1:15" ht="15.75" thickBot="1" x14ac:dyDescent="0.3">
      <c r="A36" s="57"/>
      <c r="B36" s="58"/>
      <c r="C36" s="58"/>
      <c r="D36" s="58"/>
      <c r="E36" s="58"/>
      <c r="F36" s="58"/>
      <c r="G36" s="59"/>
    </row>
  </sheetData>
  <mergeCells count="9">
    <mergeCell ref="I33:O33"/>
    <mergeCell ref="A34:G34"/>
    <mergeCell ref="A35:G36"/>
    <mergeCell ref="A1:G1"/>
    <mergeCell ref="I1:O1"/>
    <mergeCell ref="A16:G16"/>
    <mergeCell ref="I16:O16"/>
    <mergeCell ref="A18:G18"/>
    <mergeCell ref="I18:O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8aa6f-9fe7-4c5c-b8bf-8c12cede58e7" xsi:nil="true"/>
    <lcf76f155ced4ddcb4097134ff3c332f xmlns="23d24ddd-3a24-4510-8329-41437baea16d">
      <Terms xmlns="http://schemas.microsoft.com/office/infopath/2007/PartnerControls"/>
    </lcf76f155ced4ddcb4097134ff3c332f>
    <GISLayer xmlns="23d24ddd-3a24-4510-8329-41437baea1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FEEA97F7714429B464513D9D0A311" ma:contentTypeVersion="20" ma:contentTypeDescription="Create a new document." ma:contentTypeScope="" ma:versionID="cf815ee38a5a82a9cab1a0afeddec336">
  <xsd:schema xmlns:xsd="http://www.w3.org/2001/XMLSchema" xmlns:xs="http://www.w3.org/2001/XMLSchema" xmlns:p="http://schemas.microsoft.com/office/2006/metadata/properties" xmlns:ns2="23d24ddd-3a24-4510-8329-41437baea16d" xmlns:ns3="60f8aa6f-9fe7-4c5c-b8bf-8c12cede58e7" targetNamespace="http://schemas.microsoft.com/office/2006/metadata/properties" ma:root="true" ma:fieldsID="be97884b75fbe45f49444d7e9adcb536" ns2:_="" ns3:_="">
    <xsd:import namespace="23d24ddd-3a24-4510-8329-41437baea16d"/>
    <xsd:import namespace="60f8aa6f-9fe7-4c5c-b8bf-8c12cede58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GISLayer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4ddd-3a24-4510-8329-41437baea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GISLayer" ma:index="18" nillable="true" ma:displayName="GIS Layer" ma:format="Dropdown" ma:internalName="GISLayer">
      <xsd:simpleType>
        <xsd:restriction base="dms:Text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1b0449-a7ed-439f-be55-0163d7004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8aa6f-9fe7-4c5c-b8bf-8c12cede58e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6e916a2-e04a-4c04-a113-8fa969b95b21}" ma:internalName="TaxCatchAll" ma:showField="CatchAllData" ma:web="60f8aa6f-9fe7-4c5c-b8bf-8c12cede58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C0BEB-C252-40D5-975D-354300016A27}">
  <ds:schemaRefs>
    <ds:schemaRef ds:uri="http://schemas.microsoft.com/office/2006/metadata/properties"/>
    <ds:schemaRef ds:uri="http://schemas.microsoft.com/office/infopath/2007/PartnerControls"/>
    <ds:schemaRef ds:uri="60f8aa6f-9fe7-4c5c-b8bf-8c12cede58e7"/>
    <ds:schemaRef ds:uri="23d24ddd-3a24-4510-8329-41437baea16d"/>
  </ds:schemaRefs>
</ds:datastoreItem>
</file>

<file path=customXml/itemProps2.xml><?xml version="1.0" encoding="utf-8"?>
<ds:datastoreItem xmlns:ds="http://schemas.openxmlformats.org/officeDocument/2006/customXml" ds:itemID="{341AC362-A52D-41BE-B94A-5E624D0F2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24ddd-3a24-4510-8329-41437baea16d"/>
    <ds:schemaRef ds:uri="60f8aa6f-9fe7-4c5c-b8bf-8c12cede5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151D91-71D0-4D75-B5BE-F023633F2A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 adults</vt:lpstr>
      <vt:lpstr>jai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Park, Ian (DNREC)</dc:creator>
  <cp:keywords/>
  <dc:description/>
  <cp:lastModifiedBy>Hagy, Jim</cp:lastModifiedBy>
  <cp:revision/>
  <dcterms:created xsi:type="dcterms:W3CDTF">2022-05-17T15:46:14Z</dcterms:created>
  <dcterms:modified xsi:type="dcterms:W3CDTF">2023-02-09T19:07:24Z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0x010100F94FEEA97F7714429B464513D9D0A311</vt:lpwstr>
  </property>
  <property fmtid="{D5CDD505-2E9C-101B-9397-08002B2CF9AE}" pid="3" name="MediaServiceImageTags">
    <vt:lpwstr/>
  </property>
</Properties>
</file>