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02C79F59-BDB3-467B-8417-1B17F69F0406}" xr6:coauthVersionLast="46" xr6:coauthVersionMax="46" xr10:uidLastSave="{00000000-0000-0000-0000-000000000000}"/>
  <bookViews>
    <workbookView xWindow="-108" yWindow="-108" windowWidth="23256" windowHeight="12576" tabRatio="657" firstSheet="3" activeTab="4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Other" sheetId="9" r:id="rId8"/>
    <sheet name="Cost per Parameter" sheetId="10" r:id="rId9"/>
    <sheet name="Decon Methods by Surface" sheetId="22" r:id="rId10"/>
    <sheet name="Aerosol" sheetId="17" r:id="rId11"/>
    <sheet name="Foam Spray" sheetId="15" r:id="rId12"/>
    <sheet name="Fogging" sheetId="19" r:id="rId13"/>
    <sheet name="Fumigation" sheetId="21" r:id="rId14"/>
    <sheet name="Gel" sheetId="16" r:id="rId15"/>
    <sheet name="Liquid Immersion" sheetId="14" r:id="rId16"/>
    <sheet name="Liquid Suspension" sheetId="20" r:id="rId17"/>
    <sheet name="Liquid Spray" sheetId="13" r:id="rId18"/>
    <sheet name="Liquid Wipe" sheetId="18" r:id="rId19"/>
    <sheet name="Physical" sheetId="12" r:id="rId20"/>
  </sheets>
  <definedNames>
    <definedName name="Validation_Distribution_Parameter_Count">'Internal - Data Validation'!$A$2:$B$12</definedName>
    <definedName name="Validation_Distribution_Types">'Internal - Data Validation'!$A$2:$A$12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<sst xmlns="http://schemas.openxmlformats.org/spreadsheetml/2006/main" count="1123" uniqueCount="284">
  <si>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</si>
  <si>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</si>
  <si>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</si>
  <si>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</si>
  <si>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</si>
  <si>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</si>
  <si>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</si>
  <si>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</si>
  <si>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</si>
  <si>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</si>
  <si>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</si>
  <si>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</si>
  <si>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</si>
  <si>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</si>
  <si>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</si>
  <si>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</si>
  <si>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</si>
  <si>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</si>
  <si>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</si>
  <si>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</si>
  <si>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</si>
  <si>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</si>
  <si>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</si>
  <si>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</si>
  <si>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</si>
  <si>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</si>
  <si>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</si>
  <si>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</si>
  <si>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</si>
  <si>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</si>
  <si>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</si>
  <si>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</si>
  <si>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</si>
  <si>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</si>
  <si>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</si>
  <si>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</si>
  <si>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</si>
  <si>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</si>
  <si>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</si>
  <si>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</si>
  <si>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</si>
  <si>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</si>
  <si>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</si>
  <si>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</si>
  <si>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</si>
  <si>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</si>
  <si>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</si>
  <si>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</si>
  <si>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HEPA Socks per Hour per Team</t>
  </si>
  <si>
    <t>sock / (hour * team)</t>
  </si>
  <si>
    <t>hr / (team * entry)</t>
  </si>
  <si>
    <t>Number of Labs</t>
  </si>
  <si>
    <t>labs</t>
  </si>
  <si>
    <t>Lab Uptime Hours per Day</t>
  </si>
  <si>
    <t>hours / day</t>
  </si>
  <si>
    <t>samples / day</t>
  </si>
  <si>
    <t>Decon + Drying Days</t>
  </si>
  <si>
    <t>teams</t>
  </si>
  <si>
    <t>Eff</t>
  </si>
  <si>
    <t>Post-decon Spore Threshold</t>
  </si>
  <si>
    <t>Volume of Agent Applied for Fogging/Fumigation</t>
  </si>
  <si>
    <t>Volume of Agent Applied</t>
  </si>
  <si>
    <t>personnel / car</t>
  </si>
  <si>
    <t>Cost of Decon Agent</t>
  </si>
  <si>
    <t>$ / hour</t>
  </si>
  <si>
    <t>$ / hepa_sample_analyzed</t>
  </si>
  <si>
    <t>$ / unit</t>
  </si>
  <si>
    <t>HEPA Vacuum Rental per Day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</si>
  <si>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</si>
  <si>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</si>
  <si>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</si>
  <si>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</si>
  <si>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</si>
  <si>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</si>
  <si>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</si>
  <si>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</si>
  <si>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</si>
  <si>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</si>
  <si>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</si>
  <si>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</si>
  <si>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</si>
  <si>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</si>
  <si>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</si>
  <si>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</si>
  <si>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</si>
  <si>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</si>
  <si>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</si>
  <si>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</si>
  <si>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</si>
  <si>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</si>
  <si>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</si>
  <si>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</si>
  <si>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</si>
  <si>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</si>
  <si>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</si>
  <si>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</si>
  <si>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</si>
  <si>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</si>
  <si>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</si>
  <si>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</si>
  <si>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</si>
  <si>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</si>
  <si>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</si>
  <si>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</si>
  <si>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</si>
  <si>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Efficacy</t>
  </si>
  <si>
    <t>Reduction in spores given a concentration dose</t>
  </si>
  <si>
    <t>Reduction in spores</t>
  </si>
  <si>
    <t>Reduction in spores given a contact time</t>
  </si>
  <si>
    <t>Reduction in spores given an environment temperature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</si>
  <si>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</si>
  <si>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</si>
  <si>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</si>
  <si>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</si>
  <si>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</si>
  <si>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</si>
  <si>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</si>
  <si>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</si>
  <si>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</si>
  <si>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</si>
  <si>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</si>
  <si>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</si>
  <si>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</si>
  <si>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</si>
  <si>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</si>
  <si>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</si>
  <si>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</si>
  <si>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</si>
  <si>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</si>
  <si>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</si>
  <si>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</si>
  <si>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</si>
  <si>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</si>
  <si>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site entries per team per day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</si>
  <si>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</si>
  <si>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</si>
  <si>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</si>
  <si>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</si>
  <si>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</si>
  <si>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</si>
  <si>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</si>
  <si>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Duration of each entry per team in hours</t>
  </si>
  <si>
    <t>Number of days required for one decontamination application method including drying days</t>
  </si>
  <si>
    <t>Spore threshold at which further decontamination is not needed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</si>
  <si>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</si>
  <si>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</si>
  <si>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</si>
  <si>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</si>
  <si>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</si>
  <si>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</si>
  <si>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</si>
  <si>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</si>
  <si>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Hourly wage for OSC personnel</t>
  </si>
  <si>
    <t>Per diem cost per day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</si>
  <si>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</si>
  <si>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</si>
  <si>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</si>
  <si>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</si>
  <si>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</si>
  <si>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</si>
  <si>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</si>
  <si>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</si>
  <si>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</si>
  <si>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Analysis Time per HEPA Sample</t>
  </si>
  <si>
    <t>Time required for one HEPA sample to be analyzed in a lab</t>
  </si>
  <si>
    <t>hours / sample</t>
  </si>
  <si>
    <t>Analysis Time per Wipe Sample</t>
  </si>
  <si>
    <t>Time required for one wipe sample to be analyzed in a lab</t>
  </si>
  <si>
    <t>m^2 / wipe</t>
  </si>
  <si>
    <t>m^2 / sock</t>
  </si>
  <si>
    <t>Surface Area per Wipe</t>
  </si>
  <si>
    <t>Surface Area per HEPA Sock</t>
  </si>
  <si>
    <t>Surface area that can be sampled per one wipe</t>
  </si>
  <si>
    <t>Surface area that can be sampled per one HEPA sock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</si>
  <si>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</si>
  <si>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</si>
  <si>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</si>
  <si>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</si>
  <si>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</si>
  <si>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Mass of solid waste produced per surface area</t>
  </si>
  <si>
    <t>CFU / m^2</t>
  </si>
  <si>
    <t>Volume of agent required for fogging or fumigation per room volume</t>
  </si>
  <si>
    <t>Volume of agent required for decontaminating room square footage</t>
  </si>
  <si>
    <t>Volume of liquid waste produced per surface area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</si>
  <si>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</si>
  <si>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</si>
  <si>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</si>
  <si>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</si>
  <si>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</si>
  <si>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</si>
  <si>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Personnel Required (PL-1)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</si>
  <si>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</si>
  <si>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</si>
  <si>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</si>
  <si>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</si>
  <si>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</si>
  <si>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</si>
  <si>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</si>
  <si>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</si>
  <si>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</si>
  <si>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</si>
  <si>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</si>
  <si>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</si>
  <si>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Fraction of HEPA Samples to Each Lab</t>
  </si>
  <si>
    <t>Fraction of Wipe Samples to Each Lab</t>
  </si>
  <si>
    <t>Time of Result Transmission to IC</t>
  </si>
  <si>
    <t>Roundtrip Days</t>
  </si>
  <si>
    <t>OSC Hourly Wage</t>
  </si>
  <si>
    <t>PL-1 Hourly Wage</t>
  </si>
  <si>
    <t>PL-2 Hourly Wage</t>
  </si>
  <si>
    <t>PL-3 Hourly Wage</t>
  </si>
  <si>
    <t>PL-4 Hourly Wage</t>
  </si>
  <si>
    <t>unitless</t>
  </si>
  <si>
    <t>meters</t>
  </si>
  <si>
    <t>hours</t>
  </si>
  <si>
    <t>Time required to transmit analysis results from external labs to Incident Command</t>
  </si>
  <si>
    <t>Distance of each external lab from the contamination site</t>
  </si>
  <si>
    <t>Fraction of total HEPA samples that will be sent to each external lab for analysis</t>
  </si>
  <si>
    <t>Fraction of total wipe samples that will be sent to each external lab for analysis</t>
  </si>
  <si>
    <t>$ / ticket</t>
  </si>
  <si>
    <t>Price per one roundtrip ticket to and from contamination site</t>
  </si>
  <si>
    <t>Fraction of Surface Sampled</t>
  </si>
  <si>
    <t>The fraction of the total surface area that will be sampled</t>
  </si>
  <si>
    <t>Fraction Surface Area to be Source Reduced</t>
  </si>
  <si>
    <t>Fraction of the total surface area to be source reduced</t>
  </si>
  <si>
    <t>Lab Throughput Samples per Day</t>
  </si>
  <si>
    <t>Lab Distance from Site</t>
  </si>
  <si>
    <t>Hours per Entry per Team</t>
  </si>
  <si>
    <t>Mass of Waste Removed per Hour per Team</t>
  </si>
  <si>
    <t>Liquid Waste Produced per Surface Area</t>
  </si>
  <si>
    <t>Solid Waste Produced per Surface Area</t>
  </si>
  <si>
    <t>Decon Material Cost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</si>
  <si>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</si>
  <si>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</si>
  <si>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</si>
  <si>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</si>
  <si>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</si>
  <si>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One HEPA Sock</t>
  </si>
  <si>
    <t>Cost per Wipe Sample Analyzed</t>
  </si>
  <si>
    <t>Cost per HEPA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</si>
  <si>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</si>
  <si>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</si>
  <si>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</si>
  <si>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</si>
  <si>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</si>
  <si>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</si>
  <si>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</si>
  <si>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</si>
  <si>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</si>
  <si>
    <t>Material Removal per Mass</t>
  </si>
  <si>
    <t>Cost of removing material during Source Reduction based on mass</t>
  </si>
  <si>
    <t>$ / kg</t>
  </si>
  <si>
    <t>Indoor</t>
  </si>
  <si>
    <t>IndoorWalls</t>
  </si>
  <si>
    <t>Decontamination Treatment Method by Surface</t>
  </si>
  <si>
    <t>Decontamination treatment method to be applied to indoor walls</t>
  </si>
  <si>
    <t>Text</t>
  </si>
  <si>
    <t>IndoorCeilings</t>
  </si>
  <si>
    <t>IndoorCarpet</t>
  </si>
  <si>
    <t>IndoorNonCarpet</t>
  </si>
  <si>
    <t>IndoorHVAC</t>
  </si>
  <si>
    <t>IndoorMisc</t>
  </si>
  <si>
    <t>Outdoor</t>
  </si>
  <si>
    <t>OutdoorExterior</t>
  </si>
  <si>
    <t>Roofing</t>
  </si>
  <si>
    <t>Pavement</t>
  </si>
  <si>
    <t>Soil</t>
  </si>
  <si>
    <t>Water</t>
  </si>
  <si>
    <t>OutdoorMisc</t>
  </si>
  <si>
    <t>Underground</t>
  </si>
  <si>
    <t>UndergroundWalls</t>
  </si>
  <si>
    <t>UndergroundCeilings</t>
  </si>
  <si>
    <t>UndergroundCarpet</t>
  </si>
  <si>
    <t>UndergroundNonCarpet</t>
  </si>
  <si>
    <t>UndergroundHVAC</t>
  </si>
  <si>
    <t>UndergroundMisc</t>
  </si>
  <si>
    <t>String Value</t>
  </si>
  <si>
    <t>Decontamination Treatment Methods</t>
  </si>
  <si>
    <t>Foam Spray</t>
  </si>
  <si>
    <t>Liquid Immersion</t>
  </si>
  <si>
    <t>Liquid Spray</t>
  </si>
  <si>
    <t>Liquid Wipe</t>
  </si>
  <si>
    <t>Liquid Suspension</t>
  </si>
  <si>
    <t>Travel days to and from the site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</si>
</sst>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4" borderId="13" xfId="0" applyFill="1" applyBorder="1"/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370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8" totalsRowShown="0" tableBorderDxfId="362">
  <autoFilter ref="A1:O8" xr:uid="{00000000-0009-0000-0100-000001000000}"/>
  <tableColumns count="15">
    <tableColumn id="9" xr3:uid="{00000000-0010-0000-0000-000009000000}" name="Phase" dataDxfId="361"/>
    <tableColumn id="1" xr3:uid="{00000000-0010-0000-0000-000001000000}" name="Category" dataDxfId="360"/>
    <tableColumn id="2" xr3:uid="{00000000-0010-0000-0000-000002000000}" name="Name" dataDxfId="359"/>
    <tableColumn id="10" xr3:uid="{DA69379A-DE3F-42F4-AF70-91A1718AB7E0}" name="Description" dataDxfId="358"/>
    <tableColumn id="3" xr3:uid="{00000000-0010-0000-0000-000003000000}" name="Units" dataDxfId="357"/>
    <tableColumn id="4" xr3:uid="{00000000-0010-0000-0000-000004000000}" name="Distribution Type" dataDxfId="356"/>
    <tableColumn id="5" xr3:uid="{00000000-0010-0000-0000-000005000000}" name="Parameter 1" dataDxfId="355"/>
    <tableColumn id="6" xr3:uid="{00000000-0010-0000-0000-000006000000}" name="Parameter 2" dataDxfId="354"/>
    <tableColumn id="7" xr3:uid="{00000000-0010-0000-0000-000007000000}" name="Parameter 3" dataDxfId="353"/>
    <tableColumn id="8" xr3:uid="{00000000-0010-0000-0000-000008000000}" name="Parameter 4" dataDxfId="352"/>
    <tableColumn id="14" xr3:uid="{50465694-0FC6-4F52-BBDD-C2367DABB3F3}" name="Parameter 5" dataDxfId="351"/>
    <tableColumn id="15" xr3:uid="{9D83EAB9-CB4C-4600-AF1C-4966CB714685}" name="Parameter 6" dataDxfId="350"/>
    <tableColumn id="11" xr3:uid="{6D5D89BA-F5B6-48D7-8EB6-F84737897B28}" name="Lower Limit" dataDxfId="349"/>
    <tableColumn id="12" xr3:uid="{48C3D1E7-422F-49D2-B091-B1AED1C3D586}" name="Upper Limit" dataDxfId="348"/>
    <tableColumn id="13" xr3:uid="{C7F66B6D-AE49-4F19-BA50-224FF50E099F}" name="Step" dataDxfId="34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157" tableBorderDxfId="156">
  <autoFilter ref="A1:O2" xr:uid="{98B9CAE8-5809-471F-A0E6-3C63C0FF7931}"/>
  <tableColumns count="15">
    <tableColumn id="9" xr3:uid="{0E927F65-2069-4507-B0B0-8DA725AF99EC}" name="Phase" dataDxfId="155"/>
    <tableColumn id="20" xr3:uid="{921518C6-F6AF-4306-9A67-62C12E697D60}" name="Category" dataDxfId="154"/>
    <tableColumn id="12" xr3:uid="{CD5679ED-CB25-488E-8C70-2C446DAB28DC}" name="Name" dataDxfId="153"/>
    <tableColumn id="14" xr3:uid="{F17E92B1-609F-453F-8FC2-11AB75FFB5B0}" name="Description" dataDxfId="152"/>
    <tableColumn id="18" xr3:uid="{CA25841B-E30A-4228-B65F-216207437CB0}" name="Units" dataDxfId="151"/>
    <tableColumn id="4" xr3:uid="{5CF3C293-70A2-445C-B6F4-D4BCEB868AEC}" name="Distribution Type" dataDxfId="150"/>
    <tableColumn id="5" xr3:uid="{6B896B7D-F74D-42FF-97BC-93D69E611504}" name="Parameter 1" dataDxfId="149"/>
    <tableColumn id="6" xr3:uid="{02AE94F0-B427-476D-88EB-3C9235866F4E}" name="Parameter 2" dataDxfId="148"/>
    <tableColumn id="7" xr3:uid="{C0EF4425-A63A-42D7-82B9-4C1366C7BF01}" name="Parameter 3" dataDxfId="147"/>
    <tableColumn id="10" xr3:uid="{7F665756-5949-4CD6-AE8C-F7531D7A9CAD}" name="Parameter 4" dataDxfId="146"/>
    <tableColumn id="11" xr3:uid="{59049478-1CD8-416F-BED1-BD7B8FEA0C41}" name="Parameter 5" dataDxfId="145"/>
    <tableColumn id="8" xr3:uid="{CC7DFE3F-C2E2-4F46-B153-D03CF263B523}" name="Parameter 6" dataDxfId="144"/>
    <tableColumn id="15" xr3:uid="{F2A6353F-D73A-41E5-B265-D8F18AA4409C}" name="Lower Limit" dataDxfId="143"/>
    <tableColumn id="16" xr3:uid="{1D8D56B8-5F2C-48C5-9CE4-93C38BD7488F}" name="Upper Limit" dataDxfId="142"/>
    <tableColumn id="17" xr3:uid="{6AB8DBB9-751A-4840-BC73-4780E1B009AD}" name="Step" dataDxfId="14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2" totalsRowShown="0" headerRowBorderDxfId="136" tableBorderDxfId="135">
  <autoFilter ref="A1:O2" xr:uid="{CE70FAE3-DAD6-40A6-BCCE-F46A2CDA0980}"/>
  <tableColumns count="15">
    <tableColumn id="9" xr3:uid="{77AC217A-782C-47D2-9945-D4226DB02CB4}" name="Phase" dataDxfId="134"/>
    <tableColumn id="22" xr3:uid="{A77A81F7-C018-4F6E-BF69-5FE486BECF62}" name="Category" dataDxfId="133"/>
    <tableColumn id="12" xr3:uid="{CCA10716-C2B0-4055-953E-1957EC05B7DC}" name="Name" dataDxfId="132"/>
    <tableColumn id="14" xr3:uid="{9131E52D-9D7C-41BF-ABF5-9AAF65D5BC39}" name="Description" dataDxfId="131"/>
    <tableColumn id="18" xr3:uid="{819C7026-BBE6-4FEF-81FC-063CF9E923E1}" name="Units" dataDxfId="130"/>
    <tableColumn id="4" xr3:uid="{BCC0BC54-494B-4CD2-9D93-4A14A321EFDE}" name="Distribution Type" dataDxfId="129"/>
    <tableColumn id="5" xr3:uid="{890B6437-FEB3-4225-BE1D-8F4BB30A2A95}" name="Parameter 1" dataDxfId="128"/>
    <tableColumn id="6" xr3:uid="{D95452BF-5FFC-4C2D-BE8B-1138CADE3867}" name="Parameter 2" dataDxfId="127"/>
    <tableColumn id="7" xr3:uid="{AFAD290F-88ED-4F65-8343-1B7E0B2331C2}" name="Parameter 3" dataDxfId="126"/>
    <tableColumn id="10" xr3:uid="{C7581E5C-58E6-4080-A3F0-3C90449EE32D}" name="Parameter 4" dataDxfId="125"/>
    <tableColumn id="11" xr3:uid="{1D5C967F-8BEE-4049-9B30-056174F945AE}" name="Parameter 5" dataDxfId="124"/>
    <tableColumn id="8" xr3:uid="{058E5821-3943-44C1-B08D-F22618A8CB01}" name="Parameter 6" dataDxfId="123"/>
    <tableColumn id="15" xr3:uid="{C95BAD13-0F40-4073-97D7-EA904AFBC77C}" name="Lower Limit" dataDxfId="122"/>
    <tableColumn id="16" xr3:uid="{582C9B39-6E23-469E-818C-CDD30AA83C2C}" name="Upper Limit" dataDxfId="121"/>
    <tableColumn id="17" xr3:uid="{27D6A1B7-E56F-410E-929C-C8BD6000D2D9}" name="Step" dataDxfId="12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115" tableBorderDxfId="114">
  <autoFilter ref="A1:O2" xr:uid="{68B29069-2622-4242-A0DD-EA343A9BF637}"/>
  <tableColumns count="15">
    <tableColumn id="9" xr3:uid="{A65D510F-11AE-4758-A918-595CFAEACDBA}" name="Phase" dataDxfId="113"/>
    <tableColumn id="20" xr3:uid="{1983ED84-E3C7-438C-9FBC-6F68009993BF}" name="Category" dataDxfId="112"/>
    <tableColumn id="12" xr3:uid="{5F8CF16A-5A1F-471D-941E-E8FA15DC40D9}" name="Name" dataDxfId="111"/>
    <tableColumn id="14" xr3:uid="{603CB562-B188-4D78-8AF7-0C257FE01A78}" name="Description" dataDxfId="110"/>
    <tableColumn id="18" xr3:uid="{25C96984-595F-4E53-AEA3-48FE8964668C}" name="Units" dataDxfId="109"/>
    <tableColumn id="4" xr3:uid="{3AC7C66C-7352-42C7-A88A-718F1163EBC3}" name="Distribution Type" dataDxfId="108"/>
    <tableColumn id="5" xr3:uid="{6CD1BB89-2672-4A45-AE6D-45DC8FD8C2D0}" name="Parameter 1" dataDxfId="107"/>
    <tableColumn id="6" xr3:uid="{713F99C9-7865-434B-9380-0F8833A0B7CE}" name="Parameter 2" dataDxfId="106"/>
    <tableColumn id="7" xr3:uid="{7B3CBF6D-ABAD-435C-93E5-94B2A9A1570D}" name="Parameter 3" dataDxfId="105"/>
    <tableColumn id="10" xr3:uid="{FD8F6808-F8E5-4346-BE6E-D40A5DADECAC}" name="Parameter 4" dataDxfId="104"/>
    <tableColumn id="11" xr3:uid="{DC3102D4-541E-44FE-AEFA-0FB92AC933C5}" name="Parameter 5" dataDxfId="103"/>
    <tableColumn id="8" xr3:uid="{151C5968-B156-4013-B6C4-5D012F22EEF6}" name="Parameter 6" dataDxfId="102"/>
    <tableColumn id="15" xr3:uid="{868EF292-2E08-40B9-9605-DAF748095734}" name="Lower Limit" dataDxfId="101"/>
    <tableColumn id="16" xr3:uid="{42D5D159-9DC2-4FE5-9923-4E2B98164CE9}" name="Upper Limit" dataDxfId="100"/>
    <tableColumn id="17" xr3:uid="{10AFF230-51CB-4644-8521-A18EFFD37E36}" name="Step" dataDxfId="9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" totalsRowShown="0" headerRowBorderDxfId="96" tableBorderDxfId="95">
  <autoFilter ref="A1:O2" xr:uid="{859BD2B0-AA02-48BA-8620-BDF827813892}"/>
  <tableColumns count="15">
    <tableColumn id="9" xr3:uid="{F237A42D-415A-475B-91B7-8CB0D38B7028}" name="Phase" dataDxfId="94"/>
    <tableColumn id="20" xr3:uid="{D2304797-990E-4466-8277-ACC378FC5EF1}" name="Category" dataDxfId="93"/>
    <tableColumn id="12" xr3:uid="{E8D03348-3348-4698-9DA9-FDFD93C4108D}" name="Name" dataDxfId="92"/>
    <tableColumn id="14" xr3:uid="{D9BE976B-814C-40BA-BB9C-F5A4A863809D}" name="Description" dataDxfId="91"/>
    <tableColumn id="18" xr3:uid="{C8EEDF00-53C4-4BBB-A736-4C222CC37ACE}" name="Units" dataDxfId="90"/>
    <tableColumn id="4" xr3:uid="{B912A136-218A-46A6-9298-A26FF451BC8B}" name="Distribution Type" dataDxfId="89"/>
    <tableColumn id="5" xr3:uid="{B469F8C6-AC37-4E2C-B435-D79806B5EB80}" name="Parameter 1" dataDxfId="88"/>
    <tableColumn id="6" xr3:uid="{6E4BE98D-3625-46DA-8047-5C4657A18F62}" name="Parameter 2" dataDxfId="87"/>
    <tableColumn id="7" xr3:uid="{24844D85-F2B8-4B62-9347-EE51DBA7335D}" name="Parameter 3" dataDxfId="86"/>
    <tableColumn id="10" xr3:uid="{A09FB262-3AAD-46E1-B780-FAC155246DCB}" name="Parameter 4" dataDxfId="85"/>
    <tableColumn id="11" xr3:uid="{C49055A9-0CD5-4B9A-9D72-65429F3A5716}" name="Parameter 5" dataDxfId="84"/>
    <tableColumn id="8" xr3:uid="{B80ED53B-AC7B-4D83-B11D-F4584FC387E7}" name="Parameter 6" dataDxfId="83"/>
    <tableColumn id="15" xr3:uid="{196E4D59-E5D8-47FC-8FBC-0DF83057658E}" name="Lower Limit" dataDxfId="82"/>
    <tableColumn id="16" xr3:uid="{9EDBB862-8D13-4999-A6D8-0549867DD0D7}" name="Upper Limit" dataDxfId="81"/>
    <tableColumn id="17" xr3:uid="{9F81C7E5-43F7-4126-A586-BB1219F70A02}" name="Step" dataDxfId="8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2" totalsRowShown="0" headerRowBorderDxfId="77" tableBorderDxfId="76">
  <autoFilter ref="A1:O2" xr:uid="{E89F1AAB-0467-4C13-8286-F7AC331E8CED}"/>
  <tableColumns count="15">
    <tableColumn id="9" xr3:uid="{AE476C5A-DA1D-465E-9CDD-F6537F49B59A}" name="Phase" dataDxfId="75"/>
    <tableColumn id="12" xr3:uid="{5D89776A-B117-4D83-ACC3-F00ADD3FE56E}" name="Category" dataDxfId="74"/>
    <tableColumn id="3" xr3:uid="{9037C44A-A90D-462C-A2F2-1224467C2BC0}" name="Name" dataDxfId="73"/>
    <tableColumn id="14" xr3:uid="{E343E4A4-9362-4305-9A92-A8062E97127D}" name="Description" dataDxfId="72"/>
    <tableColumn id="18" xr3:uid="{59A60541-5F4F-478A-996C-A136B098D92B}" name="Units" dataDxfId="71"/>
    <tableColumn id="4" xr3:uid="{30DA923F-FB86-4AC4-B259-AE796033AAED}" name="Distribution Type" dataDxfId="70"/>
    <tableColumn id="5" xr3:uid="{BD9D6BB8-0A9E-48E1-95D5-0EECCBFE8316}" name="Parameter 1" dataDxfId="69"/>
    <tableColumn id="6" xr3:uid="{B0E10190-9195-4B9D-A20D-A270CE2F3E98}" name="Parameter 2" dataDxfId="68"/>
    <tableColumn id="7" xr3:uid="{918B726D-0E60-49F6-94FE-F7B5CF284EB2}" name="Parameter 3" dataDxfId="67"/>
    <tableColumn id="10" xr3:uid="{F52C94ED-5667-4B4C-AF10-29D9CF45ACB5}" name="Parameter 4" dataDxfId="66"/>
    <tableColumn id="11" xr3:uid="{9F8440AB-4D90-4F35-8265-07E520410CC0}" name="Parameter 5" dataDxfId="65"/>
    <tableColumn id="8" xr3:uid="{4F13BDAF-F86A-4434-B9C3-576D1A4571C8}" name="Parameter 6" dataDxfId="64"/>
    <tableColumn id="15" xr3:uid="{168B9EEC-D86A-4C57-8174-66D02451AA11}" name="Lower Limit" dataDxfId="63"/>
    <tableColumn id="16" xr3:uid="{B91AA0FC-6FD4-4503-8497-8E2658CD5A9C}" name="Upper Limit" dataDxfId="62"/>
    <tableColumn id="17" xr3:uid="{85F85B4E-2654-4B9F-8CBF-9AF7D4017806}" name="Step" dataDxfId="6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2" totalsRowShown="0" headerRowBorderDxfId="56" tableBorderDxfId="55">
  <autoFilter ref="A1:O2" xr:uid="{EC61BB93-4EB0-4480-9F8B-C9A2D56564B4}"/>
  <tableColumns count="15">
    <tableColumn id="9" xr3:uid="{1735A646-077D-4A5C-8ABA-5E5552C83F8B}" name="Phase" dataDxfId="54"/>
    <tableColumn id="20" xr3:uid="{004108F0-B585-4FC4-8E02-24F2EDB488C0}" name="Category" dataDxfId="53"/>
    <tableColumn id="12" xr3:uid="{69E4893D-8A0F-46ED-8648-226BDC719B2B}" name="Name" dataDxfId="52"/>
    <tableColumn id="14" xr3:uid="{A839FAC0-08F6-4AA7-96B8-39B9A47A057D}" name="Description" dataDxfId="51"/>
    <tableColumn id="18" xr3:uid="{E0746BE3-6AD9-4082-A683-C57740CF7686}" name="Units" dataDxfId="50"/>
    <tableColumn id="4" xr3:uid="{C6BD6FF1-F034-424C-A7E9-0CF1059B3A7C}" name="Distribution Type" dataDxfId="49"/>
    <tableColumn id="5" xr3:uid="{41A11BA2-CB19-4A3D-BAB4-C7ABCBD3E30F}" name="Parameter 1" dataDxfId="48"/>
    <tableColumn id="6" xr3:uid="{648D385E-E212-43CC-A8AA-53DDD8BD0428}" name="Parameter 2" dataDxfId="47"/>
    <tableColumn id="7" xr3:uid="{A336D93E-1EE2-4808-98BA-CB978FBE172A}" name="Parameter 3" dataDxfId="46"/>
    <tableColumn id="10" xr3:uid="{03178B46-AD0C-4482-9EC2-A764D5FA6F6C}" name="Parameter 4" dataDxfId="45"/>
    <tableColumn id="11" xr3:uid="{EAD273F2-76B2-43C4-A1D7-A199E13BAD05}" name="Parameter 5" dataDxfId="44"/>
    <tableColumn id="8" xr3:uid="{CA066BBA-6299-4A1A-A4D8-73F164A6F41D}" name="Parameter 6" dataDxfId="43"/>
    <tableColumn id="15" xr3:uid="{F1632EF8-E0CB-4E7B-BEA5-E206CC27F984}" name="Lower Limit" dataDxfId="42"/>
    <tableColumn id="16" xr3:uid="{4ED75AE2-55E4-419A-A9E6-19CC6C5896E9}" name="Upper Limit" dataDxfId="41"/>
    <tableColumn id="17" xr3:uid="{D34421A0-FABD-4530-911F-6AAAC527E813}" name="Step" dataDxfId="4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2" totalsRowShown="0" headerRowBorderDxfId="35" tableBorderDxfId="34">
  <autoFilter ref="A1:O2" xr:uid="{96C1D83B-BC19-489F-9EB7-C4BD46C50E46}"/>
  <tableColumns count="15">
    <tableColumn id="9" xr3:uid="{F67C5E8C-F091-4379-8FA4-1E0A53077B68}" name="Phase" dataDxfId="33"/>
    <tableColumn id="20" xr3:uid="{F204C7B0-E561-4894-A461-ADBDC80CC735}" name="Category" dataDxfId="32"/>
    <tableColumn id="12" xr3:uid="{30B72B9B-FF89-4E51-9A96-F8BE3F8041EA}" name="Name" dataDxfId="31"/>
    <tableColumn id="14" xr3:uid="{DB30649B-C3C1-48BB-B0BA-3762B2EA3DA0}" name="Description" dataDxfId="30"/>
    <tableColumn id="18" xr3:uid="{3421310D-974A-44DB-BC28-81CC179BFD51}" name="Units" dataDxfId="29"/>
    <tableColumn id="4" xr3:uid="{A19068C9-4F23-4FE6-A45E-0F5BEA8C7692}" name="Distribution Type" dataDxfId="28"/>
    <tableColumn id="5" xr3:uid="{8F241659-0C60-4FF4-9636-16A0AEB54DFB}" name="Parameter 1" dataDxfId="27"/>
    <tableColumn id="6" xr3:uid="{AA2565DE-2D2D-4A58-BC4B-001FAEC9C3F0}" name="Parameter 2" dataDxfId="26"/>
    <tableColumn id="7" xr3:uid="{CB9ADE6D-1E48-4ECA-BB61-8BFBE1C45E5E}" name="Parameter 3" dataDxfId="25"/>
    <tableColumn id="10" xr3:uid="{18EB0859-1F88-4B30-8715-88A124D91C9B}" name="Parameter 4" dataDxfId="24"/>
    <tableColumn id="11" xr3:uid="{6D767472-81BC-463B-A56A-768C0F5A05A9}" name="Parameter 5" dataDxfId="23"/>
    <tableColumn id="8" xr3:uid="{217B790C-1EC6-4F73-BB6C-25E35A9D36EE}" name="Parameter 6" dataDxfId="22"/>
    <tableColumn id="15" xr3:uid="{D4DC6753-6BDE-420B-8E58-4073ED5E70CD}" name="Lower Limit" dataDxfId="21"/>
    <tableColumn id="16" xr3:uid="{9E541401-2A45-4487-861E-572F306DBB90}" name="Upper Limit" dataDxfId="20"/>
    <tableColumn id="17" xr3:uid="{222205B2-5966-4F6B-A5A4-259C62BDA43D}" name="Step" dataDxfId="1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2" totalsRowShown="0" headerRowBorderDxfId="16" tableBorderDxfId="15">
  <autoFilter ref="A1:O2" xr:uid="{CE70FAE3-DAD6-40A6-BCCE-F46A2CDA0980}"/>
  <tableColumns count="15">
    <tableColumn id="9" xr3:uid="{A5634D1E-7F69-4A8B-9B2C-E544A100BE0B}" name="Phase" dataDxfId="14"/>
    <tableColumn id="22" xr3:uid="{DF0A5598-36C6-480A-8445-5264CD38D6AE}" name="Category" dataDxfId="13"/>
    <tableColumn id="12" xr3:uid="{322396A3-5A20-4A3E-8F7B-F97F31E5B741}" name="Name" dataDxfId="12"/>
    <tableColumn id="14" xr3:uid="{1910CF64-CF8F-4994-BC1B-F27FE4E216E6}" name="Description" dataDxfId="11"/>
    <tableColumn id="18" xr3:uid="{211B9116-478A-42BC-BFD9-0A2AA2AD39A9}" name="Units" dataDxfId="10"/>
    <tableColumn id="4" xr3:uid="{ABD6291E-7951-4F95-9FF4-C5A1FC0AAC06}" name="Distribution Type" dataDxfId="9"/>
    <tableColumn id="5" xr3:uid="{ECC3B9FC-E4AE-4AD1-BF4C-89FE38983ABB}" name="Parameter 1" dataDxfId="8"/>
    <tableColumn id="6" xr3:uid="{8FC5359B-BA7A-46D2-B091-D9665C585235}" name="Parameter 2" dataDxfId="7"/>
    <tableColumn id="7" xr3:uid="{3BDDE353-FD4F-45F2-8B7C-5F7D6E0D347D}" name="Parameter 3" dataDxfId="6"/>
    <tableColumn id="10" xr3:uid="{701C65B5-1C54-4F3C-90E2-A67B32AB1876}" name="Parameter 4" dataDxfId="5"/>
    <tableColumn id="11" xr3:uid="{A8EE834B-F323-4C30-8E59-AEDA8B9E2A61}" name="Parameter 5" dataDxfId="4"/>
    <tableColumn id="8" xr3:uid="{240B8AE3-DEF4-4C61-BF40-2515EA4A4DDB}" name="Parameter 6" dataDxfId="3"/>
    <tableColumn id="15" xr3:uid="{5D6076C4-791B-4994-9665-C628F9AE62B7}" name="Lower Limit" dataDxfId="2"/>
    <tableColumn id="16" xr3:uid="{D06B2878-4A23-45AF-8278-C825D6961D31}" name="Upper Limit" dataDxfId="1"/>
    <tableColumn id="17" xr3:uid="{54CBA85E-0128-4FD6-8F0E-932C4E402C1C}" name="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0" totalsRowShown="0" tableBorderDxfId="338">
  <autoFilter ref="A1:O30" xr:uid="{00000000-0009-0000-0100-000002000000}"/>
  <tableColumns count="15">
    <tableColumn id="9" xr3:uid="{00000000-0010-0000-0100-000009000000}" name="Phase" dataDxfId="337"/>
    <tableColumn id="1" xr3:uid="{00000000-0010-0000-0100-000001000000}" name="Category" dataDxfId="336"/>
    <tableColumn id="2" xr3:uid="{00000000-0010-0000-0100-000002000000}" name="Name" dataDxfId="335"/>
    <tableColumn id="10" xr3:uid="{8EBBFD49-190C-4C2F-A6BC-0598AAC3E788}" name="Description" dataDxfId="334"/>
    <tableColumn id="3" xr3:uid="{00000000-0010-0000-0100-000003000000}" name="Units" dataDxfId="333"/>
    <tableColumn id="4" xr3:uid="{00000000-0010-0000-0100-000004000000}" name="Distribution Type" dataDxfId="332"/>
    <tableColumn id="5" xr3:uid="{00000000-0010-0000-0100-000005000000}" name="Parameter 1" dataDxfId="331"/>
    <tableColumn id="6" xr3:uid="{00000000-0010-0000-0100-000006000000}" name="Parameter 2" dataDxfId="330"/>
    <tableColumn id="7" xr3:uid="{00000000-0010-0000-0100-000007000000}" name="Parameter 3" dataDxfId="329"/>
    <tableColumn id="8" xr3:uid="{00000000-0010-0000-0100-000008000000}" name="Parameter 4" dataDxfId="328"/>
    <tableColumn id="14" xr3:uid="{E54D398D-B732-4333-A3F2-2EBD48BAA48B}" name="Parameter 5" dataDxfId="327"/>
    <tableColumn id="15" xr3:uid="{47B382D4-92A3-4B8C-9C52-0458EA4788B1}" name="Parameter 6" dataDxfId="326"/>
    <tableColumn id="11" xr3:uid="{BD4375F0-63E9-45EC-BE2E-338374C10F8B}" name="Lower Limit" dataDxfId="325"/>
    <tableColumn id="12" xr3:uid="{E3D45A75-803F-48B4-B112-11C4C63E6D6F}" name="Upper Limit" dataDxfId="324"/>
    <tableColumn id="13" xr3:uid="{FFEC12A7-FD01-4D8C-85CF-A25BD15B0829}" name="Step" dataDxfId="3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19" totalsRowShown="0" tableBorderDxfId="310">
  <autoFilter ref="A1:O19" xr:uid="{00000000-0009-0000-0100-000003000000}"/>
  <tableColumns count="15">
    <tableColumn id="9" xr3:uid="{00000000-0010-0000-0200-000009000000}" name="Phase" dataDxfId="309"/>
    <tableColumn id="1" xr3:uid="{00000000-0010-0000-0200-000001000000}" name="Category" dataDxfId="308"/>
    <tableColumn id="2" xr3:uid="{00000000-0010-0000-0200-000002000000}" name="Name" dataDxfId="307"/>
    <tableColumn id="10" xr3:uid="{2D3DA962-F373-48F5-BD94-00CC27106A46}" name="Description" dataDxfId="306"/>
    <tableColumn id="3" xr3:uid="{00000000-0010-0000-0200-000003000000}" name="Units" dataDxfId="305"/>
    <tableColumn id="4" xr3:uid="{00000000-0010-0000-0200-000004000000}" name="Distribution Type" dataDxfId="304"/>
    <tableColumn id="5" xr3:uid="{00000000-0010-0000-0200-000005000000}" name="Parameter 1" dataDxfId="303"/>
    <tableColumn id="6" xr3:uid="{00000000-0010-0000-0200-000006000000}" name="Parameter 2" dataDxfId="302"/>
    <tableColumn id="7" xr3:uid="{00000000-0010-0000-0200-000007000000}" name="Parameter 3" dataDxfId="301"/>
    <tableColumn id="8" xr3:uid="{00000000-0010-0000-0200-000008000000}" name="Parameter 4" dataDxfId="300"/>
    <tableColumn id="14" xr3:uid="{5A98E335-B701-4CC9-9D03-A85D24786F3B}" name="Parameter 5" dataDxfId="299"/>
    <tableColumn id="15" xr3:uid="{79377D49-ED29-41CF-AC28-FD408018808C}" name="Parameter 6" dataDxfId="298"/>
    <tableColumn id="11" xr3:uid="{FF818C38-99D8-4486-B25F-2B94B62F77AF}" name="Lower Limit" dataDxfId="297"/>
    <tableColumn id="12" xr3:uid="{8C44E4B8-6916-4798-9055-589FE4E4C903}" name="Upper Limit" dataDxfId="296"/>
    <tableColumn id="13" xr3:uid="{8266E46A-7EC0-42D8-91D3-D2DC1B4352DE}" name="Step" dataDxfId="29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2" totalsRowShown="0" headerRowBorderDxfId="282" tableBorderDxfId="281">
  <autoFilter ref="A1:O22" xr:uid="{00000000-0009-0000-0100-000004000000}"/>
  <tableColumns count="15">
    <tableColumn id="9" xr3:uid="{00000000-0010-0000-0300-000009000000}" name="Phase" dataDxfId="280"/>
    <tableColumn id="1" xr3:uid="{00000000-0010-0000-0300-000001000000}" name="Category" dataDxfId="279"/>
    <tableColumn id="2" xr3:uid="{00000000-0010-0000-0300-000002000000}" name="Name" dataDxfId="278"/>
    <tableColumn id="10" xr3:uid="{A40104D1-3BF7-4068-8777-3D61F27973C1}" name="Description" dataDxfId="277"/>
    <tableColumn id="3" xr3:uid="{00000000-0010-0000-0300-000003000000}" name="Units" dataDxfId="276"/>
    <tableColumn id="4" xr3:uid="{00000000-0010-0000-0300-000004000000}" name="Distribution Type" dataDxfId="275"/>
    <tableColumn id="5" xr3:uid="{00000000-0010-0000-0300-000005000000}" name="Parameter 1" dataDxfId="274"/>
    <tableColumn id="6" xr3:uid="{00000000-0010-0000-0300-000006000000}" name="Parameter 2" dataDxfId="273"/>
    <tableColumn id="7" xr3:uid="{00000000-0010-0000-0300-000007000000}" name="Parameter 3" dataDxfId="272"/>
    <tableColumn id="8" xr3:uid="{00000000-0010-0000-0300-000008000000}" name="Parameter 4" dataDxfId="271"/>
    <tableColumn id="14" xr3:uid="{77E616D7-C540-4C6C-A01C-31C8ADF35FBE}" name="Parameter 5" dataDxfId="270"/>
    <tableColumn id="15" xr3:uid="{68C28D25-E41A-4D3D-A794-809A12A02364}" name="Parameter 6" dataDxfId="269"/>
    <tableColumn id="11" xr3:uid="{83552614-5368-48EE-AE65-AA7B101E55EF}" name="Lower Limit" dataDxfId="268"/>
    <tableColumn id="12" xr3:uid="{98998298-F4B1-4980-B79C-0BF0D0D59028}" name="Upper Limit" dataDxfId="267"/>
    <tableColumn id="13" xr3:uid="{8E3814A1-C526-4157-B0D9-1258E47ACA45}" name="Step" dataDxfId="26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2" totalsRowShown="0" headerRowBorderDxfId="261" tableBorderDxfId="260">
  <autoFilter ref="A1:O2" xr:uid="{00000000-0009-0000-0100-000005000000}"/>
  <tableColumns count="15">
    <tableColumn id="9" xr3:uid="{00000000-0010-0000-0400-000009000000}" name="Phase" dataDxfId="259"/>
    <tableColumn id="1" xr3:uid="{00000000-0010-0000-0400-000001000000}" name="Category" dataDxfId="258"/>
    <tableColumn id="2" xr3:uid="{00000000-0010-0000-0400-000002000000}" name="Name" dataDxfId="257"/>
    <tableColumn id="10" xr3:uid="{4482773E-AA48-4795-9A9F-10283D12A976}" name="Description" dataDxfId="256"/>
    <tableColumn id="3" xr3:uid="{00000000-0010-0000-0400-000003000000}" name="Units" dataDxfId="255"/>
    <tableColumn id="4" xr3:uid="{00000000-0010-0000-0400-000004000000}" name="Distribution Type" dataDxfId="254"/>
    <tableColumn id="5" xr3:uid="{00000000-0010-0000-0400-000005000000}" name="Parameter 1" dataDxfId="253"/>
    <tableColumn id="6" xr3:uid="{00000000-0010-0000-0400-000006000000}" name="Parameter 2" dataDxfId="252"/>
    <tableColumn id="7" xr3:uid="{00000000-0010-0000-0400-000007000000}" name="Parameter 3" dataDxfId="251"/>
    <tableColumn id="8" xr3:uid="{00000000-0010-0000-0400-000008000000}" name="Parameter 4" dataDxfId="250"/>
    <tableColumn id="14" xr3:uid="{41E058E9-8EB6-430E-BC58-82195628B7D1}" name="Parameter 5" dataDxfId="249"/>
    <tableColumn id="15" xr3:uid="{1CA16974-E252-4655-813D-3FC48E8CCF45}" name="Parameter 6" dataDxfId="248"/>
    <tableColumn id="11" xr3:uid="{0ED7EC4B-FD74-44E3-B1E6-428C431FDA88}" name="Lower Limit" dataDxfId="247"/>
    <tableColumn id="12" xr3:uid="{4CA3754D-692A-40C0-BCC5-14D0E3AAF144}" name="Upper Limit" dataDxfId="246"/>
    <tableColumn id="13" xr3:uid="{D4791B88-6435-44AE-9946-77D4E8CB6EA8}" name="Step" dataDxfId="24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4" totalsRowShown="0" headerRowBorderDxfId="240" tableBorderDxfId="239">
  <autoFilter ref="A1:O24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238"/>
    <tableColumn id="1" xr3:uid="{00000000-0010-0000-0500-000001000000}" name="Category" dataDxfId="237"/>
    <tableColumn id="2" xr3:uid="{00000000-0010-0000-0500-000002000000}" name="Name" dataDxfId="236"/>
    <tableColumn id="10" xr3:uid="{3AFE3909-1CDD-46E0-8677-569A824534FB}" name="Description" dataDxfId="235"/>
    <tableColumn id="3" xr3:uid="{00000000-0010-0000-0500-000003000000}" name="Units" dataDxfId="234"/>
    <tableColumn id="4" xr3:uid="{00000000-0010-0000-0500-000004000000}" name="Distribution Type" dataDxfId="233"/>
    <tableColumn id="5" xr3:uid="{00000000-0010-0000-0500-000005000000}" name="Parameter 1" dataDxfId="232"/>
    <tableColumn id="6" xr3:uid="{00000000-0010-0000-0500-000006000000}" name="Parameter 2" dataDxfId="231"/>
    <tableColumn id="7" xr3:uid="{00000000-0010-0000-0500-000007000000}" name="Parameter 3" dataDxfId="230"/>
    <tableColumn id="8" xr3:uid="{00000000-0010-0000-0500-000008000000}" name="Parameter 4" dataDxfId="229"/>
    <tableColumn id="14" xr3:uid="{8991E047-B1B0-4B74-A5AA-45E689F51874}" name="Parameter 5" dataDxfId="228"/>
    <tableColumn id="15" xr3:uid="{A25E7AA9-7C49-405C-8326-53EA8C994FFB}" name="Parameter 6" dataDxfId="227"/>
    <tableColumn id="11" xr3:uid="{08FFB9BF-C539-434A-A2F4-C19873D3AB3E}" name="Lower Limit" dataDxfId="226"/>
    <tableColumn id="12" xr3:uid="{CEDB540F-344B-4D49-8CD6-9F7746873840}" name="Upper Limit" dataDxfId="225"/>
    <tableColumn id="13" xr3:uid="{4B3E9A2A-7D0A-4F2D-B694-DB4D2C83BA0A}" name="Step" dataDxfId="22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2D93782-605B-442B-BF6B-E9CB465F3379}" name="Table15798" displayName="Table15798" ref="A1:O19" totalsRowShown="0" headerRowBorderDxfId="220" tableBorderDxfId="219">
  <autoFilter ref="A1:O19" xr:uid="{E7A36334-C68A-4927-95E3-5C947F2754A2}"/>
  <tableColumns count="15">
    <tableColumn id="9" xr3:uid="{7F330F49-5B25-4C0F-AA24-27684A055578}" name="Phase" dataDxfId="218"/>
    <tableColumn id="1" xr3:uid="{FC2B7EA0-79E5-4E08-A53E-062458303854}" name="Category" dataDxfId="217"/>
    <tableColumn id="2" xr3:uid="{5CB0C2CB-A894-44F8-8CFE-478673B6EA1A}" name="Name" dataDxfId="216"/>
    <tableColumn id="10" xr3:uid="{4E380F47-D117-4F55-9A99-E4BA023B3193}" name="Description" dataDxfId="215"/>
    <tableColumn id="3" xr3:uid="{B93DD9C8-852B-4BFA-A201-2262F061FBC3}" name="Units" dataDxfId="214"/>
    <tableColumn id="4" xr3:uid="{A0FA7742-D197-47AB-9D00-159D3E176247}" name="Distribution Type" dataDxfId="213"/>
    <tableColumn id="5" xr3:uid="{84FA1053-CA28-425F-BDBB-96558E4022CC}" name="Parameter 1" dataDxfId="212"/>
    <tableColumn id="6" xr3:uid="{ED4E6DF7-477F-4F9C-B4FC-E236F6B6BCF6}" name="Parameter 2" dataDxfId="211"/>
    <tableColumn id="7" xr3:uid="{61FFF0AC-E8AC-41FE-8B4C-7F6B91203221}" name="Parameter 3" dataDxfId="210"/>
    <tableColumn id="8" xr3:uid="{BE091877-B5C1-4AF2-B09D-7C3CF15C664D}" name="Parameter 4" dataDxfId="209"/>
    <tableColumn id="14" xr3:uid="{DACBF22D-045D-4A50-A584-44149E2BDC26}" name="Parameter 5" dataDxfId="208"/>
    <tableColumn id="15" xr3:uid="{617D20D7-D72A-4FEF-B171-A516DF341D12}" name="Parameter 6" dataDxfId="207"/>
    <tableColumn id="11" xr3:uid="{3EC57F26-B394-4B7D-A0FA-EA965EB1C834}" name="Lower Limit" dataDxfId="206"/>
    <tableColumn id="12" xr3:uid="{7E34B7F2-CCA3-44F2-A40C-9A7ABD997D67}" name="Upper Limit" dataDxfId="205"/>
    <tableColumn id="13" xr3:uid="{A7DB3778-42DE-4385-8B5E-E2F327770860}" name="Step" dataDxfId="20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199" tableBorderDxfId="198">
  <autoFilter ref="A1:O2" xr:uid="{A2DF75BF-F49D-463D-B10C-635E799069A4}"/>
  <tableColumns count="15">
    <tableColumn id="9" xr3:uid="{33E848DD-559D-4023-9F06-526E6AF9BD94}" name="Phase" dataDxfId="197"/>
    <tableColumn id="20" xr3:uid="{9EDFC6C3-E3F9-4924-BC6A-804D2BBDAE4E}" name="Category" dataDxfId="196"/>
    <tableColumn id="12" xr3:uid="{D5F0DA51-2BBD-46FF-88FA-75AA7A464F56}" name="Name" dataDxfId="195"/>
    <tableColumn id="14" xr3:uid="{C6DADE20-FD43-4249-ADF7-72D9BB6ED860}" name="Description" dataDxfId="194"/>
    <tableColumn id="18" xr3:uid="{017077E2-A519-4357-81FC-29BBCF542A5D}" name="Units" dataDxfId="193"/>
    <tableColumn id="4" xr3:uid="{18A3B7BD-46E6-497D-932B-A279201CED36}" name="Distribution Type" dataDxfId="192"/>
    <tableColumn id="5" xr3:uid="{5BD00F12-3393-4245-9BE0-D37573FCF5E3}" name="Parameter 1" dataDxfId="191"/>
    <tableColumn id="6" xr3:uid="{F68E7FA0-23DA-4C5B-BCD3-BD3C7B299B02}" name="Parameter 2" dataDxfId="190"/>
    <tableColumn id="7" xr3:uid="{E074689D-E9A9-4D78-901F-4D6DEAB8F157}" name="Parameter 3" dataDxfId="189"/>
    <tableColumn id="10" xr3:uid="{24FDA3C5-E39C-430C-90BB-3F6BD09EEDC7}" name="Parameter 4" dataDxfId="188"/>
    <tableColumn id="11" xr3:uid="{42BED06C-CBA3-4453-AE89-CFE7799A8559}" name="Parameter 5" dataDxfId="187"/>
    <tableColumn id="8" xr3:uid="{4CFE8BFF-6747-408C-8ABA-AFDB589C4F81}" name="Parameter 6" dataDxfId="186"/>
    <tableColumn id="15" xr3:uid="{E0BBD4D8-EA8D-4CAF-B849-F7A2CE769A48}" name="Lower Limit" dataDxfId="185"/>
    <tableColumn id="16" xr3:uid="{4800A8E8-843B-4C41-91BF-C1A3C30DE8D6}" name="Upper Limit" dataDxfId="184"/>
    <tableColumn id="17" xr3:uid="{A6367C3F-1F51-48D6-9EB3-E8501CEA0DC3}" name="Step" dataDxfId="18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" totalsRowShown="0" headerRowBorderDxfId="178" tableBorderDxfId="177">
  <autoFilter ref="A1:O2" xr:uid="{990E6A50-401C-443A-9431-A3C6B1C33DB9}"/>
  <tableColumns count="15">
    <tableColumn id="9" xr3:uid="{B7EF7E94-8BD1-4B05-A1E1-DE0166BDA299}" name="Phase" dataDxfId="176"/>
    <tableColumn id="20" xr3:uid="{3E394D25-22F5-47DE-8DD2-1B412C8ACB40}" name="Category" dataDxfId="175"/>
    <tableColumn id="12" xr3:uid="{581C35A5-6B54-4CCA-AD27-A0086A458CD9}" name="Name" dataDxfId="174"/>
    <tableColumn id="14" xr3:uid="{02601854-7EF0-4B53-83BA-E1A583AB0E89}" name="Description" dataDxfId="173"/>
    <tableColumn id="18" xr3:uid="{38E6F539-D589-4AEB-9FF3-0F3407B1F600}" name="Units" dataDxfId="172"/>
    <tableColumn id="4" xr3:uid="{758D0224-FF70-4B51-A43F-A666DBEE60B5}" name="Distribution Type" dataDxfId="171"/>
    <tableColumn id="5" xr3:uid="{AA403007-B0D8-4F37-BBED-A39F4CBEC713}" name="Parameter 1" dataDxfId="170"/>
    <tableColumn id="6" xr3:uid="{AEFD9020-CB8D-46C6-A545-72935F5E17C9}" name="Parameter 2" dataDxfId="169"/>
    <tableColumn id="7" xr3:uid="{5391F637-3141-4924-AB2D-BB7560C402FC}" name="Parameter 3" dataDxfId="168"/>
    <tableColumn id="10" xr3:uid="{DD30C7A0-FB24-4548-956F-070EED2E392A}" name="Parameter 4" dataDxfId="167"/>
    <tableColumn id="11" xr3:uid="{4C51B414-DF9A-46F4-A761-171654CD826B}" name="Parameter 5" dataDxfId="166"/>
    <tableColumn id="8" xr3:uid="{C36C5078-BCC8-4902-86B0-4CC5F5B94354}" name="Parameter 6" dataDxfId="165"/>
    <tableColumn id="15" xr3:uid="{0B417314-7BF7-498C-AFAD-AF435E3794CB}" name="Lower Limit" dataDxfId="164"/>
    <tableColumn id="16" xr3:uid="{869CD7E5-A5F2-42BE-860A-4654BBA29091}" name="Upper Limit" dataDxfId="163"/>
    <tableColumn id="17" xr3:uid="{9D5645C4-35FE-4467-8F7A-0259A9E00D72}" name="Step" dataDxfId="16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8139-951B-4E71-BD9C-06931553C9C9}">
  <dimension ref="A1:O19"/>
  <sheetViews>
    <sheetView workbookViewId="0">
      <selection activeCell="F20" sqref="F20"/>
    </sheetView>
  </sheetViews>
  <sheetFormatPr defaultRowHeight="15" x14ac:dyDescent="0.25"/>
  <cols>
    <col min="1" max="1" width="11.7109375" bestFit="1" customWidth="1"/>
    <col min="2" max="2" width="20.7109375" bestFit="1" customWidth="1"/>
    <col min="3" max="3" width="40.7109375" bestFit="1" customWidth="1"/>
    <col min="4" max="4" width="55.28515625" bestFit="1" customWidth="1"/>
    <col min="5" max="5" width="7.5703125" bestFit="1" customWidth="1"/>
    <col min="6" max="6" width="17.7109375" bestFit="1" customWidth="1"/>
    <col min="7" max="12" width="13.42578125" bestFit="1" customWidth="1"/>
    <col min="13" max="13" width="12.85546875" bestFit="1" customWidth="1"/>
    <col min="14" max="14" width="13" bestFit="1" customWidth="1"/>
    <col min="15" max="15" width="7" bestFit="1" customWidth="1"/>
  </cols>
  <sheetData>
    <row r="1" spans="1:15" ht="15.75" thickBot="1" x14ac:dyDescent="0.3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13" t="s">
        <v>252</v>
      </c>
      <c r="B2" s="14" t="s">
        <v>253</v>
      </c>
      <c r="C2" s="14" t="s">
        <v>254</v>
      </c>
      <c r="D2" s="14" t="s">
        <v>255</v>
      </c>
      <c r="E2" s="14" t="s">
        <v>212</v>
      </c>
      <c r="F2" s="14" t="s">
        <v>256</v>
      </c>
      <c r="G2" s="14" t="s">
        <v>280</v>
      </c>
      <c r="H2" s="14"/>
      <c r="I2" s="14"/>
      <c r="J2" s="15"/>
      <c r="K2" s="15"/>
      <c r="L2" s="15"/>
      <c r="M2" s="20"/>
      <c r="N2" s="20"/>
      <c r="O2" s="20"/>
    </row>
    <row r="3" spans="1:15" x14ac:dyDescent="0.25">
      <c r="A3" s="13" t="s">
        <v>252</v>
      </c>
      <c r="B3" s="14" t="s">
        <v>257</v>
      </c>
      <c r="C3" s="14" t="s">
        <v>254</v>
      </c>
      <c r="D3" s="14" t="s">
        <v>255</v>
      </c>
      <c r="E3" s="14" t="s">
        <v>212</v>
      </c>
      <c r="F3" s="14" t="s">
        <v>256</v>
      </c>
      <c r="G3" s="14" t="s">
        <v>280</v>
      </c>
      <c r="H3" s="14"/>
      <c r="I3" s="14"/>
      <c r="J3" s="15"/>
      <c r="K3" s="15"/>
      <c r="L3" s="15"/>
      <c r="M3" s="20"/>
      <c r="N3" s="20"/>
      <c r="O3" s="20"/>
    </row>
    <row r="4" spans="1:15" x14ac:dyDescent="0.25">
      <c r="A4" s="13" t="s">
        <v>252</v>
      </c>
      <c r="B4" s="14" t="s">
        <v>258</v>
      </c>
      <c r="C4" s="14" t="s">
        <v>254</v>
      </c>
      <c r="D4" s="14" t="s">
        <v>255</v>
      </c>
      <c r="E4" s="14" t="s">
        <v>212</v>
      </c>
      <c r="F4" s="14" t="s">
        <v>256</v>
      </c>
      <c r="G4" s="14" t="s">
        <v>280</v>
      </c>
      <c r="H4" s="14"/>
      <c r="I4" s="14"/>
      <c r="J4" s="15"/>
      <c r="K4" s="15"/>
      <c r="L4" s="15"/>
      <c r="M4" s="20"/>
      <c r="N4" s="20"/>
      <c r="O4" s="20"/>
    </row>
    <row r="5" spans="1:15" x14ac:dyDescent="0.25">
      <c r="A5" s="13" t="s">
        <v>252</v>
      </c>
      <c r="B5" s="14" t="s">
        <v>259</v>
      </c>
      <c r="C5" s="14" t="s">
        <v>254</v>
      </c>
      <c r="D5" s="14" t="s">
        <v>255</v>
      </c>
      <c r="E5" s="14" t="s">
        <v>212</v>
      </c>
      <c r="F5" s="14" t="s">
        <v>256</v>
      </c>
      <c r="G5" s="14" t="s">
        <v>280</v>
      </c>
      <c r="H5" s="14"/>
      <c r="I5" s="14"/>
      <c r="J5" s="15"/>
      <c r="K5" s="15"/>
      <c r="L5" s="15"/>
      <c r="M5" s="20"/>
      <c r="N5" s="20"/>
      <c r="O5" s="20"/>
    </row>
    <row r="6" spans="1:15" x14ac:dyDescent="0.25">
      <c r="A6" s="13" t="s">
        <v>252</v>
      </c>
      <c r="B6" s="14" t="s">
        <v>260</v>
      </c>
      <c r="C6" s="14" t="s">
        <v>254</v>
      </c>
      <c r="D6" s="14" t="s">
        <v>255</v>
      </c>
      <c r="E6" s="14" t="s">
        <v>212</v>
      </c>
      <c r="F6" s="14" t="s">
        <v>256</v>
      </c>
      <c r="G6" s="14" t="s">
        <v>280</v>
      </c>
      <c r="H6" s="14"/>
      <c r="I6" s="14"/>
      <c r="J6" s="15"/>
      <c r="K6" s="15"/>
      <c r="L6" s="15"/>
      <c r="M6" s="20"/>
      <c r="N6" s="20"/>
      <c r="O6" s="20"/>
    </row>
    <row r="7" spans="1:15" x14ac:dyDescent="0.25">
      <c r="A7" s="13" t="s">
        <v>252</v>
      </c>
      <c r="B7" s="14" t="s">
        <v>261</v>
      </c>
      <c r="C7" s="14" t="s">
        <v>254</v>
      </c>
      <c r="D7" s="14" t="s">
        <v>255</v>
      </c>
      <c r="E7" s="14" t="s">
        <v>212</v>
      </c>
      <c r="F7" s="14" t="s">
        <v>256</v>
      </c>
      <c r="G7" s="14" t="s">
        <v>280</v>
      </c>
      <c r="H7" s="14"/>
      <c r="I7" s="14"/>
      <c r="J7" s="15"/>
      <c r="K7" s="15"/>
      <c r="L7" s="15"/>
      <c r="M7" s="20"/>
      <c r="N7" s="20"/>
      <c r="O7" s="20"/>
    </row>
    <row r="8" spans="1:15" x14ac:dyDescent="0.25">
      <c r="A8" s="13" t="s">
        <v>262</v>
      </c>
      <c r="B8" s="14" t="s">
        <v>263</v>
      </c>
      <c r="C8" s="14" t="s">
        <v>254</v>
      </c>
      <c r="D8" s="14" t="s">
        <v>255</v>
      </c>
      <c r="E8" s="14" t="s">
        <v>212</v>
      </c>
      <c r="F8" s="14" t="s">
        <v>256</v>
      </c>
      <c r="G8" s="14" t="s">
        <v>280</v>
      </c>
      <c r="H8" s="14"/>
      <c r="I8" s="14"/>
      <c r="J8" s="15"/>
      <c r="K8" s="15"/>
      <c r="L8" s="15"/>
      <c r="M8" s="20"/>
      <c r="N8" s="20"/>
      <c r="O8" s="20"/>
    </row>
    <row r="9" spans="1:15" x14ac:dyDescent="0.25">
      <c r="A9" s="13" t="s">
        <v>262</v>
      </c>
      <c r="B9" s="14" t="s">
        <v>264</v>
      </c>
      <c r="C9" s="14" t="s">
        <v>254</v>
      </c>
      <c r="D9" s="14" t="s">
        <v>255</v>
      </c>
      <c r="E9" s="14" t="s">
        <v>212</v>
      </c>
      <c r="F9" s="14" t="s">
        <v>256</v>
      </c>
      <c r="G9" s="14" t="s">
        <v>280</v>
      </c>
      <c r="H9" s="14"/>
      <c r="I9" s="14"/>
      <c r="J9" s="15"/>
      <c r="K9" s="15"/>
      <c r="L9" s="15"/>
      <c r="M9" s="20"/>
      <c r="N9" s="20"/>
      <c r="O9" s="20"/>
    </row>
    <row r="10" spans="1:15" x14ac:dyDescent="0.25">
      <c r="A10" s="13" t="s">
        <v>262</v>
      </c>
      <c r="B10" s="14" t="s">
        <v>265</v>
      </c>
      <c r="C10" s="14" t="s">
        <v>254</v>
      </c>
      <c r="D10" s="14" t="s">
        <v>255</v>
      </c>
      <c r="E10" s="14" t="s">
        <v>212</v>
      </c>
      <c r="F10" s="14" t="s">
        <v>256</v>
      </c>
      <c r="G10" s="14" t="s">
        <v>280</v>
      </c>
      <c r="H10" s="14"/>
      <c r="I10" s="14"/>
      <c r="J10" s="15"/>
      <c r="K10" s="15"/>
      <c r="L10" s="15"/>
      <c r="M10" s="20"/>
      <c r="N10" s="20"/>
      <c r="O10" s="20"/>
    </row>
    <row r="11" spans="1:15" x14ac:dyDescent="0.25">
      <c r="A11" s="13" t="s">
        <v>262</v>
      </c>
      <c r="B11" s="14" t="s">
        <v>266</v>
      </c>
      <c r="C11" s="14" t="s">
        <v>254</v>
      </c>
      <c r="D11" s="14" t="s">
        <v>255</v>
      </c>
      <c r="E11" s="14" t="s">
        <v>212</v>
      </c>
      <c r="F11" s="14" t="s">
        <v>256</v>
      </c>
      <c r="G11" s="14" t="s">
        <v>280</v>
      </c>
      <c r="H11" s="14"/>
      <c r="I11" s="14"/>
      <c r="J11" s="15"/>
      <c r="K11" s="15"/>
      <c r="L11" s="15"/>
      <c r="M11" s="20"/>
      <c r="N11" s="20"/>
      <c r="O11" s="20"/>
    </row>
    <row r="12" spans="1:15" x14ac:dyDescent="0.25">
      <c r="A12" s="13" t="s">
        <v>262</v>
      </c>
      <c r="B12" s="14" t="s">
        <v>267</v>
      </c>
      <c r="C12" s="14" t="s">
        <v>254</v>
      </c>
      <c r="D12" s="14" t="s">
        <v>255</v>
      </c>
      <c r="E12" s="14" t="s">
        <v>212</v>
      </c>
      <c r="F12" s="14" t="s">
        <v>256</v>
      </c>
      <c r="G12" s="14" t="s">
        <v>280</v>
      </c>
      <c r="H12" s="14"/>
      <c r="I12" s="14"/>
      <c r="J12" s="15"/>
      <c r="K12" s="15"/>
      <c r="L12" s="15"/>
      <c r="M12" s="20"/>
      <c r="N12" s="20"/>
      <c r="O12" s="20"/>
    </row>
    <row r="13" spans="1:15" x14ac:dyDescent="0.25">
      <c r="A13" s="13" t="s">
        <v>262</v>
      </c>
      <c r="B13" s="14" t="s">
        <v>268</v>
      </c>
      <c r="C13" s="14" t="s">
        <v>254</v>
      </c>
      <c r="D13" s="14" t="s">
        <v>255</v>
      </c>
      <c r="E13" s="14" t="s">
        <v>212</v>
      </c>
      <c r="F13" s="14" t="s">
        <v>256</v>
      </c>
      <c r="G13" s="14" t="s">
        <v>280</v>
      </c>
      <c r="H13" s="14"/>
      <c r="I13" s="14"/>
      <c r="J13" s="15"/>
      <c r="K13" s="15"/>
      <c r="L13" s="15"/>
      <c r="M13" s="20"/>
      <c r="N13" s="20"/>
      <c r="O13" s="20"/>
    </row>
    <row r="14" spans="1:15" x14ac:dyDescent="0.25">
      <c r="A14" s="13" t="s">
        <v>269</v>
      </c>
      <c r="B14" s="14" t="s">
        <v>270</v>
      </c>
      <c r="C14" s="14" t="s">
        <v>254</v>
      </c>
      <c r="D14" s="14" t="s">
        <v>255</v>
      </c>
      <c r="E14" s="14" t="s">
        <v>212</v>
      </c>
      <c r="F14" s="14" t="s">
        <v>256</v>
      </c>
      <c r="G14" s="14" t="s">
        <v>280</v>
      </c>
      <c r="H14" s="14"/>
      <c r="I14" s="14"/>
      <c r="J14" s="15"/>
      <c r="K14" s="15"/>
      <c r="L14" s="15"/>
      <c r="M14" s="20"/>
      <c r="N14" s="20"/>
      <c r="O14" s="20"/>
    </row>
    <row r="15" spans="1:15" x14ac:dyDescent="0.25">
      <c r="A15" s="13" t="s">
        <v>269</v>
      </c>
      <c r="B15" s="14" t="s">
        <v>271</v>
      </c>
      <c r="C15" s="14" t="s">
        <v>254</v>
      </c>
      <c r="D15" s="14" t="s">
        <v>255</v>
      </c>
      <c r="E15" s="14" t="s">
        <v>212</v>
      </c>
      <c r="F15" s="14" t="s">
        <v>256</v>
      </c>
      <c r="G15" s="14" t="s">
        <v>280</v>
      </c>
      <c r="H15" s="14"/>
      <c r="I15" s="14"/>
      <c r="J15" s="15"/>
      <c r="K15" s="15"/>
      <c r="L15" s="15"/>
      <c r="M15" s="20"/>
      <c r="N15" s="20"/>
      <c r="O15" s="20"/>
    </row>
    <row r="16" spans="1:15" x14ac:dyDescent="0.25">
      <c r="A16" s="13" t="s">
        <v>269</v>
      </c>
      <c r="B16" s="14" t="s">
        <v>272</v>
      </c>
      <c r="C16" s="14" t="s">
        <v>254</v>
      </c>
      <c r="D16" s="14" t="s">
        <v>255</v>
      </c>
      <c r="E16" s="14" t="s">
        <v>212</v>
      </c>
      <c r="F16" s="14" t="s">
        <v>256</v>
      </c>
      <c r="G16" s="14" t="s">
        <v>280</v>
      </c>
      <c r="H16" s="14"/>
      <c r="I16" s="14"/>
      <c r="J16" s="15"/>
      <c r="K16" s="15"/>
      <c r="L16" s="15"/>
      <c r="M16" s="20"/>
      <c r="N16" s="20"/>
      <c r="O16" s="20"/>
    </row>
    <row r="17" spans="1:15" x14ac:dyDescent="0.25">
      <c r="A17" s="13" t="s">
        <v>269</v>
      </c>
      <c r="B17" s="14" t="s">
        <v>273</v>
      </c>
      <c r="C17" s="14" t="s">
        <v>254</v>
      </c>
      <c r="D17" s="14" t="s">
        <v>255</v>
      </c>
      <c r="E17" s="14" t="s">
        <v>212</v>
      </c>
      <c r="F17" s="14" t="s">
        <v>256</v>
      </c>
      <c r="G17" s="14" t="s">
        <v>280</v>
      </c>
      <c r="H17" s="14"/>
      <c r="I17" s="14"/>
      <c r="J17" s="15"/>
      <c r="K17" s="15"/>
      <c r="L17" s="15"/>
      <c r="M17" s="20"/>
      <c r="N17" s="20"/>
      <c r="O17" s="20"/>
    </row>
    <row r="18" spans="1:15" x14ac:dyDescent="0.25">
      <c r="A18" s="13" t="s">
        <v>269</v>
      </c>
      <c r="B18" s="14" t="s">
        <v>274</v>
      </c>
      <c r="C18" s="14" t="s">
        <v>254</v>
      </c>
      <c r="D18" s="14" t="s">
        <v>255</v>
      </c>
      <c r="E18" s="14" t="s">
        <v>212</v>
      </c>
      <c r="F18" s="14" t="s">
        <v>256</v>
      </c>
      <c r="G18" s="14" t="s">
        <v>280</v>
      </c>
      <c r="H18" s="14"/>
      <c r="I18" s="14"/>
      <c r="J18" s="15"/>
      <c r="K18" s="15"/>
      <c r="L18" s="15"/>
      <c r="M18" s="20"/>
      <c r="N18" s="20"/>
      <c r="O18" s="20"/>
    </row>
    <row r="19" spans="1:15" x14ac:dyDescent="0.25">
      <c r="A19" s="13" t="s">
        <v>269</v>
      </c>
      <c r="B19" s="14" t="s">
        <v>275</v>
      </c>
      <c r="C19" s="14" t="s">
        <v>254</v>
      </c>
      <c r="D19" s="14" t="s">
        <v>255</v>
      </c>
      <c r="E19" s="14" t="s">
        <v>212</v>
      </c>
      <c r="F19" s="14" t="s">
        <v>256</v>
      </c>
      <c r="G19" s="14" t="s">
        <v>280</v>
      </c>
      <c r="H19" s="14"/>
      <c r="I19" s="14"/>
      <c r="J19" s="15"/>
      <c r="K19" s="15"/>
      <c r="L19" s="15"/>
      <c r="M19" s="20"/>
      <c r="N19" s="20"/>
      <c r="O19" s="20"/>
    </row>
  </sheetData>
  <conditionalFormatting sqref="G2:L19">
    <cfRule type="expression" dxfId="223" priority="3">
      <formula>NOT((COLUMN(G2)-COLUMN($F:$F))&lt;=IFERROR(VLOOKUP($F2, Validation_Distribution_Parameter_Count, 2, FALSE), 0))</formula>
    </cfRule>
  </conditionalFormatting>
  <conditionalFormatting sqref="A2:A19">
    <cfRule type="expression" dxfId="222" priority="1">
      <formula>ISBLANK($F2)</formula>
    </cfRule>
    <cfRule type="expression" dxfId="221" priority="2">
      <formula>NOT((COLUMN(A2)-COLUMN($F:$F))&lt;=IFERROR(VLOOKUP($F2, Validation_Distribution_Parameter_Count, 2, FALSE), 0))</formula>
    </cfRule>
  </conditionalFormatting>
  <pageMargins left="0.7" right="0.7" top="0.75" bottom="0.75" header="0.3" footer="0.3"/>
  <pageSetup orientation="portrait" horizontalDpi="90" verticalDpi="9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2E2F8E-66AF-4B11-BC9C-77EB99BB4AF2}">
          <x14:formula1>
            <xm:f>'Internal - Data Validation'!$J$2:$J$11</xm:f>
          </x14:formula1>
          <xm:sqref>G2:G19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H2" sqref="H2"/>
    </sheetView>
  </sheetViews>
  <sheetFormatPr defaultRowHeight="15" x14ac:dyDescent="0.25"/>
  <cols>
    <col min="1" max="1" width="25.5703125" bestFit="1" customWidth="1"/>
    <col min="2" max="2" width="20.7109375" bestFit="1" customWidth="1"/>
    <col min="3" max="3" width="15.7109375" customWidth="1"/>
    <col min="4" max="4" width="30.7109375" customWidth="1"/>
    <col min="5" max="5" width="45.7109375" customWidth="1"/>
    <col min="6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6" t="s">
        <v>112</v>
      </c>
      <c r="B2" s="1" t="s">
        <v>193</v>
      </c>
      <c r="C2" s="1" t="s">
        <v>105</v>
      </c>
      <c r="D2" s="1" t="s">
        <v>107</v>
      </c>
      <c r="E2" s="1" t="s">
        <v>110</v>
      </c>
      <c r="F2" s="1" t="s">
        <v>4</v>
      </c>
      <c r="G2" s="1">
        <v>3.94</v>
      </c>
      <c r="H2" s="1">
        <v>5.49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03" priority="3">
      <formula>NOT((COLUMN(G2)-COLUMN($F:$F))&lt;=IFERROR(VLOOKUP($F2, Validation_Distribution_Parameter_Count, 2, FALSE), 0))</formula>
    </cfRule>
  </conditionalFormatting>
  <conditionalFormatting sqref="B2:L2">
    <cfRule type="expression" dxfId="202" priority="4">
      <formula>ISBLANK($F2)</formula>
    </cfRule>
  </conditionalFormatting>
  <conditionalFormatting sqref="A2">
    <cfRule type="expression" dxfId="201" priority="1">
      <formula>ISBLANK($F2)</formula>
    </cfRule>
    <cfRule type="expression" dxfId="200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"/>
  <sheetViews>
    <sheetView topLeftCell="E1" workbookViewId="0">
      <selection activeCell="G13" sqref="G13"/>
    </sheetView>
  </sheetViews>
  <sheetFormatPr defaultRowHeight="15" x14ac:dyDescent="0.25"/>
  <cols>
    <col min="1" max="1" width="25.5703125" bestFit="1" customWidth="1"/>
    <col min="2" max="2" width="20.7109375" bestFit="1" customWidth="1"/>
    <col min="3" max="3" width="15.7109375" customWidth="1"/>
    <col min="4" max="4" width="30.7109375" customWidth="1"/>
    <col min="5" max="5" width="45.7109375" customWidth="1"/>
    <col min="6" max="6" width="18.7109375" bestFit="1" customWidth="1"/>
    <col min="7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6" t="s">
        <v>112</v>
      </c>
      <c r="B2" s="1" t="s">
        <v>198</v>
      </c>
      <c r="C2" s="1" t="s">
        <v>105</v>
      </c>
      <c r="D2" s="1" t="s">
        <v>106</v>
      </c>
      <c r="E2" s="1" t="s">
        <v>110</v>
      </c>
      <c r="F2" s="1" t="s">
        <v>4</v>
      </c>
      <c r="G2" s="1">
        <v>3.94</v>
      </c>
      <c r="H2" s="1">
        <v>5.49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82" priority="142">
      <formula>NOT((COLUMN(G2)-COLUMN($F:$F))&lt;=IFERROR(VLOOKUP($F2, Validation_Distribution_Parameter_Count, 2, FALSE), 0))</formula>
    </cfRule>
  </conditionalFormatting>
  <conditionalFormatting sqref="A2">
    <cfRule type="expression" dxfId="181" priority="140">
      <formula>ISBLANK($F2)</formula>
    </cfRule>
    <cfRule type="expression" dxfId="180" priority="141">
      <formula>NOT((COLUMN(A2)-COLUMN($F:$F))&lt;=IFERROR(VLOOKUP($F2, Validation_Distribution_Parameter_Count, 2, FALSE), 0))</formula>
    </cfRule>
  </conditionalFormatting>
  <conditionalFormatting sqref="B2:L2">
    <cfRule type="expression" dxfId="179" priority="143">
      <formula>ISBLANK($F2)</formula>
    </cfRule>
  </conditionalFormatting>
  <dataValidations count="1">
    <dataValidation type="list" showInputMessage="1" showErrorMessage="1" sqref="F2:F9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G2" sqref="G2:H2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6" t="s">
        <v>112</v>
      </c>
      <c r="B2" s="1" t="s">
        <v>194</v>
      </c>
      <c r="C2" s="1" t="s">
        <v>105</v>
      </c>
      <c r="D2" s="1" t="s">
        <v>107</v>
      </c>
      <c r="E2" s="1" t="s">
        <v>110</v>
      </c>
      <c r="F2" s="1" t="s">
        <v>4</v>
      </c>
      <c r="G2" s="1">
        <v>3.94</v>
      </c>
      <c r="H2" s="1">
        <v>5.49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61" priority="17">
      <formula>NOT((COLUMN(G2)-COLUMN($F:$F))&lt;=IFERROR(VLOOKUP($F2, Validation_Distribution_Parameter_Count, 2, FALSE), 0))</formula>
    </cfRule>
  </conditionalFormatting>
  <conditionalFormatting sqref="A2">
    <cfRule type="expression" dxfId="160" priority="15">
      <formula>ISBLANK($F2)</formula>
    </cfRule>
    <cfRule type="expression" dxfId="159" priority="16">
      <formula>NOT((COLUMN(A2)-COLUMN($F:$F))&lt;=IFERROR(VLOOKUP($F2, Validation_Distribution_Parameter_Count, 2, FALSE), 0))</formula>
    </cfRule>
  </conditionalFormatting>
  <conditionalFormatting sqref="B2:L2">
    <cfRule type="expression" dxfId="158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2"/>
  <sheetViews>
    <sheetView workbookViewId="0">
      <selection activeCell="H7" sqref="H7"/>
    </sheetView>
  </sheetViews>
  <sheetFormatPr defaultRowHeight="15" x14ac:dyDescent="0.25"/>
  <cols>
    <col min="1" max="1" width="15.7109375" customWidth="1"/>
    <col min="2" max="2" width="20.7109375" bestFit="1" customWidth="1"/>
    <col min="3" max="3" width="15.7109375" customWidth="1"/>
    <col min="4" max="4" width="30.7109375" customWidth="1"/>
    <col min="5" max="5" width="45.7109375" customWidth="1"/>
    <col min="6" max="6" width="23.28515625" bestFit="1" customWidth="1"/>
    <col min="7" max="15" width="15.7109375" customWidth="1"/>
    <col min="16" max="16" width="16" bestFit="1" customWidth="1"/>
  </cols>
  <sheetData>
    <row r="1" spans="1:15" ht="15.75" thickBot="1" x14ac:dyDescent="0.3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6" t="s">
        <v>112</v>
      </c>
      <c r="B2" s="1" t="s">
        <v>195</v>
      </c>
      <c r="C2" s="1" t="s">
        <v>105</v>
      </c>
      <c r="D2" s="1" t="s">
        <v>107</v>
      </c>
      <c r="E2" s="1" t="s">
        <v>110</v>
      </c>
      <c r="F2" s="1" t="s">
        <v>3</v>
      </c>
      <c r="G2" s="1">
        <v>3.94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40" priority="3">
      <formula>NOT((COLUMN(G2)-COLUMN($F:$F))&lt;=IFERROR(VLOOKUP($F2, Validation_Distribution_Parameter_Count, 2, FALSE), 0))</formula>
    </cfRule>
  </conditionalFormatting>
  <conditionalFormatting sqref="A2">
    <cfRule type="expression" dxfId="139" priority="1">
      <formula>ISBLANK($F2)</formula>
    </cfRule>
    <cfRule type="expression" dxfId="138" priority="2">
      <formula>NOT((COLUMN(A2)-COLUMN($F:$F))&lt;=IFERROR(VLOOKUP($F2, Validation_Distribution_Parameter_Count, 2, FALSE), 0))</formula>
    </cfRule>
  </conditionalFormatting>
  <conditionalFormatting sqref="B2:L2">
    <cfRule type="expression" dxfId="137" priority="4">
      <formula>ISBLANK($F2)</formula>
    </cfRule>
  </conditionalFormatting>
  <dataValidations count="1">
    <dataValidation type="list" showInputMessage="1" showErrorMessage="1" sqref="F2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G2" sqref="G2:H2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6" t="s">
        <v>112</v>
      </c>
      <c r="B2" s="1" t="s">
        <v>196</v>
      </c>
      <c r="C2" s="1" t="s">
        <v>105</v>
      </c>
      <c r="D2" s="1" t="s">
        <v>107</v>
      </c>
      <c r="E2" s="1" t="s">
        <v>110</v>
      </c>
      <c r="F2" s="1" t="s">
        <v>4</v>
      </c>
      <c r="G2" s="1">
        <v>3.94</v>
      </c>
      <c r="H2" s="1">
        <v>5.49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19" priority="3">
      <formula>NOT((COLUMN(G2)-COLUMN($F:$F))&lt;=IFERROR(VLOOKUP($F2, Validation_Distribution_Parameter_Count, 2, FALSE), 0))</formula>
    </cfRule>
  </conditionalFormatting>
  <conditionalFormatting sqref="A2">
    <cfRule type="expression" dxfId="118" priority="1">
      <formula>ISBLANK($F2)</formula>
    </cfRule>
    <cfRule type="expression" dxfId="117" priority="2">
      <formula>NOT((COLUMN(A2)-COLUMN($F:$F))&lt;=IFERROR(VLOOKUP($F2, Validation_Distribution_Parameter_Count, 2, FALSE), 0))</formula>
    </cfRule>
  </conditionalFormatting>
  <conditionalFormatting sqref="B2:L2">
    <cfRule type="expression" dxfId="116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"/>
  <sheetViews>
    <sheetView topLeftCell="D1" workbookViewId="0">
      <selection activeCell="G2" sqref="G2:H2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6" width="23.28515625" bestFit="1" customWidth="1"/>
    <col min="7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3" t="s">
        <v>112</v>
      </c>
      <c r="B2" s="11" t="s">
        <v>199</v>
      </c>
      <c r="C2" s="11" t="s">
        <v>105</v>
      </c>
      <c r="D2" s="11" t="s">
        <v>107</v>
      </c>
      <c r="E2" s="11" t="s">
        <v>110</v>
      </c>
      <c r="F2" s="11" t="s">
        <v>4</v>
      </c>
      <c r="G2" s="11">
        <v>3.94</v>
      </c>
      <c r="H2" s="11">
        <v>5.49</v>
      </c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98" priority="3">
      <formula>NOT((COLUMN(G2)-COLUMN($F:$F))&lt;=IFERROR(VLOOKUP($F2, Validation_Distribution_Parameter_Count, 2, FALSE), 0))</formula>
    </cfRule>
  </conditionalFormatting>
  <conditionalFormatting sqref="A2:L2">
    <cfRule type="expression" dxfId="97" priority="4">
      <formula>ISBLANK($F2)</formula>
    </cfRule>
  </conditionalFormatting>
  <dataValidations count="1">
    <dataValidation type="list" showInputMessage="1" showErrorMessage="1" sqref="F2:F4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2"/>
  <sheetViews>
    <sheetView topLeftCell="D1" workbookViewId="0">
      <selection activeCell="F29" sqref="F29"/>
    </sheetView>
  </sheetViews>
  <sheetFormatPr defaultRowHeight="15" x14ac:dyDescent="0.25"/>
  <cols>
    <col min="1" max="1" width="25.5703125" bestFit="1" customWidth="1"/>
    <col min="2" max="2" width="20.7109375" bestFit="1" customWidth="1"/>
    <col min="3" max="3" width="15.7109375" customWidth="1"/>
    <col min="4" max="4" width="46.42578125" bestFit="1" customWidth="1"/>
    <col min="5" max="5" width="45.7109375" customWidth="1"/>
    <col min="6" max="6" width="18.7109375" bestFit="1" customWidth="1"/>
    <col min="7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3" t="s">
        <v>112</v>
      </c>
      <c r="B2" s="1" t="s">
        <v>200</v>
      </c>
      <c r="C2" s="1" t="s">
        <v>105</v>
      </c>
      <c r="D2" s="1" t="s">
        <v>109</v>
      </c>
      <c r="E2" s="1" t="s">
        <v>110</v>
      </c>
      <c r="F2" s="1" t="s">
        <v>4</v>
      </c>
      <c r="G2" s="11">
        <v>3.94</v>
      </c>
      <c r="H2" s="11">
        <v>5.49</v>
      </c>
      <c r="I2" s="11"/>
      <c r="J2" s="4"/>
      <c r="K2" s="12"/>
      <c r="L2" s="12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79" priority="71">
      <formula>NOT((COLUMN(G2)-COLUMN($F:$F))&lt;=IFERROR(VLOOKUP($F2, Validation_Distribution_Parameter_Count, 2, FALSE), 0))</formula>
    </cfRule>
  </conditionalFormatting>
  <conditionalFormatting sqref="J2 B2:F2">
    <cfRule type="expression" dxfId="78" priority="68">
      <formula>ISBLANK($F2)</formula>
    </cfRule>
  </conditionalFormatting>
  <dataValidations count="1">
    <dataValidation type="list" showInputMessage="1" showErrorMessage="1" sqref="F2:F3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2"/>
  <sheetViews>
    <sheetView topLeftCell="F1" workbookViewId="0">
      <selection activeCell="H2" sqref="H2:L2"/>
    </sheetView>
  </sheetViews>
  <sheetFormatPr defaultRowHeight="15" x14ac:dyDescent="0.25"/>
  <cols>
    <col min="1" max="1" width="25.5703125" bestFit="1" customWidth="1"/>
    <col min="2" max="3" width="15.7109375" customWidth="1"/>
    <col min="4" max="4" width="30.7109375" customWidth="1"/>
    <col min="5" max="5" width="45.7109375" customWidth="1"/>
    <col min="6" max="6" width="23.28515625" bestFit="1" customWidth="1"/>
    <col min="7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6" t="s">
        <v>112</v>
      </c>
      <c r="B2" s="1" t="s">
        <v>201</v>
      </c>
      <c r="C2" s="1" t="s">
        <v>105</v>
      </c>
      <c r="D2" s="1" t="s">
        <v>107</v>
      </c>
      <c r="E2" s="1" t="s">
        <v>110</v>
      </c>
      <c r="F2" s="1" t="s">
        <v>3</v>
      </c>
      <c r="G2" s="1">
        <v>5.49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60" priority="3">
      <formula>NOT((COLUMN(G2)-COLUMN($F:$F))&lt;=IFERROR(VLOOKUP($F2, Validation_Distribution_Parameter_Count, 2, FALSE), 0))</formula>
    </cfRule>
  </conditionalFormatting>
  <conditionalFormatting sqref="A2">
    <cfRule type="expression" dxfId="59" priority="1">
      <formula>ISBLANK($F2)</formula>
    </cfRule>
    <cfRule type="expression" dxfId="58" priority="2">
      <formula>NOT((COLUMN(A2)-COLUMN($F:$F))&lt;=IFERROR(VLOOKUP($F2, Validation_Distribution_Parameter_Count, 2, FALSE), 0))</formula>
    </cfRule>
  </conditionalFormatting>
  <conditionalFormatting sqref="B2:L2">
    <cfRule type="expression" dxfId="57" priority="4">
      <formula>ISBLANK($F2)</formula>
    </cfRule>
  </conditionalFormatting>
  <dataValidations count="1">
    <dataValidation type="list" showInputMessage="1" showErrorMessage="1" sqref="F2:F7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2"/>
  <sheetViews>
    <sheetView topLeftCell="E1" workbookViewId="0">
      <selection activeCell="G2" sqref="G2:H2"/>
    </sheetView>
  </sheetViews>
  <sheetFormatPr defaultRowHeight="15" x14ac:dyDescent="0.25"/>
  <cols>
    <col min="1" max="1" width="25.5703125" bestFit="1" customWidth="1"/>
    <col min="2" max="3" width="15.7109375" customWidth="1"/>
    <col min="4" max="4" width="30.7109375" customWidth="1"/>
    <col min="5" max="5" width="45.7109375" customWidth="1"/>
    <col min="6" max="6" width="18.7109375" bestFit="1" customWidth="1"/>
    <col min="7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11" t="s">
        <v>112</v>
      </c>
      <c r="B2" s="1" t="s">
        <v>202</v>
      </c>
      <c r="C2" s="1" t="s">
        <v>105</v>
      </c>
      <c r="D2" s="1" t="s">
        <v>108</v>
      </c>
      <c r="E2" s="1" t="s">
        <v>110</v>
      </c>
      <c r="F2" s="14" t="s">
        <v>4</v>
      </c>
      <c r="G2" s="14">
        <v>3.94</v>
      </c>
      <c r="H2" s="14">
        <v>5.49</v>
      </c>
      <c r="I2" s="14"/>
      <c r="J2" s="4"/>
      <c r="K2" s="15"/>
      <c r="L2" s="15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39" priority="84">
      <formula>NOT((COLUMN(G2)-COLUMN($F:$F))&lt;=IFERROR(VLOOKUP($F2, Validation_Distribution_Parameter_Count, 2, FALSE), 0))</formula>
    </cfRule>
  </conditionalFormatting>
  <conditionalFormatting sqref="A2">
    <cfRule type="expression" dxfId="38" priority="82">
      <formula>ISBLANK($F2)</formula>
    </cfRule>
    <cfRule type="expression" dxfId="37" priority="83">
      <formula>NOT((COLUMN(A2)-COLUMN($F:$F))&lt;=IFERROR(VLOOKUP($F2, Validation_Distribution_Parameter_Count, 2, FALSE), 0))</formula>
    </cfRule>
  </conditionalFormatting>
  <conditionalFormatting sqref="B2:L2">
    <cfRule type="expression" dxfId="36" priority="85">
      <formula>ISBLANK($F2)</formula>
    </cfRule>
  </conditionalFormatting>
  <dataValidations count="1">
    <dataValidation type="list" showInputMessage="1" showErrorMessage="1" sqref="F2:F6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2"/>
  <sheetViews>
    <sheetView workbookViewId="0">
      <selection activeCell="A2" sqref="A2:B12"/>
    </sheetView>
  </sheetViews>
  <sheetFormatPr defaultRowHeight="15" x14ac:dyDescent="0.25"/>
  <cols>
    <col min="1" max="1" width="23.28515625" bestFit="1" customWidth="1"/>
    <col min="2" max="2" width="16.28515625" bestFit="1" customWidth="1"/>
    <col min="3" max="8" width="17.5703125" bestFit="1" customWidth="1"/>
    <col min="10" max="10" width="19.5703125" customWidth="1"/>
  </cols>
  <sheetData>
    <row r="1" spans="1:10" ht="30" x14ac:dyDescent="0.25">
      <c r="A1" s="22" t="s">
        <v>1</v>
      </c>
      <c r="B1" s="22" t="s">
        <v>2</v>
      </c>
      <c r="C1" s="22" t="s">
        <v>86</v>
      </c>
      <c r="D1" s="22" t="s">
        <v>87</v>
      </c>
      <c r="E1" s="22" t="s">
        <v>88</v>
      </c>
      <c r="F1" s="22" t="s">
        <v>89</v>
      </c>
      <c r="G1" s="22" t="s">
        <v>90</v>
      </c>
      <c r="H1" s="22" t="s">
        <v>91</v>
      </c>
      <c r="J1" s="21" t="s">
        <v>277</v>
      </c>
    </row>
    <row r="2" spans="1:10" x14ac:dyDescent="0.25">
      <c r="A2" s="11" t="s">
        <v>3</v>
      </c>
      <c r="B2" s="11">
        <v>1</v>
      </c>
      <c r="C2" s="11" t="s">
        <v>84</v>
      </c>
      <c r="D2" s="17"/>
      <c r="E2" s="17"/>
      <c r="F2" s="17"/>
      <c r="G2" s="17"/>
      <c r="H2" s="17"/>
      <c r="J2" s="11" t="s">
        <v>193</v>
      </c>
    </row>
    <row r="3" spans="1:10" x14ac:dyDescent="0.25">
      <c r="A3" s="11" t="s">
        <v>4</v>
      </c>
      <c r="B3" s="11">
        <v>2</v>
      </c>
      <c r="C3" s="11" t="s">
        <v>80</v>
      </c>
      <c r="D3" s="11" t="s">
        <v>81</v>
      </c>
      <c r="E3" s="17"/>
      <c r="F3" s="17"/>
      <c r="G3" s="17"/>
      <c r="H3" s="17"/>
      <c r="J3" s="11" t="s">
        <v>278</v>
      </c>
    </row>
    <row r="4" spans="1:10" x14ac:dyDescent="0.25">
      <c r="A4" s="11" t="s">
        <v>117</v>
      </c>
      <c r="B4" s="11">
        <v>4</v>
      </c>
      <c r="C4" s="11" t="s">
        <v>80</v>
      </c>
      <c r="D4" s="11" t="s">
        <v>81</v>
      </c>
      <c r="E4" s="11" t="s">
        <v>82</v>
      </c>
      <c r="F4" s="11" t="s">
        <v>83</v>
      </c>
      <c r="G4" s="17"/>
      <c r="H4" s="17"/>
      <c r="J4" s="11" t="s">
        <v>194</v>
      </c>
    </row>
    <row r="5" spans="1:10" x14ac:dyDescent="0.25">
      <c r="A5" s="11" t="s">
        <v>118</v>
      </c>
      <c r="B5" s="11">
        <v>3</v>
      </c>
      <c r="C5" s="11" t="s">
        <v>80</v>
      </c>
      <c r="D5" s="11" t="s">
        <v>81</v>
      </c>
      <c r="E5" s="11" t="s">
        <v>85</v>
      </c>
      <c r="F5" s="17"/>
      <c r="G5" s="17"/>
      <c r="H5" s="17"/>
      <c r="J5" s="11" t="s">
        <v>195</v>
      </c>
    </row>
    <row r="6" spans="1:10" x14ac:dyDescent="0.25">
      <c r="A6" s="11" t="s">
        <v>119</v>
      </c>
      <c r="B6" s="11">
        <v>2</v>
      </c>
      <c r="C6" s="11" t="s">
        <v>80</v>
      </c>
      <c r="D6" s="11" t="s">
        <v>81</v>
      </c>
      <c r="E6" s="17"/>
      <c r="F6" s="17"/>
      <c r="G6" s="17"/>
      <c r="H6" s="17"/>
      <c r="J6" s="11" t="s">
        <v>196</v>
      </c>
    </row>
    <row r="7" spans="1:10" x14ac:dyDescent="0.25">
      <c r="A7" s="11" t="s">
        <v>120</v>
      </c>
      <c r="B7" s="11">
        <v>4</v>
      </c>
      <c r="C7" s="11" t="s">
        <v>80</v>
      </c>
      <c r="D7" s="11" t="s">
        <v>81</v>
      </c>
      <c r="E7" s="11" t="s">
        <v>82</v>
      </c>
      <c r="F7" s="11" t="s">
        <v>83</v>
      </c>
      <c r="G7" s="17"/>
      <c r="H7" s="17"/>
      <c r="J7" s="11" t="s">
        <v>279</v>
      </c>
    </row>
    <row r="8" spans="1:10" x14ac:dyDescent="0.25">
      <c r="A8" s="11" t="s">
        <v>121</v>
      </c>
      <c r="B8" s="11">
        <v>2</v>
      </c>
      <c r="C8" s="11" t="s">
        <v>82</v>
      </c>
      <c r="D8" s="11" t="s">
        <v>92</v>
      </c>
      <c r="E8" s="17"/>
      <c r="F8" s="17"/>
      <c r="G8" s="17"/>
      <c r="H8" s="17"/>
      <c r="J8" s="11" t="s">
        <v>280</v>
      </c>
    </row>
    <row r="9" spans="1:10" x14ac:dyDescent="0.25">
      <c r="A9" s="11" t="s">
        <v>123</v>
      </c>
      <c r="B9" s="11">
        <v>2</v>
      </c>
      <c r="C9" s="11" t="s">
        <v>93</v>
      </c>
      <c r="D9" s="11" t="s">
        <v>94</v>
      </c>
      <c r="E9" s="17"/>
      <c r="F9" s="17"/>
      <c r="G9" s="17"/>
      <c r="H9" s="17"/>
      <c r="J9" s="11" t="s">
        <v>281</v>
      </c>
    </row>
    <row r="10" spans="1:10" x14ac:dyDescent="0.25">
      <c r="A10" s="11" t="s">
        <v>122</v>
      </c>
      <c r="B10" s="11">
        <v>4</v>
      </c>
      <c r="C10" s="11" t="s">
        <v>114</v>
      </c>
      <c r="D10" s="11" t="s">
        <v>115</v>
      </c>
      <c r="E10" s="11" t="s">
        <v>116</v>
      </c>
      <c r="F10" s="11" t="s">
        <v>113</v>
      </c>
      <c r="G10" s="17"/>
      <c r="H10" s="17"/>
      <c r="J10" s="11" t="s">
        <v>197</v>
      </c>
    </row>
    <row r="11" spans="1:10" x14ac:dyDescent="0.25">
      <c r="A11" s="11" t="s">
        <v>124</v>
      </c>
      <c r="B11" s="11">
        <v>6</v>
      </c>
      <c r="C11" s="11" t="s">
        <v>95</v>
      </c>
      <c r="D11" s="11" t="s">
        <v>96</v>
      </c>
      <c r="E11" s="11" t="s">
        <v>97</v>
      </c>
      <c r="F11" s="11" t="s">
        <v>98</v>
      </c>
      <c r="G11" s="11" t="s">
        <v>80</v>
      </c>
      <c r="H11" s="11" t="s">
        <v>81</v>
      </c>
      <c r="J11" s="11" t="s">
        <v>282</v>
      </c>
    </row>
    <row r="12" spans="1:10" x14ac:dyDescent="0.25">
      <c r="A12" s="11" t="s">
        <v>256</v>
      </c>
      <c r="B12" s="11">
        <v>1</v>
      </c>
      <c r="C12" s="11" t="s">
        <v>276</v>
      </c>
      <c r="D12" s="17"/>
      <c r="E12" s="17"/>
      <c r="F12" s="17"/>
      <c r="G12" s="17"/>
      <c r="H12" s="17"/>
    </row>
  </sheetData>
  <phoneticPr fontId="2" type="noConversion"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2"/>
  <sheetViews>
    <sheetView topLeftCell="E1" workbookViewId="0">
      <selection activeCell="G2" sqref="G2:H2"/>
    </sheetView>
  </sheetViews>
  <sheetFormatPr defaultRowHeight="15" x14ac:dyDescent="0.25"/>
  <cols>
    <col min="1" max="1" width="25.5703125" bestFit="1" customWidth="1"/>
    <col min="2" max="3" width="15.7109375" customWidth="1"/>
    <col min="4" max="4" width="30.7109375" customWidth="1"/>
    <col min="5" max="5" width="45.7109375" customWidth="1"/>
    <col min="6" max="6" width="18.7109375" bestFit="1" customWidth="1"/>
    <col min="7" max="15" width="15.7109375" customWidth="1"/>
    <col min="16" max="16" width="16" bestFit="1" customWidth="1"/>
  </cols>
  <sheetData>
    <row r="1" spans="1:15" ht="15.75" thickBot="1" x14ac:dyDescent="0.3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3" t="s">
        <v>112</v>
      </c>
      <c r="B2" s="11" t="s">
        <v>197</v>
      </c>
      <c r="C2" s="11" t="s">
        <v>105</v>
      </c>
      <c r="D2" s="11" t="s">
        <v>107</v>
      </c>
      <c r="E2" s="11" t="s">
        <v>110</v>
      </c>
      <c r="F2" s="11" t="s">
        <v>4</v>
      </c>
      <c r="G2" s="11">
        <v>3.94</v>
      </c>
      <c r="H2" s="11">
        <v>5.49</v>
      </c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18" priority="3">
      <formula>NOT((COLUMN(G2)-COLUMN($F:$F))&lt;=IFERROR(VLOOKUP($F2, Validation_Distribution_Parameter_Count, 2, FALSE), 0))</formula>
    </cfRule>
  </conditionalFormatting>
  <conditionalFormatting sqref="A2:L2">
    <cfRule type="expression" dxfId="17" priority="4">
      <formula>ISBLANK($F2)</formula>
    </cfRule>
  </conditionalFormatting>
  <dataValidations count="1">
    <dataValidation type="list" showInputMessage="1" showErrorMessage="1" sqref="F2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t="s">
        <v>5</v>
      </c>
    </row>
    <row r="2" spans="1:2" x14ac:dyDescent="0.25">
      <c r="A2" t="s">
        <v>6</v>
      </c>
    </row>
    <row r="3" spans="1:2" x14ac:dyDescent="0.25">
      <c r="A3" t="s">
        <v>7</v>
      </c>
    </row>
    <row r="4" spans="1:2" x14ac:dyDescent="0.25">
      <c r="A4" t="s">
        <v>8</v>
      </c>
    </row>
    <row r="9" spans="1:2" x14ac:dyDescent="0.25">
      <c r="A9" t="s">
        <v>9</v>
      </c>
    </row>
    <row r="10" spans="1:2" x14ac:dyDescent="0.25">
      <c r="A10" s="9">
        <f>ROWS($A$10:A10)</f>
        <v>1</v>
      </c>
      <c r="B10" s="9" t="s">
        <v>10</v>
      </c>
    </row>
    <row r="11" spans="1:2" x14ac:dyDescent="0.25">
      <c r="A11">
        <f>ROWS($A$10:A11)</f>
        <v>2</v>
      </c>
      <c r="B11" t="s">
        <v>11</v>
      </c>
    </row>
    <row r="12" spans="1:2" x14ac:dyDescent="0.25">
      <c r="A12">
        <f>ROWS($A$10:A12)</f>
        <v>3</v>
      </c>
      <c r="B12" t="s">
        <v>12</v>
      </c>
    </row>
    <row r="13" spans="1:2" x14ac:dyDescent="0.25">
      <c r="A13">
        <f>ROWS($A$10:A13)</f>
        <v>4</v>
      </c>
      <c r="B13" t="s">
        <v>13</v>
      </c>
    </row>
    <row r="14" spans="1:2" x14ac:dyDescent="0.25">
      <c r="A14">
        <f>ROWS($A$10:A14)</f>
        <v>5</v>
      </c>
      <c r="B14" t="s">
        <v>14</v>
      </c>
    </row>
    <row r="15" spans="1:2" x14ac:dyDescent="0.25">
      <c r="A15">
        <v>6</v>
      </c>
      <c r="B15" t="s">
        <v>15</v>
      </c>
    </row>
    <row r="20" spans="1:5" x14ac:dyDescent="0.25">
      <c r="A20" t="s">
        <v>16</v>
      </c>
    </row>
    <row r="21" spans="1:5" x14ac:dyDescent="0.25">
      <c r="A21">
        <v>1</v>
      </c>
      <c r="B21" t="s">
        <v>17</v>
      </c>
    </row>
    <row r="22" spans="1:5" x14ac:dyDescent="0.25">
      <c r="C22" t="s">
        <v>18</v>
      </c>
    </row>
    <row r="23" spans="1:5" x14ac:dyDescent="0.25">
      <c r="C23" t="s">
        <v>19</v>
      </c>
    </row>
    <row r="25" spans="1:5" x14ac:dyDescent="0.25">
      <c r="A25">
        <v>2</v>
      </c>
      <c r="B25" t="s">
        <v>20</v>
      </c>
    </row>
    <row r="26" spans="1:5" x14ac:dyDescent="0.25">
      <c r="C26" t="s">
        <v>21</v>
      </c>
    </row>
    <row r="27" spans="1:5" x14ac:dyDescent="0.25">
      <c r="D27" t="s">
        <v>22</v>
      </c>
    </row>
    <row r="28" spans="1:5" x14ac:dyDescent="0.25">
      <c r="D28" t="s">
        <v>23</v>
      </c>
    </row>
    <row r="29" spans="1:5" x14ac:dyDescent="0.25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8"/>
  <sheetViews>
    <sheetView workbookViewId="0">
      <selection activeCell="G15" sqref="G15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5" width="15.7109375" customWidth="1"/>
    <col min="6" max="6" width="17.7109375" bestFit="1" customWidth="1"/>
    <col min="7" max="15" width="15.7109375" customWidth="1"/>
  </cols>
  <sheetData>
    <row r="1" spans="1:15" ht="15.75" customHeight="1" thickBot="1" x14ac:dyDescent="0.3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.75" thickBot="1" x14ac:dyDescent="0.3">
      <c r="A2" s="6" t="s">
        <v>112</v>
      </c>
      <c r="B2" s="6" t="s">
        <v>29</v>
      </c>
      <c r="C2" s="7" t="s">
        <v>30</v>
      </c>
      <c r="D2" s="7" t="s">
        <v>127</v>
      </c>
      <c r="E2" s="7" t="s">
        <v>31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.75" thickBot="1" x14ac:dyDescent="0.3">
      <c r="A3" s="6" t="s">
        <v>112</v>
      </c>
      <c r="B3" s="6" t="s">
        <v>29</v>
      </c>
      <c r="C3" s="11" t="s">
        <v>37</v>
      </c>
      <c r="D3" s="11" t="s">
        <v>129</v>
      </c>
      <c r="E3" s="11" t="s">
        <v>31</v>
      </c>
      <c r="F3" s="11" t="s">
        <v>3</v>
      </c>
      <c r="G3" s="11">
        <v>0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.75" thickBot="1" x14ac:dyDescent="0.3">
      <c r="A4" s="6" t="s">
        <v>112</v>
      </c>
      <c r="B4" s="6" t="s">
        <v>29</v>
      </c>
      <c r="C4" s="11" t="s">
        <v>38</v>
      </c>
      <c r="D4" s="11" t="s">
        <v>130</v>
      </c>
      <c r="E4" s="11" t="s">
        <v>31</v>
      </c>
      <c r="F4" s="11" t="s">
        <v>3</v>
      </c>
      <c r="G4" s="11">
        <v>0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.75" thickBot="1" x14ac:dyDescent="0.3">
      <c r="A5" s="6" t="s">
        <v>112</v>
      </c>
      <c r="B5" s="6" t="s">
        <v>29</v>
      </c>
      <c r="C5" s="11" t="s">
        <v>39</v>
      </c>
      <c r="D5" s="11" t="s">
        <v>131</v>
      </c>
      <c r="E5" s="11" t="s">
        <v>31</v>
      </c>
      <c r="F5" s="11" t="s">
        <v>3</v>
      </c>
      <c r="G5" s="11">
        <v>0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.75" thickBot="1" x14ac:dyDescent="0.3">
      <c r="A6" s="6" t="s">
        <v>112</v>
      </c>
      <c r="B6" s="6" t="s">
        <v>29</v>
      </c>
      <c r="C6" s="11" t="s">
        <v>190</v>
      </c>
      <c r="D6" s="11" t="s">
        <v>191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ht="15.75" thickBot="1" x14ac:dyDescent="0.3">
      <c r="A7" s="6" t="s">
        <v>112</v>
      </c>
      <c r="B7" s="13" t="s">
        <v>32</v>
      </c>
      <c r="C7" s="14" t="s">
        <v>33</v>
      </c>
      <c r="D7" s="14" t="s">
        <v>128</v>
      </c>
      <c r="E7" s="14" t="s">
        <v>34</v>
      </c>
      <c r="F7" s="14" t="s">
        <v>3</v>
      </c>
      <c r="G7" s="14">
        <v>0</v>
      </c>
      <c r="H7" s="14"/>
      <c r="I7" s="14"/>
      <c r="J7" s="15"/>
      <c r="K7" s="15"/>
      <c r="L7" s="15"/>
      <c r="M7" s="14">
        <v>0</v>
      </c>
      <c r="N7" s="14">
        <v>100</v>
      </c>
      <c r="O7" s="14">
        <v>1</v>
      </c>
    </row>
    <row r="8" spans="1:15" x14ac:dyDescent="0.25">
      <c r="A8" s="6" t="s">
        <v>112</v>
      </c>
      <c r="B8" s="13" t="s">
        <v>32</v>
      </c>
      <c r="C8" s="14" t="s">
        <v>206</v>
      </c>
      <c r="D8" s="14" t="s">
        <v>283</v>
      </c>
      <c r="E8" s="14" t="s">
        <v>34</v>
      </c>
      <c r="F8" s="14" t="s">
        <v>3</v>
      </c>
      <c r="G8" s="14">
        <v>2</v>
      </c>
      <c r="H8" s="14"/>
      <c r="I8" s="14"/>
      <c r="J8" s="15"/>
      <c r="K8" s="15"/>
      <c r="L8" s="15"/>
      <c r="M8" s="14">
        <v>0</v>
      </c>
      <c r="N8" s="14">
        <v>100</v>
      </c>
      <c r="O8" s="14">
        <v>1</v>
      </c>
    </row>
  </sheetData>
  <phoneticPr fontId="2" type="noConversion"/>
  <conditionalFormatting sqref="A2:L2 A7:L7 A3:B6 F3:L6">
    <cfRule type="expression" dxfId="369" priority="138">
      <formula>ISBLANK($F2)</formula>
    </cfRule>
    <cfRule type="expression" dxfId="368" priority="139">
      <formula>NOT((COLUMN(A2)-COLUMN($F:$F))&lt;=IFERROR(VLOOKUP($F2, Validation_Distribution_Parameter_Count, 2, FALSE), 0))</formula>
    </cfRule>
  </conditionalFormatting>
  <conditionalFormatting sqref="D3:D6">
    <cfRule type="expression" dxfId="367" priority="3">
      <formula>ISBLANK($F3)</formula>
    </cfRule>
    <cfRule type="expression" dxfId="366" priority="4">
      <formula>NOT((COLUMN(D3)-COLUMN($F:$F))&lt;=IFERROR(VLOOKUP($F3, Validation_Distribution_Parameter_Count, 2, FALSE), 0))</formula>
    </cfRule>
  </conditionalFormatting>
  <conditionalFormatting sqref="C3:C6 E3:E6">
    <cfRule type="expression" dxfId="365" priority="5">
      <formula>ISBLANK($F3)</formula>
    </cfRule>
  </conditionalFormatting>
  <conditionalFormatting sqref="A8:L8">
    <cfRule type="expression" dxfId="364" priority="1">
      <formula>ISBLANK($F8)</formula>
    </cfRule>
    <cfRule type="expression" dxfId="363" priority="2">
      <formula>NOT((COLUMN(A8)-COLUMN($F:$F))&lt;=IFERROR(VLOOKUP($F8, Validation_Distribution_Parameter_Count, 2, FALSE), 0))</formula>
    </cfRule>
  </conditionalFormatting>
  <dataValidations count="1">
    <dataValidation type="list" showInputMessage="1" showErrorMessage="1" sqref="F2:F14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1"/>
  <sheetViews>
    <sheetView tabSelected="1" topLeftCell="A7" workbookViewId="0">
      <selection activeCell="E32" sqref="E32"/>
    </sheetView>
  </sheetViews>
  <sheetFormatPr defaultRowHeight="15" x14ac:dyDescent="0.25"/>
  <cols>
    <col min="1" max="2" width="15.7109375" customWidth="1"/>
    <col min="3" max="3" width="32.28515625" bestFit="1" customWidth="1"/>
    <col min="4" max="4" width="70.28515625" bestFit="1" customWidth="1"/>
    <col min="5" max="5" width="17.7109375" bestFit="1" customWidth="1"/>
    <col min="6" max="15" width="15.7109375" customWidth="1"/>
  </cols>
  <sheetData>
    <row r="1" spans="1:15" ht="15.75" customHeight="1" thickBot="1" x14ac:dyDescent="0.3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.75" thickBot="1" x14ac:dyDescent="0.3">
      <c r="A2" s="6" t="s">
        <v>112</v>
      </c>
      <c r="B2" s="6" t="s">
        <v>29</v>
      </c>
      <c r="C2" s="7" t="s">
        <v>35</v>
      </c>
      <c r="D2" s="19" t="s">
        <v>132</v>
      </c>
      <c r="E2" s="7" t="s">
        <v>36</v>
      </c>
      <c r="F2" s="7" t="s">
        <v>3</v>
      </c>
      <c r="G2" s="7">
        <v>6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.75" thickBot="1" x14ac:dyDescent="0.3">
      <c r="A3" s="6" t="s">
        <v>112</v>
      </c>
      <c r="B3" s="10" t="s">
        <v>29</v>
      </c>
      <c r="C3" s="11" t="s">
        <v>37</v>
      </c>
      <c r="D3" s="11" t="s">
        <v>129</v>
      </c>
      <c r="E3" s="11" t="s">
        <v>31</v>
      </c>
      <c r="F3" s="11" t="s">
        <v>3</v>
      </c>
      <c r="G3" s="11">
        <v>0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.75" thickBot="1" x14ac:dyDescent="0.3">
      <c r="A4" s="6" t="s">
        <v>112</v>
      </c>
      <c r="B4" s="10" t="s">
        <v>29</v>
      </c>
      <c r="C4" s="11" t="s">
        <v>38</v>
      </c>
      <c r="D4" s="11" t="s">
        <v>130</v>
      </c>
      <c r="E4" s="11" t="s">
        <v>31</v>
      </c>
      <c r="F4" s="11" t="s">
        <v>3</v>
      </c>
      <c r="G4" s="11">
        <v>3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.75" thickBot="1" x14ac:dyDescent="0.3">
      <c r="A5" s="6" t="s">
        <v>112</v>
      </c>
      <c r="B5" s="10" t="s">
        <v>29</v>
      </c>
      <c r="C5" s="11" t="s">
        <v>39</v>
      </c>
      <c r="D5" s="11" t="s">
        <v>131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.75" thickBot="1" x14ac:dyDescent="0.3">
      <c r="A6" s="6" t="s">
        <v>112</v>
      </c>
      <c r="B6" s="10" t="s">
        <v>29</v>
      </c>
      <c r="C6" s="11" t="s">
        <v>190</v>
      </c>
      <c r="D6" s="11" t="s">
        <v>191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.75" thickBot="1" x14ac:dyDescent="0.3">
      <c r="A7" s="6" t="s">
        <v>112</v>
      </c>
      <c r="B7" s="10" t="s">
        <v>32</v>
      </c>
      <c r="C7" s="11" t="s">
        <v>40</v>
      </c>
      <c r="D7" s="11" t="s">
        <v>133</v>
      </c>
      <c r="E7" s="11" t="s">
        <v>41</v>
      </c>
      <c r="F7" s="11" t="s">
        <v>4</v>
      </c>
      <c r="G7" s="11">
        <v>0.16666666666666666</v>
      </c>
      <c r="H7" s="11">
        <v>2.5</v>
      </c>
      <c r="I7" s="11"/>
      <c r="J7" s="12"/>
      <c r="K7" s="12"/>
      <c r="L7" s="12"/>
      <c r="M7" s="11">
        <v>0</v>
      </c>
      <c r="N7" s="11">
        <v>50</v>
      </c>
      <c r="O7" s="11">
        <v>1</v>
      </c>
    </row>
    <row r="8" spans="1:15" ht="15.75" thickBot="1" x14ac:dyDescent="0.3">
      <c r="A8" s="6" t="s">
        <v>112</v>
      </c>
      <c r="B8" s="10" t="s">
        <v>42</v>
      </c>
      <c r="C8" s="11" t="s">
        <v>43</v>
      </c>
      <c r="D8" s="11" t="s">
        <v>134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1</v>
      </c>
      <c r="N8" s="11">
        <v>5</v>
      </c>
      <c r="O8" s="11">
        <v>1</v>
      </c>
    </row>
    <row r="9" spans="1:15" ht="15.75" thickBot="1" x14ac:dyDescent="0.3">
      <c r="A9" s="6" t="s">
        <v>112</v>
      </c>
      <c r="B9" s="10" t="s">
        <v>45</v>
      </c>
      <c r="C9" s="11" t="s">
        <v>170</v>
      </c>
      <c r="D9" s="11" t="s">
        <v>172</v>
      </c>
      <c r="E9" s="11" t="s">
        <v>168</v>
      </c>
      <c r="F9" s="11" t="s">
        <v>3</v>
      </c>
      <c r="G9" s="11">
        <v>6.4516000000000004E-2</v>
      </c>
      <c r="H9" s="11"/>
      <c r="I9" s="11"/>
      <c r="J9" s="12"/>
      <c r="K9" s="12"/>
      <c r="L9" s="12"/>
      <c r="M9" s="11">
        <v>0</v>
      </c>
      <c r="N9" s="11">
        <v>150</v>
      </c>
      <c r="O9" s="11">
        <v>0.1</v>
      </c>
    </row>
    <row r="10" spans="1:15" ht="15.75" thickBot="1" x14ac:dyDescent="0.3">
      <c r="A10" s="6" t="s">
        <v>112</v>
      </c>
      <c r="B10" s="10" t="s">
        <v>45</v>
      </c>
      <c r="C10" s="11" t="s">
        <v>171</v>
      </c>
      <c r="D10" s="11" t="s">
        <v>173</v>
      </c>
      <c r="E10" s="11" t="s">
        <v>169</v>
      </c>
      <c r="F10" s="11" t="s">
        <v>3</v>
      </c>
      <c r="G10" s="11">
        <v>0.371612</v>
      </c>
      <c r="H10" s="11"/>
      <c r="I10" s="11"/>
      <c r="J10" s="12"/>
      <c r="K10" s="12"/>
      <c r="L10" s="12"/>
      <c r="M10" s="11">
        <v>0</v>
      </c>
      <c r="N10" s="11">
        <v>200</v>
      </c>
      <c r="O10" s="11">
        <v>0.1</v>
      </c>
    </row>
    <row r="11" spans="1:15" ht="15.75" thickBot="1" x14ac:dyDescent="0.3">
      <c r="A11" s="6" t="s">
        <v>112</v>
      </c>
      <c r="B11" s="10" t="s">
        <v>45</v>
      </c>
      <c r="C11" s="11" t="s">
        <v>46</v>
      </c>
      <c r="D11" s="11" t="s">
        <v>135</v>
      </c>
      <c r="E11" s="11" t="s">
        <v>47</v>
      </c>
      <c r="F11" s="11" t="s">
        <v>117</v>
      </c>
      <c r="G11" s="11">
        <v>1</v>
      </c>
      <c r="H11" s="11">
        <v>29.201684286546879</v>
      </c>
      <c r="I11" s="11">
        <v>14.5104867954323</v>
      </c>
      <c r="J11" s="12">
        <v>7.3455987455572904</v>
      </c>
      <c r="K11" s="12"/>
      <c r="L11" s="12"/>
      <c r="M11" s="11">
        <v>0</v>
      </c>
      <c r="N11" s="11">
        <v>50</v>
      </c>
      <c r="O11" s="11">
        <v>0.5</v>
      </c>
    </row>
    <row r="12" spans="1:15" ht="15.75" thickBot="1" x14ac:dyDescent="0.3">
      <c r="A12" s="6" t="s">
        <v>112</v>
      </c>
      <c r="B12" s="10" t="s">
        <v>45</v>
      </c>
      <c r="C12" s="11" t="s">
        <v>48</v>
      </c>
      <c r="D12" s="11" t="s">
        <v>136</v>
      </c>
      <c r="E12" s="11" t="s">
        <v>49</v>
      </c>
      <c r="F12" s="11" t="s">
        <v>117</v>
      </c>
      <c r="G12" s="11">
        <v>1</v>
      </c>
      <c r="H12" s="11">
        <v>25.943310951963362</v>
      </c>
      <c r="I12" s="11">
        <v>10.5578898644634</v>
      </c>
      <c r="J12" s="12">
        <v>7.6927105437499801</v>
      </c>
      <c r="K12" s="12"/>
      <c r="L12" s="12"/>
      <c r="M12" s="11">
        <v>0</v>
      </c>
      <c r="N12" s="11">
        <v>50</v>
      </c>
      <c r="O12" s="11">
        <v>0.5</v>
      </c>
    </row>
    <row r="13" spans="1:15" ht="15.75" thickBot="1" x14ac:dyDescent="0.3">
      <c r="A13" s="6" t="s">
        <v>112</v>
      </c>
      <c r="B13" s="10" t="s">
        <v>29</v>
      </c>
      <c r="C13" s="11" t="s">
        <v>30</v>
      </c>
      <c r="D13" s="11" t="s">
        <v>127</v>
      </c>
      <c r="E13" s="11" t="s">
        <v>31</v>
      </c>
      <c r="F13" s="11" t="s">
        <v>3</v>
      </c>
      <c r="G13" s="11">
        <v>0.33300000000000002</v>
      </c>
      <c r="H13" s="11"/>
      <c r="I13" s="11"/>
      <c r="J13" s="12"/>
      <c r="K13" s="12"/>
      <c r="L13" s="12"/>
      <c r="M13" s="11">
        <v>0</v>
      </c>
      <c r="N13" s="11">
        <v>50</v>
      </c>
      <c r="O13" s="11">
        <v>0.01</v>
      </c>
    </row>
    <row r="14" spans="1:15" ht="15.75" thickBot="1" x14ac:dyDescent="0.3">
      <c r="A14" s="6" t="s">
        <v>112</v>
      </c>
      <c r="B14" s="10" t="s">
        <v>32</v>
      </c>
      <c r="C14" s="11" t="s">
        <v>227</v>
      </c>
      <c r="D14" s="11" t="s">
        <v>141</v>
      </c>
      <c r="E14" s="11" t="s">
        <v>50</v>
      </c>
      <c r="F14" s="11" t="s">
        <v>4</v>
      </c>
      <c r="G14" s="11">
        <v>1.62</v>
      </c>
      <c r="H14" s="11">
        <v>3.05</v>
      </c>
      <c r="I14" s="11"/>
      <c r="J14" s="12"/>
      <c r="K14" s="12"/>
      <c r="L14" s="12"/>
      <c r="M14" s="11">
        <v>0</v>
      </c>
      <c r="N14" s="11">
        <v>12</v>
      </c>
      <c r="O14" s="11">
        <v>0.1</v>
      </c>
    </row>
    <row r="15" spans="1:15" ht="15.75" thickBot="1" x14ac:dyDescent="0.3">
      <c r="A15" s="6" t="s">
        <v>112</v>
      </c>
      <c r="B15" s="10" t="s">
        <v>32</v>
      </c>
      <c r="C15" s="11" t="s">
        <v>51</v>
      </c>
      <c r="D15" s="11" t="s">
        <v>137</v>
      </c>
      <c r="E15" s="11" t="s">
        <v>52</v>
      </c>
      <c r="F15" s="11" t="s">
        <v>3</v>
      </c>
      <c r="G15" s="11">
        <v>8</v>
      </c>
      <c r="H15" s="11"/>
      <c r="I15" s="11"/>
      <c r="J15" s="12"/>
      <c r="K15" s="12"/>
      <c r="L15" s="12"/>
      <c r="M15" s="11">
        <v>1</v>
      </c>
      <c r="N15" s="11">
        <v>20</v>
      </c>
      <c r="O15" s="11">
        <v>1</v>
      </c>
    </row>
    <row r="16" spans="1:15" ht="15.75" thickBot="1" x14ac:dyDescent="0.3">
      <c r="A16" s="6" t="s">
        <v>112</v>
      </c>
      <c r="B16" s="10" t="s">
        <v>32</v>
      </c>
      <c r="C16" s="11" t="s">
        <v>53</v>
      </c>
      <c r="D16" s="11" t="s">
        <v>138</v>
      </c>
      <c r="E16" s="11" t="s">
        <v>54</v>
      </c>
      <c r="F16" s="11" t="s">
        <v>3</v>
      </c>
      <c r="G16" s="11">
        <v>12</v>
      </c>
      <c r="H16" s="11"/>
      <c r="I16" s="11"/>
      <c r="J16" s="12"/>
      <c r="K16" s="12"/>
      <c r="L16" s="12"/>
      <c r="M16" s="11">
        <v>0</v>
      </c>
      <c r="N16" s="11">
        <v>24</v>
      </c>
      <c r="O16" s="11">
        <v>0.1</v>
      </c>
    </row>
    <row r="17" spans="1:15" ht="15.75" thickBot="1" x14ac:dyDescent="0.3">
      <c r="A17" s="6" t="s">
        <v>112</v>
      </c>
      <c r="B17" s="10" t="s">
        <v>32</v>
      </c>
      <c r="C17" s="11" t="s">
        <v>225</v>
      </c>
      <c r="D17" s="11" t="s">
        <v>139</v>
      </c>
      <c r="E17" s="11" t="s">
        <v>55</v>
      </c>
      <c r="F17" s="11" t="s">
        <v>4</v>
      </c>
      <c r="G17" s="11">
        <v>5</v>
      </c>
      <c r="H17" s="11">
        <v>85</v>
      </c>
      <c r="I17" s="11"/>
      <c r="J17" s="12"/>
      <c r="K17" s="12"/>
      <c r="L17" s="12"/>
      <c r="M17" s="11">
        <v>1</v>
      </c>
      <c r="N17" s="11">
        <v>100</v>
      </c>
      <c r="O17" s="11">
        <v>1</v>
      </c>
    </row>
    <row r="18" spans="1:15" ht="15.75" thickBot="1" x14ac:dyDescent="0.3">
      <c r="A18" s="6" t="s">
        <v>112</v>
      </c>
      <c r="B18" s="13" t="s">
        <v>32</v>
      </c>
      <c r="C18" s="14" t="s">
        <v>33</v>
      </c>
      <c r="D18" s="11" t="s">
        <v>128</v>
      </c>
      <c r="E18" s="14" t="s">
        <v>34</v>
      </c>
      <c r="F18" s="14" t="s">
        <v>3</v>
      </c>
      <c r="G18" s="14">
        <v>0</v>
      </c>
      <c r="H18" s="14"/>
      <c r="I18" s="14"/>
      <c r="J18" s="15"/>
      <c r="K18" s="15"/>
      <c r="L18" s="15"/>
      <c r="M18" s="14">
        <v>0</v>
      </c>
      <c r="N18" s="14">
        <v>5</v>
      </c>
      <c r="O18" s="14">
        <v>0.1</v>
      </c>
    </row>
    <row r="19" spans="1:15" ht="15.75" thickBot="1" x14ac:dyDescent="0.3">
      <c r="A19" s="6" t="s">
        <v>112</v>
      </c>
      <c r="B19" s="13" t="s">
        <v>32</v>
      </c>
      <c r="C19" s="14" t="s">
        <v>125</v>
      </c>
      <c r="D19" s="14" t="s">
        <v>140</v>
      </c>
      <c r="E19" s="14" t="s">
        <v>126</v>
      </c>
      <c r="F19" s="14" t="s">
        <v>3</v>
      </c>
      <c r="G19" s="14">
        <v>1.63</v>
      </c>
      <c r="H19" s="14"/>
      <c r="I19" s="14"/>
      <c r="J19" s="15"/>
      <c r="K19" s="15"/>
      <c r="L19" s="15"/>
      <c r="M19" s="14">
        <v>0</v>
      </c>
      <c r="N19" s="14">
        <v>5</v>
      </c>
      <c r="O19" s="14">
        <v>0.1</v>
      </c>
    </row>
    <row r="20" spans="1:15" ht="15.75" thickBot="1" x14ac:dyDescent="0.3">
      <c r="A20" s="6" t="s">
        <v>112</v>
      </c>
      <c r="B20" s="13" t="s">
        <v>32</v>
      </c>
      <c r="C20" s="14" t="s">
        <v>163</v>
      </c>
      <c r="D20" s="14" t="s">
        <v>164</v>
      </c>
      <c r="E20" s="14" t="s">
        <v>165</v>
      </c>
      <c r="F20" s="14" t="s">
        <v>3</v>
      </c>
      <c r="G20" s="14">
        <v>1</v>
      </c>
      <c r="H20" s="14"/>
      <c r="I20" s="14"/>
      <c r="J20" s="15"/>
      <c r="K20" s="15"/>
      <c r="L20" s="15"/>
      <c r="M20" s="14">
        <v>0</v>
      </c>
      <c r="N20" s="14">
        <v>5</v>
      </c>
      <c r="O20" s="14">
        <v>0.1</v>
      </c>
    </row>
    <row r="21" spans="1:15" x14ac:dyDescent="0.25">
      <c r="A21" s="6" t="s">
        <v>112</v>
      </c>
      <c r="B21" s="13" t="s">
        <v>32</v>
      </c>
      <c r="C21" s="14" t="s">
        <v>166</v>
      </c>
      <c r="D21" s="14" t="s">
        <v>167</v>
      </c>
      <c r="E21" s="14" t="s">
        <v>165</v>
      </c>
      <c r="F21" s="14" t="s">
        <v>3</v>
      </c>
      <c r="G21" s="14">
        <v>0.79</v>
      </c>
      <c r="H21" s="14"/>
      <c r="I21" s="14"/>
      <c r="J21" s="15"/>
      <c r="K21" s="15"/>
      <c r="L21" s="15"/>
      <c r="M21" s="14">
        <v>0</v>
      </c>
      <c r="N21" s="14">
        <v>5</v>
      </c>
      <c r="O21" s="14">
        <v>0.1</v>
      </c>
    </row>
    <row r="22" spans="1:15" x14ac:dyDescent="0.25">
      <c r="A22" s="13" t="s">
        <v>112</v>
      </c>
      <c r="B22" s="13" t="s">
        <v>45</v>
      </c>
      <c r="C22" s="14" t="s">
        <v>204</v>
      </c>
      <c r="D22" s="14" t="s">
        <v>218</v>
      </c>
      <c r="E22" s="14" t="s">
        <v>212</v>
      </c>
      <c r="F22" s="14" t="s">
        <v>4</v>
      </c>
      <c r="G22" s="14">
        <v>9.7560975600000002E-2</v>
      </c>
      <c r="H22" s="14">
        <v>0.32926829270000002</v>
      </c>
      <c r="I22" s="14"/>
      <c r="J22" s="15"/>
      <c r="K22" s="15"/>
      <c r="L22" s="15"/>
      <c r="M22" s="14">
        <v>0</v>
      </c>
      <c r="N22" s="14">
        <v>1</v>
      </c>
      <c r="O22" s="14">
        <v>0.01</v>
      </c>
    </row>
    <row r="23" spans="1:15" x14ac:dyDescent="0.25">
      <c r="A23" s="13" t="s">
        <v>112</v>
      </c>
      <c r="B23" s="13" t="s">
        <v>45</v>
      </c>
      <c r="C23" s="14" t="s">
        <v>203</v>
      </c>
      <c r="D23" s="14" t="s">
        <v>217</v>
      </c>
      <c r="E23" s="14" t="s">
        <v>212</v>
      </c>
      <c r="F23" s="14" t="s">
        <v>4</v>
      </c>
      <c r="G23" s="14">
        <v>9.7560975600000002E-2</v>
      </c>
      <c r="H23" s="14">
        <v>0.32926829270000002</v>
      </c>
      <c r="I23" s="14"/>
      <c r="J23" s="15"/>
      <c r="K23" s="15"/>
      <c r="L23" s="15"/>
      <c r="M23" s="14">
        <v>0</v>
      </c>
      <c r="N23" s="14">
        <v>1</v>
      </c>
      <c r="O23" s="14">
        <v>0.01</v>
      </c>
    </row>
    <row r="24" spans="1:15" x14ac:dyDescent="0.25">
      <c r="A24" s="13" t="s">
        <v>112</v>
      </c>
      <c r="B24" s="13" t="s">
        <v>32</v>
      </c>
      <c r="C24" s="14" t="s">
        <v>226</v>
      </c>
      <c r="D24" s="14" t="s">
        <v>216</v>
      </c>
      <c r="E24" s="14" t="s">
        <v>213</v>
      </c>
      <c r="F24" s="14" t="s">
        <v>4</v>
      </c>
      <c r="G24" s="14">
        <v>200</v>
      </c>
      <c r="H24" s="14">
        <v>2300</v>
      </c>
      <c r="I24" s="14"/>
      <c r="J24" s="15"/>
      <c r="K24" s="15"/>
      <c r="L24" s="15"/>
      <c r="M24" s="14">
        <v>0</v>
      </c>
      <c r="N24" s="14">
        <v>10000</v>
      </c>
      <c r="O24" s="14">
        <v>10</v>
      </c>
    </row>
    <row r="25" spans="1:15" x14ac:dyDescent="0.25">
      <c r="A25" s="13" t="s">
        <v>112</v>
      </c>
      <c r="B25" s="13" t="s">
        <v>32</v>
      </c>
      <c r="C25" s="14" t="s">
        <v>205</v>
      </c>
      <c r="D25" s="14" t="s">
        <v>215</v>
      </c>
      <c r="E25" s="14" t="s">
        <v>214</v>
      </c>
      <c r="F25" s="14" t="s">
        <v>3</v>
      </c>
      <c r="G25" s="14">
        <v>24</v>
      </c>
      <c r="H25" s="14"/>
      <c r="I25" s="14"/>
      <c r="J25" s="15"/>
      <c r="K25" s="15"/>
      <c r="L25" s="15"/>
      <c r="M25" s="14">
        <v>0</v>
      </c>
      <c r="N25" s="14">
        <v>48</v>
      </c>
      <c r="O25" s="14">
        <v>1</v>
      </c>
    </row>
    <row r="26" spans="1:15" x14ac:dyDescent="0.25">
      <c r="A26" s="13" t="s">
        <v>112</v>
      </c>
      <c r="B26" s="13" t="s">
        <v>42</v>
      </c>
      <c r="C26" s="14" t="s">
        <v>241</v>
      </c>
      <c r="D26" s="14" t="s">
        <v>245</v>
      </c>
      <c r="E26" s="14" t="s">
        <v>212</v>
      </c>
      <c r="F26" s="14" t="s">
        <v>3</v>
      </c>
      <c r="G26" s="14">
        <v>0</v>
      </c>
      <c r="H26" s="14"/>
      <c r="I26" s="14"/>
      <c r="J26" s="15"/>
      <c r="K26" s="15"/>
      <c r="L26" s="15"/>
      <c r="M26" s="14">
        <v>0</v>
      </c>
      <c r="N26" s="14">
        <v>1</v>
      </c>
      <c r="O26" s="14">
        <v>1E-3</v>
      </c>
    </row>
    <row r="27" spans="1:15" x14ac:dyDescent="0.25">
      <c r="A27" s="13" t="s">
        <v>112</v>
      </c>
      <c r="B27" s="13" t="s">
        <v>42</v>
      </c>
      <c r="C27" s="14" t="s">
        <v>242</v>
      </c>
      <c r="D27" s="14" t="s">
        <v>246</v>
      </c>
      <c r="E27" s="14" t="s">
        <v>212</v>
      </c>
      <c r="F27" s="14" t="s">
        <v>3</v>
      </c>
      <c r="G27" s="14">
        <v>0</v>
      </c>
      <c r="H27" s="14"/>
      <c r="I27" s="14"/>
      <c r="J27" s="15"/>
      <c r="K27" s="15"/>
      <c r="L27" s="15"/>
      <c r="M27" s="14">
        <v>0</v>
      </c>
      <c r="N27" s="14">
        <v>1</v>
      </c>
      <c r="O27" s="14">
        <v>1E-3</v>
      </c>
    </row>
    <row r="28" spans="1:15" x14ac:dyDescent="0.25">
      <c r="A28" s="13" t="s">
        <v>112</v>
      </c>
      <c r="B28" s="13" t="s">
        <v>42</v>
      </c>
      <c r="C28" s="14" t="s">
        <v>243</v>
      </c>
      <c r="D28" s="14" t="s">
        <v>247</v>
      </c>
      <c r="E28" s="14" t="s">
        <v>212</v>
      </c>
      <c r="F28" s="14" t="s">
        <v>3</v>
      </c>
      <c r="G28" s="14">
        <v>1</v>
      </c>
      <c r="H28" s="14"/>
      <c r="I28" s="14"/>
      <c r="J28" s="15"/>
      <c r="K28" s="15"/>
      <c r="L28" s="15"/>
      <c r="M28" s="14">
        <v>0</v>
      </c>
      <c r="N28" s="14">
        <v>1</v>
      </c>
      <c r="O28" s="14">
        <v>1E-3</v>
      </c>
    </row>
    <row r="29" spans="1:15" x14ac:dyDescent="0.25">
      <c r="A29" s="13" t="s">
        <v>112</v>
      </c>
      <c r="B29" s="13" t="s">
        <v>42</v>
      </c>
      <c r="C29" s="14" t="s">
        <v>244</v>
      </c>
      <c r="D29" s="14" t="s">
        <v>248</v>
      </c>
      <c r="E29" s="14" t="s">
        <v>212</v>
      </c>
      <c r="F29" s="14" t="s">
        <v>3</v>
      </c>
      <c r="G29" s="14">
        <v>0</v>
      </c>
      <c r="H29" s="14"/>
      <c r="I29" s="14"/>
      <c r="J29" s="15"/>
      <c r="K29" s="15"/>
      <c r="L29" s="15"/>
      <c r="M29" s="14">
        <v>0</v>
      </c>
      <c r="N29" s="14">
        <v>1</v>
      </c>
      <c r="O29" s="14">
        <v>1E-3</v>
      </c>
    </row>
    <row r="30" spans="1:15" ht="15.75" thickBot="1" x14ac:dyDescent="0.3">
      <c r="A30" s="13" t="s">
        <v>112</v>
      </c>
      <c r="B30" s="13" t="s">
        <v>45</v>
      </c>
      <c r="C30" s="14" t="s">
        <v>221</v>
      </c>
      <c r="D30" s="14" t="s">
        <v>222</v>
      </c>
      <c r="E30" s="14" t="s">
        <v>212</v>
      </c>
      <c r="F30" s="14" t="s">
        <v>3</v>
      </c>
      <c r="G30" s="14">
        <v>9.2954876749999998E-2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0.01</v>
      </c>
    </row>
    <row r="31" spans="1:15" x14ac:dyDescent="0.25">
      <c r="A31" s="6" t="s">
        <v>112</v>
      </c>
      <c r="B31" s="13" t="s">
        <v>32</v>
      </c>
      <c r="C31" s="14" t="s">
        <v>206</v>
      </c>
      <c r="D31" s="11" t="s">
        <v>283</v>
      </c>
      <c r="E31" s="14" t="s">
        <v>34</v>
      </c>
      <c r="F31" s="14" t="s">
        <v>3</v>
      </c>
      <c r="G31" s="14">
        <v>2</v>
      </c>
      <c r="H31" s="14"/>
      <c r="I31" s="14"/>
      <c r="J31" s="15"/>
      <c r="K31" s="15"/>
      <c r="L31" s="15"/>
      <c r="M31" s="14">
        <v>0</v>
      </c>
      <c r="N31" s="14">
        <v>5</v>
      </c>
      <c r="O31" s="14">
        <v>0.1</v>
      </c>
    </row>
  </sheetData>
  <phoneticPr fontId="2" type="noConversion"/>
  <conditionalFormatting sqref="G2:L30">
    <cfRule type="expression" dxfId="346" priority="59">
      <formula>NOT((COLUMN(G2)-COLUMN($F:$F))&lt;=IFERROR(VLOOKUP($F2, Validation_Distribution_Parameter_Count, 2, FALSE), 0))</formula>
    </cfRule>
  </conditionalFormatting>
  <conditionalFormatting sqref="D18 D13 A2:A30 D3:D6">
    <cfRule type="expression" dxfId="345" priority="43">
      <formula>ISBLANK($F2)</formula>
    </cfRule>
    <cfRule type="expression" dxfId="344" priority="44">
      <formula>NOT((COLUMN(A2)-COLUMN($F:$F))&lt;=IFERROR(VLOOKUP($F2, Validation_Distribution_Parameter_Count, 2, FALSE), 0))</formula>
    </cfRule>
  </conditionalFormatting>
  <conditionalFormatting sqref="B2:L2 B19:L19 B18:C18 E18:L18 B7:L12 B13:C13 E13:L13 B3:C6 E3:L6 B14:L17">
    <cfRule type="expression" dxfId="343" priority="142">
      <formula>ISBLANK($F2)</formula>
    </cfRule>
  </conditionalFormatting>
  <conditionalFormatting sqref="G31:L31">
    <cfRule type="expression" dxfId="342" priority="3">
      <formula>NOT((COLUMN(G31)-COLUMN($F:$F))&lt;=IFERROR(VLOOKUP($F31, Validation_Distribution_Parameter_Count, 2, FALSE), 0))</formula>
    </cfRule>
  </conditionalFormatting>
  <conditionalFormatting sqref="D31 A31">
    <cfRule type="expression" dxfId="341" priority="1">
      <formula>ISBLANK($F31)</formula>
    </cfRule>
    <cfRule type="expression" dxfId="340" priority="2">
      <formula>NOT((COLUMN(A31)-COLUMN($F:$F))&lt;=IFERROR(VLOOKUP($F31, Validation_Distribution_Parameter_Count, 2, FALSE), 0))</formula>
    </cfRule>
  </conditionalFormatting>
  <conditionalFormatting sqref="B31:C31 E31:L31">
    <cfRule type="expression" dxfId="339" priority="4">
      <formula>ISBLANK($F31)</formula>
    </cfRule>
  </conditionalFormatting>
  <dataValidations count="1">
    <dataValidation type="list" showInputMessage="1" showErrorMessage="1" sqref="F2:F31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19"/>
  <sheetViews>
    <sheetView workbookViewId="0">
      <selection activeCell="D26" sqref="D26"/>
    </sheetView>
  </sheetViews>
  <sheetFormatPr defaultRowHeight="15" x14ac:dyDescent="0.25"/>
  <cols>
    <col min="1" max="2" width="15.7109375" customWidth="1"/>
    <col min="3" max="3" width="37.5703125" bestFit="1" customWidth="1"/>
    <col min="4" max="4" width="45.7109375" customWidth="1"/>
    <col min="5" max="5" width="17.42578125" bestFit="1" customWidth="1"/>
    <col min="6" max="15" width="15.7109375" customWidth="1"/>
  </cols>
  <sheetData>
    <row r="1" spans="1:15" ht="15.75" customHeight="1" thickBot="1" x14ac:dyDescent="0.3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.75" thickBot="1" x14ac:dyDescent="0.3">
      <c r="A2" s="6" t="s">
        <v>112</v>
      </c>
      <c r="B2" s="6" t="s">
        <v>29</v>
      </c>
      <c r="C2" s="7" t="s">
        <v>35</v>
      </c>
      <c r="D2" s="19" t="s">
        <v>132</v>
      </c>
      <c r="E2" s="7" t="s">
        <v>36</v>
      </c>
      <c r="F2" s="7" t="s">
        <v>3</v>
      </c>
      <c r="G2" s="7">
        <v>6</v>
      </c>
      <c r="H2" s="7"/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ht="15.75" thickBot="1" x14ac:dyDescent="0.3">
      <c r="A3" s="6" t="s">
        <v>112</v>
      </c>
      <c r="B3" s="10" t="s">
        <v>29</v>
      </c>
      <c r="C3" s="11" t="s">
        <v>37</v>
      </c>
      <c r="D3" s="11" t="s">
        <v>129</v>
      </c>
      <c r="E3" s="11" t="s">
        <v>31</v>
      </c>
      <c r="F3" s="11" t="s">
        <v>3</v>
      </c>
      <c r="G3" s="11">
        <v>0.67</v>
      </c>
      <c r="H3" s="11"/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ht="15.75" thickBot="1" x14ac:dyDescent="0.3">
      <c r="A4" s="6" t="s">
        <v>112</v>
      </c>
      <c r="B4" s="10" t="s">
        <v>29</v>
      </c>
      <c r="C4" s="11" t="s">
        <v>38</v>
      </c>
      <c r="D4" s="11" t="s">
        <v>130</v>
      </c>
      <c r="E4" s="11" t="s">
        <v>31</v>
      </c>
      <c r="F4" s="11" t="s">
        <v>4</v>
      </c>
      <c r="G4" s="11">
        <v>2.33</v>
      </c>
      <c r="H4" s="11">
        <v>3.33</v>
      </c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ht="15.75" thickBot="1" x14ac:dyDescent="0.3">
      <c r="A5" s="6" t="s">
        <v>112</v>
      </c>
      <c r="B5" s="10" t="s">
        <v>29</v>
      </c>
      <c r="C5" s="11" t="s">
        <v>39</v>
      </c>
      <c r="D5" s="11" t="s">
        <v>131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ht="15.75" thickBot="1" x14ac:dyDescent="0.3">
      <c r="A6" s="6" t="s">
        <v>112</v>
      </c>
      <c r="B6" s="10" t="s">
        <v>29</v>
      </c>
      <c r="C6" s="11" t="s">
        <v>190</v>
      </c>
      <c r="D6" s="11" t="s">
        <v>191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ht="15.75" thickBot="1" x14ac:dyDescent="0.3">
      <c r="A7" s="6" t="s">
        <v>112</v>
      </c>
      <c r="B7" s="10" t="s">
        <v>32</v>
      </c>
      <c r="C7" s="11" t="s">
        <v>228</v>
      </c>
      <c r="D7" s="11" t="s">
        <v>175</v>
      </c>
      <c r="E7" s="11" t="s">
        <v>174</v>
      </c>
      <c r="F7" s="11" t="s">
        <v>3</v>
      </c>
      <c r="G7" s="11">
        <v>45.359200000000001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0.01</v>
      </c>
    </row>
    <row r="8" spans="1:15" ht="15.75" thickBot="1" x14ac:dyDescent="0.3">
      <c r="A8" s="6" t="s">
        <v>112</v>
      </c>
      <c r="B8" s="10" t="s">
        <v>32</v>
      </c>
      <c r="C8" s="11" t="s">
        <v>40</v>
      </c>
      <c r="D8" s="11" t="s">
        <v>133</v>
      </c>
      <c r="E8" s="11" t="s">
        <v>41</v>
      </c>
      <c r="F8" s="11" t="s">
        <v>4</v>
      </c>
      <c r="G8" s="11">
        <v>1.33</v>
      </c>
      <c r="H8" s="11">
        <v>1.5</v>
      </c>
      <c r="I8" s="11"/>
      <c r="J8" s="12"/>
      <c r="K8" s="12"/>
      <c r="L8" s="12"/>
      <c r="M8" s="11">
        <v>0</v>
      </c>
      <c r="N8" s="11">
        <v>50</v>
      </c>
      <c r="O8" s="11">
        <v>0.1</v>
      </c>
    </row>
    <row r="9" spans="1:15" ht="15.75" thickBot="1" x14ac:dyDescent="0.3">
      <c r="A9" s="6" t="s">
        <v>112</v>
      </c>
      <c r="B9" s="10" t="s">
        <v>29</v>
      </c>
      <c r="C9" s="11" t="s">
        <v>30</v>
      </c>
      <c r="D9" s="11" t="s">
        <v>127</v>
      </c>
      <c r="E9" s="11" t="s">
        <v>31</v>
      </c>
      <c r="F9" s="11" t="s">
        <v>3</v>
      </c>
      <c r="G9" s="11">
        <v>0.33300000000000002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.75" thickBot="1" x14ac:dyDescent="0.3">
      <c r="A10" s="6" t="s">
        <v>112</v>
      </c>
      <c r="B10" s="10" t="s">
        <v>32</v>
      </c>
      <c r="C10" s="11" t="s">
        <v>227</v>
      </c>
      <c r="D10" s="11" t="s">
        <v>141</v>
      </c>
      <c r="E10" s="11" t="s">
        <v>50</v>
      </c>
      <c r="F10" s="11" t="s">
        <v>4</v>
      </c>
      <c r="G10" s="11">
        <v>1.72</v>
      </c>
      <c r="H10" s="11">
        <v>2.13</v>
      </c>
      <c r="I10" s="11"/>
      <c r="J10" s="12"/>
      <c r="K10" s="12"/>
      <c r="L10" s="12"/>
      <c r="M10" s="11">
        <v>0</v>
      </c>
      <c r="N10" s="11">
        <v>10</v>
      </c>
      <c r="O10" s="11">
        <v>0.01</v>
      </c>
    </row>
    <row r="11" spans="1:15" ht="15.75" thickBot="1" x14ac:dyDescent="0.3">
      <c r="A11" s="6" t="s">
        <v>112</v>
      </c>
      <c r="B11" s="10" t="s">
        <v>42</v>
      </c>
      <c r="C11" s="11" t="s">
        <v>43</v>
      </c>
      <c r="D11" s="11" t="s">
        <v>134</v>
      </c>
      <c r="E11" s="11" t="s">
        <v>44</v>
      </c>
      <c r="F11" s="11" t="s">
        <v>3</v>
      </c>
      <c r="G11" s="11">
        <v>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1</v>
      </c>
    </row>
    <row r="12" spans="1:15" ht="15.75" thickBot="1" x14ac:dyDescent="0.3">
      <c r="A12" s="6" t="s">
        <v>112</v>
      </c>
      <c r="B12" s="10" t="s">
        <v>32</v>
      </c>
      <c r="C12" s="11" t="s">
        <v>206</v>
      </c>
      <c r="D12" s="14" t="s">
        <v>283</v>
      </c>
      <c r="E12" s="11" t="s">
        <v>34</v>
      </c>
      <c r="F12" s="11" t="s">
        <v>3</v>
      </c>
      <c r="G12" s="11">
        <v>2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0.1</v>
      </c>
    </row>
    <row r="13" spans="1:15" ht="15.75" thickBot="1" x14ac:dyDescent="0.3">
      <c r="A13" s="6" t="s">
        <v>112</v>
      </c>
      <c r="B13" s="10" t="s">
        <v>32</v>
      </c>
      <c r="C13" s="11" t="s">
        <v>33</v>
      </c>
      <c r="D13" s="14" t="s">
        <v>128</v>
      </c>
      <c r="E13" s="11" t="s">
        <v>34</v>
      </c>
      <c r="F13" s="11" t="s">
        <v>3</v>
      </c>
      <c r="G13" s="11">
        <v>0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0.1</v>
      </c>
    </row>
    <row r="14" spans="1:15" x14ac:dyDescent="0.25">
      <c r="A14" s="6" t="s">
        <v>112</v>
      </c>
      <c r="B14" s="13" t="s">
        <v>32</v>
      </c>
      <c r="C14" s="14" t="s">
        <v>176</v>
      </c>
      <c r="D14" s="14" t="s">
        <v>177</v>
      </c>
      <c r="E14" s="14" t="s">
        <v>178</v>
      </c>
      <c r="F14" s="14" t="s">
        <v>3</v>
      </c>
      <c r="G14" s="14">
        <v>9.3045267486605603</v>
      </c>
      <c r="H14" s="14"/>
      <c r="I14" s="14"/>
      <c r="J14" s="15"/>
      <c r="K14" s="15"/>
      <c r="L14" s="15"/>
      <c r="M14" s="14">
        <v>0</v>
      </c>
      <c r="N14" s="14">
        <v>10</v>
      </c>
      <c r="O14" s="14">
        <v>0.1</v>
      </c>
    </row>
    <row r="15" spans="1:15" x14ac:dyDescent="0.25">
      <c r="A15" s="13" t="s">
        <v>112</v>
      </c>
      <c r="B15" s="13" t="s">
        <v>42</v>
      </c>
      <c r="C15" s="14" t="s">
        <v>241</v>
      </c>
      <c r="D15" s="14" t="s">
        <v>245</v>
      </c>
      <c r="E15" s="14" t="s">
        <v>212</v>
      </c>
      <c r="F15" s="14" t="s">
        <v>3</v>
      </c>
      <c r="G15" s="14">
        <v>0</v>
      </c>
      <c r="H15" s="14"/>
      <c r="I15" s="14"/>
      <c r="J15" s="15"/>
      <c r="K15" s="15"/>
      <c r="L15" s="15"/>
      <c r="M15" s="14">
        <v>0</v>
      </c>
      <c r="N15" s="14">
        <v>1</v>
      </c>
      <c r="O15" s="14">
        <v>1E-3</v>
      </c>
    </row>
    <row r="16" spans="1:15" x14ac:dyDescent="0.25">
      <c r="A16" s="13" t="s">
        <v>112</v>
      </c>
      <c r="B16" s="13" t="s">
        <v>42</v>
      </c>
      <c r="C16" s="14" t="s">
        <v>242</v>
      </c>
      <c r="D16" s="14" t="s">
        <v>246</v>
      </c>
      <c r="E16" s="14" t="s">
        <v>212</v>
      </c>
      <c r="F16" s="14" t="s">
        <v>3</v>
      </c>
      <c r="G16" s="14">
        <v>0.5</v>
      </c>
      <c r="H16" s="14"/>
      <c r="I16" s="14"/>
      <c r="J16" s="15"/>
      <c r="K16" s="15"/>
      <c r="L16" s="15"/>
      <c r="M16" s="14">
        <v>0</v>
      </c>
      <c r="N16" s="14">
        <v>1</v>
      </c>
      <c r="O16" s="14">
        <v>1E-3</v>
      </c>
    </row>
    <row r="17" spans="1:15" x14ac:dyDescent="0.25">
      <c r="A17" s="13" t="s">
        <v>112</v>
      </c>
      <c r="B17" s="13" t="s">
        <v>42</v>
      </c>
      <c r="C17" s="14" t="s">
        <v>243</v>
      </c>
      <c r="D17" s="14" t="s">
        <v>247</v>
      </c>
      <c r="E17" s="14" t="s">
        <v>212</v>
      </c>
      <c r="F17" s="14" t="s">
        <v>3</v>
      </c>
      <c r="G17" s="14">
        <v>0.5</v>
      </c>
      <c r="H17" s="14"/>
      <c r="I17" s="14"/>
      <c r="J17" s="15"/>
      <c r="K17" s="15"/>
      <c r="L17" s="15"/>
      <c r="M17" s="14">
        <v>0</v>
      </c>
      <c r="N17" s="14">
        <v>1</v>
      </c>
      <c r="O17" s="14">
        <v>1E-3</v>
      </c>
    </row>
    <row r="18" spans="1:15" x14ac:dyDescent="0.25">
      <c r="A18" s="13" t="s">
        <v>112</v>
      </c>
      <c r="B18" s="13" t="s">
        <v>42</v>
      </c>
      <c r="C18" s="14" t="s">
        <v>244</v>
      </c>
      <c r="D18" s="14" t="s">
        <v>248</v>
      </c>
      <c r="E18" s="14" t="s">
        <v>212</v>
      </c>
      <c r="F18" s="14" t="s">
        <v>3</v>
      </c>
      <c r="G18" s="14">
        <v>0</v>
      </c>
      <c r="H18" s="14"/>
      <c r="I18" s="14"/>
      <c r="J18" s="15"/>
      <c r="K18" s="15"/>
      <c r="L18" s="15"/>
      <c r="M18" s="14">
        <v>0</v>
      </c>
      <c r="N18" s="14">
        <v>1</v>
      </c>
      <c r="O18" s="14">
        <v>1E-3</v>
      </c>
    </row>
    <row r="19" spans="1:15" x14ac:dyDescent="0.25">
      <c r="A19" s="13" t="s">
        <v>112</v>
      </c>
      <c r="B19" s="13" t="s">
        <v>32</v>
      </c>
      <c r="C19" s="14" t="s">
        <v>223</v>
      </c>
      <c r="D19" s="14" t="s">
        <v>224</v>
      </c>
      <c r="E19" s="14" t="s">
        <v>212</v>
      </c>
      <c r="F19" s="14" t="s">
        <v>3</v>
      </c>
      <c r="G19" s="14">
        <v>0.67153271623750832</v>
      </c>
      <c r="H19" s="14"/>
      <c r="I19" s="14"/>
      <c r="J19" s="15"/>
      <c r="K19" s="15"/>
      <c r="L19" s="15"/>
      <c r="M19" s="14">
        <v>0</v>
      </c>
      <c r="N19" s="14">
        <v>1</v>
      </c>
      <c r="O19" s="14">
        <v>0.01</v>
      </c>
    </row>
  </sheetData>
  <phoneticPr fontId="2" type="noConversion"/>
  <conditionalFormatting sqref="G2:L11 G13:L19">
    <cfRule type="expression" dxfId="322" priority="56">
      <formula>NOT((COLUMN(G2)-COLUMN($F:$F))&lt;=IFERROR(VLOOKUP($F2, Validation_Distribution_Parameter_Count, 2, FALSE), 0))</formula>
    </cfRule>
  </conditionalFormatting>
  <conditionalFormatting sqref="D13 D9 D3:D6 A2:A11 A13:A19">
    <cfRule type="expression" dxfId="321" priority="37">
      <formula>ISBLANK($F2)</formula>
    </cfRule>
    <cfRule type="expression" dxfId="320" priority="38">
      <formula>NOT((COLUMN(A2)-COLUMN($F:$F))&lt;=IFERROR(VLOOKUP($F2, Validation_Distribution_Parameter_Count, 2, FALSE), 0))</formula>
    </cfRule>
  </conditionalFormatting>
  <conditionalFormatting sqref="B14:L14 B7:L7 B8:C11 E8:L11 B2:C6 E2:L6 E13:L13 B13:C13">
    <cfRule type="expression" dxfId="319" priority="147">
      <formula>ISBLANK($F2)</formula>
    </cfRule>
  </conditionalFormatting>
  <conditionalFormatting sqref="D2">
    <cfRule type="expression" dxfId="318" priority="10">
      <formula>ISBLANK($F2)</formula>
    </cfRule>
  </conditionalFormatting>
  <conditionalFormatting sqref="D8">
    <cfRule type="expression" dxfId="317" priority="9">
      <formula>ISBLANK($F8)</formula>
    </cfRule>
  </conditionalFormatting>
  <conditionalFormatting sqref="D11">
    <cfRule type="expression" dxfId="316" priority="8">
      <formula>ISBLANK($F11)</formula>
    </cfRule>
  </conditionalFormatting>
  <conditionalFormatting sqref="D10">
    <cfRule type="expression" dxfId="315" priority="7">
      <formula>ISBLANK($F10)</formula>
    </cfRule>
  </conditionalFormatting>
  <conditionalFormatting sqref="G12:L12">
    <cfRule type="expression" dxfId="314" priority="3">
      <formula>NOT((COLUMN(G12)-COLUMN($F:$F))&lt;=IFERROR(VLOOKUP($F12, Validation_Distribution_Parameter_Count, 2, FALSE), 0))</formula>
    </cfRule>
  </conditionalFormatting>
  <conditionalFormatting sqref="D12 A12">
    <cfRule type="expression" dxfId="313" priority="1">
      <formula>ISBLANK($F12)</formula>
    </cfRule>
    <cfRule type="expression" dxfId="312" priority="2">
      <formula>NOT((COLUMN(A12)-COLUMN($F:$F))&lt;=IFERROR(VLOOKUP($F12, Validation_Distribution_Parameter_Count, 2, FALSE), 0))</formula>
    </cfRule>
  </conditionalFormatting>
  <conditionalFormatting sqref="E12:L12 B12:C12">
    <cfRule type="expression" dxfId="311" priority="4">
      <formula>ISBLANK($F12)</formula>
    </cfRule>
  </conditionalFormatting>
  <dataValidations count="1">
    <dataValidation type="list" showInputMessage="1" showErrorMessage="1" sqref="F2:F20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2"/>
  <sheetViews>
    <sheetView workbookViewId="0">
      <selection activeCell="D23" sqref="D23"/>
    </sheetView>
  </sheetViews>
  <sheetFormatPr defaultRowHeight="15" x14ac:dyDescent="0.25"/>
  <cols>
    <col min="1" max="2" width="15.7109375" customWidth="1"/>
    <col min="3" max="3" width="41" bestFit="1" customWidth="1"/>
    <col min="4" max="4" width="45.7109375" customWidth="1"/>
    <col min="5" max="15" width="15.7109375" customWidth="1"/>
  </cols>
  <sheetData>
    <row r="1" spans="1:15" ht="15.75" customHeight="1" thickBot="1" x14ac:dyDescent="0.3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.75" thickBot="1" x14ac:dyDescent="0.3">
      <c r="A2" s="6" t="s">
        <v>112</v>
      </c>
      <c r="B2" s="1" t="s">
        <v>32</v>
      </c>
      <c r="C2" s="1" t="s">
        <v>56</v>
      </c>
      <c r="D2" s="1" t="s">
        <v>142</v>
      </c>
      <c r="E2" s="1" t="s">
        <v>34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.75" thickBot="1" x14ac:dyDescent="0.3">
      <c r="A3" s="6" t="s">
        <v>112</v>
      </c>
      <c r="B3" s="11" t="s">
        <v>29</v>
      </c>
      <c r="C3" s="11" t="s">
        <v>30</v>
      </c>
      <c r="D3" s="11" t="s">
        <v>127</v>
      </c>
      <c r="E3" s="11" t="s">
        <v>31</v>
      </c>
      <c r="F3" s="11" t="s">
        <v>3</v>
      </c>
      <c r="G3" s="11">
        <v>0.33</v>
      </c>
      <c r="H3" s="11"/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ht="15.75" thickBot="1" x14ac:dyDescent="0.3">
      <c r="A4" s="6" t="s">
        <v>112</v>
      </c>
      <c r="B4" s="11" t="s">
        <v>29</v>
      </c>
      <c r="C4" s="11" t="s">
        <v>38</v>
      </c>
      <c r="D4" s="11" t="s">
        <v>130</v>
      </c>
      <c r="E4" s="11" t="s">
        <v>31</v>
      </c>
      <c r="F4" s="11" t="s">
        <v>4</v>
      </c>
      <c r="G4" s="11">
        <v>2.33</v>
      </c>
      <c r="H4" s="11">
        <v>3.33</v>
      </c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ht="15.75" thickBot="1" x14ac:dyDescent="0.3">
      <c r="A5" s="6" t="s">
        <v>112</v>
      </c>
      <c r="B5" s="11" t="s">
        <v>29</v>
      </c>
      <c r="C5" s="11" t="s">
        <v>37</v>
      </c>
      <c r="D5" s="11" t="s">
        <v>129</v>
      </c>
      <c r="E5" s="11" t="s">
        <v>31</v>
      </c>
      <c r="F5" s="11" t="s">
        <v>3</v>
      </c>
      <c r="G5" s="11">
        <v>0.67</v>
      </c>
      <c r="H5" s="11"/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ht="15.75" thickBot="1" x14ac:dyDescent="0.3">
      <c r="A6" s="6" t="s">
        <v>112</v>
      </c>
      <c r="B6" s="11" t="s">
        <v>29</v>
      </c>
      <c r="C6" s="11" t="s">
        <v>39</v>
      </c>
      <c r="D6" s="11" t="s">
        <v>131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</v>
      </c>
      <c r="O6" s="11">
        <v>0.1</v>
      </c>
    </row>
    <row r="7" spans="1:15" ht="15.75" thickBot="1" x14ac:dyDescent="0.3">
      <c r="A7" s="6" t="s">
        <v>112</v>
      </c>
      <c r="B7" s="11" t="s">
        <v>29</v>
      </c>
      <c r="C7" s="11" t="s">
        <v>190</v>
      </c>
      <c r="D7" s="11" t="s">
        <v>191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0.1</v>
      </c>
    </row>
    <row r="8" spans="1:15" ht="15.75" thickBot="1" x14ac:dyDescent="0.3">
      <c r="A8" s="6" t="s">
        <v>112</v>
      </c>
      <c r="B8" s="11" t="s">
        <v>42</v>
      </c>
      <c r="C8" s="11" t="s">
        <v>43</v>
      </c>
      <c r="D8" s="11" t="s">
        <v>134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.75" thickBot="1" x14ac:dyDescent="0.3">
      <c r="A9" s="6" t="s">
        <v>112</v>
      </c>
      <c r="B9" s="11" t="s">
        <v>29</v>
      </c>
      <c r="C9" s="11" t="s">
        <v>35</v>
      </c>
      <c r="D9" s="11" t="s">
        <v>132</v>
      </c>
      <c r="E9" s="11" t="s">
        <v>57</v>
      </c>
      <c r="F9" s="11" t="s">
        <v>3</v>
      </c>
      <c r="G9" s="11">
        <v>6</v>
      </c>
      <c r="H9" s="11"/>
      <c r="I9" s="11"/>
      <c r="J9" s="12"/>
      <c r="K9" s="12"/>
      <c r="L9" s="12"/>
      <c r="M9" s="11">
        <v>0</v>
      </c>
      <c r="N9" s="11">
        <v>10</v>
      </c>
      <c r="O9" s="11">
        <v>1</v>
      </c>
    </row>
    <row r="10" spans="1:15" ht="15.75" thickBot="1" x14ac:dyDescent="0.3">
      <c r="A10" s="6" t="s">
        <v>112</v>
      </c>
      <c r="B10" s="11" t="s">
        <v>32</v>
      </c>
      <c r="C10" s="11" t="s">
        <v>40</v>
      </c>
      <c r="D10" s="11" t="s">
        <v>133</v>
      </c>
      <c r="E10" s="11" t="s">
        <v>41</v>
      </c>
      <c r="F10" s="11" t="s">
        <v>4</v>
      </c>
      <c r="G10" s="11">
        <v>0.16666666666666666</v>
      </c>
      <c r="H10" s="11">
        <v>1</v>
      </c>
      <c r="I10" s="11"/>
      <c r="J10" s="12"/>
      <c r="K10" s="12"/>
      <c r="L10" s="12"/>
      <c r="M10" s="11">
        <v>0</v>
      </c>
      <c r="N10" s="11">
        <v>50</v>
      </c>
      <c r="O10" s="11">
        <v>0.1</v>
      </c>
    </row>
    <row r="11" spans="1:15" ht="15.75" thickBot="1" x14ac:dyDescent="0.3">
      <c r="A11" s="6" t="s">
        <v>112</v>
      </c>
      <c r="B11" s="11" t="s">
        <v>32</v>
      </c>
      <c r="C11" s="11" t="s">
        <v>227</v>
      </c>
      <c r="D11" s="11" t="s">
        <v>141</v>
      </c>
      <c r="E11" s="11" t="s">
        <v>50</v>
      </c>
      <c r="F11" s="11" t="s">
        <v>4</v>
      </c>
      <c r="G11" s="11">
        <v>0.18</v>
      </c>
      <c r="H11" s="11">
        <v>2.17</v>
      </c>
      <c r="I11" s="11"/>
      <c r="J11" s="12"/>
      <c r="K11" s="12"/>
      <c r="L11" s="12"/>
      <c r="M11" s="11">
        <v>0</v>
      </c>
      <c r="N11" s="11">
        <v>8</v>
      </c>
      <c r="O11" s="11">
        <v>0.1</v>
      </c>
    </row>
    <row r="12" spans="1:15" ht="15.75" thickBot="1" x14ac:dyDescent="0.3">
      <c r="A12" s="6" t="s">
        <v>112</v>
      </c>
      <c r="B12" s="11" t="s">
        <v>32</v>
      </c>
      <c r="C12" s="11" t="s">
        <v>230</v>
      </c>
      <c r="D12" s="11" t="s">
        <v>179</v>
      </c>
      <c r="E12" s="11" t="s">
        <v>178</v>
      </c>
      <c r="F12" s="11" t="s">
        <v>3</v>
      </c>
      <c r="G12" s="11">
        <v>9.3045267486605603</v>
      </c>
      <c r="H12" s="11"/>
      <c r="I12" s="11"/>
      <c r="J12" s="12"/>
      <c r="K12" s="12"/>
      <c r="L12" s="12"/>
      <c r="M12" s="11">
        <v>0</v>
      </c>
      <c r="N12" s="11">
        <v>100</v>
      </c>
      <c r="O12" s="11">
        <v>1E-3</v>
      </c>
    </row>
    <row r="13" spans="1:15" ht="15.75" thickBot="1" x14ac:dyDescent="0.3">
      <c r="A13" s="6" t="s">
        <v>112</v>
      </c>
      <c r="B13" s="11" t="s">
        <v>32</v>
      </c>
      <c r="C13" s="11" t="s">
        <v>229</v>
      </c>
      <c r="D13" s="11" t="s">
        <v>183</v>
      </c>
      <c r="E13" s="11" t="s">
        <v>184</v>
      </c>
      <c r="F13" s="11" t="s">
        <v>3</v>
      </c>
      <c r="G13" s="11">
        <v>7.6733816376262665</v>
      </c>
      <c r="H13" s="11"/>
      <c r="I13" s="11"/>
      <c r="J13" s="12"/>
      <c r="K13" s="12"/>
      <c r="L13" s="12"/>
      <c r="M13" s="11">
        <v>0</v>
      </c>
      <c r="N13" s="11">
        <v>100</v>
      </c>
      <c r="O13" s="11">
        <v>1E-3</v>
      </c>
    </row>
    <row r="14" spans="1:15" ht="15.75" thickBot="1" x14ac:dyDescent="0.3">
      <c r="A14" s="6" t="s">
        <v>112</v>
      </c>
      <c r="B14" s="11" t="s">
        <v>58</v>
      </c>
      <c r="C14" s="11" t="s">
        <v>59</v>
      </c>
      <c r="D14" s="11" t="s">
        <v>143</v>
      </c>
      <c r="E14" s="11" t="s">
        <v>180</v>
      </c>
      <c r="F14" s="11" t="s">
        <v>3</v>
      </c>
      <c r="G14" s="11">
        <v>0</v>
      </c>
      <c r="H14" s="11"/>
      <c r="I14" s="11"/>
      <c r="J14" s="12"/>
      <c r="K14" s="12"/>
      <c r="L14" s="12"/>
      <c r="M14" s="11">
        <v>0</v>
      </c>
      <c r="N14" s="11">
        <v>1</v>
      </c>
      <c r="O14" s="11">
        <v>1E-3</v>
      </c>
    </row>
    <row r="15" spans="1:15" ht="15.75" thickBot="1" x14ac:dyDescent="0.3">
      <c r="A15" s="6" t="s">
        <v>112</v>
      </c>
      <c r="B15" s="11" t="s">
        <v>45</v>
      </c>
      <c r="C15" s="11" t="s">
        <v>60</v>
      </c>
      <c r="D15" s="11" t="s">
        <v>181</v>
      </c>
      <c r="E15" s="11" t="s">
        <v>185</v>
      </c>
      <c r="F15" s="11" t="s">
        <v>3</v>
      </c>
      <c r="G15" s="11">
        <v>2.82307278094313E-2</v>
      </c>
      <c r="H15" s="11"/>
      <c r="I15" s="11"/>
      <c r="J15" s="12"/>
      <c r="K15" s="12"/>
      <c r="L15" s="12"/>
      <c r="M15" s="11">
        <v>0</v>
      </c>
      <c r="N15" s="11">
        <v>1</v>
      </c>
      <c r="O15" s="11">
        <v>1E-3</v>
      </c>
    </row>
    <row r="16" spans="1:15" ht="15.75" thickBot="1" x14ac:dyDescent="0.3">
      <c r="A16" s="6" t="s">
        <v>112</v>
      </c>
      <c r="B16" s="11" t="s">
        <v>45</v>
      </c>
      <c r="C16" s="11" t="s">
        <v>61</v>
      </c>
      <c r="D16" s="11" t="s">
        <v>182</v>
      </c>
      <c r="E16" s="11" t="s">
        <v>184</v>
      </c>
      <c r="F16" s="11" t="s">
        <v>3</v>
      </c>
      <c r="G16" s="11">
        <v>2.5561066814722295</v>
      </c>
      <c r="H16" s="11"/>
      <c r="I16" s="11"/>
      <c r="J16" s="12"/>
      <c r="K16" s="12"/>
      <c r="L16" s="12"/>
      <c r="M16" s="11">
        <v>0</v>
      </c>
      <c r="N16" s="11">
        <v>5</v>
      </c>
      <c r="O16" s="11">
        <v>1E-3</v>
      </c>
    </row>
    <row r="17" spans="1:15" ht="15.75" thickBot="1" x14ac:dyDescent="0.3">
      <c r="A17" s="6" t="s">
        <v>112</v>
      </c>
      <c r="B17" s="11" t="s">
        <v>32</v>
      </c>
      <c r="C17" s="11" t="s">
        <v>33</v>
      </c>
      <c r="D17" s="11" t="s">
        <v>128</v>
      </c>
      <c r="E17" s="11" t="s">
        <v>34</v>
      </c>
      <c r="F17" s="11" t="s">
        <v>3</v>
      </c>
      <c r="G17" s="11">
        <v>0</v>
      </c>
      <c r="H17" s="11"/>
      <c r="I17" s="11"/>
      <c r="J17" s="12"/>
      <c r="K17" s="12"/>
      <c r="L17" s="12"/>
      <c r="M17" s="11">
        <v>0</v>
      </c>
      <c r="N17" s="11">
        <v>10</v>
      </c>
      <c r="O17" s="11">
        <v>0.1</v>
      </c>
    </row>
    <row r="18" spans="1:15" x14ac:dyDescent="0.25">
      <c r="A18" s="6" t="s">
        <v>112</v>
      </c>
      <c r="B18" s="11" t="s">
        <v>32</v>
      </c>
      <c r="C18" s="11" t="s">
        <v>206</v>
      </c>
      <c r="D18" s="11" t="s">
        <v>283</v>
      </c>
      <c r="E18" s="11" t="s">
        <v>34</v>
      </c>
      <c r="F18" s="11" t="s">
        <v>3</v>
      </c>
      <c r="G18" s="11">
        <v>2</v>
      </c>
      <c r="H18" s="11"/>
      <c r="I18" s="11"/>
      <c r="J18" s="12"/>
      <c r="K18" s="12"/>
      <c r="L18" s="12"/>
      <c r="M18" s="11">
        <v>0</v>
      </c>
      <c r="N18" s="11">
        <v>10</v>
      </c>
      <c r="O18" s="11">
        <v>0.1</v>
      </c>
    </row>
    <row r="19" spans="1:15" x14ac:dyDescent="0.25">
      <c r="A19" s="13" t="s">
        <v>112</v>
      </c>
      <c r="B19" s="13" t="s">
        <v>42</v>
      </c>
      <c r="C19" s="14" t="s">
        <v>241</v>
      </c>
      <c r="D19" s="14" t="s">
        <v>245</v>
      </c>
      <c r="E19" s="14" t="s">
        <v>212</v>
      </c>
      <c r="F19" s="14" t="s">
        <v>3</v>
      </c>
      <c r="G19" s="14">
        <v>0</v>
      </c>
      <c r="H19" s="14"/>
      <c r="I19" s="14"/>
      <c r="J19" s="15"/>
      <c r="K19" s="15"/>
      <c r="L19" s="15"/>
      <c r="M19" s="14">
        <v>0</v>
      </c>
      <c r="N19" s="14">
        <v>1</v>
      </c>
      <c r="O19" s="14">
        <v>1E-3</v>
      </c>
    </row>
    <row r="20" spans="1:15" x14ac:dyDescent="0.25">
      <c r="A20" s="13" t="s">
        <v>112</v>
      </c>
      <c r="B20" s="13" t="s">
        <v>42</v>
      </c>
      <c r="C20" s="14" t="s">
        <v>242</v>
      </c>
      <c r="D20" s="14" t="s">
        <v>246</v>
      </c>
      <c r="E20" s="14" t="s">
        <v>212</v>
      </c>
      <c r="F20" s="14" t="s">
        <v>3</v>
      </c>
      <c r="G20" s="14">
        <v>0.5</v>
      </c>
      <c r="H20" s="14"/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25">
      <c r="A21" s="13" t="s">
        <v>112</v>
      </c>
      <c r="B21" s="13" t="s">
        <v>42</v>
      </c>
      <c r="C21" s="14" t="s">
        <v>243</v>
      </c>
      <c r="D21" s="14" t="s">
        <v>247</v>
      </c>
      <c r="E21" s="14" t="s">
        <v>212</v>
      </c>
      <c r="F21" s="14" t="s">
        <v>3</v>
      </c>
      <c r="G21" s="14">
        <v>0.5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25">
      <c r="A22" s="13" t="s">
        <v>112</v>
      </c>
      <c r="B22" s="13" t="s">
        <v>42</v>
      </c>
      <c r="C22" s="14" t="s">
        <v>244</v>
      </c>
      <c r="D22" s="14" t="s">
        <v>248</v>
      </c>
      <c r="E22" s="14" t="s">
        <v>212</v>
      </c>
      <c r="F22" s="14" t="s">
        <v>3</v>
      </c>
      <c r="G22" s="14">
        <v>0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</sheetData>
  <phoneticPr fontId="2" type="noConversion"/>
  <conditionalFormatting sqref="G2:L17 G19:L22">
    <cfRule type="expression" dxfId="294" priority="70">
      <formula>NOT((COLUMN(G2)-COLUMN($F:$F))&lt;=IFERROR(VLOOKUP($F2, Validation_Distribution_Parameter_Count, 2, FALSE), 0))</formula>
    </cfRule>
  </conditionalFormatting>
  <conditionalFormatting sqref="D17 A2:A17 D3:D7 A19:A22">
    <cfRule type="expression" dxfId="293" priority="48">
      <formula>ISBLANK($F2)</formula>
    </cfRule>
    <cfRule type="expression" dxfId="292" priority="49">
      <formula>NOT((COLUMN(A2)-COLUMN($F:$F))&lt;=IFERROR(VLOOKUP($F2, Validation_Distribution_Parameter_Count, 2, FALSE), 0))</formula>
    </cfRule>
  </conditionalFormatting>
  <conditionalFormatting sqref="B2:L2 B17:C17 E17:L17 B3:C11 E3:L11 B12:L16">
    <cfRule type="expression" dxfId="291" priority="145">
      <formula>ISBLANK($F2)</formula>
    </cfRule>
  </conditionalFormatting>
  <conditionalFormatting sqref="D9">
    <cfRule type="expression" dxfId="290" priority="11">
      <formula>ISBLANK($F9)</formula>
    </cfRule>
  </conditionalFormatting>
  <conditionalFormatting sqref="D10">
    <cfRule type="expression" dxfId="289" priority="10">
      <formula>ISBLANK($F10)</formula>
    </cfRule>
  </conditionalFormatting>
  <conditionalFormatting sqref="D8">
    <cfRule type="expression" dxfId="288" priority="9">
      <formula>ISBLANK($F8)</formula>
    </cfRule>
  </conditionalFormatting>
  <conditionalFormatting sqref="D11">
    <cfRule type="expression" dxfId="287" priority="8">
      <formula>ISBLANK($F11)</formula>
    </cfRule>
  </conditionalFormatting>
  <conditionalFormatting sqref="G18:L18">
    <cfRule type="expression" dxfId="286" priority="3">
      <formula>NOT((COLUMN(G18)-COLUMN($F:$F))&lt;=IFERROR(VLOOKUP($F18, Validation_Distribution_Parameter_Count, 2, FALSE), 0))</formula>
    </cfRule>
  </conditionalFormatting>
  <conditionalFormatting sqref="D18 A18">
    <cfRule type="expression" dxfId="285" priority="1">
      <formula>ISBLANK($F18)</formula>
    </cfRule>
    <cfRule type="expression" dxfId="284" priority="2">
      <formula>NOT((COLUMN(A18)-COLUMN($F:$F))&lt;=IFERROR(VLOOKUP($F18, Validation_Distribution_Parameter_Count, 2, FALSE), 0))</formula>
    </cfRule>
  </conditionalFormatting>
  <conditionalFormatting sqref="B18:C18 E18:L18">
    <cfRule type="expression" dxfId="283" priority="4">
      <formula>ISBLANK($F18)</formula>
    </cfRule>
  </conditionalFormatting>
  <dataValidations count="1">
    <dataValidation type="list" showInputMessage="1" showErrorMessage="1" sqref="F2:F22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"/>
  <sheetViews>
    <sheetView workbookViewId="0">
      <selection activeCell="D16" sqref="D16"/>
    </sheetView>
  </sheetViews>
  <sheetFormatPr defaultRowHeight="15" x14ac:dyDescent="0.25"/>
  <cols>
    <col min="1" max="2" width="15.7109375" customWidth="1"/>
    <col min="3" max="3" width="33.85546875" bestFit="1" customWidth="1"/>
    <col min="4" max="4" width="45.7109375" customWidth="1"/>
    <col min="5" max="15" width="15.7109375" customWidth="1"/>
  </cols>
  <sheetData>
    <row r="1" spans="1:15" ht="15.75" customHeight="1" thickBot="1" x14ac:dyDescent="0.3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6" t="s">
        <v>112</v>
      </c>
      <c r="B2" s="1" t="s">
        <v>32</v>
      </c>
      <c r="C2" s="1" t="s">
        <v>240</v>
      </c>
      <c r="D2" s="1" t="s">
        <v>144</v>
      </c>
      <c r="E2" s="1" t="s">
        <v>62</v>
      </c>
      <c r="F2" s="1" t="s">
        <v>3</v>
      </c>
      <c r="G2" s="1">
        <v>4</v>
      </c>
      <c r="H2" s="1"/>
      <c r="I2" s="1"/>
      <c r="J2" s="4"/>
      <c r="K2" s="18"/>
      <c r="L2" s="18"/>
      <c r="M2" s="16">
        <v>1</v>
      </c>
      <c r="N2" s="16">
        <v>10</v>
      </c>
      <c r="O2" s="16">
        <v>0.1</v>
      </c>
    </row>
  </sheetData>
  <phoneticPr fontId="2" type="noConversion"/>
  <conditionalFormatting sqref="G2:L2">
    <cfRule type="expression" dxfId="265" priority="26">
      <formula>NOT((COLUMN(G2)-COLUMN($F:$F))&lt;=IFERROR(VLOOKUP($F2, Validation_Distribution_Parameter_Count, 2, FALSE), 0))</formula>
    </cfRule>
  </conditionalFormatting>
  <conditionalFormatting sqref="A2">
    <cfRule type="expression" dxfId="264" priority="1">
      <formula>ISBLANK($F2)</formula>
    </cfRule>
    <cfRule type="expression" dxfId="263" priority="2">
      <formula>NOT((COLUMN(A2)-COLUMN($F:$F))&lt;=IFERROR(VLOOKUP($F2, Validation_Distribution_Parameter_Count, 2, FALSE), 0))</formula>
    </cfRule>
  </conditionalFormatting>
  <conditionalFormatting sqref="B2:L2">
    <cfRule type="expression" dxfId="262" priority="129">
      <formula>ISBLANK($F2)</formula>
    </cfRule>
  </conditionalFormatting>
  <dataValidations count="1">
    <dataValidation type="list" showInputMessage="1" showErrorMessage="1" sqref="F2:F4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4"/>
  <sheetViews>
    <sheetView topLeftCell="B1" workbookViewId="0">
      <selection activeCell="G22" sqref="G22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5" width="15.7109375" customWidth="1"/>
  </cols>
  <sheetData>
    <row r="1" spans="1:15" ht="15.75" customHeight="1" thickBot="1" x14ac:dyDescent="0.3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6" t="s">
        <v>112</v>
      </c>
      <c r="B2" s="1" t="s">
        <v>45</v>
      </c>
      <c r="C2" s="1" t="s">
        <v>63</v>
      </c>
      <c r="D2" s="1" t="s">
        <v>187</v>
      </c>
      <c r="E2" s="1" t="s">
        <v>186</v>
      </c>
      <c r="F2" s="1" t="s">
        <v>3</v>
      </c>
      <c r="G2" s="1">
        <v>1.83863712</v>
      </c>
      <c r="H2" s="1"/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25">
      <c r="A3" s="3" t="s">
        <v>112</v>
      </c>
      <c r="B3" s="11" t="s">
        <v>45</v>
      </c>
      <c r="C3" s="11" t="s">
        <v>239</v>
      </c>
      <c r="D3" s="11" t="s">
        <v>149</v>
      </c>
      <c r="E3" s="11" t="s">
        <v>65</v>
      </c>
      <c r="F3" s="11" t="s">
        <v>3</v>
      </c>
      <c r="G3" s="11">
        <v>288</v>
      </c>
      <c r="H3" s="11"/>
      <c r="I3" s="11"/>
      <c r="J3" s="12"/>
      <c r="K3" s="12"/>
      <c r="L3" s="12"/>
      <c r="M3" s="11">
        <v>100</v>
      </c>
      <c r="N3" s="11">
        <v>500</v>
      </c>
      <c r="O3" s="11">
        <v>0.1</v>
      </c>
    </row>
    <row r="4" spans="1:15" x14ac:dyDescent="0.25">
      <c r="A4" s="3" t="s">
        <v>112</v>
      </c>
      <c r="B4" s="11" t="s">
        <v>45</v>
      </c>
      <c r="C4" s="11" t="s">
        <v>237</v>
      </c>
      <c r="D4" s="11" t="s">
        <v>150</v>
      </c>
      <c r="E4" s="11" t="s">
        <v>66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25">
      <c r="A5" s="3" t="s">
        <v>112</v>
      </c>
      <c r="B5" s="11" t="s">
        <v>45</v>
      </c>
      <c r="C5" s="11" t="s">
        <v>67</v>
      </c>
      <c r="D5" s="11" t="s">
        <v>151</v>
      </c>
      <c r="E5" s="11" t="s">
        <v>68</v>
      </c>
      <c r="F5" s="11" t="s">
        <v>3</v>
      </c>
      <c r="G5" s="11">
        <v>15</v>
      </c>
      <c r="H5" s="11"/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25">
      <c r="A6" s="3" t="s">
        <v>112</v>
      </c>
      <c r="B6" s="11" t="s">
        <v>29</v>
      </c>
      <c r="C6" s="11" t="s">
        <v>207</v>
      </c>
      <c r="D6" s="11" t="s">
        <v>152</v>
      </c>
      <c r="E6" s="11" t="s">
        <v>64</v>
      </c>
      <c r="F6" s="11" t="s">
        <v>3</v>
      </c>
      <c r="G6" s="11">
        <v>147</v>
      </c>
      <c r="H6" s="11"/>
      <c r="I6" s="11"/>
      <c r="J6" s="12"/>
      <c r="K6" s="12"/>
      <c r="L6" s="12"/>
      <c r="M6" s="11">
        <v>80</v>
      </c>
      <c r="N6" s="11">
        <v>200</v>
      </c>
      <c r="O6" s="11">
        <v>0.1</v>
      </c>
    </row>
    <row r="7" spans="1:15" x14ac:dyDescent="0.25">
      <c r="A7" s="3" t="s">
        <v>112</v>
      </c>
      <c r="B7" s="11" t="s">
        <v>32</v>
      </c>
      <c r="C7" s="11" t="s">
        <v>69</v>
      </c>
      <c r="D7" s="11" t="s">
        <v>153</v>
      </c>
      <c r="E7" s="11" t="s">
        <v>68</v>
      </c>
      <c r="F7" s="11" t="s">
        <v>3</v>
      </c>
      <c r="G7" s="11">
        <v>185</v>
      </c>
      <c r="H7" s="11"/>
      <c r="I7" s="11"/>
      <c r="J7" s="12"/>
      <c r="K7" s="12"/>
      <c r="L7" s="12"/>
      <c r="M7" s="11">
        <v>0</v>
      </c>
      <c r="N7" s="11">
        <v>500</v>
      </c>
      <c r="O7" s="11">
        <v>0.1</v>
      </c>
    </row>
    <row r="8" spans="1:15" x14ac:dyDescent="0.25">
      <c r="A8" s="3" t="s">
        <v>112</v>
      </c>
      <c r="B8" s="11" t="s">
        <v>29</v>
      </c>
      <c r="C8" s="11" t="s">
        <v>208</v>
      </c>
      <c r="D8" s="11" t="s">
        <v>145</v>
      </c>
      <c r="E8" s="11" t="s">
        <v>64</v>
      </c>
      <c r="F8" s="11" t="s">
        <v>3</v>
      </c>
      <c r="G8" s="11">
        <v>86</v>
      </c>
      <c r="H8" s="11"/>
      <c r="I8" s="11"/>
      <c r="J8" s="12"/>
      <c r="K8" s="12"/>
      <c r="L8" s="12"/>
      <c r="M8" s="11">
        <v>60</v>
      </c>
      <c r="N8" s="11">
        <v>105</v>
      </c>
      <c r="O8" s="11">
        <v>0.1</v>
      </c>
    </row>
    <row r="9" spans="1:15" x14ac:dyDescent="0.25">
      <c r="A9" s="3" t="s">
        <v>112</v>
      </c>
      <c r="B9" s="11" t="s">
        <v>29</v>
      </c>
      <c r="C9" s="11" t="s">
        <v>209</v>
      </c>
      <c r="D9" s="11" t="s">
        <v>146</v>
      </c>
      <c r="E9" s="11" t="s">
        <v>64</v>
      </c>
      <c r="F9" s="11" t="s">
        <v>3</v>
      </c>
      <c r="G9" s="11">
        <v>102</v>
      </c>
      <c r="H9" s="11"/>
      <c r="I9" s="11"/>
      <c r="J9" s="12"/>
      <c r="K9" s="12"/>
      <c r="L9" s="12"/>
      <c r="M9" s="11">
        <v>100</v>
      </c>
      <c r="N9" s="11">
        <v>125</v>
      </c>
      <c r="O9" s="11">
        <v>0.1</v>
      </c>
    </row>
    <row r="10" spans="1:15" x14ac:dyDescent="0.25">
      <c r="A10" s="3" t="s">
        <v>112</v>
      </c>
      <c r="B10" s="11" t="s">
        <v>29</v>
      </c>
      <c r="C10" s="11" t="s">
        <v>210</v>
      </c>
      <c r="D10" s="11" t="s">
        <v>147</v>
      </c>
      <c r="E10" s="11" t="s">
        <v>64</v>
      </c>
      <c r="F10" s="11" t="s">
        <v>3</v>
      </c>
      <c r="G10" s="11">
        <v>124</v>
      </c>
      <c r="H10" s="11"/>
      <c r="I10" s="11"/>
      <c r="J10" s="12"/>
      <c r="K10" s="12"/>
      <c r="L10" s="12"/>
      <c r="M10" s="11">
        <v>120</v>
      </c>
      <c r="N10" s="11">
        <v>170</v>
      </c>
      <c r="O10" s="11">
        <v>0.1</v>
      </c>
    </row>
    <row r="11" spans="1:15" x14ac:dyDescent="0.25">
      <c r="A11" s="3" t="s">
        <v>112</v>
      </c>
      <c r="B11" s="11" t="s">
        <v>29</v>
      </c>
      <c r="C11" s="11" t="s">
        <v>211</v>
      </c>
      <c r="D11" s="11" t="s">
        <v>148</v>
      </c>
      <c r="E11" s="11" t="s">
        <v>64</v>
      </c>
      <c r="F11" s="11" t="s">
        <v>3</v>
      </c>
      <c r="G11" s="11">
        <v>170</v>
      </c>
      <c r="H11" s="11"/>
      <c r="I11" s="11"/>
      <c r="J11" s="12"/>
      <c r="K11" s="12"/>
      <c r="L11" s="12"/>
      <c r="M11" s="11">
        <v>165</v>
      </c>
      <c r="N11" s="11">
        <v>250</v>
      </c>
      <c r="O11" s="11">
        <v>0.1</v>
      </c>
    </row>
    <row r="12" spans="1:15" x14ac:dyDescent="0.25">
      <c r="A12" s="3" t="s">
        <v>112</v>
      </c>
      <c r="B12" s="11" t="s">
        <v>45</v>
      </c>
      <c r="C12" s="11" t="s">
        <v>235</v>
      </c>
      <c r="D12" s="11" t="s">
        <v>154</v>
      </c>
      <c r="E12" s="11" t="s">
        <v>68</v>
      </c>
      <c r="F12" s="11" t="s">
        <v>3</v>
      </c>
      <c r="G12" s="11">
        <v>235.42</v>
      </c>
      <c r="H12" s="11"/>
      <c r="I12" s="11"/>
      <c r="J12" s="12"/>
      <c r="K12" s="12"/>
      <c r="L12" s="12"/>
      <c r="M12" s="11">
        <v>10</v>
      </c>
      <c r="N12" s="11">
        <v>500</v>
      </c>
      <c r="O12" s="11">
        <v>0.1</v>
      </c>
    </row>
    <row r="13" spans="1:15" x14ac:dyDescent="0.25">
      <c r="A13" s="3" t="s">
        <v>112</v>
      </c>
      <c r="B13" s="11" t="s">
        <v>42</v>
      </c>
      <c r="C13" s="11" t="s">
        <v>70</v>
      </c>
      <c r="D13" s="11" t="s">
        <v>155</v>
      </c>
      <c r="E13" s="11" t="s">
        <v>66</v>
      </c>
      <c r="F13" s="11" t="s">
        <v>3</v>
      </c>
      <c r="G13" s="11">
        <v>238</v>
      </c>
      <c r="H13" s="11"/>
      <c r="I13" s="11"/>
      <c r="J13" s="12"/>
      <c r="K13" s="12"/>
      <c r="L13" s="12"/>
      <c r="M13" s="11">
        <v>100</v>
      </c>
      <c r="N13" s="11">
        <v>500</v>
      </c>
      <c r="O13" s="11">
        <v>0.1</v>
      </c>
    </row>
    <row r="14" spans="1:15" x14ac:dyDescent="0.25">
      <c r="A14" s="3" t="s">
        <v>112</v>
      </c>
      <c r="B14" s="11" t="s">
        <v>45</v>
      </c>
      <c r="C14" s="11" t="s">
        <v>236</v>
      </c>
      <c r="D14" s="11" t="s">
        <v>156</v>
      </c>
      <c r="E14" s="11" t="s">
        <v>66</v>
      </c>
      <c r="F14" s="11" t="s">
        <v>3</v>
      </c>
      <c r="G14" s="11">
        <v>20</v>
      </c>
      <c r="H14" s="11"/>
      <c r="I14" s="11"/>
      <c r="J14" s="12"/>
      <c r="K14" s="12"/>
      <c r="L14" s="12"/>
      <c r="M14" s="11">
        <v>10</v>
      </c>
      <c r="N14" s="11">
        <v>30</v>
      </c>
      <c r="O14" s="11">
        <v>0.1</v>
      </c>
    </row>
    <row r="15" spans="1:15" x14ac:dyDescent="0.25">
      <c r="A15" s="3" t="s">
        <v>112</v>
      </c>
      <c r="B15" s="11" t="s">
        <v>45</v>
      </c>
      <c r="C15" s="11" t="s">
        <v>231</v>
      </c>
      <c r="D15" s="11" t="s">
        <v>188</v>
      </c>
      <c r="E15" s="11" t="s">
        <v>189</v>
      </c>
      <c r="F15" s="11" t="s">
        <v>4</v>
      </c>
      <c r="G15" s="11">
        <v>2.12202896677179</v>
      </c>
      <c r="H15" s="11">
        <v>42.756142568054848</v>
      </c>
      <c r="I15" s="11"/>
      <c r="J15" s="12"/>
      <c r="K15" s="12"/>
      <c r="L15" s="12"/>
      <c r="M15" s="11">
        <v>0</v>
      </c>
      <c r="N15" s="11">
        <v>100</v>
      </c>
      <c r="O15" s="11">
        <v>0.1</v>
      </c>
    </row>
    <row r="16" spans="1:15" x14ac:dyDescent="0.25">
      <c r="A16" s="3" t="s">
        <v>112</v>
      </c>
      <c r="B16" s="11" t="s">
        <v>42</v>
      </c>
      <c r="C16" s="11" t="s">
        <v>71</v>
      </c>
      <c r="D16" s="11" t="s">
        <v>157</v>
      </c>
      <c r="E16" s="11" t="s">
        <v>66</v>
      </c>
      <c r="F16" s="11" t="s">
        <v>3</v>
      </c>
      <c r="G16" s="11">
        <v>391.59</v>
      </c>
      <c r="H16" s="11"/>
      <c r="I16" s="11"/>
      <c r="J16" s="12"/>
      <c r="K16" s="12"/>
      <c r="L16" s="12"/>
      <c r="M16" s="11">
        <v>200</v>
      </c>
      <c r="N16" s="11">
        <v>500</v>
      </c>
      <c r="O16" s="11">
        <v>1</v>
      </c>
    </row>
    <row r="17" spans="1:15" x14ac:dyDescent="0.25">
      <c r="A17" s="3" t="s">
        <v>112</v>
      </c>
      <c r="B17" s="11" t="s">
        <v>42</v>
      </c>
      <c r="C17" s="11" t="s">
        <v>72</v>
      </c>
      <c r="D17" s="11" t="s">
        <v>158</v>
      </c>
      <c r="E17" s="11" t="s">
        <v>66</v>
      </c>
      <c r="F17" s="11" t="s">
        <v>3</v>
      </c>
      <c r="G17" s="11">
        <v>144.83000000000001</v>
      </c>
      <c r="H17" s="11"/>
      <c r="I17" s="11"/>
      <c r="J17" s="12"/>
      <c r="K17" s="12"/>
      <c r="L17" s="12"/>
      <c r="M17" s="11">
        <v>100</v>
      </c>
      <c r="N17" s="11">
        <v>200</v>
      </c>
      <c r="O17" s="11">
        <v>1</v>
      </c>
    </row>
    <row r="18" spans="1:15" x14ac:dyDescent="0.25">
      <c r="A18" s="3" t="s">
        <v>112</v>
      </c>
      <c r="B18" s="11" t="s">
        <v>42</v>
      </c>
      <c r="C18" s="11" t="s">
        <v>73</v>
      </c>
      <c r="D18" s="11" t="s">
        <v>159</v>
      </c>
      <c r="E18" s="11" t="s">
        <v>66</v>
      </c>
      <c r="F18" s="11" t="s">
        <v>3</v>
      </c>
      <c r="G18" s="11">
        <v>66.599999999999994</v>
      </c>
      <c r="H18" s="11"/>
      <c r="I18" s="11"/>
      <c r="J18" s="12"/>
      <c r="K18" s="12"/>
      <c r="L18" s="12"/>
      <c r="M18" s="11">
        <v>50</v>
      </c>
      <c r="N18" s="11">
        <v>100</v>
      </c>
      <c r="O18" s="11">
        <v>1</v>
      </c>
    </row>
    <row r="19" spans="1:15" x14ac:dyDescent="0.25">
      <c r="A19" s="3" t="s">
        <v>112</v>
      </c>
      <c r="B19" s="11" t="s">
        <v>42</v>
      </c>
      <c r="C19" s="11" t="s">
        <v>74</v>
      </c>
      <c r="D19" s="11" t="s">
        <v>160</v>
      </c>
      <c r="E19" s="11" t="s">
        <v>66</v>
      </c>
      <c r="F19" s="11" t="s">
        <v>3</v>
      </c>
      <c r="G19" s="11">
        <v>64.319999999999993</v>
      </c>
      <c r="H19" s="11"/>
      <c r="I19" s="11"/>
      <c r="J19" s="12"/>
      <c r="K19" s="12"/>
      <c r="L19" s="12"/>
      <c r="M19" s="11">
        <v>0</v>
      </c>
      <c r="N19" s="11">
        <v>100</v>
      </c>
      <c r="O19" s="11">
        <v>1</v>
      </c>
    </row>
    <row r="20" spans="1:15" x14ac:dyDescent="0.25">
      <c r="A20" s="3" t="s">
        <v>112</v>
      </c>
      <c r="B20" s="11" t="s">
        <v>45</v>
      </c>
      <c r="C20" s="11" t="s">
        <v>234</v>
      </c>
      <c r="D20" s="11" t="s">
        <v>161</v>
      </c>
      <c r="E20" s="11" t="s">
        <v>68</v>
      </c>
      <c r="F20" s="11" t="s">
        <v>3</v>
      </c>
      <c r="G20" s="11">
        <v>1007.082</v>
      </c>
      <c r="H20" s="11"/>
      <c r="I20" s="11"/>
      <c r="J20" s="12"/>
      <c r="K20" s="12"/>
      <c r="L20" s="12"/>
      <c r="M20" s="11">
        <v>0</v>
      </c>
      <c r="N20" s="11">
        <v>5000</v>
      </c>
      <c r="O20" s="11">
        <v>1</v>
      </c>
    </row>
    <row r="21" spans="1:15" x14ac:dyDescent="0.25">
      <c r="A21" s="3" t="s">
        <v>112</v>
      </c>
      <c r="B21" s="14" t="s">
        <v>45</v>
      </c>
      <c r="C21" s="14" t="s">
        <v>238</v>
      </c>
      <c r="D21" s="14" t="s">
        <v>162</v>
      </c>
      <c r="E21" s="14" t="s">
        <v>75</v>
      </c>
      <c r="F21" s="14" t="s">
        <v>3</v>
      </c>
      <c r="G21" s="14">
        <v>239</v>
      </c>
      <c r="H21" s="14"/>
      <c r="I21" s="14"/>
      <c r="J21" s="15"/>
      <c r="K21" s="15"/>
      <c r="L21" s="15"/>
      <c r="M21" s="14">
        <v>200</v>
      </c>
      <c r="N21" s="14">
        <v>800</v>
      </c>
      <c r="O21" s="14">
        <v>1</v>
      </c>
    </row>
    <row r="22" spans="1:15" x14ac:dyDescent="0.25">
      <c r="A22" s="13" t="s">
        <v>112</v>
      </c>
      <c r="B22" s="14" t="s">
        <v>32</v>
      </c>
      <c r="C22" s="14" t="s">
        <v>232</v>
      </c>
      <c r="D22" s="14" t="s">
        <v>192</v>
      </c>
      <c r="E22" s="14" t="s">
        <v>68</v>
      </c>
      <c r="F22" s="14" t="s">
        <v>3</v>
      </c>
      <c r="G22" s="14">
        <v>64.285714290000001</v>
      </c>
      <c r="H22" s="14"/>
      <c r="I22" s="14"/>
      <c r="J22" s="15"/>
      <c r="K22" s="15"/>
      <c r="L22" s="15"/>
      <c r="M22" s="14">
        <v>0</v>
      </c>
      <c r="N22" s="14">
        <v>500</v>
      </c>
      <c r="O22" s="14">
        <v>0.1</v>
      </c>
    </row>
    <row r="23" spans="1:15" x14ac:dyDescent="0.25">
      <c r="A23" s="13" t="s">
        <v>112</v>
      </c>
      <c r="B23" s="14" t="s">
        <v>45</v>
      </c>
      <c r="C23" s="14" t="s">
        <v>249</v>
      </c>
      <c r="D23" s="14" t="s">
        <v>250</v>
      </c>
      <c r="E23" s="14" t="s">
        <v>251</v>
      </c>
      <c r="F23" s="14" t="s">
        <v>3</v>
      </c>
      <c r="G23" s="14">
        <v>0.11023122100918888</v>
      </c>
      <c r="H23" s="14"/>
      <c r="I23" s="14"/>
      <c r="J23" s="15"/>
      <c r="K23" s="15"/>
      <c r="L23" s="15"/>
      <c r="M23" s="14">
        <v>0</v>
      </c>
      <c r="N23" s="14">
        <v>10</v>
      </c>
      <c r="O23" s="14">
        <v>0.1</v>
      </c>
    </row>
    <row r="24" spans="1:15" x14ac:dyDescent="0.25">
      <c r="A24" s="13" t="s">
        <v>112</v>
      </c>
      <c r="B24" s="14" t="s">
        <v>32</v>
      </c>
      <c r="C24" s="14" t="s">
        <v>233</v>
      </c>
      <c r="D24" s="14" t="s">
        <v>220</v>
      </c>
      <c r="E24" s="14" t="s">
        <v>219</v>
      </c>
      <c r="F24" s="14" t="s">
        <v>3</v>
      </c>
      <c r="G24" s="14">
        <v>450</v>
      </c>
      <c r="H24" s="14"/>
      <c r="I24" s="14"/>
      <c r="J24" s="15"/>
      <c r="K24" s="15"/>
      <c r="L24" s="15"/>
      <c r="M24" s="14">
        <v>0</v>
      </c>
      <c r="N24" s="14">
        <v>500</v>
      </c>
      <c r="O24" s="14">
        <v>10</v>
      </c>
    </row>
  </sheetData>
  <phoneticPr fontId="2" type="noConversion"/>
  <conditionalFormatting sqref="G2:L24">
    <cfRule type="expression" dxfId="244" priority="29">
      <formula>NOT((COLUMN(G2)-COLUMN($F:$F))&lt;=IFERROR(VLOOKUP($F2, Validation_Distribution_Parameter_Count, 2, FALSE), 0))</formula>
    </cfRule>
  </conditionalFormatting>
  <conditionalFormatting sqref="A2">
    <cfRule type="expression" dxfId="243" priority="1">
      <formula>ISBLANK($F2)</formula>
    </cfRule>
    <cfRule type="expression" dxfId="242" priority="2">
      <formula>NOT((COLUMN(A2)-COLUMN($F:$F))&lt;=IFERROR(VLOOKUP($F2, Validation_Distribution_Parameter_Count, 2, FALSE), 0))</formula>
    </cfRule>
  </conditionalFormatting>
  <conditionalFormatting sqref="B2:L2 A3:L21">
    <cfRule type="expression" dxfId="241" priority="128">
      <formula>ISBLANK($F2)</formula>
    </cfRule>
  </conditionalFormatting>
  <dataValidations count="1">
    <dataValidation type="list" showInputMessage="1" showErrorMessage="1" sqref="F2:F28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Other</vt:lpstr>
      <vt:lpstr>Cost per Parameter</vt:lpstr>
      <vt:lpstr>Decon Methods by Surface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2021-06-01T20:40:49Z</dcterms:modified>
</cp:coreProperties>
</file>