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InputFiles\"/>
    </mc:Choice>
  </mc:AlternateContent>
  <xr:revisionPtr revIDLastSave="0" documentId="13_ncr:1_{D5E34627-6EC4-4791-A8AD-1DEC6A8520A0}" xr6:coauthVersionLast="45" xr6:coauthVersionMax="45" xr10:uidLastSave="{00000000-0000-0000-0000-000000000000}"/>
  <bookViews>
    <workbookView xWindow="-108" yWindow="-108" windowWidth="23256" windowHeight="12576" firstSheet="5" activeTab="9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Phase Categories" sheetId="4" r:id="rId4"/>
    <sheet name="Incident Command" sheetId="5" r:id="rId5"/>
    <sheet name="Characterization Sampling" sheetId="6" r:id="rId6"/>
    <sheet name="Source Reduction" sheetId="7" r:id="rId7"/>
    <sheet name="Decontamination" sheetId="8" r:id="rId8"/>
    <sheet name="Other" sheetId="9" r:id="rId9"/>
    <sheet name="Cost per Parameter" sheetId="10" r:id="rId10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<sst xmlns="http://schemas.openxmlformats.org/spreadsheetml/2006/main" count="448" uniqueCount="188">
  <si>
    <t>SCWAD</t>
  </si>
  <si>
    <t>v0.0.4</t>
  </si>
  <si>
    <t>Distribution Types</t>
  </si>
  <si>
    <t>Parameter Count</t>
  </si>
  <si>
    <t>Constant</t>
  </si>
  <si>
    <t>Uniform</t>
  </si>
  <si>
    <t>Truncated Normal</t>
  </si>
  <si>
    <t>Beta</t>
  </si>
  <si>
    <t>Gamma</t>
  </si>
  <si>
    <t>Lognormal</t>
  </si>
  <si>
    <t>Triag</t>
  </si>
  <si>
    <t>Weibull Min</t>
  </si>
  <si>
    <t>Weibull Max</t>
  </si>
  <si>
    <t>Truncated Exponential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</si>
  <si>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</si>
  <si>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</si>
  <si>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</si>
  <si>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</si>
  <si>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</si>
  <si>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</si>
  <si>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</si>
  <si>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</si>
  <si>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</si>
  <si>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</si>
  <si>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</si>
  <si>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</si>
  <si>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</si>
  <si>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</si>
  <si>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</si>
  <si>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</si>
  <si>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</si>
  <si>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</si>
  <si>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</si>
  <si>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</si>
  <si>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Internal</t>
  </si>
  <si>
    <t>Category</t>
  </si>
  <si>
    <t>Name</t>
  </si>
  <si>
    <t>Units</t>
  </si>
  <si>
    <t>Distribution Type</t>
  </si>
  <si>
    <t>Minimum</t>
  </si>
  <si>
    <t>Maximum</t>
  </si>
  <si>
    <t>Mean/Mode</t>
  </si>
  <si>
    <t>Standard Deviation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</si>
  <si>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</si>
  <si>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</si>
  <si>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</si>
  <si>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</si>
  <si>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</si>
  <si>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</si>
  <si>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</si>
  <si>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</si>
  <si>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</si>
  <si>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</si>
  <si>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</si>
  <si>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</si>
  <si>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</si>
  <si>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</si>
  <si>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</si>
  <si>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</si>
  <si>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</si>
  <si>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Square Feet per Wipe</t>
  </si>
  <si>
    <t>ft^2 / wipe</t>
  </si>
  <si>
    <t>Square Feet per HEPA Sock</t>
  </si>
  <si>
    <t>ft^2 / sock</t>
  </si>
  <si>
    <t>Wipes per Hour per Team</t>
  </si>
  <si>
    <t>wipe / (hour * team)</t>
  </si>
  <si>
    <t>HEPA Socks per Hour per Team</t>
  </si>
  <si>
    <t>sock / (hour * team)</t>
  </si>
  <si>
    <t>Hours per Entry, per Team</t>
  </si>
  <si>
    <t>hr / (team * entry)</t>
  </si>
  <si>
    <t>Number of Labs</t>
  </si>
  <si>
    <t>labs</t>
  </si>
  <si>
    <t>Lab Uptime Hours per Day</t>
  </si>
  <si>
    <t>hours / day</t>
  </si>
  <si>
    <t>Lab Throughput Samples Per Day</t>
  </si>
  <si>
    <t>samples / day</t>
  </si>
  <si>
    <t>Square Feet to be Sampled</t>
  </si>
  <si>
    <t>ft^2 / sample</t>
  </si>
  <si>
    <t>Personnel Per Team (PL-4)</t>
  </si>
  <si>
    <t>Personnel Per Team (PL-3)</t>
  </si>
  <si>
    <t>Personnel Per Team (PL-2)</t>
  </si>
  <si>
    <t>Tons Removed Per Hour Per Team</t>
  </si>
  <si>
    <t>tons / (hour * team)</t>
  </si>
  <si>
    <t>Personnel Per Team (OSC)</t>
  </si>
  <si>
    <t>Tons Per Square Feet</t>
  </si>
  <si>
    <t>tons / ft^2</t>
  </si>
  <si>
    <t>Decon + Drying Days</t>
  </si>
  <si>
    <t>Number of Teams</t>
  </si>
  <si>
    <t>teams</t>
  </si>
  <si>
    <t>Solid Waste</t>
  </si>
  <si>
    <t>Liquid Waste</t>
  </si>
  <si>
    <t>gallons / ft^2</t>
  </si>
  <si>
    <t>Eff</t>
  </si>
  <si>
    <t>Post-decon Spore Threshold</t>
  </si>
  <si>
    <t>CFU / ft^2</t>
  </si>
  <si>
    <t>Room Volume</t>
  </si>
  <si>
    <t>ft^3</t>
  </si>
  <si>
    <t>Room Square Footage</t>
  </si>
  <si>
    <t>ft^2</t>
  </si>
  <si>
    <t>Volume of Agent Applied for Fogging/Fumigation</t>
  </si>
  <si>
    <t>gallons / ft^3</t>
  </si>
  <si>
    <t>Volume of Agent Applied</t>
  </si>
  <si>
    <t>PreDecon Spore Loading</t>
  </si>
  <si>
    <t>Number of Personnel Per Rental Car</t>
  </si>
  <si>
    <t>personnel / car</t>
  </si>
  <si>
    <t>Cost of Decon Agent</t>
  </si>
  <si>
    <t>$ / gallon</t>
  </si>
  <si>
    <t>EMT</t>
  </si>
  <si>
    <t>$ / hour</t>
  </si>
  <si>
    <t>HEPA</t>
  </si>
  <si>
    <t>$ / hepa_sample_analyzed</t>
  </si>
  <si>
    <t>HEPA Sock</t>
  </si>
  <si>
    <t>$ / unit</t>
  </si>
  <si>
    <t>HEPA Vacuum Rental per Day</t>
  </si>
  <si>
    <t>$ / day</t>
  </si>
  <si>
    <t>IC Expendables</t>
  </si>
  <si>
    <t>OSC/Commander</t>
  </si>
  <si>
    <t>Per Diem</t>
  </si>
  <si>
    <t>PL-1</t>
  </si>
  <si>
    <t>PL-2</t>
  </si>
  <si>
    <t>PL-3</t>
  </si>
  <si>
    <t>PL-4</t>
  </si>
  <si>
    <t>Rental per Day (IC)</t>
  </si>
  <si>
    <t>Respirator</t>
  </si>
  <si>
    <t>TL-1</t>
  </si>
  <si>
    <t>TL-2</t>
  </si>
  <si>
    <t>TL-3</t>
  </si>
  <si>
    <t>Wipes</t>
  </si>
  <si>
    <t>OSC/IC</t>
  </si>
  <si>
    <t>Decon Material Cost Per Square Foot</t>
  </si>
  <si>
    <t>$ / ft^2</t>
  </si>
  <si>
    <t>PPE Level A Cost</t>
  </si>
  <si>
    <t>PPE Level B Cost</t>
  </si>
  <si>
    <t>PPE Level C Cost</t>
  </si>
  <si>
    <t>PPE Level D Cost</t>
  </si>
  <si>
    <t>Cost Per Sample Analyzed</t>
  </si>
  <si>
    <t>$ / sample</t>
  </si>
  <si>
    <t>(min and max are alpha and beta)</t>
  </si>
  <si>
    <t>(min and max are lambda and k)</t>
  </si>
  <si>
    <t>(IC) Supplies Cost</t>
  </si>
  <si>
    <t>Description</t>
  </si>
  <si>
    <t>Number of OSC personnel required per team</t>
  </si>
  <si>
    <t>Number of setup and teardown days in between phase</t>
  </si>
  <si>
    <t>Number of teams required</t>
  </si>
  <si>
    <t>Number of PL-4 personnel required per team</t>
  </si>
  <si>
    <t>Number of PL-3 personnel required per team</t>
  </si>
  <si>
    <t>Number of PL-2 personnel required per team</t>
  </si>
  <si>
    <t>Number of site entries per team per day</t>
  </si>
  <si>
    <t>Number of respirators per person</t>
  </si>
  <si>
    <t>Square feet able to be sampled by one wipe</t>
  </si>
  <si>
    <t>Square feet able to be sampled by one HEPA sock</t>
  </si>
  <si>
    <t>Number of wipes used per hour per team</t>
  </si>
  <si>
    <t>Number of HEPA socks used per hour per team</t>
  </si>
  <si>
    <t>Hours per Entry per Team</t>
  </si>
  <si>
    <t>Number of hours per entry per team</t>
  </si>
  <si>
    <t>Number of labs to which samples will be sent</t>
  </si>
  <si>
    <t>Hours per day that lab is analyzing samples</t>
  </si>
  <si>
    <t>Number of samples analyzed per day</t>
  </si>
  <si>
    <t>Square feet that will be sampled</t>
  </si>
  <si>
    <t>Tons of waste removed per hour per team</t>
  </si>
  <si>
    <t>Tons of waste per square feet</t>
  </si>
  <si>
    <t>Number of personnel per rental car</t>
  </si>
  <si>
    <t>Hourly wage for EMT personnel</t>
  </si>
  <si>
    <t>Hourly wage for OSC/Commander personnel</t>
  </si>
  <si>
    <t>Hourly wage for PL-1 personnel</t>
  </si>
  <si>
    <t>Hourly wage for PL-2 personnel</t>
  </si>
  <si>
    <t>Hourly wage for PL-3 personnel</t>
  </si>
  <si>
    <t>Hourly wage for PL-4 personnel</t>
  </si>
  <si>
    <t>Hourly wage for TL-1 personnel</t>
  </si>
  <si>
    <t>Hourly wage for TL-2 personnel</t>
  </si>
  <si>
    <t>Hourly wage for TL-3 personnel</t>
  </si>
  <si>
    <t>Per diem amount per day</t>
  </si>
  <si>
    <t>Hourly wage for OSC/IC personnel</t>
  </si>
  <si>
    <t>Cost of decon materials per square foot of building</t>
  </si>
  <si>
    <t>Cost of incident command supplies per day</t>
  </si>
  <si>
    <t>Cost per gallon of decon agent</t>
  </si>
  <si>
    <t>Cost per HEPA sample</t>
  </si>
  <si>
    <t>Cost per HEPA sock sample</t>
  </si>
  <si>
    <t>Cost per HEPA vacuum rental per day</t>
  </si>
  <si>
    <t>Cost of incident command expendables per day</t>
  </si>
  <si>
    <t>Cost of incident command rentals per day</t>
  </si>
  <si>
    <t>Cost per respirator</t>
  </si>
  <si>
    <t>Cost per wipe</t>
  </si>
  <si>
    <t>Cost per PPE level A unit</t>
  </si>
  <si>
    <t>Cost per PPE level B unit</t>
  </si>
  <si>
    <t>Cost per PPE level C unit</t>
  </si>
  <si>
    <t>Cost per PPE level D unit</t>
  </si>
  <si>
    <t>Cost per one sample analyzed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</si>
</sst>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2">
    <cellStyle name="Good" xfId="1" builtinId="26"/>
    <cellStyle name="Normal" xfId="0" builtinId="0"/>
  </cellStyles>
  <dxfs count="8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J3" totalsRowShown="0" tableBorderDxfId="86">
  <autoFilter ref="A1:J3" xr:uid="{00000000-0009-0000-0100-000001000000}"/>
  <tableColumns count="10">
    <tableColumn id="9" xr3:uid="{00000000-0010-0000-0000-000009000000}" name="Internal" dataDxfId="85"/>
    <tableColumn id="1" xr3:uid="{00000000-0010-0000-0000-000001000000}" name="Category" dataDxfId="84"/>
    <tableColumn id="2" xr3:uid="{00000000-0010-0000-0000-000002000000}" name="Name" dataDxfId="83"/>
    <tableColumn id="10" xr3:uid="{79BF44BD-D3B4-4218-9CF7-0E896C11A443}" name="Description" dataDxfId="23"/>
    <tableColumn id="3" xr3:uid="{00000000-0010-0000-0000-000003000000}" name="Units" dataDxfId="82"/>
    <tableColumn id="4" xr3:uid="{00000000-0010-0000-0000-000004000000}" name="Distribution Type" dataDxfId="81"/>
    <tableColumn id="5" xr3:uid="{00000000-0010-0000-0000-000005000000}" name="Minimum" dataDxfId="80"/>
    <tableColumn id="6" xr3:uid="{00000000-0010-0000-0000-000006000000}" name="Maximum" dataDxfId="79"/>
    <tableColumn id="7" xr3:uid="{00000000-0010-0000-0000-000007000000}" name="Mean/Mode" dataDxfId="78"/>
    <tableColumn id="8" xr3:uid="{00000000-0010-0000-0000-000008000000}" name="Standard Deviation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J18" totalsRowShown="0" tableBorderDxfId="76">
  <autoFilter ref="A1:J18" xr:uid="{00000000-0009-0000-0100-000002000000}"/>
  <tableColumns count="10">
    <tableColumn id="9" xr3:uid="{00000000-0010-0000-0100-000009000000}" name="Internal" dataDxfId="75"/>
    <tableColumn id="1" xr3:uid="{00000000-0010-0000-0100-000001000000}" name="Category" dataDxfId="74"/>
    <tableColumn id="2" xr3:uid="{00000000-0010-0000-0100-000002000000}" name="Name" dataDxfId="73"/>
    <tableColumn id="10" xr3:uid="{E9625445-6C7F-4D72-A262-0E769666EFC9}" name="Description" dataDxfId="22"/>
    <tableColumn id="3" xr3:uid="{00000000-0010-0000-0100-000003000000}" name="Units" dataDxfId="72"/>
    <tableColumn id="4" xr3:uid="{00000000-0010-0000-0100-000004000000}" name="Distribution Type" dataDxfId="71"/>
    <tableColumn id="5" xr3:uid="{00000000-0010-0000-0100-000005000000}" name="Minimum" dataDxfId="70"/>
    <tableColumn id="6" xr3:uid="{00000000-0010-0000-0100-000006000000}" name="Maximum" dataDxfId="69"/>
    <tableColumn id="7" xr3:uid="{00000000-0010-0000-0100-000007000000}" name="Mean/Mode" dataDxfId="68"/>
    <tableColumn id="8" xr3:uid="{00000000-0010-0000-0100-000008000000}" name="Standard Deviation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J12" totalsRowShown="0" tableBorderDxfId="66">
  <autoFilter ref="A1:J12" xr:uid="{00000000-0009-0000-0100-000003000000}"/>
  <tableColumns count="10">
    <tableColumn id="9" xr3:uid="{00000000-0010-0000-0200-000009000000}" name="Internal" dataDxfId="65"/>
    <tableColumn id="1" xr3:uid="{00000000-0010-0000-0200-000001000000}" name="Category" dataDxfId="64"/>
    <tableColumn id="2" xr3:uid="{00000000-0010-0000-0200-000002000000}" name="Name" dataDxfId="63"/>
    <tableColumn id="10" xr3:uid="{65E43BC9-2204-46A6-BD9B-D15C1161515F}" name="Description" dataDxfId="21"/>
    <tableColumn id="3" xr3:uid="{00000000-0010-0000-0200-000003000000}" name="Units" dataDxfId="62"/>
    <tableColumn id="4" xr3:uid="{00000000-0010-0000-0200-000004000000}" name="Distribution Type" dataDxfId="61"/>
    <tableColumn id="5" xr3:uid="{00000000-0010-0000-0200-000005000000}" name="Minimum" dataDxfId="60"/>
    <tableColumn id="6" xr3:uid="{00000000-0010-0000-0200-000006000000}" name="Maximum" dataDxfId="59"/>
    <tableColumn id="7" xr3:uid="{00000000-0010-0000-0200-000007000000}" name="Mean/Mode" dataDxfId="58"/>
    <tableColumn id="8" xr3:uid="{00000000-0010-0000-0200-000008000000}" name="Standard Deviation" dataDxfId="5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I18" totalsRowShown="0" headerRowBorderDxfId="56" tableBorderDxfId="55">
  <autoFilter ref="A1:I18" xr:uid="{00000000-0009-0000-0100-000004000000}"/>
  <tableColumns count="9">
    <tableColumn id="9" xr3:uid="{00000000-0010-0000-0300-000009000000}" name="Internal" dataDxfId="54"/>
    <tableColumn id="1" xr3:uid="{00000000-0010-0000-0300-000001000000}" name="Category" dataDxfId="53"/>
    <tableColumn id="2" xr3:uid="{00000000-0010-0000-0300-000002000000}" name="Name" dataDxfId="52"/>
    <tableColumn id="3" xr3:uid="{00000000-0010-0000-0300-000003000000}" name="Units" dataDxfId="51"/>
    <tableColumn id="4" xr3:uid="{00000000-0010-0000-0300-000004000000}" name="Distribution Type" dataDxfId="50"/>
    <tableColumn id="5" xr3:uid="{00000000-0010-0000-0300-000005000000}" name="Minimum" dataDxfId="49"/>
    <tableColumn id="6" xr3:uid="{00000000-0010-0000-0300-000006000000}" name="Maximum" dataDxfId="48"/>
    <tableColumn id="7" xr3:uid="{00000000-0010-0000-0300-000007000000}" name="Mean/Mode" dataDxfId="47"/>
    <tableColumn id="8" xr3:uid="{00000000-0010-0000-0300-000008000000}" name="Standard Deviation" dataDxfId="4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J2" totalsRowShown="0" headerRowBorderDxfId="45" tableBorderDxfId="44">
  <autoFilter ref="A1:J2" xr:uid="{00000000-0009-0000-0100-000005000000}"/>
  <tableColumns count="10">
    <tableColumn id="9" xr3:uid="{00000000-0010-0000-0400-000009000000}" name="Internal" dataDxfId="43"/>
    <tableColumn id="1" xr3:uid="{00000000-0010-0000-0400-000001000000}" name="Category" dataDxfId="42"/>
    <tableColumn id="2" xr3:uid="{00000000-0010-0000-0400-000002000000}" name="Name" dataDxfId="41"/>
    <tableColumn id="10" xr3:uid="{D4273FE0-3D31-4409-BDAE-597746BE9B2F}" name="Description" dataDxfId="20"/>
    <tableColumn id="3" xr3:uid="{00000000-0010-0000-0400-000003000000}" name="Units" dataDxfId="40"/>
    <tableColumn id="4" xr3:uid="{00000000-0010-0000-0400-000004000000}" name="Distribution Type" dataDxfId="39"/>
    <tableColumn id="5" xr3:uid="{00000000-0010-0000-0400-000005000000}" name="Minimum" dataDxfId="38"/>
    <tableColumn id="6" xr3:uid="{00000000-0010-0000-0400-000006000000}" name="Maximum" dataDxfId="37"/>
    <tableColumn id="7" xr3:uid="{00000000-0010-0000-0400-000007000000}" name="Mean/Mode" dataDxfId="36"/>
    <tableColumn id="8" xr3:uid="{00000000-0010-0000-0400-000008000000}" name="Standard Deviation" dataDxfId="3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J27" totalsRowShown="0" headerRowBorderDxfId="34" tableBorderDxfId="33">
  <autoFilter ref="A1:J27" xr:uid="{00000000-0009-0000-0100-000006000000}"/>
  <sortState xmlns:xlrd2="http://schemas.microsoft.com/office/spreadsheetml/2017/richdata2" ref="A2:J2">
    <sortCondition ref="B1:B2"/>
  </sortState>
  <tableColumns count="10">
    <tableColumn id="9" xr3:uid="{00000000-0010-0000-0500-000009000000}" name="Internal" dataDxfId="32"/>
    <tableColumn id="1" xr3:uid="{00000000-0010-0000-0500-000001000000}" name="Category" dataDxfId="31"/>
    <tableColumn id="2" xr3:uid="{00000000-0010-0000-0500-000002000000}" name="Name" dataDxfId="30"/>
    <tableColumn id="10" xr3:uid="{8E95090F-4A2C-43BC-871A-990298A6646D}" name="Description" dataDxfId="0"/>
    <tableColumn id="3" xr3:uid="{00000000-0010-0000-0500-000003000000}" name="Units" dataDxfId="29"/>
    <tableColumn id="4" xr3:uid="{00000000-0010-0000-0500-000004000000}" name="Distribution Type" dataDxfId="28"/>
    <tableColumn id="5" xr3:uid="{00000000-0010-0000-0500-000005000000}" name="Minimum" dataDxfId="27"/>
    <tableColumn id="6" xr3:uid="{00000000-0010-0000-0500-000006000000}" name="Maximum" dataDxfId="26"/>
    <tableColumn id="7" xr3:uid="{00000000-0010-0000-0500-000007000000}" name="Mean/Mode" dataDxfId="25"/>
    <tableColumn id="8" xr3:uid="{00000000-0010-0000-0500-000008000000}" name="Standard Deviation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J27"/>
  <sheetViews>
    <sheetView tabSelected="1" topLeftCell="A7" workbookViewId="0">
      <selection activeCell="E9" sqref="E9"/>
    </sheetView>
  </sheetViews>
  <sheetFormatPr defaultRowHeight="15" x14ac:dyDescent="0.25"/>
  <cols>
    <col min="1" max="1" width="15.28515625" customWidth="1"/>
    <col min="2" max="2" width="11.140625" bestFit="1" customWidth="1"/>
    <col min="3" max="3" width="39.42578125" customWidth="1"/>
    <col min="4" max="4" width="46.28515625" customWidth="1"/>
    <col min="5" max="5" width="20.28515625" bestFit="1" customWidth="1"/>
    <col min="6" max="6" width="18.7109375" bestFit="1" customWidth="1"/>
    <col min="7" max="7" width="12" bestFit="1" customWidth="1"/>
    <col min="8" max="8" width="12.28515625" bestFit="1" customWidth="1"/>
    <col min="9" max="9" width="14.5703125" bestFit="1" customWidth="1"/>
    <col min="10" max="10" width="20.42578125" bestFit="1" customWidth="1"/>
  </cols>
  <sheetData>
    <row r="1" spans="1:10" ht="15" customHeight="1" thickBot="1" x14ac:dyDescent="0.3">
      <c r="A1" s="2" t="s">
        <v>34</v>
      </c>
      <c r="B1" s="5" t="s">
        <v>35</v>
      </c>
      <c r="C1" s="2" t="s">
        <v>36</v>
      </c>
      <c r="D1" s="2" t="s">
        <v>140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</row>
    <row r="2" spans="1:10" x14ac:dyDescent="0.25">
      <c r="A2" s="3"/>
      <c r="B2" s="1" t="s">
        <v>59</v>
      </c>
      <c r="C2" s="1" t="s">
        <v>105</v>
      </c>
      <c r="D2" s="1" t="s">
        <v>175</v>
      </c>
      <c r="E2" s="1" t="s">
        <v>106</v>
      </c>
      <c r="F2" s="1" t="s">
        <v>5</v>
      </c>
      <c r="G2" s="1">
        <v>1.98</v>
      </c>
      <c r="H2" s="1">
        <v>5.9874348499999996</v>
      </c>
      <c r="I2" s="1"/>
      <c r="J2" s="4"/>
    </row>
    <row r="3" spans="1:10" x14ac:dyDescent="0.25">
      <c r="A3" s="10"/>
      <c r="B3" s="11" t="s">
        <v>46</v>
      </c>
      <c r="C3" s="11" t="s">
        <v>107</v>
      </c>
      <c r="D3" s="11" t="s">
        <v>162</v>
      </c>
      <c r="E3" s="11" t="s">
        <v>108</v>
      </c>
      <c r="F3" s="11" t="s">
        <v>5</v>
      </c>
      <c r="G3" s="11">
        <v>58</v>
      </c>
      <c r="H3" s="11">
        <v>61</v>
      </c>
      <c r="I3" s="11"/>
      <c r="J3" s="12"/>
    </row>
    <row r="4" spans="1:10" x14ac:dyDescent="0.25">
      <c r="A4" s="10"/>
      <c r="B4" s="11" t="s">
        <v>59</v>
      </c>
      <c r="C4" s="11" t="s">
        <v>109</v>
      </c>
      <c r="D4" s="11" t="s">
        <v>176</v>
      </c>
      <c r="E4" s="11" t="s">
        <v>110</v>
      </c>
      <c r="F4" s="11" t="s">
        <v>5</v>
      </c>
      <c r="G4" s="11">
        <v>288</v>
      </c>
      <c r="H4" s="11">
        <v>370</v>
      </c>
      <c r="I4" s="11"/>
      <c r="J4" s="12"/>
    </row>
    <row r="5" spans="1:10" x14ac:dyDescent="0.25">
      <c r="A5" s="10"/>
      <c r="B5" s="11" t="s">
        <v>59</v>
      </c>
      <c r="C5" s="11" t="s">
        <v>111</v>
      </c>
      <c r="D5" s="11" t="s">
        <v>177</v>
      </c>
      <c r="E5" s="11" t="s">
        <v>112</v>
      </c>
      <c r="F5" s="11" t="s">
        <v>5</v>
      </c>
      <c r="G5" s="11">
        <v>29</v>
      </c>
      <c r="H5" s="11">
        <v>29</v>
      </c>
      <c r="I5" s="11"/>
      <c r="J5" s="12"/>
    </row>
    <row r="6" spans="1:10" x14ac:dyDescent="0.25">
      <c r="A6" s="10"/>
      <c r="B6" s="11" t="s">
        <v>59</v>
      </c>
      <c r="C6" s="11" t="s">
        <v>113</v>
      </c>
      <c r="D6" s="11" t="s">
        <v>178</v>
      </c>
      <c r="E6" s="11" t="s">
        <v>114</v>
      </c>
      <c r="F6" s="11" t="s">
        <v>4</v>
      </c>
      <c r="G6" s="11">
        <v>15</v>
      </c>
      <c r="H6" s="11"/>
      <c r="I6" s="11"/>
      <c r="J6" s="12"/>
    </row>
    <row r="7" spans="1:10" x14ac:dyDescent="0.25">
      <c r="A7" s="10"/>
      <c r="B7" s="11" t="s">
        <v>59</v>
      </c>
      <c r="C7" s="11" t="s">
        <v>115</v>
      </c>
      <c r="D7" s="11" t="s">
        <v>179</v>
      </c>
      <c r="E7" s="11" t="s">
        <v>114</v>
      </c>
      <c r="F7" s="11" t="s">
        <v>4</v>
      </c>
      <c r="G7" s="11">
        <v>8</v>
      </c>
      <c r="H7" s="11"/>
      <c r="I7" s="11"/>
      <c r="J7" s="12"/>
    </row>
    <row r="8" spans="1:10" x14ac:dyDescent="0.25">
      <c r="A8" s="10"/>
      <c r="B8" s="11" t="s">
        <v>43</v>
      </c>
      <c r="C8" s="11" t="s">
        <v>116</v>
      </c>
      <c r="D8" s="11" t="s">
        <v>163</v>
      </c>
      <c r="E8" s="11" t="s">
        <v>108</v>
      </c>
      <c r="F8" s="11" t="s">
        <v>5</v>
      </c>
      <c r="G8" s="11">
        <v>147</v>
      </c>
      <c r="H8" s="11">
        <v>147</v>
      </c>
      <c r="I8" s="11"/>
      <c r="J8" s="12"/>
    </row>
    <row r="9" spans="1:10" x14ac:dyDescent="0.25">
      <c r="A9" s="10"/>
      <c r="B9" s="11" t="s">
        <v>43</v>
      </c>
      <c r="C9" s="11" t="s">
        <v>117</v>
      </c>
      <c r="D9" s="11" t="s">
        <v>171</v>
      </c>
      <c r="E9" s="11" t="s">
        <v>114</v>
      </c>
      <c r="F9" s="11" t="s">
        <v>5</v>
      </c>
      <c r="G9" s="11">
        <v>172</v>
      </c>
      <c r="H9" s="11">
        <v>341</v>
      </c>
      <c r="I9" s="11"/>
      <c r="J9" s="12"/>
    </row>
    <row r="10" spans="1:10" x14ac:dyDescent="0.25">
      <c r="A10" s="10"/>
      <c r="B10" s="11" t="s">
        <v>43</v>
      </c>
      <c r="C10" s="11" t="s">
        <v>118</v>
      </c>
      <c r="D10" s="11" t="s">
        <v>164</v>
      </c>
      <c r="E10" s="11" t="s">
        <v>108</v>
      </c>
      <c r="F10" s="11" t="s">
        <v>5</v>
      </c>
      <c r="G10" s="11">
        <v>86</v>
      </c>
      <c r="H10" s="11">
        <v>101</v>
      </c>
      <c r="I10" s="11"/>
      <c r="J10" s="12"/>
    </row>
    <row r="11" spans="1:10" x14ac:dyDescent="0.25">
      <c r="A11" s="10"/>
      <c r="B11" s="11" t="s">
        <v>43</v>
      </c>
      <c r="C11" s="11" t="s">
        <v>119</v>
      </c>
      <c r="D11" s="11" t="s">
        <v>165</v>
      </c>
      <c r="E11" s="11" t="s">
        <v>108</v>
      </c>
      <c r="F11" s="11" t="s">
        <v>5</v>
      </c>
      <c r="G11" s="11">
        <v>102</v>
      </c>
      <c r="H11" s="11">
        <v>118</v>
      </c>
      <c r="I11" s="11"/>
      <c r="J11" s="12"/>
    </row>
    <row r="12" spans="1:10" x14ac:dyDescent="0.25">
      <c r="A12" s="10"/>
      <c r="B12" s="11" t="s">
        <v>43</v>
      </c>
      <c r="C12" s="11" t="s">
        <v>120</v>
      </c>
      <c r="D12" s="11" t="s">
        <v>166</v>
      </c>
      <c r="E12" s="11" t="s">
        <v>108</v>
      </c>
      <c r="F12" s="11" t="s">
        <v>5</v>
      </c>
      <c r="G12" s="11">
        <v>124</v>
      </c>
      <c r="H12" s="11">
        <v>142</v>
      </c>
      <c r="I12" s="11"/>
      <c r="J12" s="12"/>
    </row>
    <row r="13" spans="1:10" x14ac:dyDescent="0.25">
      <c r="A13" s="10"/>
      <c r="B13" s="11" t="s">
        <v>43</v>
      </c>
      <c r="C13" s="11" t="s">
        <v>121</v>
      </c>
      <c r="D13" s="11" t="s">
        <v>167</v>
      </c>
      <c r="E13" s="11" t="s">
        <v>108</v>
      </c>
      <c r="F13" s="11" t="s">
        <v>5</v>
      </c>
      <c r="G13" s="11">
        <v>170</v>
      </c>
      <c r="H13" s="11">
        <v>210</v>
      </c>
      <c r="I13" s="11"/>
      <c r="J13" s="12"/>
    </row>
    <row r="14" spans="1:10" x14ac:dyDescent="0.25">
      <c r="A14" s="10"/>
      <c r="B14" s="11" t="s">
        <v>46</v>
      </c>
      <c r="C14" s="11" t="s">
        <v>122</v>
      </c>
      <c r="D14" s="11" t="s">
        <v>180</v>
      </c>
      <c r="E14" s="11" t="s">
        <v>114</v>
      </c>
      <c r="F14" s="11" t="s">
        <v>4</v>
      </c>
      <c r="G14" s="11">
        <v>235.42</v>
      </c>
      <c r="H14" s="11"/>
      <c r="I14" s="11"/>
      <c r="J14" s="12"/>
    </row>
    <row r="15" spans="1:10" x14ac:dyDescent="0.25">
      <c r="A15" s="10"/>
      <c r="B15" s="11" t="s">
        <v>59</v>
      </c>
      <c r="C15" s="11" t="s">
        <v>123</v>
      </c>
      <c r="D15" s="11" t="s">
        <v>181</v>
      </c>
      <c r="E15" s="11" t="s">
        <v>112</v>
      </c>
      <c r="F15" s="11" t="s">
        <v>4</v>
      </c>
      <c r="G15" s="11">
        <v>238</v>
      </c>
      <c r="H15" s="11"/>
      <c r="I15" s="11"/>
      <c r="J15" s="12"/>
    </row>
    <row r="16" spans="1:10" x14ac:dyDescent="0.25">
      <c r="A16" s="10"/>
      <c r="B16" s="11" t="s">
        <v>43</v>
      </c>
      <c r="C16" s="11" t="s">
        <v>124</v>
      </c>
      <c r="D16" s="11" t="s">
        <v>168</v>
      </c>
      <c r="E16" s="11" t="s">
        <v>108</v>
      </c>
      <c r="F16" s="11" t="s">
        <v>5</v>
      </c>
      <c r="G16" s="11">
        <v>66</v>
      </c>
      <c r="H16" s="11">
        <v>71</v>
      </c>
      <c r="I16" s="11"/>
      <c r="J16" s="12"/>
    </row>
    <row r="17" spans="1:10" x14ac:dyDescent="0.25">
      <c r="A17" s="10"/>
      <c r="B17" s="11" t="s">
        <v>43</v>
      </c>
      <c r="C17" s="11" t="s">
        <v>125</v>
      </c>
      <c r="D17" s="11" t="s">
        <v>169</v>
      </c>
      <c r="E17" s="11" t="s">
        <v>108</v>
      </c>
      <c r="F17" s="11" t="s">
        <v>5</v>
      </c>
      <c r="G17" s="11">
        <v>79</v>
      </c>
      <c r="H17" s="11">
        <v>81</v>
      </c>
      <c r="I17" s="11"/>
      <c r="J17" s="12"/>
    </row>
    <row r="18" spans="1:10" x14ac:dyDescent="0.25">
      <c r="A18" s="10"/>
      <c r="B18" s="11" t="s">
        <v>43</v>
      </c>
      <c r="C18" s="11" t="s">
        <v>126</v>
      </c>
      <c r="D18" s="11" t="s">
        <v>170</v>
      </c>
      <c r="E18" s="11" t="s">
        <v>108</v>
      </c>
      <c r="F18" s="11" t="s">
        <v>5</v>
      </c>
      <c r="G18" s="11">
        <v>88</v>
      </c>
      <c r="H18" s="11">
        <v>101</v>
      </c>
      <c r="I18" s="11"/>
      <c r="J18" s="12"/>
    </row>
    <row r="19" spans="1:10" x14ac:dyDescent="0.25">
      <c r="A19" s="10"/>
      <c r="B19" s="11" t="s">
        <v>59</v>
      </c>
      <c r="C19" s="11" t="s">
        <v>127</v>
      </c>
      <c r="D19" s="11" t="s">
        <v>182</v>
      </c>
      <c r="E19" s="11" t="s">
        <v>112</v>
      </c>
      <c r="F19" s="11" t="s">
        <v>5</v>
      </c>
      <c r="G19" s="11">
        <v>19</v>
      </c>
      <c r="H19" s="11">
        <v>20</v>
      </c>
      <c r="I19" s="11"/>
      <c r="J19" s="12"/>
    </row>
    <row r="20" spans="1:10" x14ac:dyDescent="0.25">
      <c r="A20" s="10"/>
      <c r="B20" s="11" t="s">
        <v>43</v>
      </c>
      <c r="C20" s="11" t="s">
        <v>128</v>
      </c>
      <c r="D20" s="11" t="s">
        <v>172</v>
      </c>
      <c r="E20" s="11" t="s">
        <v>108</v>
      </c>
      <c r="F20" s="11" t="s">
        <v>4</v>
      </c>
      <c r="G20" s="11">
        <v>155</v>
      </c>
      <c r="H20" s="11"/>
      <c r="I20" s="11"/>
      <c r="J20" s="12"/>
    </row>
    <row r="21" spans="1:10" x14ac:dyDescent="0.25">
      <c r="A21" s="10"/>
      <c r="B21" s="11" t="s">
        <v>46</v>
      </c>
      <c r="C21" s="11" t="s">
        <v>129</v>
      </c>
      <c r="D21" s="11" t="s">
        <v>173</v>
      </c>
      <c r="E21" s="11" t="s">
        <v>130</v>
      </c>
      <c r="F21" s="11" t="s">
        <v>5</v>
      </c>
      <c r="G21" s="11">
        <v>0.14271105710000001</v>
      </c>
      <c r="H21" s="11">
        <v>3.9721739129999998</v>
      </c>
      <c r="I21" s="11"/>
      <c r="J21" s="12"/>
    </row>
    <row r="22" spans="1:10" x14ac:dyDescent="0.25">
      <c r="A22" s="10"/>
      <c r="B22" s="11" t="s">
        <v>56</v>
      </c>
      <c r="C22" s="11" t="s">
        <v>131</v>
      </c>
      <c r="D22" s="11" t="s">
        <v>183</v>
      </c>
      <c r="E22" s="11" t="s">
        <v>112</v>
      </c>
      <c r="F22" s="11" t="s">
        <v>4</v>
      </c>
      <c r="G22" s="11">
        <v>3322</v>
      </c>
      <c r="H22" s="11"/>
      <c r="I22" s="11"/>
      <c r="J22" s="12"/>
    </row>
    <row r="23" spans="1:10" x14ac:dyDescent="0.25">
      <c r="A23" s="10"/>
      <c r="B23" s="11" t="s">
        <v>56</v>
      </c>
      <c r="C23" s="11" t="s">
        <v>132</v>
      </c>
      <c r="D23" s="11" t="s">
        <v>184</v>
      </c>
      <c r="E23" s="11" t="s">
        <v>112</v>
      </c>
      <c r="F23" s="11" t="s">
        <v>4</v>
      </c>
      <c r="G23" s="11">
        <v>3023.8</v>
      </c>
      <c r="H23" s="11"/>
      <c r="I23" s="11"/>
      <c r="J23" s="12"/>
    </row>
    <row r="24" spans="1:10" x14ac:dyDescent="0.25">
      <c r="A24" s="10"/>
      <c r="B24" s="11" t="s">
        <v>56</v>
      </c>
      <c r="C24" s="11" t="s">
        <v>133</v>
      </c>
      <c r="D24" s="11" t="s">
        <v>185</v>
      </c>
      <c r="E24" s="11" t="s">
        <v>112</v>
      </c>
      <c r="F24" s="11" t="s">
        <v>4</v>
      </c>
      <c r="G24" s="11">
        <v>1897.68</v>
      </c>
      <c r="H24" s="11"/>
      <c r="I24" s="11"/>
      <c r="J24" s="12"/>
    </row>
    <row r="25" spans="1:10" x14ac:dyDescent="0.25">
      <c r="A25" s="10"/>
      <c r="B25" s="11" t="s">
        <v>56</v>
      </c>
      <c r="C25" s="11" t="s">
        <v>134</v>
      </c>
      <c r="D25" s="11" t="s">
        <v>186</v>
      </c>
      <c r="E25" s="11" t="s">
        <v>112</v>
      </c>
      <c r="F25" s="11" t="s">
        <v>4</v>
      </c>
      <c r="G25" s="11">
        <v>260.08999999999997</v>
      </c>
      <c r="H25" s="11"/>
      <c r="I25" s="11"/>
      <c r="J25" s="12"/>
    </row>
    <row r="26" spans="1:10" x14ac:dyDescent="0.25">
      <c r="A26" s="10"/>
      <c r="B26" s="11" t="s">
        <v>59</v>
      </c>
      <c r="C26" s="11" t="s">
        <v>139</v>
      </c>
      <c r="D26" s="11" t="s">
        <v>174</v>
      </c>
      <c r="E26" s="11" t="s">
        <v>114</v>
      </c>
      <c r="F26" s="11" t="s">
        <v>4</v>
      </c>
      <c r="G26" s="11">
        <v>1007.082</v>
      </c>
      <c r="H26" s="11"/>
      <c r="I26" s="11"/>
      <c r="J26" s="12"/>
    </row>
    <row r="27" spans="1:10" x14ac:dyDescent="0.25">
      <c r="A27" s="13"/>
      <c r="B27" s="14" t="s">
        <v>46</v>
      </c>
      <c r="C27" s="14" t="s">
        <v>135</v>
      </c>
      <c r="D27" s="14" t="s">
        <v>187</v>
      </c>
      <c r="E27" s="14" t="s">
        <v>136</v>
      </c>
      <c r="F27" s="14" t="s">
        <v>5</v>
      </c>
      <c r="G27" s="14">
        <v>231</v>
      </c>
      <c r="H27" s="14">
        <v>640</v>
      </c>
      <c r="I27" s="14"/>
      <c r="J27" s="15"/>
    </row>
  </sheetData>
  <conditionalFormatting sqref="G2:J27">
    <cfRule type="expression" dxfId="2" priority="27">
      <formula>NOT((COLUMN(G2)-COLUMN($F:$F))&lt;=IFERROR(VLOOKUP($F2, Validation_Distribution_Parameter_Count, 2, FALSE), 0))</formula>
    </cfRule>
  </conditionalFormatting>
  <conditionalFormatting sqref="A2:J27">
    <cfRule type="expression" dxfId="1" priority="28">
      <formula>ISBLANK($F2)</formula>
    </cfRule>
  </conditionalFormatting>
  <dataValidations count="1">
    <dataValidation type="list" showInputMessage="1" showErrorMessage="1" sqref="F2:F27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1"/>
  <sheetViews>
    <sheetView workbookViewId="0">
      <selection activeCell="C14" sqref="C14"/>
    </sheetView>
  </sheetViews>
  <sheetFormatPr defaultRowHeight="15" x14ac:dyDescent="0.25"/>
  <cols>
    <col min="1" max="1" width="20.42578125" bestFit="1" customWidth="1"/>
    <col min="2" max="2" width="16.140625" bestFit="1" customWidth="1"/>
    <col min="3" max="3" width="28.42578125" bestFit="1" customWidth="1"/>
  </cols>
  <sheetData>
    <row r="1" spans="1:3" x14ac:dyDescent="0.25">
      <c r="A1" t="s">
        <v>2</v>
      </c>
      <c r="B1" t="s">
        <v>3</v>
      </c>
    </row>
    <row r="2" spans="1:3" x14ac:dyDescent="0.25">
      <c r="A2" t="s">
        <v>4</v>
      </c>
      <c r="B2">
        <v>1</v>
      </c>
    </row>
    <row r="3" spans="1:3" x14ac:dyDescent="0.25">
      <c r="A3" t="s">
        <v>5</v>
      </c>
      <c r="B3">
        <v>2</v>
      </c>
    </row>
    <row r="4" spans="1:3" x14ac:dyDescent="0.25">
      <c r="A4" t="s">
        <v>6</v>
      </c>
      <c r="B4">
        <v>4</v>
      </c>
    </row>
    <row r="5" spans="1:3" x14ac:dyDescent="0.25">
      <c r="A5" t="s">
        <v>7</v>
      </c>
      <c r="B5">
        <v>2</v>
      </c>
      <c r="C5" t="s">
        <v>137</v>
      </c>
    </row>
    <row r="6" spans="1:3" x14ac:dyDescent="0.25">
      <c r="A6" t="s">
        <v>8</v>
      </c>
      <c r="B6">
        <v>2</v>
      </c>
    </row>
    <row r="7" spans="1:3" x14ac:dyDescent="0.25">
      <c r="A7" t="s">
        <v>9</v>
      </c>
      <c r="B7">
        <v>2</v>
      </c>
    </row>
    <row r="8" spans="1:3" x14ac:dyDescent="0.25">
      <c r="A8" t="s">
        <v>10</v>
      </c>
      <c r="B8">
        <v>3</v>
      </c>
    </row>
    <row r="9" spans="1:3" x14ac:dyDescent="0.25">
      <c r="A9" t="s">
        <v>11</v>
      </c>
      <c r="B9">
        <v>2</v>
      </c>
      <c r="C9" t="s">
        <v>138</v>
      </c>
    </row>
    <row r="10" spans="1:3" x14ac:dyDescent="0.25">
      <c r="A10" t="s">
        <v>12</v>
      </c>
      <c r="B10">
        <v>2</v>
      </c>
    </row>
    <row r="11" spans="1:3" x14ac:dyDescent="0.25">
      <c r="A11" t="s">
        <v>13</v>
      </c>
      <c r="B11">
        <v>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14</v>
      </c>
    </row>
    <row r="2" spans="1:2" x14ac:dyDescent="0.25">
      <c r="A2" t="s">
        <v>15</v>
      </c>
    </row>
    <row r="3" spans="1:2" x14ac:dyDescent="0.25">
      <c r="A3" t="s">
        <v>16</v>
      </c>
    </row>
    <row r="4" spans="1:2" x14ac:dyDescent="0.25">
      <c r="A4" t="s">
        <v>17</v>
      </c>
    </row>
    <row r="9" spans="1:2" x14ac:dyDescent="0.25">
      <c r="A9" t="s">
        <v>18</v>
      </c>
    </row>
    <row r="10" spans="1:2" x14ac:dyDescent="0.25">
      <c r="A10" s="9">
        <f>ROWS($A$10:A10)</f>
        <v>1</v>
      </c>
      <c r="B10" s="9" t="s">
        <v>19</v>
      </c>
    </row>
    <row r="11" spans="1:2" x14ac:dyDescent="0.25">
      <c r="A11">
        <f>ROWS($A$10:A11)</f>
        <v>2</v>
      </c>
      <c r="B11" t="s">
        <v>20</v>
      </c>
    </row>
    <row r="12" spans="1:2" x14ac:dyDescent="0.25">
      <c r="A12">
        <f>ROWS($A$10:A12)</f>
        <v>3</v>
      </c>
      <c r="B12" t="s">
        <v>21</v>
      </c>
    </row>
    <row r="13" spans="1:2" x14ac:dyDescent="0.25">
      <c r="A13">
        <f>ROWS($A$10:A13)</f>
        <v>4</v>
      </c>
      <c r="B13" t="s">
        <v>22</v>
      </c>
    </row>
    <row r="14" spans="1:2" x14ac:dyDescent="0.25">
      <c r="A14">
        <f>ROWS($A$10:A14)</f>
        <v>5</v>
      </c>
      <c r="B14" t="s">
        <v>23</v>
      </c>
    </row>
    <row r="15" spans="1:2" x14ac:dyDescent="0.25">
      <c r="A15">
        <v>6</v>
      </c>
      <c r="B15" t="s">
        <v>24</v>
      </c>
    </row>
    <row r="20" spans="1:5" x14ac:dyDescent="0.25">
      <c r="A20" t="s">
        <v>25</v>
      </c>
    </row>
    <row r="21" spans="1:5" x14ac:dyDescent="0.25">
      <c r="A21">
        <v>1</v>
      </c>
      <c r="B21" t="s">
        <v>26</v>
      </c>
    </row>
    <row r="22" spans="1:5" x14ac:dyDescent="0.25">
      <c r="C22" t="s">
        <v>27</v>
      </c>
    </row>
    <row r="23" spans="1:5" x14ac:dyDescent="0.25">
      <c r="C23" t="s">
        <v>28</v>
      </c>
    </row>
    <row r="25" spans="1:5" x14ac:dyDescent="0.25">
      <c r="A25">
        <v>2</v>
      </c>
      <c r="B25" t="s">
        <v>29</v>
      </c>
    </row>
    <row r="26" spans="1:5" x14ac:dyDescent="0.25">
      <c r="C26" t="s">
        <v>30</v>
      </c>
    </row>
    <row r="27" spans="1:5" x14ac:dyDescent="0.25">
      <c r="D27" t="s">
        <v>31</v>
      </c>
    </row>
    <row r="28" spans="1:5" x14ac:dyDescent="0.25">
      <c r="D28" t="s">
        <v>32</v>
      </c>
    </row>
    <row r="29" spans="1:5" x14ac:dyDescent="0.25">
      <c r="E29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/>
  </sheetViews>
  <sheetFormatPr defaultRowHeight="15" x14ac:dyDescent="0.25"/>
  <cols>
    <col min="1" max="1" width="8.57031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J3"/>
  <sheetViews>
    <sheetView workbookViewId="0">
      <selection activeCell="D3" sqref="D3"/>
    </sheetView>
  </sheetViews>
  <sheetFormatPr defaultRowHeight="15" x14ac:dyDescent="0.25"/>
  <cols>
    <col min="1" max="1" width="11.7109375" customWidth="1"/>
    <col min="2" max="2" width="11.140625" bestFit="1" customWidth="1"/>
    <col min="3" max="3" width="38.7109375" bestFit="1" customWidth="1"/>
    <col min="4" max="4" width="38.7109375" customWidth="1"/>
    <col min="5" max="6" width="18.7109375" bestFit="1" customWidth="1"/>
    <col min="7" max="7" width="12" bestFit="1" customWidth="1"/>
    <col min="8" max="8" width="12.28515625" bestFit="1" customWidth="1"/>
    <col min="9" max="9" width="14.5703125" bestFit="1" customWidth="1"/>
    <col min="10" max="10" width="20.42578125" bestFit="1" customWidth="1"/>
  </cols>
  <sheetData>
    <row r="1" spans="1:10" ht="15" customHeight="1" thickBot="1" x14ac:dyDescent="0.3">
      <c r="A1" s="2" t="s">
        <v>34</v>
      </c>
      <c r="B1" s="5" t="s">
        <v>35</v>
      </c>
      <c r="C1" s="2" t="s">
        <v>36</v>
      </c>
      <c r="D1" s="2" t="s">
        <v>140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</row>
    <row r="2" spans="1:10" x14ac:dyDescent="0.25">
      <c r="A2" s="6"/>
      <c r="B2" s="6" t="s">
        <v>43</v>
      </c>
      <c r="C2" s="7" t="s">
        <v>44</v>
      </c>
      <c r="D2" s="7" t="s">
        <v>141</v>
      </c>
      <c r="E2" s="7" t="s">
        <v>45</v>
      </c>
      <c r="F2" s="7" t="s">
        <v>4</v>
      </c>
      <c r="G2" s="7">
        <v>1</v>
      </c>
      <c r="H2" s="7"/>
      <c r="I2" s="7"/>
      <c r="J2" s="8"/>
    </row>
    <row r="3" spans="1:10" x14ac:dyDescent="0.25">
      <c r="A3" s="13"/>
      <c r="B3" s="13" t="s">
        <v>46</v>
      </c>
      <c r="C3" s="14" t="s">
        <v>47</v>
      </c>
      <c r="D3" s="14" t="s">
        <v>142</v>
      </c>
      <c r="E3" s="14" t="s">
        <v>48</v>
      </c>
      <c r="F3" s="14" t="s">
        <v>4</v>
      </c>
      <c r="G3" s="14">
        <v>8</v>
      </c>
      <c r="H3" s="14"/>
      <c r="I3" s="14"/>
      <c r="J3" s="15"/>
    </row>
  </sheetData>
  <conditionalFormatting sqref="A2:J3">
    <cfRule type="expression" dxfId="19" priority="33">
      <formula>ISBLANK($F2)</formula>
    </cfRule>
    <cfRule type="expression" dxfId="18" priority="3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18"/>
  <sheetViews>
    <sheetView workbookViewId="0">
      <selection activeCell="D18" sqref="D18"/>
    </sheetView>
  </sheetViews>
  <sheetFormatPr defaultRowHeight="15" x14ac:dyDescent="0.25"/>
  <cols>
    <col min="1" max="1" width="11.7109375" customWidth="1"/>
    <col min="2" max="2" width="11.140625" bestFit="1" customWidth="1"/>
    <col min="3" max="3" width="38.7109375" bestFit="1" customWidth="1"/>
    <col min="4" max="4" width="38.7109375" customWidth="1"/>
    <col min="5" max="6" width="18.7109375" bestFit="1" customWidth="1"/>
    <col min="7" max="7" width="12" bestFit="1" customWidth="1"/>
    <col min="8" max="8" width="12.28515625" bestFit="1" customWidth="1"/>
    <col min="9" max="9" width="14.5703125" bestFit="1" customWidth="1"/>
    <col min="10" max="11" width="20.42578125" bestFit="1" customWidth="1"/>
  </cols>
  <sheetData>
    <row r="1" spans="1:10" ht="15" customHeight="1" thickBot="1" x14ac:dyDescent="0.3">
      <c r="A1" s="2" t="s">
        <v>34</v>
      </c>
      <c r="B1" s="5" t="s">
        <v>35</v>
      </c>
      <c r="C1" s="2" t="s">
        <v>36</v>
      </c>
      <c r="D1" s="2" t="s">
        <v>140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</row>
    <row r="2" spans="1:10" x14ac:dyDescent="0.25">
      <c r="A2" s="6"/>
      <c r="B2" s="6" t="s">
        <v>43</v>
      </c>
      <c r="C2" s="7" t="s">
        <v>49</v>
      </c>
      <c r="D2" s="7" t="s">
        <v>143</v>
      </c>
      <c r="E2" s="7" t="s">
        <v>50</v>
      </c>
      <c r="F2" s="7" t="s">
        <v>4</v>
      </c>
      <c r="G2" s="7">
        <v>1</v>
      </c>
      <c r="H2" s="7"/>
      <c r="I2" s="7"/>
      <c r="J2" s="8"/>
    </row>
    <row r="3" spans="1:10" x14ac:dyDescent="0.25">
      <c r="A3" s="10"/>
      <c r="B3" s="10" t="s">
        <v>43</v>
      </c>
      <c r="C3" s="11" t="s">
        <v>51</v>
      </c>
      <c r="D3" s="11" t="s">
        <v>144</v>
      </c>
      <c r="E3" s="11" t="s">
        <v>45</v>
      </c>
      <c r="F3" s="11" t="s">
        <v>5</v>
      </c>
      <c r="G3" s="11">
        <v>0</v>
      </c>
      <c r="H3" s="11">
        <v>2</v>
      </c>
      <c r="I3" s="11"/>
      <c r="J3" s="12"/>
    </row>
    <row r="4" spans="1:10" x14ac:dyDescent="0.25">
      <c r="A4" s="10"/>
      <c r="B4" s="10" t="s">
        <v>43</v>
      </c>
      <c r="C4" s="11" t="s">
        <v>52</v>
      </c>
      <c r="D4" s="11" t="s">
        <v>145</v>
      </c>
      <c r="E4" s="11" t="s">
        <v>45</v>
      </c>
      <c r="F4" s="11" t="s">
        <v>5</v>
      </c>
      <c r="G4" s="11">
        <v>2</v>
      </c>
      <c r="H4" s="11">
        <v>3</v>
      </c>
      <c r="I4" s="11"/>
      <c r="J4" s="12"/>
    </row>
    <row r="5" spans="1:10" x14ac:dyDescent="0.25">
      <c r="A5" s="10"/>
      <c r="B5" s="10" t="s">
        <v>43</v>
      </c>
      <c r="C5" s="11" t="s">
        <v>53</v>
      </c>
      <c r="D5" s="11" t="s">
        <v>146</v>
      </c>
      <c r="E5" s="11" t="s">
        <v>45</v>
      </c>
      <c r="F5" s="11" t="s">
        <v>5</v>
      </c>
      <c r="G5" s="11">
        <v>0</v>
      </c>
      <c r="H5" s="11">
        <v>2</v>
      </c>
      <c r="I5" s="11"/>
      <c r="J5" s="12"/>
    </row>
    <row r="6" spans="1:10" x14ac:dyDescent="0.25">
      <c r="A6" s="10"/>
      <c r="B6" s="10" t="s">
        <v>43</v>
      </c>
      <c r="C6" s="11" t="s">
        <v>54</v>
      </c>
      <c r="D6" s="11" t="s">
        <v>147</v>
      </c>
      <c r="E6" s="11" t="s">
        <v>55</v>
      </c>
      <c r="F6" s="11" t="s">
        <v>4</v>
      </c>
      <c r="G6" s="11">
        <v>4</v>
      </c>
      <c r="H6" s="11"/>
      <c r="I6" s="11"/>
      <c r="J6" s="12"/>
    </row>
    <row r="7" spans="1:10" x14ac:dyDescent="0.25">
      <c r="A7" s="10"/>
      <c r="B7" s="10" t="s">
        <v>56</v>
      </c>
      <c r="C7" s="11" t="s">
        <v>57</v>
      </c>
      <c r="D7" s="11" t="s">
        <v>148</v>
      </c>
      <c r="E7" s="11" t="s">
        <v>58</v>
      </c>
      <c r="F7" s="11" t="s">
        <v>5</v>
      </c>
      <c r="G7" s="11">
        <v>1</v>
      </c>
      <c r="H7" s="11">
        <v>2</v>
      </c>
      <c r="I7" s="11"/>
      <c r="J7" s="12"/>
    </row>
    <row r="8" spans="1:10" x14ac:dyDescent="0.25">
      <c r="A8" s="10"/>
      <c r="B8" s="10" t="s">
        <v>59</v>
      </c>
      <c r="C8" s="11" t="s">
        <v>60</v>
      </c>
      <c r="D8" s="11" t="s">
        <v>149</v>
      </c>
      <c r="E8" s="11" t="s">
        <v>61</v>
      </c>
      <c r="F8" s="11" t="s">
        <v>4</v>
      </c>
      <c r="G8" s="11">
        <v>50</v>
      </c>
      <c r="H8" s="11"/>
      <c r="I8" s="11"/>
      <c r="J8" s="12"/>
    </row>
    <row r="9" spans="1:10" x14ac:dyDescent="0.25">
      <c r="A9" s="10"/>
      <c r="B9" s="10" t="s">
        <v>59</v>
      </c>
      <c r="C9" s="11" t="s">
        <v>62</v>
      </c>
      <c r="D9" s="11" t="s">
        <v>150</v>
      </c>
      <c r="E9" s="11" t="s">
        <v>63</v>
      </c>
      <c r="F9" s="11" t="s">
        <v>4</v>
      </c>
      <c r="G9" s="11">
        <v>100</v>
      </c>
      <c r="H9" s="11"/>
      <c r="I9" s="11"/>
      <c r="J9" s="12"/>
    </row>
    <row r="10" spans="1:10" x14ac:dyDescent="0.25">
      <c r="A10" s="10"/>
      <c r="B10" s="10" t="s">
        <v>59</v>
      </c>
      <c r="C10" s="11" t="s">
        <v>64</v>
      </c>
      <c r="D10" s="11" t="s">
        <v>151</v>
      </c>
      <c r="E10" s="11" t="s">
        <v>65</v>
      </c>
      <c r="F10" s="11" t="s">
        <v>4</v>
      </c>
      <c r="G10" s="11">
        <v>6</v>
      </c>
      <c r="H10" s="11"/>
      <c r="I10" s="11"/>
      <c r="J10" s="12"/>
    </row>
    <row r="11" spans="1:10" x14ac:dyDescent="0.25">
      <c r="A11" s="10"/>
      <c r="B11" s="10" t="s">
        <v>59</v>
      </c>
      <c r="C11" s="11" t="s">
        <v>66</v>
      </c>
      <c r="D11" s="11" t="s">
        <v>152</v>
      </c>
      <c r="E11" s="11" t="s">
        <v>67</v>
      </c>
      <c r="F11" s="11" t="s">
        <v>4</v>
      </c>
      <c r="G11" s="11">
        <v>6</v>
      </c>
      <c r="H11" s="11"/>
      <c r="I11" s="11"/>
      <c r="J11" s="12"/>
    </row>
    <row r="12" spans="1:10" x14ac:dyDescent="0.25">
      <c r="A12" s="10"/>
      <c r="B12" s="10" t="s">
        <v>43</v>
      </c>
      <c r="C12" s="11" t="s">
        <v>44</v>
      </c>
      <c r="D12" s="11" t="s">
        <v>141</v>
      </c>
      <c r="E12" s="11" t="s">
        <v>45</v>
      </c>
      <c r="F12" s="11" t="s">
        <v>5</v>
      </c>
      <c r="G12" s="11">
        <v>0.3</v>
      </c>
      <c r="H12" s="11">
        <v>0.33300000000000002</v>
      </c>
      <c r="I12" s="11"/>
      <c r="J12" s="12"/>
    </row>
    <row r="13" spans="1:10" x14ac:dyDescent="0.25">
      <c r="A13" s="10"/>
      <c r="B13" s="10" t="s">
        <v>43</v>
      </c>
      <c r="C13" s="11" t="s">
        <v>153</v>
      </c>
      <c r="D13" s="11" t="s">
        <v>154</v>
      </c>
      <c r="E13" s="11" t="s">
        <v>69</v>
      </c>
      <c r="F13" s="11" t="s">
        <v>6</v>
      </c>
      <c r="G13" s="11"/>
      <c r="H13" s="11">
        <v>3</v>
      </c>
      <c r="I13" s="11">
        <v>1.7150000000000001</v>
      </c>
      <c r="J13" s="12">
        <v>0.78139738375875567</v>
      </c>
    </row>
    <row r="14" spans="1:10" x14ac:dyDescent="0.25">
      <c r="A14" s="10"/>
      <c r="B14" s="10" t="s">
        <v>46</v>
      </c>
      <c r="C14" s="11" t="s">
        <v>70</v>
      </c>
      <c r="D14" s="11" t="s">
        <v>155</v>
      </c>
      <c r="E14" s="11" t="s">
        <v>71</v>
      </c>
      <c r="F14" s="11" t="s">
        <v>4</v>
      </c>
      <c r="G14" s="11">
        <v>6</v>
      </c>
      <c r="H14" s="11"/>
      <c r="I14" s="11"/>
      <c r="J14" s="12"/>
    </row>
    <row r="15" spans="1:10" x14ac:dyDescent="0.25">
      <c r="A15" s="10"/>
      <c r="B15" s="10" t="s">
        <v>46</v>
      </c>
      <c r="C15" s="11" t="s">
        <v>72</v>
      </c>
      <c r="D15" s="11" t="s">
        <v>156</v>
      </c>
      <c r="E15" s="11" t="s">
        <v>73</v>
      </c>
      <c r="F15" s="11" t="s">
        <v>7</v>
      </c>
      <c r="G15" s="11">
        <v>0.93855472579518462</v>
      </c>
      <c r="H15" s="11">
        <v>1.4052517230476711</v>
      </c>
      <c r="I15" s="11"/>
      <c r="J15" s="12"/>
    </row>
    <row r="16" spans="1:10" x14ac:dyDescent="0.25">
      <c r="A16" s="10"/>
      <c r="B16" s="10" t="s">
        <v>46</v>
      </c>
      <c r="C16" s="11" t="s">
        <v>74</v>
      </c>
      <c r="D16" s="11" t="s">
        <v>157</v>
      </c>
      <c r="E16" s="11" t="s">
        <v>75</v>
      </c>
      <c r="F16" s="11" t="s">
        <v>7</v>
      </c>
      <c r="G16" s="11">
        <v>0.74555164756008985</v>
      </c>
      <c r="H16" s="11">
        <v>1.384511950676367</v>
      </c>
      <c r="I16" s="11"/>
      <c r="J16" s="12"/>
    </row>
    <row r="17" spans="1:10" x14ac:dyDescent="0.25">
      <c r="A17" s="10"/>
      <c r="B17" s="10" t="s">
        <v>46</v>
      </c>
      <c r="C17" s="11" t="s">
        <v>76</v>
      </c>
      <c r="D17" s="11" t="s">
        <v>158</v>
      </c>
      <c r="E17" s="11" t="s">
        <v>77</v>
      </c>
      <c r="F17" s="11" t="s">
        <v>5</v>
      </c>
      <c r="G17" s="11">
        <v>67</v>
      </c>
      <c r="H17" s="11">
        <v>73.611110999999994</v>
      </c>
      <c r="I17" s="11"/>
      <c r="J17" s="12"/>
    </row>
    <row r="18" spans="1:10" x14ac:dyDescent="0.25">
      <c r="A18" s="13"/>
      <c r="B18" s="13" t="s">
        <v>46</v>
      </c>
      <c r="C18" s="14" t="s">
        <v>47</v>
      </c>
      <c r="D18" s="14" t="s">
        <v>142</v>
      </c>
      <c r="E18" s="14" t="s">
        <v>48</v>
      </c>
      <c r="F18" s="14" t="s">
        <v>5</v>
      </c>
      <c r="G18" s="14">
        <v>0.5</v>
      </c>
      <c r="H18" s="14">
        <v>0.5</v>
      </c>
      <c r="I18" s="14"/>
      <c r="J18" s="15"/>
    </row>
  </sheetData>
  <conditionalFormatting sqref="G2:J18">
    <cfRule type="expression" dxfId="17" priority="19">
      <formula>NOT((COLUMN(G2)-COLUMN($F:$F))&lt;=IFERROR(VLOOKUP($F2, Validation_Distribution_Parameter_Count, 2, FALSE), 0))</formula>
    </cfRule>
  </conditionalFormatting>
  <conditionalFormatting sqref="A2:J17 A18:C18 E18:J18">
    <cfRule type="expression" dxfId="16" priority="36">
      <formula>ISBLANK($F2)</formula>
    </cfRule>
  </conditionalFormatting>
  <conditionalFormatting sqref="D18">
    <cfRule type="expression" dxfId="15" priority="1">
      <formula>ISBLANK($F18)</formula>
    </cfRule>
    <cfRule type="expression" dxfId="14" priority="2">
      <formula>NOT((COLUMN(D18)-COLUMN($F:$F))&lt;=IFERROR(VLOOKUP($F18, Validation_Distribution_Parameter_Count, 2, FALSE), 0))</formula>
    </cfRule>
  </conditionalFormatting>
  <dataValidations count="1">
    <dataValidation type="list" showInputMessage="1" showErrorMessage="1" sqref="F2:F18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J12"/>
  <sheetViews>
    <sheetView workbookViewId="0">
      <selection activeCell="D13" sqref="D13"/>
    </sheetView>
  </sheetViews>
  <sheetFormatPr defaultRowHeight="15" x14ac:dyDescent="0.25"/>
  <cols>
    <col min="1" max="1" width="11.7109375" customWidth="1"/>
    <col min="2" max="2" width="11.140625" bestFit="1" customWidth="1"/>
    <col min="3" max="3" width="43.85546875" customWidth="1"/>
    <col min="4" max="4" width="53.5703125" customWidth="1"/>
    <col min="5" max="5" width="20.28515625" bestFit="1" customWidth="1"/>
    <col min="6" max="6" width="18.7109375" bestFit="1" customWidth="1"/>
    <col min="7" max="7" width="12" bestFit="1" customWidth="1"/>
    <col min="8" max="8" width="12.28515625" bestFit="1" customWidth="1"/>
    <col min="9" max="9" width="14.5703125" bestFit="1" customWidth="1"/>
    <col min="10" max="10" width="20.42578125" bestFit="1" customWidth="1"/>
  </cols>
  <sheetData>
    <row r="1" spans="1:10" ht="15" customHeight="1" thickBot="1" x14ac:dyDescent="0.3">
      <c r="A1" s="2" t="s">
        <v>34</v>
      </c>
      <c r="B1" s="5" t="s">
        <v>35</v>
      </c>
      <c r="C1" s="2" t="s">
        <v>36</v>
      </c>
      <c r="D1" s="2" t="s">
        <v>140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</row>
    <row r="2" spans="1:10" x14ac:dyDescent="0.25">
      <c r="A2" s="6"/>
      <c r="B2" s="6" t="s">
        <v>43</v>
      </c>
      <c r="C2" s="7" t="s">
        <v>49</v>
      </c>
      <c r="D2" s="7" t="s">
        <v>143</v>
      </c>
      <c r="E2" s="7" t="s">
        <v>50</v>
      </c>
      <c r="F2" s="7" t="s">
        <v>5</v>
      </c>
      <c r="G2" s="7">
        <v>1</v>
      </c>
      <c r="H2" s="7">
        <v>1</v>
      </c>
      <c r="I2" s="7"/>
      <c r="J2" s="8"/>
    </row>
    <row r="3" spans="1:10" x14ac:dyDescent="0.25">
      <c r="A3" s="10"/>
      <c r="B3" s="10" t="s">
        <v>43</v>
      </c>
      <c r="C3" s="11" t="s">
        <v>78</v>
      </c>
      <c r="D3" s="11" t="s">
        <v>144</v>
      </c>
      <c r="E3" s="11" t="s">
        <v>45</v>
      </c>
      <c r="F3" s="11" t="s">
        <v>5</v>
      </c>
      <c r="G3" s="11">
        <v>0</v>
      </c>
      <c r="H3" s="11">
        <v>0.67</v>
      </c>
      <c r="I3" s="11"/>
      <c r="J3" s="12"/>
    </row>
    <row r="4" spans="1:10" x14ac:dyDescent="0.25">
      <c r="A4" s="10"/>
      <c r="B4" s="10" t="s">
        <v>43</v>
      </c>
      <c r="C4" s="11" t="s">
        <v>79</v>
      </c>
      <c r="D4" s="11" t="s">
        <v>145</v>
      </c>
      <c r="E4" s="11" t="s">
        <v>45</v>
      </c>
      <c r="F4" s="11" t="s">
        <v>5</v>
      </c>
      <c r="G4" s="11">
        <v>1</v>
      </c>
      <c r="H4" s="11">
        <v>3.33</v>
      </c>
      <c r="I4" s="11"/>
      <c r="J4" s="12"/>
    </row>
    <row r="5" spans="1:10" x14ac:dyDescent="0.25">
      <c r="A5" s="10"/>
      <c r="B5" s="10" t="s">
        <v>43</v>
      </c>
      <c r="C5" s="11" t="s">
        <v>80</v>
      </c>
      <c r="D5" s="11" t="s">
        <v>146</v>
      </c>
      <c r="E5" s="11" t="s">
        <v>45</v>
      </c>
      <c r="F5" s="11" t="s">
        <v>5</v>
      </c>
      <c r="G5" s="11">
        <v>0</v>
      </c>
      <c r="H5" s="11">
        <v>2</v>
      </c>
      <c r="I5" s="11"/>
      <c r="J5" s="12"/>
    </row>
    <row r="6" spans="1:10" x14ac:dyDescent="0.25">
      <c r="A6" s="10"/>
      <c r="B6" s="10" t="s">
        <v>43</v>
      </c>
      <c r="C6" s="11" t="s">
        <v>81</v>
      </c>
      <c r="D6" s="11" t="s">
        <v>159</v>
      </c>
      <c r="E6" s="11" t="s">
        <v>82</v>
      </c>
      <c r="F6" s="11" t="s">
        <v>4</v>
      </c>
      <c r="G6" s="11">
        <v>0.5</v>
      </c>
      <c r="H6" s="11"/>
      <c r="I6" s="11"/>
      <c r="J6" s="12"/>
    </row>
    <row r="7" spans="1:10" x14ac:dyDescent="0.25">
      <c r="A7" s="10"/>
      <c r="B7" s="10" t="s">
        <v>56</v>
      </c>
      <c r="C7" s="11" t="s">
        <v>54</v>
      </c>
      <c r="D7" s="11" t="s">
        <v>147</v>
      </c>
      <c r="E7" s="11" t="s">
        <v>55</v>
      </c>
      <c r="F7" s="11" t="s">
        <v>5</v>
      </c>
      <c r="G7" s="11">
        <v>2.84</v>
      </c>
      <c r="H7" s="11">
        <v>4</v>
      </c>
      <c r="I7" s="11"/>
      <c r="J7" s="12"/>
    </row>
    <row r="8" spans="1:10" x14ac:dyDescent="0.25">
      <c r="A8" s="10"/>
      <c r="B8" s="10" t="s">
        <v>43</v>
      </c>
      <c r="C8" s="11" t="s">
        <v>83</v>
      </c>
      <c r="D8" s="11" t="s">
        <v>141</v>
      </c>
      <c r="E8" s="11" t="s">
        <v>45</v>
      </c>
      <c r="F8" s="11" t="s">
        <v>4</v>
      </c>
      <c r="G8" s="11">
        <v>0.33300000000000002</v>
      </c>
      <c r="H8" s="11"/>
      <c r="I8" s="11"/>
      <c r="J8" s="12"/>
    </row>
    <row r="9" spans="1:10" x14ac:dyDescent="0.25">
      <c r="A9" s="10"/>
      <c r="B9" s="10" t="s">
        <v>43</v>
      </c>
      <c r="C9" s="11" t="s">
        <v>153</v>
      </c>
      <c r="D9" s="11" t="s">
        <v>154</v>
      </c>
      <c r="E9" s="11" t="s">
        <v>69</v>
      </c>
      <c r="F9" s="11" t="s">
        <v>6</v>
      </c>
      <c r="G9" s="11"/>
      <c r="H9" s="11">
        <v>3</v>
      </c>
      <c r="I9" s="11">
        <v>1.7150000000000001</v>
      </c>
      <c r="J9" s="12">
        <v>0.78139738375875567</v>
      </c>
    </row>
    <row r="10" spans="1:10" x14ac:dyDescent="0.25">
      <c r="A10" s="10"/>
      <c r="B10" s="10" t="s">
        <v>56</v>
      </c>
      <c r="C10" s="11" t="s">
        <v>57</v>
      </c>
      <c r="D10" s="11" t="s">
        <v>148</v>
      </c>
      <c r="E10" s="11" t="s">
        <v>58</v>
      </c>
      <c r="F10" s="11" t="s">
        <v>4</v>
      </c>
      <c r="G10" s="11">
        <v>1</v>
      </c>
      <c r="H10" s="11"/>
      <c r="I10" s="11"/>
      <c r="J10" s="12"/>
    </row>
    <row r="11" spans="1:10" x14ac:dyDescent="0.25">
      <c r="A11" s="10"/>
      <c r="B11" s="10" t="s">
        <v>46</v>
      </c>
      <c r="C11" s="11" t="s">
        <v>47</v>
      </c>
      <c r="D11" s="14" t="s">
        <v>142</v>
      </c>
      <c r="E11" s="11" t="s">
        <v>48</v>
      </c>
      <c r="F11" s="11" t="s">
        <v>4</v>
      </c>
      <c r="G11" s="11">
        <v>0</v>
      </c>
      <c r="H11" s="11"/>
      <c r="I11" s="11"/>
      <c r="J11" s="12"/>
    </row>
    <row r="12" spans="1:10" x14ac:dyDescent="0.25">
      <c r="A12" s="13"/>
      <c r="B12" s="13" t="s">
        <v>46</v>
      </c>
      <c r="C12" s="14" t="s">
        <v>84</v>
      </c>
      <c r="D12" s="14" t="s">
        <v>160</v>
      </c>
      <c r="E12" s="14" t="s">
        <v>85</v>
      </c>
      <c r="F12" s="14" t="s">
        <v>4</v>
      </c>
      <c r="G12" s="14">
        <v>3.55</v>
      </c>
      <c r="H12" s="14"/>
      <c r="I12" s="14"/>
      <c r="J12" s="15"/>
    </row>
  </sheetData>
  <conditionalFormatting sqref="G2:J12">
    <cfRule type="expression" dxfId="13" priority="23">
      <formula>NOT((COLUMN(G2)-COLUMN($F:$F))&lt;=IFERROR(VLOOKUP($F2, Validation_Distribution_Parameter_Count, 2, FALSE), 0))</formula>
    </cfRule>
  </conditionalFormatting>
  <conditionalFormatting sqref="A2:J2 A6:J6 A3:C5 E3:J5 A8:J8 A7:C7 E7:J7 A10:J10 A9:C9 E9:J9 A12:J12 A11:C11 E11:J11">
    <cfRule type="expression" dxfId="12" priority="36">
      <formula>ISBLANK($F2)</formula>
    </cfRule>
  </conditionalFormatting>
  <conditionalFormatting sqref="D3:D5">
    <cfRule type="expression" dxfId="11" priority="5">
      <formula>ISBLANK($F3)</formula>
    </cfRule>
  </conditionalFormatting>
  <conditionalFormatting sqref="D7">
    <cfRule type="expression" dxfId="10" priority="4">
      <formula>ISBLANK($F7)</formula>
    </cfRule>
  </conditionalFormatting>
  <conditionalFormatting sqref="D9">
    <cfRule type="expression" dxfId="9" priority="3">
      <formula>ISBLANK($F9)</formula>
    </cfRule>
  </conditionalFormatting>
  <conditionalFormatting sqref="D11">
    <cfRule type="expression" dxfId="8" priority="1">
      <formula>ISBLANK($F11)</formula>
    </cfRule>
    <cfRule type="expression" dxfId="7" priority="2">
      <formula>NOT((COLUMN(D11)-COLUMN($F:$F))&lt;=IFERROR(VLOOKUP($F11, Validation_Distribution_Parameter_Count, 2, FALSE), 0))</formula>
    </cfRule>
  </conditionalFormatting>
  <dataValidations count="1">
    <dataValidation type="list" showInputMessage="1" showErrorMessage="1" sqref="F2:F12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8"/>
  <sheetViews>
    <sheetView workbookViewId="0">
      <selection activeCell="D24" sqref="D24"/>
    </sheetView>
  </sheetViews>
  <sheetFormatPr defaultRowHeight="15" x14ac:dyDescent="0.25"/>
  <cols>
    <col min="1" max="1" width="32.28515625" customWidth="1"/>
    <col min="2" max="2" width="11.140625" bestFit="1" customWidth="1"/>
    <col min="3" max="3" width="53.85546875" customWidth="1"/>
    <col min="4" max="4" width="20.28515625" bestFit="1" customWidth="1"/>
    <col min="5" max="5" width="18.7109375" bestFit="1" customWidth="1"/>
    <col min="6" max="6" width="12" bestFit="1" customWidth="1"/>
    <col min="7" max="7" width="12.28515625" bestFit="1" customWidth="1"/>
    <col min="8" max="8" width="14.5703125" bestFit="1" customWidth="1"/>
    <col min="9" max="9" width="20.42578125" bestFit="1" customWidth="1"/>
  </cols>
  <sheetData>
    <row r="1" spans="1:9" ht="15" customHeight="1" thickBot="1" x14ac:dyDescent="0.3">
      <c r="A1" s="2" t="s">
        <v>34</v>
      </c>
      <c r="B1" s="5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</row>
    <row r="2" spans="1:9" x14ac:dyDescent="0.25">
      <c r="A2" s="3"/>
      <c r="B2" s="1" t="s">
        <v>46</v>
      </c>
      <c r="C2" s="1" t="s">
        <v>86</v>
      </c>
      <c r="D2" s="1" t="s">
        <v>48</v>
      </c>
      <c r="E2" s="1" t="s">
        <v>5</v>
      </c>
      <c r="F2" s="1">
        <v>3</v>
      </c>
      <c r="G2" s="1">
        <v>5</v>
      </c>
      <c r="H2" s="1"/>
      <c r="I2" s="4"/>
    </row>
    <row r="3" spans="1:9" x14ac:dyDescent="0.25">
      <c r="A3" s="10"/>
      <c r="B3" s="11" t="s">
        <v>43</v>
      </c>
      <c r="C3" s="11" t="s">
        <v>44</v>
      </c>
      <c r="D3" s="11" t="s">
        <v>45</v>
      </c>
      <c r="E3" s="11" t="s">
        <v>5</v>
      </c>
      <c r="F3" s="11">
        <v>0.3</v>
      </c>
      <c r="G3" s="11">
        <v>0.3</v>
      </c>
      <c r="H3" s="11"/>
      <c r="I3" s="12"/>
    </row>
    <row r="4" spans="1:9" x14ac:dyDescent="0.25">
      <c r="A4" s="10"/>
      <c r="B4" s="11" t="s">
        <v>43</v>
      </c>
      <c r="C4" s="11" t="s">
        <v>52</v>
      </c>
      <c r="D4" s="11" t="s">
        <v>45</v>
      </c>
      <c r="E4" s="11" t="s">
        <v>5</v>
      </c>
      <c r="F4" s="11">
        <v>3</v>
      </c>
      <c r="G4" s="11">
        <v>6</v>
      </c>
      <c r="H4" s="11"/>
      <c r="I4" s="12"/>
    </row>
    <row r="5" spans="1:9" x14ac:dyDescent="0.25">
      <c r="A5" s="10"/>
      <c r="B5" s="11" t="s">
        <v>43</v>
      </c>
      <c r="C5" s="11" t="s">
        <v>51</v>
      </c>
      <c r="D5" s="11" t="s">
        <v>45</v>
      </c>
      <c r="E5" s="11" t="s">
        <v>5</v>
      </c>
      <c r="F5" s="11">
        <v>1</v>
      </c>
      <c r="G5" s="11">
        <v>2</v>
      </c>
      <c r="H5" s="11"/>
      <c r="I5" s="12"/>
    </row>
    <row r="6" spans="1:9" x14ac:dyDescent="0.25">
      <c r="A6" s="10"/>
      <c r="B6" s="11" t="s">
        <v>56</v>
      </c>
      <c r="C6" s="11" t="s">
        <v>57</v>
      </c>
      <c r="D6" s="11" t="s">
        <v>58</v>
      </c>
      <c r="E6" s="11" t="s">
        <v>4</v>
      </c>
      <c r="F6" s="11">
        <v>1</v>
      </c>
      <c r="G6" s="11"/>
      <c r="H6" s="11"/>
      <c r="I6" s="12"/>
    </row>
    <row r="7" spans="1:9" x14ac:dyDescent="0.25">
      <c r="A7" s="10"/>
      <c r="B7" s="11" t="s">
        <v>43</v>
      </c>
      <c r="C7" s="11" t="s">
        <v>87</v>
      </c>
      <c r="D7" s="11" t="s">
        <v>88</v>
      </c>
      <c r="E7" s="11" t="s">
        <v>4</v>
      </c>
      <c r="F7" s="11">
        <v>2</v>
      </c>
      <c r="G7" s="11"/>
      <c r="H7" s="11"/>
      <c r="I7" s="12"/>
    </row>
    <row r="8" spans="1:9" x14ac:dyDescent="0.25">
      <c r="A8" s="10"/>
      <c r="B8" s="11" t="s">
        <v>43</v>
      </c>
      <c r="C8" s="11" t="s">
        <v>54</v>
      </c>
      <c r="D8" s="11" t="s">
        <v>55</v>
      </c>
      <c r="E8" s="11" t="s">
        <v>4</v>
      </c>
      <c r="F8" s="11">
        <v>4.5</v>
      </c>
      <c r="G8" s="11"/>
      <c r="H8" s="11"/>
      <c r="I8" s="12"/>
    </row>
    <row r="9" spans="1:9" x14ac:dyDescent="0.25">
      <c r="A9" s="10"/>
      <c r="B9" s="11" t="s">
        <v>43</v>
      </c>
      <c r="C9" s="11" t="s">
        <v>68</v>
      </c>
      <c r="D9" s="11" t="s">
        <v>69</v>
      </c>
      <c r="E9" s="11" t="s">
        <v>5</v>
      </c>
      <c r="F9" s="11">
        <v>1.18</v>
      </c>
      <c r="G9" s="11">
        <v>1.81</v>
      </c>
      <c r="H9" s="11"/>
      <c r="I9" s="12"/>
    </row>
    <row r="10" spans="1:9" x14ac:dyDescent="0.25">
      <c r="A10" s="10"/>
      <c r="B10" s="11" t="s">
        <v>46</v>
      </c>
      <c r="C10" s="11" t="s">
        <v>89</v>
      </c>
      <c r="D10" s="11" t="s">
        <v>85</v>
      </c>
      <c r="E10" s="11" t="s">
        <v>5</v>
      </c>
      <c r="F10" s="11">
        <v>7.4456000000000003E-6</v>
      </c>
      <c r="G10" s="11">
        <v>1.21955E-3</v>
      </c>
      <c r="H10" s="11"/>
      <c r="I10" s="12"/>
    </row>
    <row r="11" spans="1:9" x14ac:dyDescent="0.25">
      <c r="A11" s="10"/>
      <c r="B11" s="11" t="s">
        <v>46</v>
      </c>
      <c r="C11" s="11" t="s">
        <v>90</v>
      </c>
      <c r="D11" s="11" t="s">
        <v>91</v>
      </c>
      <c r="E11" s="11" t="s">
        <v>5</v>
      </c>
      <c r="F11" s="11">
        <v>4.6443800000000002E-6</v>
      </c>
      <c r="G11" s="11">
        <v>0.18832298140000001</v>
      </c>
      <c r="H11" s="11"/>
      <c r="I11" s="12"/>
    </row>
    <row r="12" spans="1:9" x14ac:dyDescent="0.25">
      <c r="A12" s="10"/>
      <c r="B12" s="11" t="s">
        <v>92</v>
      </c>
      <c r="C12" s="11" t="s">
        <v>93</v>
      </c>
      <c r="D12" s="11" t="s">
        <v>94</v>
      </c>
      <c r="E12" s="11" t="s">
        <v>4</v>
      </c>
      <c r="F12" s="11">
        <v>0</v>
      </c>
      <c r="G12" s="11"/>
      <c r="H12" s="11"/>
      <c r="I12" s="12"/>
    </row>
    <row r="13" spans="1:9" x14ac:dyDescent="0.25">
      <c r="A13" s="10"/>
      <c r="B13" s="11" t="s">
        <v>46</v>
      </c>
      <c r="C13" s="11" t="s">
        <v>95</v>
      </c>
      <c r="D13" s="11" t="s">
        <v>96</v>
      </c>
      <c r="E13" s="11" t="s">
        <v>11</v>
      </c>
      <c r="F13" s="11">
        <v>0.47360799314875668</v>
      </c>
      <c r="G13" s="11">
        <v>959.99999999999989</v>
      </c>
      <c r="H13" s="11"/>
      <c r="I13" s="12"/>
    </row>
    <row r="14" spans="1:9" x14ac:dyDescent="0.25">
      <c r="A14" s="10"/>
      <c r="B14" s="11" t="s">
        <v>46</v>
      </c>
      <c r="C14" s="11" t="s">
        <v>97</v>
      </c>
      <c r="D14" s="11" t="s">
        <v>98</v>
      </c>
      <c r="E14" s="11" t="s">
        <v>11</v>
      </c>
      <c r="F14" s="11">
        <v>0.32394590852104388</v>
      </c>
      <c r="G14" s="11">
        <v>120</v>
      </c>
      <c r="H14" s="11"/>
      <c r="I14" s="12"/>
    </row>
    <row r="15" spans="1:9" x14ac:dyDescent="0.25">
      <c r="A15" s="10"/>
      <c r="B15" s="11" t="s">
        <v>59</v>
      </c>
      <c r="C15" s="11" t="s">
        <v>99</v>
      </c>
      <c r="D15" s="11" t="s">
        <v>100</v>
      </c>
      <c r="E15" s="11" t="s">
        <v>4</v>
      </c>
      <c r="F15" s="11">
        <v>2.5000000000000001E-3</v>
      </c>
      <c r="G15" s="11"/>
      <c r="H15" s="11"/>
      <c r="I15" s="12"/>
    </row>
    <row r="16" spans="1:9" x14ac:dyDescent="0.25">
      <c r="A16" s="10"/>
      <c r="B16" s="11" t="s">
        <v>59</v>
      </c>
      <c r="C16" s="11" t="s">
        <v>101</v>
      </c>
      <c r="D16" s="11" t="s">
        <v>91</v>
      </c>
      <c r="E16" s="11" t="s">
        <v>5</v>
      </c>
      <c r="F16" s="11">
        <v>1.6E-2</v>
      </c>
      <c r="G16" s="11">
        <v>3.2000000000000001E-2</v>
      </c>
      <c r="H16" s="11"/>
      <c r="I16" s="12"/>
    </row>
    <row r="17" spans="1:9" x14ac:dyDescent="0.25">
      <c r="A17" s="10"/>
      <c r="B17" s="11" t="s">
        <v>46</v>
      </c>
      <c r="C17" s="11" t="s">
        <v>47</v>
      </c>
      <c r="D17" s="11" t="s">
        <v>48</v>
      </c>
      <c r="E17" s="11" t="s">
        <v>5</v>
      </c>
      <c r="F17" s="11">
        <v>0</v>
      </c>
      <c r="G17" s="11">
        <v>3</v>
      </c>
      <c r="H17" s="11"/>
      <c r="I17" s="12"/>
    </row>
    <row r="18" spans="1:9" x14ac:dyDescent="0.25">
      <c r="A18" s="13"/>
      <c r="B18" s="14" t="s">
        <v>92</v>
      </c>
      <c r="C18" s="14" t="s">
        <v>102</v>
      </c>
      <c r="D18" s="14" t="s">
        <v>94</v>
      </c>
      <c r="E18" s="14" t="s">
        <v>11</v>
      </c>
      <c r="F18" s="14">
        <v>0.69277442610340811</v>
      </c>
      <c r="G18" s="14">
        <v>733.25280115585269</v>
      </c>
      <c r="H18" s="14"/>
      <c r="I18" s="15"/>
    </row>
  </sheetData>
  <conditionalFormatting sqref="F2:I18">
    <cfRule type="expression" dxfId="6" priority="21">
      <formula>NOT((COLUMN(F2)-COLUMN($E:$E))&lt;=IFERROR(VLOOKUP($E2, Validation_Distribution_Parameter_Count, 2, FALSE), 0))</formula>
    </cfRule>
  </conditionalFormatting>
  <conditionalFormatting sqref="A2:I18">
    <cfRule type="expression" dxfId="5" priority="30">
      <formula>ISBLANK($E2)</formula>
    </cfRule>
  </conditionalFormatting>
  <dataValidations disablePrompts="1" count="1">
    <dataValidation type="list" showInputMessage="1" showErrorMessage="1" sqref="E2:E18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"/>
  <sheetViews>
    <sheetView workbookViewId="0">
      <selection activeCell="D3" sqref="D3"/>
    </sheetView>
  </sheetViews>
  <sheetFormatPr defaultRowHeight="15" x14ac:dyDescent="0.25"/>
  <cols>
    <col min="1" max="1" width="9.7109375" customWidth="1"/>
    <col min="2" max="2" width="10.7109375" bestFit="1" customWidth="1"/>
    <col min="3" max="3" width="30.7109375" bestFit="1" customWidth="1"/>
    <col min="4" max="4" width="30.7109375" customWidth="1"/>
    <col min="5" max="5" width="13.28515625" bestFit="1" customWidth="1"/>
    <col min="6" max="6" width="17.7109375" bestFit="1" customWidth="1"/>
    <col min="7" max="7" width="11.42578125" bestFit="1" customWidth="1"/>
    <col min="8" max="8" width="11.7109375" bestFit="1" customWidth="1"/>
    <col min="9" max="9" width="14" bestFit="1" customWidth="1"/>
    <col min="10" max="10" width="19.5703125" bestFit="1" customWidth="1"/>
  </cols>
  <sheetData>
    <row r="1" spans="1:10" ht="15" customHeight="1" thickBot="1" x14ac:dyDescent="0.3">
      <c r="A1" s="2" t="s">
        <v>34</v>
      </c>
      <c r="B1" s="5" t="s">
        <v>35</v>
      </c>
      <c r="C1" s="2" t="s">
        <v>36</v>
      </c>
      <c r="D1" s="2" t="s">
        <v>140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</row>
    <row r="2" spans="1:10" x14ac:dyDescent="0.25">
      <c r="A2" s="3"/>
      <c r="B2" s="1" t="s">
        <v>46</v>
      </c>
      <c r="C2" s="1" t="s">
        <v>103</v>
      </c>
      <c r="D2" s="1" t="s">
        <v>161</v>
      </c>
      <c r="E2" s="1" t="s">
        <v>104</v>
      </c>
      <c r="F2" s="1" t="s">
        <v>4</v>
      </c>
      <c r="G2" s="1">
        <v>3</v>
      </c>
      <c r="H2" s="1"/>
      <c r="I2" s="1"/>
      <c r="J2" s="4"/>
    </row>
  </sheetData>
  <conditionalFormatting sqref="G2:J2">
    <cfRule type="expression" dxfId="4" priority="24">
      <formula>NOT((COLUMN(G2)-COLUMN($F:$F))&lt;=IFERROR(VLOOKUP($F2, Validation_Distribution_Parameter_Count, 2, FALSE), 0))</formula>
    </cfRule>
  </conditionalFormatting>
  <conditionalFormatting sqref="A2:J2">
    <cfRule type="expression" dxfId="3" priority="29">
      <formula>ISBLANK($F2)</formula>
    </cfRule>
  </conditionalFormatting>
  <dataValidations count="1">
    <dataValidation type="list" showInputMessage="1" showErrorMessage="1" sqref="F2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Internal - File Info</vt:lpstr>
      <vt:lpstr>Internal - Data Validation</vt:lpstr>
      <vt:lpstr>Internal - Information</vt:lpstr>
      <vt:lpstr>Phase Categories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2020-08-24T17:11:31Z</dcterms:modified>
</cp:coreProperties>
</file>