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R:\EPA\WideAreaDecon\InputFiles\"/>
    </mc:Choice>
  </mc:AlternateContent>
  <xr:revisionPtr revIDLastSave="0" documentId="13_ncr:1_{7162408C-DA9D-47CF-9E0D-071FAC8BF6B8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Indoor Contamination" sheetId="12" r:id="rId5"/>
    <sheet name="Incident Command" sheetId="5" r:id="rId6"/>
    <sheet name="Characterization Sampling" sheetId="6" r:id="rId7"/>
    <sheet name="Source Reduction" sheetId="7" r:id="rId8"/>
    <sheet name="Decontamination" sheetId="8" r:id="rId9"/>
    <sheet name="Cost per Parameter" sheetId="10" r:id="rId10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<sst xmlns="http://schemas.openxmlformats.org/spreadsheetml/2006/main" count="324" uniqueCount="134">
  <si>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</si>
  <si>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</si>
  <si>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</si>
  <si>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</si>
  <si>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</si>
  <si>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</si>
  <si>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</si>
  <si>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</si>
  <si>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</si>
  <si>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</si>
  <si>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</si>
  <si>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</si>
  <si>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</si>
  <si>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</si>
  <si>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</si>
  <si>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</si>
  <si>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</si>
  <si>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</si>
  <si>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</si>
  <si>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</si>
  <si>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</si>
  <si>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</si>
  <si>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</si>
  <si>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</si>
  <si>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</si>
  <si>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Internal</t>
  </si>
  <si>
    <t>Category</t>
  </si>
  <si>
    <t>Name</t>
  </si>
  <si>
    <t>Units</t>
  </si>
  <si>
    <t>Distribution Type</t>
  </si>
  <si>
    <t>Personnel</t>
  </si>
  <si>
    <t>Logistic</t>
  </si>
  <si>
    <t>days</t>
  </si>
  <si>
    <t>Personnel Required</t>
  </si>
  <si>
    <t>Personnel Roundtrip Days</t>
  </si>
  <si>
    <t>personnel by level per team</t>
  </si>
  <si>
    <t>PPE Quantity per PPE Level Per Team</t>
  </si>
  <si>
    <t>PPE</t>
  </si>
  <si>
    <t>Safety</t>
  </si>
  <si>
    <t>Time for Completed Sample Result to be Transmitted to IC</t>
  </si>
  <si>
    <t>hours</t>
  </si>
  <si>
    <t>Square Feet to be Source Reduced</t>
  </si>
  <si>
    <t>square feet</t>
  </si>
  <si>
    <t>Supplies</t>
  </si>
  <si>
    <t>Room Volume</t>
  </si>
  <si>
    <t>Room Square Footage</t>
  </si>
  <si>
    <t>Percentage Breakdown of Room Surfaces</t>
  </si>
  <si>
    <t>ft^3</t>
  </si>
  <si>
    <t>ft^2</t>
  </si>
  <si>
    <t>%</t>
  </si>
  <si>
    <t>Cost of Roundtrip Ticket Per Person</t>
  </si>
  <si>
    <t>$ / person</t>
  </si>
  <si>
    <t>Description</t>
  </si>
  <si>
    <t>Number of personnel required per team</t>
  </si>
  <si>
    <t>Number of travel days both to and from site</t>
  </si>
  <si>
    <t>Number of PPE units per PPE level</t>
  </si>
  <si>
    <t>Amount of time for sample result to be transmitted to incident command</t>
  </si>
  <si>
    <t>Number of square feet that will have material waste removed</t>
  </si>
  <si>
    <t>Volume of room</t>
  </si>
  <si>
    <t>Square footage of room</t>
  </si>
  <si>
    <t>Percentage breakdown of surface types within each room</t>
  </si>
  <si>
    <t>Price per roundrtip ticket per person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</si>
  <si>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</si>
  <si>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</si>
  <si>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</si>
  <si>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</si>
  <si>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</si>
  <si>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</si>
  <si>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</si>
  <si>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</si>
  <si>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</si>
  <si>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</si>
  <si>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</si>
  <si>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</si>
  <si>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Mean</t>
  </si>
  <si>
    <t>Std</t>
  </si>
  <si>
    <t>Mode</t>
  </si>
  <si>
    <t>Parameter 1</t>
  </si>
  <si>
    <t>Parameter 2</t>
  </si>
  <si>
    <t>Parameter 3</t>
  </si>
  <si>
    <t>Parameter 4</t>
  </si>
  <si>
    <t>Parameter 5</t>
  </si>
  <si>
    <t>Parameter 6</t>
  </si>
  <si>
    <t>Cost per Ton of Material Removed</t>
  </si>
  <si>
    <t>Cost per ton of waste material removed</t>
  </si>
  <si>
    <t>$ / ton</t>
  </si>
  <si>
    <t>Contamination</t>
  </si>
  <si>
    <t>m^2</t>
  </si>
  <si>
    <t>Exterior Area Contaminated</t>
  </si>
  <si>
    <t>Indoor Area Contaminated</t>
  </si>
  <si>
    <t>The total indoor surface area contaminated</t>
  </si>
  <si>
    <t>The total outdoor surface area contaminated</t>
  </si>
  <si>
    <t>Fraction Contaminted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</si>
  <si>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</si>
  <si>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</si>
  <si>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</si>
  <si>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</si>
  <si>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</si>
  <si>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</si>
  <si>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</si>
  <si>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</si>
  <si>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</si>
  <si>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</si>
  <si>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</si>
  <si>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</si>
  <si>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</si>
  <si>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</si>
  <si>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</si>
  <si>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</si>
  <si>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</si>
  <si>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</si>
  <si>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</si>
  <si>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Underground Area Contaminated</t>
  </si>
  <si>
    <t>The total underground surface area contaminated</t>
  </si>
  <si>
    <t>Std Dev</t>
  </si>
  <si>
    <t>k</t>
  </si>
  <si>
    <t>Lambda</t>
  </si>
  <si>
    <t>Mean 1</t>
  </si>
  <si>
    <t>Std Dev 1</t>
  </si>
  <si>
    <t>Mean 2</t>
  </si>
  <si>
    <t>Std Dev 2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</si>
  <si>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</si>
  <si>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</si>
  <si>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</si>
  <si>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</si>
  <si>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</si>
  <si>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</si>
  <si>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</si>
  <si>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</si>
  <si>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</si>
  <si>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</si>
  <si>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Weibull</t>
  </si>
  <si>
    <t>Uniform X Dependent</t>
  </si>
  <si>
    <t>Bimodal Truncated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</si>
</sst>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0" fontId="0" fillId="0" borderId="16" xfId="0" applyBorder="1"/>
    <xf numFmtId="11" fontId="0" fillId="0" borderId="1" xfId="0" applyNumberFormat="1" applyBorder="1"/>
    <xf numFmtId="11" fontId="0" fillId="0" borderId="12" xfId="0" applyNumberFormat="1" applyBorder="1"/>
  </cellXfs>
  <cellStyles count="2">
    <cellStyle name="Good" xfId="1" builtinId="26"/>
    <cellStyle name="Normal" xfId="0" builtinId="0"/>
  </cellStyles>
  <dxfs count="157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O4" totalsRowShown="0" tableBorderDxfId="156">
  <autoFilter ref="A1:O4" xr:uid="{58F00973-C0E2-47D9-9C5E-C7B7F684A0C3}"/>
  <tableColumns count="15">
    <tableColumn id="9" xr3:uid="{62A6D655-D638-4005-9525-C140421ED9AB}" name="Phase" dataDxfId="155"/>
    <tableColumn id="1" xr3:uid="{1BC04ADD-0426-4785-9F97-FCE0BCC1E547}" name="Category" dataDxfId="154"/>
    <tableColumn id="2" xr3:uid="{3089FC2E-257C-4BA5-A9A7-5D0E01D5E6F5}" name="Name" dataDxfId="153"/>
    <tableColumn id="10" xr3:uid="{E1A27E6E-82E5-4CF6-9164-A680FF7F05A5}" name="Description" dataDxfId="152"/>
    <tableColumn id="3" xr3:uid="{BA85C23F-8236-43E3-885F-DF8CCDB84F06}" name="Units" dataDxfId="151"/>
    <tableColumn id="4" xr3:uid="{9121EDDE-A8D8-4E28-AAAC-953CC1A14CB2}" name="Distribution Type" dataDxfId="150"/>
    <tableColumn id="5" xr3:uid="{67D6DF1C-45B3-456F-B960-B8F495F6867D}" name="Parameter 1" dataDxfId="149"/>
    <tableColumn id="6" xr3:uid="{A2BB8730-6626-47D8-AABB-90C19B218AFB}" name="Parameter 2" dataDxfId="148"/>
    <tableColumn id="7" xr3:uid="{B7BC4EB1-7616-4A3A-899A-F01A87DD3B48}" name="Parameter 3" dataDxfId="147"/>
    <tableColumn id="8" xr3:uid="{32D71C9B-2B39-4A83-9EB0-1934F2F6FC91}" name="Parameter 4" dataDxfId="146"/>
    <tableColumn id="14" xr3:uid="{31AC778C-1A4A-45DD-8A12-F22858D3CD3A}" name="Parameter 5" dataDxfId="145"/>
    <tableColumn id="15" xr3:uid="{91C3BDC4-4893-4CF7-9830-76CC4A9BF6F1}" name="Parameter 6" dataDxfId="144"/>
    <tableColumn id="11" xr3:uid="{6BCEB05C-9FCE-48DE-91F0-D2ACC21C6C3E}" name="Lower Limit" dataDxfId="143"/>
    <tableColumn id="12" xr3:uid="{CDC89704-43FE-407F-B8B4-079E5E991263}" name="Upper Limit" dataDxfId="142"/>
    <tableColumn id="13" xr3:uid="{0758CB79-3F38-44D8-B78B-CC33BB1D2C70}" name="Step" dataDxfId="1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7B7895-2678-4EA1-91B2-B6248E05AA0A}" name="Table156810" displayName="Table156810" ref="A1:O8" totalsRowShown="0" tableBorderDxfId="140">
  <autoFilter ref="A1:O8" xr:uid="{60C5A2AF-4D3E-4976-AA8F-8961FE4EE49E}"/>
  <tableColumns count="15">
    <tableColumn id="9" xr3:uid="{DF77AA95-0523-4660-B964-676ECCB79418}" name="Phase" dataDxfId="139"/>
    <tableColumn id="1" xr3:uid="{423292BC-9F1E-4EDC-9CC2-9890D4B1F00A}" name="Category" dataDxfId="138"/>
    <tableColumn id="2" xr3:uid="{916CDEF4-7288-42C6-AD00-C6D0D8F8D560}" name="Name" dataDxfId="137"/>
    <tableColumn id="10" xr3:uid="{C69B0C1F-B3A6-4CB4-B855-8A573BA536A2}" name="Description" dataDxfId="136"/>
    <tableColumn id="3" xr3:uid="{23E3372F-48DE-4E64-88D3-C7EE1A32F34A}" name="Units" dataDxfId="135"/>
    <tableColumn id="4" xr3:uid="{9D790DCF-5822-477B-8DCC-93F90CAB183B}" name="Distribution Type" dataDxfId="134"/>
    <tableColumn id="5" xr3:uid="{337DB99B-F988-4680-87F5-A4BCFAF1A3C2}" name="Parameter 1" dataDxfId="133"/>
    <tableColumn id="6" xr3:uid="{8C90C787-B669-453A-8F0E-A46E3018D380}" name="Parameter 2" dataDxfId="132"/>
    <tableColumn id="7" xr3:uid="{041FF432-9543-4EE3-A9CF-1500CC344FFA}" name="Parameter 3" dataDxfId="131"/>
    <tableColumn id="8" xr3:uid="{CDC02AC4-4C95-4220-B404-681CADF416D2}" name="Parameter 4" dataDxfId="130"/>
    <tableColumn id="14" xr3:uid="{97B53FFA-4984-4D47-817E-8D167978BD8D}" name="Parameter 5" dataDxfId="129"/>
    <tableColumn id="15" xr3:uid="{823939D4-F4DD-4DB0-89DB-EF0A01ECB48B}" name="Parameter 6" dataDxfId="128"/>
    <tableColumn id="11" xr3:uid="{20A93856-0EFF-4271-832C-04F7E9AC0A1E}" name="Lower Limit" dataDxfId="127"/>
    <tableColumn id="12" xr3:uid="{A36F5215-EB9D-448B-AE9F-58A4F8E9D0C7}" name="Upper Limit" dataDxfId="126"/>
    <tableColumn id="13" xr3:uid="{39173C83-06DA-436D-B107-9D64D97B7F39}" name="Step" dataDxfId="1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3" totalsRowShown="0" tableBorderDxfId="124">
  <autoFilter ref="A1:O3" xr:uid="{00000000-0009-0000-0100-000001000000}"/>
  <tableColumns count="15">
    <tableColumn id="9" xr3:uid="{00000000-0010-0000-0000-000009000000}" name="Phase" dataDxfId="123"/>
    <tableColumn id="1" xr3:uid="{00000000-0010-0000-0000-000001000000}" name="Category" dataDxfId="122"/>
    <tableColumn id="2" xr3:uid="{00000000-0010-0000-0000-000002000000}" name="Name" dataDxfId="121"/>
    <tableColumn id="10" xr3:uid="{115A314C-6A1B-4509-AD17-EBA48B227F1D}" name="Description" dataDxfId="120"/>
    <tableColumn id="3" xr3:uid="{00000000-0010-0000-0000-000003000000}" name="Units" dataDxfId="119"/>
    <tableColumn id="4" xr3:uid="{00000000-0010-0000-0000-000004000000}" name="Distribution Type" dataDxfId="118"/>
    <tableColumn id="5" xr3:uid="{00000000-0010-0000-0000-000005000000}" name="Parameter 1" dataDxfId="117"/>
    <tableColumn id="6" xr3:uid="{00000000-0010-0000-0000-000006000000}" name="Parameter 2" dataDxfId="116"/>
    <tableColumn id="7" xr3:uid="{00000000-0010-0000-0000-000007000000}" name="Parameter 3" dataDxfId="115"/>
    <tableColumn id="8" xr3:uid="{00000000-0010-0000-0000-000008000000}" name="Parameter 4" dataDxfId="114"/>
    <tableColumn id="14" xr3:uid="{D27F5CDB-A68A-4129-930A-F29B15C22636}" name="Parameter 5" dataDxfId="113"/>
    <tableColumn id="15" xr3:uid="{0AB42936-B3F8-4E7C-8152-8CB99EFF7215}" name="Parameter 6" dataDxfId="112"/>
    <tableColumn id="11" xr3:uid="{1D961365-C163-4709-AB34-FA18998E1C0C}" name="Lower Limit" dataDxfId="111"/>
    <tableColumn id="12" xr3:uid="{DD91A285-8CA3-48CC-8B2D-6AD307B1829A}" name="Upper Limit" dataDxfId="110"/>
    <tableColumn id="13" xr3:uid="{289708CC-2479-44B9-8E21-211759607199}" name="Step" dataDxfId="10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4" totalsRowShown="0" tableBorderDxfId="108">
  <autoFilter ref="A1:O4" xr:uid="{00000000-0009-0000-0100-000002000000}"/>
  <tableColumns count="15">
    <tableColumn id="9" xr3:uid="{00000000-0010-0000-0100-000009000000}" name="Phase" dataDxfId="107"/>
    <tableColumn id="1" xr3:uid="{00000000-0010-0000-0100-000001000000}" name="Category" dataDxfId="106"/>
    <tableColumn id="2" xr3:uid="{00000000-0010-0000-0100-000002000000}" name="Name" dataDxfId="105"/>
    <tableColumn id="10" xr3:uid="{E238511C-0575-407F-83C7-4D6E37CAA1C8}" name="Description" dataDxfId="104"/>
    <tableColumn id="3" xr3:uid="{00000000-0010-0000-0100-000003000000}" name="Units" dataDxfId="103"/>
    <tableColumn id="4" xr3:uid="{00000000-0010-0000-0100-000004000000}" name="Distribution Type" dataDxfId="102"/>
    <tableColumn id="5" xr3:uid="{00000000-0010-0000-0100-000005000000}" name="Parameter 1" dataDxfId="101"/>
    <tableColumn id="6" xr3:uid="{00000000-0010-0000-0100-000006000000}" name="Parameter 2" dataDxfId="100"/>
    <tableColumn id="7" xr3:uid="{00000000-0010-0000-0100-000007000000}" name="Parameter 3" dataDxfId="99"/>
    <tableColumn id="8" xr3:uid="{00000000-0010-0000-0100-000008000000}" name="Parameter 4" dataDxfId="98"/>
    <tableColumn id="14" xr3:uid="{0CCC8750-3EB9-4A09-95AB-3BEC14F064B0}" name="Parameter 5" dataDxfId="97"/>
    <tableColumn id="15" xr3:uid="{8430512F-5835-4882-88A6-3BDD8313812B}" name="Parameter 6" dataDxfId="96"/>
    <tableColumn id="11" xr3:uid="{1D5D06E3-C2FF-4E33-A67E-846C813585DD}" name="Lower Limit" dataDxfId="95"/>
    <tableColumn id="12" xr3:uid="{59B419A3-4B50-4E25-9295-12F6E479C7C1}" name="Upper Limit" dataDxfId="94"/>
    <tableColumn id="13" xr3:uid="{B44B2162-0D76-4003-8141-9F91F7CB1D51}" name="Step" dataDxfId="9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4" totalsRowShown="0" tableBorderDxfId="92">
  <autoFilter ref="A1:O4" xr:uid="{00000000-0009-0000-0100-000003000000}"/>
  <tableColumns count="15">
    <tableColumn id="9" xr3:uid="{00000000-0010-0000-0200-000009000000}" name="Internal" dataDxfId="91"/>
    <tableColumn id="1" xr3:uid="{00000000-0010-0000-0200-000001000000}" name="Category" dataDxfId="90"/>
    <tableColumn id="2" xr3:uid="{00000000-0010-0000-0200-000002000000}" name="Name" dataDxfId="89"/>
    <tableColumn id="10" xr3:uid="{82317EA3-EFA1-4204-866F-27AD4E7F4565}" name="Description" dataDxfId="88"/>
    <tableColumn id="3" xr3:uid="{00000000-0010-0000-0200-000003000000}" name="Units" dataDxfId="87"/>
    <tableColumn id="4" xr3:uid="{00000000-0010-0000-0200-000004000000}" name="Distribution Type" dataDxfId="86"/>
    <tableColumn id="5" xr3:uid="{00000000-0010-0000-0200-000005000000}" name="Parameter 1" dataDxfId="85"/>
    <tableColumn id="6" xr3:uid="{00000000-0010-0000-0200-000006000000}" name="Parameter 2" dataDxfId="84"/>
    <tableColumn id="7" xr3:uid="{00000000-0010-0000-0200-000007000000}" name="Parameter 3" dataDxfId="83"/>
    <tableColumn id="8" xr3:uid="{00000000-0010-0000-0200-000008000000}" name="Parameter 4" dataDxfId="82"/>
    <tableColumn id="14" xr3:uid="{66AAE767-9060-4329-9FA8-8309678C711A}" name="Parameter 5" dataDxfId="81"/>
    <tableColumn id="15" xr3:uid="{EB2740C5-3F80-408E-8F68-D65D3DE04CB6}" name="Parameter 6" dataDxfId="80"/>
    <tableColumn id="11" xr3:uid="{D8432F00-68F0-499E-8310-7BEAF2D5BFFA}" name="Lower Limit" dataDxfId="79"/>
    <tableColumn id="12" xr3:uid="{BCED7806-F146-4B52-AF53-D5DE4EBA4D11}" name="Upper Limit" dataDxfId="78"/>
    <tableColumn id="13" xr3:uid="{A3158C91-CCDA-42BB-98F8-B1415C87FD9F}" name="Step" dataDxfId="7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6" totalsRowShown="0" headerRowBorderDxfId="76" tableBorderDxfId="75">
  <autoFilter ref="A1:O6" xr:uid="{00000000-0009-0000-0100-000004000000}"/>
  <tableColumns count="15">
    <tableColumn id="9" xr3:uid="{00000000-0010-0000-0300-000009000000}" name="Internal" dataDxfId="74"/>
    <tableColumn id="1" xr3:uid="{00000000-0010-0000-0300-000001000000}" name="Category" dataDxfId="73"/>
    <tableColumn id="2" xr3:uid="{00000000-0010-0000-0300-000002000000}" name="Name" dataDxfId="72"/>
    <tableColumn id="10" xr3:uid="{832C45C5-9E76-4B8A-83B0-2EB32C68E2FD}" name="Description" dataDxfId="71"/>
    <tableColumn id="3" xr3:uid="{00000000-0010-0000-0300-000003000000}" name="Units" dataDxfId="70"/>
    <tableColumn id="4" xr3:uid="{00000000-0010-0000-0300-000004000000}" name="Distribution Type" dataDxfId="69"/>
    <tableColumn id="5" xr3:uid="{00000000-0010-0000-0300-000005000000}" name="Parameter 1" dataDxfId="68"/>
    <tableColumn id="6" xr3:uid="{00000000-0010-0000-0300-000006000000}" name="Parameter 2" dataDxfId="67"/>
    <tableColumn id="7" xr3:uid="{00000000-0010-0000-0300-000007000000}" name="Parameter 3" dataDxfId="66"/>
    <tableColumn id="8" xr3:uid="{00000000-0010-0000-0300-000008000000}" name="Parameter 4" dataDxfId="65"/>
    <tableColumn id="14" xr3:uid="{1289F8CF-6170-44F2-AD7D-9E9A4F12BCD1}" name="Parameter 5" dataDxfId="64"/>
    <tableColumn id="15" xr3:uid="{6D5C8F75-1A51-48AD-90E7-17A2F3986BE7}" name="Parameter 6" dataDxfId="63"/>
    <tableColumn id="11" xr3:uid="{DB8C4311-5A85-4D8D-A5C2-F47C77E8643D}" name="Lower Limit" dataDxfId="62"/>
    <tableColumn id="12" xr3:uid="{96A08B49-5A79-4F13-BC86-FC5E2B426E49}" name="Upper Limit" dataDxfId="61"/>
    <tableColumn id="13" xr3:uid="{D4252238-C1B7-4D7A-B8C5-A52164228F94}" name="Step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3" totalsRowShown="0" headerRowBorderDxfId="59" tableBorderDxfId="58">
  <autoFilter ref="A1:O3" xr:uid="{C58E5582-2A25-434F-8C6A-2EF9AC741C58}"/>
  <sortState xmlns:xlrd2="http://schemas.microsoft.com/office/spreadsheetml/2017/richdata2" ref="A2:J2">
    <sortCondition ref="B1:B2"/>
  </sortState>
  <tableColumns count="15">
    <tableColumn id="9" xr3:uid="{00000000-0010-0000-0500-000009000000}" name="Internal" dataDxfId="57"/>
    <tableColumn id="1" xr3:uid="{00000000-0010-0000-0500-000001000000}" name="Category" dataDxfId="56"/>
    <tableColumn id="2" xr3:uid="{00000000-0010-0000-0500-000002000000}" name="Name" dataDxfId="55"/>
    <tableColumn id="10" xr3:uid="{63BA373B-667A-4A36-BB6C-997B9631910B}" name="Description" dataDxfId="54"/>
    <tableColumn id="3" xr3:uid="{00000000-0010-0000-0500-000003000000}" name="Units" dataDxfId="53"/>
    <tableColumn id="4" xr3:uid="{00000000-0010-0000-0500-000004000000}" name="Distribution Type" dataDxfId="52"/>
    <tableColumn id="5" xr3:uid="{00000000-0010-0000-0500-000005000000}" name="Parameter 1" dataDxfId="51"/>
    <tableColumn id="6" xr3:uid="{00000000-0010-0000-0500-000006000000}" name="Parameter 2" dataDxfId="50"/>
    <tableColumn id="7" xr3:uid="{00000000-0010-0000-0500-000007000000}" name="Parameter 3" dataDxfId="49"/>
    <tableColumn id="8" xr3:uid="{00000000-0010-0000-0500-000008000000}" name="Parameter 4" dataDxfId="48"/>
    <tableColumn id="14" xr3:uid="{64E7458C-1D65-4712-ABFC-9DAF3D21B670}" name="Parameter 5" dataDxfId="47"/>
    <tableColumn id="15" xr3:uid="{ABD8345F-8CFE-4FF4-A3F7-F6DB1042FE28}" name="Parameter 6" dataDxfId="46"/>
    <tableColumn id="11" xr3:uid="{B286B466-1F40-4449-900C-61ACE92313F0}" name="Lower Limit" dataDxfId="45"/>
    <tableColumn id="12" xr3:uid="{4CAE3350-4ABC-40B6-B059-3A8198700CE1}" name="Upper Limit" dataDxfId="44"/>
    <tableColumn id="13" xr3:uid="{BC38CFEA-8053-4CB7-B237-C848302F26B7}" name="Step" dataDxfId="4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3"/>
  <sheetViews>
    <sheetView workbookViewId="0">
      <selection activeCell="J22" sqref="J22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" customHeight="1" thickBot="1" x14ac:dyDescent="0.3">
      <c r="A1" s="2" t="s">
        <v>25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62</v>
      </c>
      <c r="N1" s="2" t="s">
        <v>63</v>
      </c>
      <c r="O1" s="2" t="s">
        <v>64</v>
      </c>
    </row>
    <row r="2" spans="1:15" ht="15.75" thickBot="1" x14ac:dyDescent="0.3">
      <c r="A2" s="5" t="s">
        <v>121</v>
      </c>
      <c r="B2" s="1" t="s">
        <v>31</v>
      </c>
      <c r="C2" s="1" t="s">
        <v>50</v>
      </c>
      <c r="D2" s="1" t="s">
        <v>61</v>
      </c>
      <c r="E2" s="1" t="s">
        <v>51</v>
      </c>
      <c r="F2" s="1" t="s">
        <v>3</v>
      </c>
      <c r="G2" s="1"/>
      <c r="H2" s="1"/>
      <c r="I2" s="1"/>
      <c r="J2" s="3"/>
      <c r="K2" s="17"/>
      <c r="L2" s="17"/>
      <c r="M2" s="15">
        <v>20</v>
      </c>
      <c r="N2" s="15">
        <v>500</v>
      </c>
      <c r="O2" s="15">
        <v>0.1</v>
      </c>
    </row>
    <row r="3" spans="1:15" x14ac:dyDescent="0.25">
      <c r="A3" s="5" t="s">
        <v>121</v>
      </c>
      <c r="B3" s="13" t="s">
        <v>31</v>
      </c>
      <c r="C3" s="13" t="s">
        <v>83</v>
      </c>
      <c r="D3" s="15" t="s">
        <v>84</v>
      </c>
      <c r="E3" s="13" t="s">
        <v>85</v>
      </c>
      <c r="F3" s="13" t="s">
        <v>3</v>
      </c>
      <c r="G3" s="13"/>
      <c r="H3" s="13"/>
      <c r="I3" s="13"/>
      <c r="J3" s="14"/>
      <c r="K3" s="17"/>
      <c r="L3" s="17"/>
      <c r="M3" s="13">
        <v>20</v>
      </c>
      <c r="N3" s="13">
        <v>500</v>
      </c>
      <c r="O3" s="13">
        <v>0.1</v>
      </c>
    </row>
  </sheetData>
  <phoneticPr fontId="2" type="noConversion"/>
  <conditionalFormatting sqref="G2:L3">
    <cfRule type="expression" dxfId="5" priority="33">
      <formula>NOT((COLUMN(G2)-COLUMN($F:$F))&lt;=IFERROR(VLOOKUP($F2, Validation_Distribution_Parameter_Count, 2, FALSE), 0))</formula>
    </cfRule>
  </conditionalFormatting>
  <conditionalFormatting sqref="A3">
    <cfRule type="expression" dxfId="4" priority="1">
      <formula>ISBLANK($F3)</formula>
    </cfRule>
    <cfRule type="expression" dxfId="3" priority="2">
      <formula>NOT((COLUMN(A3)-COLUMN($F:$F))&lt;=IFERROR(VLOOKUP($F3, Validation_Distribution_Parameter_Count, 2, FALSE), 0))</formula>
    </cfRule>
  </conditionalFormatting>
  <conditionalFormatting sqref="A2">
    <cfRule type="expression" dxfId="2" priority="3">
      <formula>ISBLANK($F2)</formula>
    </cfRule>
    <cfRule type="expression" dxfId="1" priority="4">
      <formula>NOT((COLUMN(A2)-COLUMN($F:$F))&lt;=IFERROR(VLOOKUP($F2, Validation_Distribution_Parameter_Count, 2, FALSE), 0))</formula>
    </cfRule>
  </conditionalFormatting>
  <conditionalFormatting sqref="B2:L3">
    <cfRule type="expression" dxfId="0" priority="50">
      <formula>ISBLANK($F2)</formula>
    </cfRule>
  </conditionalFormatting>
  <dataValidations count="1">
    <dataValidation type="list" showInputMessage="1" showErrorMessage="1" sqref="F2:F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C14" sqref="C14"/>
    </sheetView>
  </sheetViews>
  <sheetFormatPr defaultRowHeight="15" x14ac:dyDescent="0.25"/>
  <cols>
    <col min="1" max="1" width="18.42578125" bestFit="1" customWidth="1"/>
    <col min="2" max="2" width="15" bestFit="1" customWidth="1"/>
    <col min="3" max="8" width="17.5703125" bestFit="1" customWidth="1"/>
  </cols>
  <sheetData>
    <row r="1" spans="1:8" x14ac:dyDescent="0.25">
      <c r="A1" s="10" t="s">
        <v>1</v>
      </c>
      <c r="B1" s="10" t="s">
        <v>2</v>
      </c>
      <c r="C1" s="10" t="s">
        <v>65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</row>
    <row r="2" spans="1:8" x14ac:dyDescent="0.25">
      <c r="A2" s="10" t="s">
        <v>3</v>
      </c>
      <c r="B2" s="10">
        <v>1</v>
      </c>
      <c r="C2" s="10" t="s">
        <v>71</v>
      </c>
      <c r="D2" s="16"/>
      <c r="E2" s="16"/>
      <c r="F2" s="16"/>
      <c r="G2" s="16"/>
      <c r="H2" s="16"/>
    </row>
    <row r="3" spans="1:8" x14ac:dyDescent="0.25">
      <c r="A3" s="10" t="s">
        <v>4</v>
      </c>
      <c r="B3" s="10">
        <v>2</v>
      </c>
      <c r="C3" s="10" t="s">
        <v>72</v>
      </c>
      <c r="D3" s="10" t="s">
        <v>73</v>
      </c>
      <c r="E3" s="16"/>
      <c r="F3" s="16"/>
      <c r="G3" s="16"/>
      <c r="H3" s="16"/>
    </row>
    <row r="4" spans="1:8" x14ac:dyDescent="0.25">
      <c r="A4" s="10" t="s">
        <v>126</v>
      </c>
      <c r="B4" s="10">
        <v>4</v>
      </c>
      <c r="C4" s="10" t="s">
        <v>72</v>
      </c>
      <c r="D4" s="10" t="s">
        <v>73</v>
      </c>
      <c r="E4" s="10" t="s">
        <v>74</v>
      </c>
      <c r="F4" s="10" t="s">
        <v>75</v>
      </c>
      <c r="G4" s="16"/>
      <c r="H4" s="16"/>
    </row>
    <row r="5" spans="1:8" x14ac:dyDescent="0.25">
      <c r="A5" s="10" t="s">
        <v>127</v>
      </c>
      <c r="B5" s="10">
        <v>3</v>
      </c>
      <c r="C5" s="10" t="s">
        <v>72</v>
      </c>
      <c r="D5" s="10" t="s">
        <v>73</v>
      </c>
      <c r="E5" s="10" t="s">
        <v>76</v>
      </c>
      <c r="F5" s="16"/>
      <c r="G5" s="16"/>
      <c r="H5" s="16"/>
    </row>
    <row r="6" spans="1:8" x14ac:dyDescent="0.25">
      <c r="A6" s="10" t="s">
        <v>128</v>
      </c>
      <c r="B6" s="10">
        <v>2</v>
      </c>
      <c r="C6" s="10" t="s">
        <v>72</v>
      </c>
      <c r="D6" s="10" t="s">
        <v>73</v>
      </c>
      <c r="E6" s="16"/>
      <c r="F6" s="16"/>
      <c r="G6" s="16"/>
      <c r="H6" s="16"/>
    </row>
    <row r="7" spans="1:8" x14ac:dyDescent="0.25">
      <c r="A7" s="10" t="s">
        <v>129</v>
      </c>
      <c r="B7" s="10">
        <v>4</v>
      </c>
      <c r="C7" s="10" t="s">
        <v>72</v>
      </c>
      <c r="D7" s="10" t="s">
        <v>73</v>
      </c>
      <c r="E7" s="10" t="s">
        <v>74</v>
      </c>
      <c r="F7" s="10" t="s">
        <v>75</v>
      </c>
      <c r="G7" s="16"/>
      <c r="H7" s="16"/>
    </row>
    <row r="8" spans="1:8" x14ac:dyDescent="0.25">
      <c r="A8" s="10" t="s">
        <v>130</v>
      </c>
      <c r="B8" s="10">
        <v>2</v>
      </c>
      <c r="C8" s="10" t="s">
        <v>74</v>
      </c>
      <c r="D8" s="10" t="s">
        <v>114</v>
      </c>
      <c r="E8" s="16"/>
      <c r="F8" s="16"/>
      <c r="G8" s="16"/>
      <c r="H8" s="16"/>
    </row>
    <row r="9" spans="1:8" x14ac:dyDescent="0.25">
      <c r="A9" s="10" t="s">
        <v>131</v>
      </c>
      <c r="B9" s="10">
        <v>2</v>
      </c>
      <c r="C9" s="10" t="s">
        <v>115</v>
      </c>
      <c r="D9" s="10" t="s">
        <v>116</v>
      </c>
      <c r="E9" s="16"/>
      <c r="F9" s="16"/>
      <c r="G9" s="16"/>
      <c r="H9" s="16"/>
    </row>
    <row r="10" spans="1:8" x14ac:dyDescent="0.25">
      <c r="A10" s="10" t="s">
        <v>132</v>
      </c>
      <c r="B10" s="10">
        <v>4</v>
      </c>
      <c r="C10" s="10" t="s">
        <v>123</v>
      </c>
      <c r="D10" s="10" t="s">
        <v>124</v>
      </c>
      <c r="E10" s="10" t="s">
        <v>125</v>
      </c>
      <c r="F10" s="10" t="s">
        <v>122</v>
      </c>
      <c r="G10" s="16"/>
      <c r="H10" s="16"/>
    </row>
    <row r="11" spans="1:8" x14ac:dyDescent="0.25">
      <c r="A11" s="10" t="s">
        <v>133</v>
      </c>
      <c r="B11" s="10">
        <v>6</v>
      </c>
      <c r="C11" s="10" t="s">
        <v>117</v>
      </c>
      <c r="D11" s="10" t="s">
        <v>118</v>
      </c>
      <c r="E11" s="10" t="s">
        <v>119</v>
      </c>
      <c r="F11" s="10" t="s">
        <v>120</v>
      </c>
      <c r="G11" s="10" t="s">
        <v>72</v>
      </c>
      <c r="H11" s="10" t="s">
        <v>73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 t="s">
        <v>7</v>
      </c>
    </row>
    <row r="4" spans="1:2" x14ac:dyDescent="0.25">
      <c r="A4" t="s">
        <v>8</v>
      </c>
    </row>
    <row r="9" spans="1:2" x14ac:dyDescent="0.25">
      <c r="A9" t="s">
        <v>9</v>
      </c>
    </row>
    <row r="10" spans="1:2" x14ac:dyDescent="0.25">
      <c r="A10" s="8">
        <f>ROWS($A$10:A10)</f>
        <v>1</v>
      </c>
      <c r="B10" s="8" t="s">
        <v>10</v>
      </c>
    </row>
    <row r="11" spans="1:2" x14ac:dyDescent="0.25">
      <c r="A11">
        <f>ROWS($A$10:A11)</f>
        <v>2</v>
      </c>
      <c r="B11" t="s">
        <v>11</v>
      </c>
    </row>
    <row r="12" spans="1:2" x14ac:dyDescent="0.25">
      <c r="A12">
        <f>ROWS($A$10:A12)</f>
        <v>3</v>
      </c>
      <c r="B12" t="s">
        <v>12</v>
      </c>
    </row>
    <row r="13" spans="1:2" x14ac:dyDescent="0.25">
      <c r="A13">
        <f>ROWS($A$10:A13)</f>
        <v>4</v>
      </c>
      <c r="B13" t="s">
        <v>13</v>
      </c>
    </row>
    <row r="14" spans="1:2" x14ac:dyDescent="0.25">
      <c r="A14">
        <f>ROWS($A$10:A14)</f>
        <v>5</v>
      </c>
      <c r="B14" t="s">
        <v>14</v>
      </c>
    </row>
    <row r="15" spans="1:2" x14ac:dyDescent="0.25">
      <c r="A15">
        <v>6</v>
      </c>
      <c r="B15" t="s">
        <v>15</v>
      </c>
    </row>
    <row r="20" spans="1:5" x14ac:dyDescent="0.25">
      <c r="A20" t="s">
        <v>16</v>
      </c>
    </row>
    <row r="21" spans="1:5" x14ac:dyDescent="0.25">
      <c r="A21">
        <v>1</v>
      </c>
      <c r="B21" t="s">
        <v>17</v>
      </c>
    </row>
    <row r="22" spans="1:5" x14ac:dyDescent="0.25">
      <c r="C22" t="s">
        <v>18</v>
      </c>
    </row>
    <row r="23" spans="1:5" x14ac:dyDescent="0.25">
      <c r="C23" t="s">
        <v>19</v>
      </c>
    </row>
    <row r="25" spans="1:5" x14ac:dyDescent="0.25">
      <c r="A25">
        <v>2</v>
      </c>
      <c r="B25" t="s">
        <v>20</v>
      </c>
    </row>
    <row r="26" spans="1:5" x14ac:dyDescent="0.25">
      <c r="C26" t="s">
        <v>21</v>
      </c>
    </row>
    <row r="27" spans="1:5" x14ac:dyDescent="0.25">
      <c r="D27" t="s">
        <v>22</v>
      </c>
    </row>
    <row r="28" spans="1:5" x14ac:dyDescent="0.25">
      <c r="D28" t="s">
        <v>23</v>
      </c>
    </row>
    <row r="29" spans="1:5" x14ac:dyDescent="0.25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O4"/>
  <sheetViews>
    <sheetView tabSelected="1" workbookViewId="0">
      <selection activeCell="D14" sqref="D14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thickBot="1" x14ac:dyDescent="0.3">
      <c r="A1" s="2" t="s">
        <v>108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62</v>
      </c>
      <c r="N1" s="2" t="s">
        <v>63</v>
      </c>
      <c r="O1" s="2" t="s">
        <v>64</v>
      </c>
    </row>
    <row r="2" spans="1:15" x14ac:dyDescent="0.25">
      <c r="A2" s="5" t="s">
        <v>109</v>
      </c>
      <c r="B2" s="5" t="s">
        <v>86</v>
      </c>
      <c r="C2" s="6" t="s">
        <v>88</v>
      </c>
      <c r="D2" s="6" t="s">
        <v>91</v>
      </c>
      <c r="E2" s="6" t="s">
        <v>87</v>
      </c>
      <c r="F2" s="6" t="s">
        <v>3</v>
      </c>
      <c r="G2" s="6"/>
      <c r="H2" s="6"/>
      <c r="I2" s="6"/>
      <c r="J2" s="7"/>
      <c r="K2" s="3"/>
      <c r="L2" s="3"/>
      <c r="M2" s="19">
        <v>10000</v>
      </c>
      <c r="N2" s="19">
        <v>50000000</v>
      </c>
      <c r="O2" s="19">
        <v>10000</v>
      </c>
    </row>
    <row r="3" spans="1:15" ht="15.75" thickBot="1" x14ac:dyDescent="0.3">
      <c r="A3" s="12" t="s">
        <v>110</v>
      </c>
      <c r="B3" s="12" t="s">
        <v>86</v>
      </c>
      <c r="C3" s="13" t="s">
        <v>89</v>
      </c>
      <c r="D3" s="13" t="s">
        <v>90</v>
      </c>
      <c r="E3" s="13" t="s">
        <v>87</v>
      </c>
      <c r="F3" s="13" t="s">
        <v>3</v>
      </c>
      <c r="G3" s="13"/>
      <c r="H3" s="13"/>
      <c r="I3" s="13"/>
      <c r="J3" s="14"/>
      <c r="K3" s="14"/>
      <c r="L3" s="14"/>
      <c r="M3" s="20">
        <v>10000</v>
      </c>
      <c r="N3" s="20">
        <v>50000000</v>
      </c>
      <c r="O3" s="20">
        <v>10000</v>
      </c>
    </row>
    <row r="4" spans="1:15" x14ac:dyDescent="0.25">
      <c r="A4" s="12" t="s">
        <v>111</v>
      </c>
      <c r="B4" s="12" t="s">
        <v>86</v>
      </c>
      <c r="C4" s="13" t="s">
        <v>112</v>
      </c>
      <c r="D4" s="18" t="s">
        <v>113</v>
      </c>
      <c r="E4" s="13" t="s">
        <v>87</v>
      </c>
      <c r="F4" s="13" t="s">
        <v>3</v>
      </c>
      <c r="G4" s="13"/>
      <c r="H4" s="13"/>
      <c r="I4" s="13"/>
      <c r="J4" s="14"/>
      <c r="K4" s="13"/>
      <c r="L4" s="13"/>
      <c r="M4" s="20">
        <v>10000</v>
      </c>
      <c r="N4" s="20">
        <v>50000000</v>
      </c>
      <c r="O4" s="20">
        <v>10000</v>
      </c>
    </row>
  </sheetData>
  <phoneticPr fontId="2" type="noConversion"/>
  <conditionalFormatting sqref="A2:L4">
    <cfRule type="expression" dxfId="42" priority="43">
      <formula>ISBLANK($F2)</formula>
    </cfRule>
    <cfRule type="expression" dxfId="41" priority="4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4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55C4-38C6-4293-91DA-AE4F2174B63E}">
  <dimension ref="A1:O8"/>
  <sheetViews>
    <sheetView workbookViewId="0">
      <selection activeCell="F17" sqref="F17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thickBot="1" x14ac:dyDescent="0.3">
      <c r="A1" s="2" t="s">
        <v>108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62</v>
      </c>
      <c r="N1" s="2" t="s">
        <v>63</v>
      </c>
      <c r="O1" s="2" t="s">
        <v>64</v>
      </c>
    </row>
    <row r="2" spans="1:15" ht="15.75" thickBot="1" x14ac:dyDescent="0.3">
      <c r="A2" s="5" t="s">
        <v>110</v>
      </c>
      <c r="B2" s="5" t="s">
        <v>93</v>
      </c>
      <c r="C2" s="6" t="s">
        <v>92</v>
      </c>
      <c r="D2" s="18" t="s">
        <v>100</v>
      </c>
      <c r="E2" s="6" t="s">
        <v>107</v>
      </c>
      <c r="F2" s="6" t="s">
        <v>3</v>
      </c>
      <c r="G2" s="6"/>
      <c r="H2" s="6"/>
      <c r="I2" s="6"/>
      <c r="J2" s="7"/>
      <c r="K2" s="3"/>
      <c r="L2" s="3"/>
      <c r="M2" s="19">
        <v>0</v>
      </c>
      <c r="N2" s="19">
        <v>1</v>
      </c>
      <c r="O2" s="19">
        <v>0.01</v>
      </c>
    </row>
    <row r="3" spans="1:15" ht="15.75" thickBot="1" x14ac:dyDescent="0.3">
      <c r="A3" s="12" t="s">
        <v>110</v>
      </c>
      <c r="B3" s="12" t="s">
        <v>94</v>
      </c>
      <c r="C3" s="13" t="s">
        <v>92</v>
      </c>
      <c r="D3" s="18" t="s">
        <v>101</v>
      </c>
      <c r="E3" s="13" t="s">
        <v>107</v>
      </c>
      <c r="F3" s="13" t="s">
        <v>3</v>
      </c>
      <c r="G3" s="13"/>
      <c r="H3" s="13"/>
      <c r="I3" s="13"/>
      <c r="J3" s="14"/>
      <c r="K3" s="13"/>
      <c r="L3" s="13"/>
      <c r="M3" s="20">
        <v>0</v>
      </c>
      <c r="N3" s="20">
        <v>1</v>
      </c>
      <c r="O3" s="20">
        <v>0.01</v>
      </c>
    </row>
    <row r="4" spans="1:15" ht="15.75" thickBot="1" x14ac:dyDescent="0.3">
      <c r="A4" s="12" t="s">
        <v>110</v>
      </c>
      <c r="B4" s="12" t="s">
        <v>95</v>
      </c>
      <c r="C4" s="13" t="s">
        <v>92</v>
      </c>
      <c r="D4" s="18" t="s">
        <v>102</v>
      </c>
      <c r="E4" s="13" t="s">
        <v>107</v>
      </c>
      <c r="F4" s="13" t="s">
        <v>3</v>
      </c>
      <c r="G4" s="13"/>
      <c r="H4" s="13"/>
      <c r="I4" s="13"/>
      <c r="J4" s="14"/>
      <c r="K4" s="13"/>
      <c r="L4" s="13"/>
      <c r="M4" s="19">
        <v>0</v>
      </c>
      <c r="N4" s="19">
        <v>1</v>
      </c>
      <c r="O4" s="19">
        <v>0.01</v>
      </c>
    </row>
    <row r="5" spans="1:15" ht="15.75" thickBot="1" x14ac:dyDescent="0.3">
      <c r="A5" s="12" t="s">
        <v>110</v>
      </c>
      <c r="B5" s="12" t="s">
        <v>96</v>
      </c>
      <c r="C5" s="13" t="s">
        <v>92</v>
      </c>
      <c r="D5" s="18" t="s">
        <v>103</v>
      </c>
      <c r="E5" s="13" t="s">
        <v>107</v>
      </c>
      <c r="F5" s="13" t="s">
        <v>3</v>
      </c>
      <c r="G5" s="13"/>
      <c r="H5" s="13"/>
      <c r="I5" s="13"/>
      <c r="J5" s="14"/>
      <c r="K5" s="13"/>
      <c r="L5" s="13"/>
      <c r="M5" s="19">
        <v>0</v>
      </c>
      <c r="N5" s="19">
        <v>1</v>
      </c>
      <c r="O5" s="19">
        <v>0.01</v>
      </c>
    </row>
    <row r="6" spans="1:15" ht="15.75" thickBot="1" x14ac:dyDescent="0.3">
      <c r="A6" s="12" t="s">
        <v>110</v>
      </c>
      <c r="B6" s="12" t="s">
        <v>97</v>
      </c>
      <c r="C6" s="13" t="s">
        <v>92</v>
      </c>
      <c r="D6" s="18" t="s">
        <v>104</v>
      </c>
      <c r="E6" s="13" t="s">
        <v>107</v>
      </c>
      <c r="F6" s="13" t="s">
        <v>3</v>
      </c>
      <c r="G6" s="13"/>
      <c r="H6" s="13"/>
      <c r="I6" s="13"/>
      <c r="J6" s="14"/>
      <c r="K6" s="13"/>
      <c r="L6" s="13"/>
      <c r="M6" s="19">
        <v>0</v>
      </c>
      <c r="N6" s="19">
        <v>1</v>
      </c>
      <c r="O6" s="19">
        <v>0.01</v>
      </c>
    </row>
    <row r="7" spans="1:15" ht="15.75" thickBot="1" x14ac:dyDescent="0.3">
      <c r="A7" s="12" t="s">
        <v>110</v>
      </c>
      <c r="B7" s="12" t="s">
        <v>98</v>
      </c>
      <c r="C7" s="13" t="s">
        <v>92</v>
      </c>
      <c r="D7" s="18" t="s">
        <v>105</v>
      </c>
      <c r="E7" s="13" t="s">
        <v>107</v>
      </c>
      <c r="F7" s="13" t="s">
        <v>3</v>
      </c>
      <c r="G7" s="13"/>
      <c r="H7" s="13"/>
      <c r="I7" s="13"/>
      <c r="J7" s="14"/>
      <c r="K7" s="13"/>
      <c r="L7" s="13"/>
      <c r="M7" s="19">
        <v>0</v>
      </c>
      <c r="N7" s="19">
        <v>1</v>
      </c>
      <c r="O7" s="19">
        <v>0.01</v>
      </c>
    </row>
    <row r="8" spans="1:15" x14ac:dyDescent="0.25">
      <c r="A8" s="12" t="s">
        <v>110</v>
      </c>
      <c r="B8" s="12" t="s">
        <v>99</v>
      </c>
      <c r="C8" s="13" t="s">
        <v>92</v>
      </c>
      <c r="D8" s="18" t="s">
        <v>106</v>
      </c>
      <c r="E8" s="13" t="s">
        <v>107</v>
      </c>
      <c r="F8" s="13" t="s">
        <v>3</v>
      </c>
      <c r="G8" s="13"/>
      <c r="H8" s="13"/>
      <c r="I8" s="13"/>
      <c r="J8" s="14"/>
      <c r="K8" s="13"/>
      <c r="L8" s="13"/>
      <c r="M8" s="19">
        <v>0</v>
      </c>
      <c r="N8" s="19">
        <v>1</v>
      </c>
      <c r="O8" s="19">
        <v>0.01</v>
      </c>
    </row>
  </sheetData>
  <phoneticPr fontId="2" type="noConversion"/>
  <conditionalFormatting sqref="A2:L8">
    <cfRule type="expression" dxfId="40" priority="45">
      <formula>ISBLANK($F2)</formula>
    </cfRule>
    <cfRule type="expression" dxfId="39" priority="46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698F0607-DC03-45F0-A4F2-E36B0A9EB77D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3"/>
  <sheetViews>
    <sheetView workbookViewId="0">
      <selection activeCell="D37" sqref="D37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" customHeight="1" thickBot="1" x14ac:dyDescent="0.3">
      <c r="A1" s="2" t="s">
        <v>108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62</v>
      </c>
      <c r="N1" s="2" t="s">
        <v>63</v>
      </c>
      <c r="O1" s="2" t="s">
        <v>64</v>
      </c>
    </row>
    <row r="2" spans="1:15" ht="15.75" thickBot="1" x14ac:dyDescent="0.3">
      <c r="A2" s="5" t="s">
        <v>121</v>
      </c>
      <c r="B2" s="5" t="s">
        <v>30</v>
      </c>
      <c r="C2" s="6" t="s">
        <v>33</v>
      </c>
      <c r="D2" s="6" t="s">
        <v>53</v>
      </c>
      <c r="E2" s="6" t="s">
        <v>35</v>
      </c>
      <c r="F2" s="6" t="s">
        <v>3</v>
      </c>
      <c r="G2" s="6"/>
      <c r="H2" s="6"/>
      <c r="I2" s="6"/>
      <c r="J2" s="7"/>
      <c r="K2" s="3"/>
      <c r="L2" s="3"/>
      <c r="M2" s="1">
        <v>0</v>
      </c>
      <c r="N2" s="1">
        <v>10</v>
      </c>
      <c r="O2" s="1">
        <v>0.1</v>
      </c>
    </row>
    <row r="3" spans="1:15" x14ac:dyDescent="0.25">
      <c r="A3" s="5" t="s">
        <v>121</v>
      </c>
      <c r="B3" s="12" t="s">
        <v>31</v>
      </c>
      <c r="C3" s="13" t="s">
        <v>34</v>
      </c>
      <c r="D3" s="13" t="s">
        <v>54</v>
      </c>
      <c r="E3" s="13" t="s">
        <v>32</v>
      </c>
      <c r="F3" s="13" t="s">
        <v>3</v>
      </c>
      <c r="G3" s="13"/>
      <c r="H3" s="13"/>
      <c r="I3" s="13"/>
      <c r="J3" s="14"/>
      <c r="K3" s="14"/>
      <c r="L3" s="14"/>
      <c r="M3" s="13">
        <v>0</v>
      </c>
      <c r="N3" s="13">
        <v>10</v>
      </c>
      <c r="O3" s="13">
        <v>0.1</v>
      </c>
    </row>
  </sheetData>
  <phoneticPr fontId="2" type="noConversion"/>
  <conditionalFormatting sqref="A2:L3">
    <cfRule type="expression" dxfId="38" priority="47">
      <formula>ISBLANK($F2)</formula>
    </cfRule>
    <cfRule type="expression" dxfId="37" priority="48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4"/>
  <sheetViews>
    <sheetView workbookViewId="0">
      <selection activeCell="F24" sqref="F24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" customHeight="1" thickBot="1" x14ac:dyDescent="0.3">
      <c r="A1" s="2" t="s">
        <v>108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62</v>
      </c>
      <c r="N1" s="2" t="s">
        <v>63</v>
      </c>
      <c r="O1" s="2" t="s">
        <v>64</v>
      </c>
    </row>
    <row r="2" spans="1:15" ht="15.75" thickBot="1" x14ac:dyDescent="0.3">
      <c r="A2" s="5" t="s">
        <v>121</v>
      </c>
      <c r="B2" s="5" t="s">
        <v>31</v>
      </c>
      <c r="C2" s="6" t="s">
        <v>34</v>
      </c>
      <c r="D2" s="6" t="s">
        <v>54</v>
      </c>
      <c r="E2" s="6" t="s">
        <v>32</v>
      </c>
      <c r="F2" s="6" t="s">
        <v>3</v>
      </c>
      <c r="G2" s="6"/>
      <c r="H2" s="6"/>
      <c r="I2" s="6"/>
      <c r="J2" s="7"/>
      <c r="K2" s="3"/>
      <c r="L2" s="3"/>
      <c r="M2" s="1">
        <v>0</v>
      </c>
      <c r="N2" s="1">
        <v>20</v>
      </c>
      <c r="O2" s="1">
        <v>0.1</v>
      </c>
    </row>
    <row r="3" spans="1:15" ht="15.75" thickBot="1" x14ac:dyDescent="0.3">
      <c r="A3" s="5" t="s">
        <v>121</v>
      </c>
      <c r="B3" s="9" t="s">
        <v>38</v>
      </c>
      <c r="C3" s="10" t="s">
        <v>36</v>
      </c>
      <c r="D3" s="10" t="s">
        <v>55</v>
      </c>
      <c r="E3" s="10" t="s">
        <v>37</v>
      </c>
      <c r="F3" s="10" t="s">
        <v>3</v>
      </c>
      <c r="G3" s="10"/>
      <c r="H3" s="10"/>
      <c r="I3" s="10"/>
      <c r="J3" s="11"/>
      <c r="K3" s="11"/>
      <c r="L3" s="11"/>
      <c r="M3" s="10">
        <v>0</v>
      </c>
      <c r="N3" s="10">
        <v>20</v>
      </c>
      <c r="O3" s="10">
        <v>0.1</v>
      </c>
    </row>
    <row r="4" spans="1:15" x14ac:dyDescent="0.25">
      <c r="A4" s="5" t="s">
        <v>121</v>
      </c>
      <c r="B4" s="9" t="s">
        <v>31</v>
      </c>
      <c r="C4" s="10" t="s">
        <v>39</v>
      </c>
      <c r="D4" s="10" t="s">
        <v>56</v>
      </c>
      <c r="E4" s="10" t="s">
        <v>40</v>
      </c>
      <c r="F4" s="10" t="s">
        <v>3</v>
      </c>
      <c r="G4" s="10"/>
      <c r="H4" s="10"/>
      <c r="I4" s="10"/>
      <c r="J4" s="11"/>
      <c r="K4" s="14"/>
      <c r="L4" s="14"/>
      <c r="M4" s="13">
        <v>0</v>
      </c>
      <c r="N4" s="13">
        <v>48</v>
      </c>
      <c r="O4" s="13">
        <v>1</v>
      </c>
    </row>
  </sheetData>
  <phoneticPr fontId="2" type="noConversion"/>
  <conditionalFormatting sqref="G2:L4">
    <cfRule type="expression" dxfId="36" priority="23">
      <formula>NOT((COLUMN(G2)-COLUMN($F:$F))&lt;=IFERROR(VLOOKUP($F2, Validation_Distribution_Parameter_Count, 2, FALSE), 0))</formula>
    </cfRule>
  </conditionalFormatting>
  <conditionalFormatting sqref="A2">
    <cfRule type="expression" dxfId="35" priority="5">
      <formula>ISBLANK($F2)</formula>
    </cfRule>
    <cfRule type="expression" dxfId="34" priority="6">
      <formula>NOT((COLUMN(A2)-COLUMN($F:$F))&lt;=IFERROR(VLOOKUP($F2, Validation_Distribution_Parameter_Count, 2, FALSE), 0))</formula>
    </cfRule>
  </conditionalFormatting>
  <conditionalFormatting sqref="A3">
    <cfRule type="expression" dxfId="33" priority="3">
      <formula>ISBLANK($F3)</formula>
    </cfRule>
    <cfRule type="expression" dxfId="32" priority="4">
      <formula>NOT((COLUMN(A3)-COLUMN($F:$F))&lt;=IFERROR(VLOOKUP($F3, Validation_Distribution_Parameter_Count, 2, FALSE), 0))</formula>
    </cfRule>
  </conditionalFormatting>
  <conditionalFormatting sqref="A4">
    <cfRule type="expression" dxfId="31" priority="1">
      <formula>ISBLANK($F4)</formula>
    </cfRule>
    <cfRule type="expression" dxfId="30" priority="2">
      <formula>NOT((COLUMN(A4)-COLUMN($F:$F))&lt;=IFERROR(VLOOKUP($F4, Validation_Distribution_Parameter_Count, 2, FALSE), 0))</formula>
    </cfRule>
  </conditionalFormatting>
  <conditionalFormatting sqref="B2:L4">
    <cfRule type="expression" dxfId="29" priority="49">
      <formula>ISBLANK($F2)</formula>
    </cfRule>
  </conditionalFormatting>
  <dataValidations count="1">
    <dataValidation type="list" showInputMessage="1" showErrorMessage="1" sqref="F2:F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4"/>
  <sheetViews>
    <sheetView workbookViewId="0">
      <selection activeCell="M13" sqref="M13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" customHeight="1" thickBot="1" x14ac:dyDescent="0.3">
      <c r="A1" s="2" t="s">
        <v>25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62</v>
      </c>
      <c r="N1" s="2" t="s">
        <v>63</v>
      </c>
      <c r="O1" s="2" t="s">
        <v>64</v>
      </c>
    </row>
    <row r="2" spans="1:15" ht="15.75" thickBot="1" x14ac:dyDescent="0.3">
      <c r="A2" s="5" t="s">
        <v>121</v>
      </c>
      <c r="B2" s="5" t="s">
        <v>30</v>
      </c>
      <c r="C2" s="6" t="s">
        <v>34</v>
      </c>
      <c r="D2" s="6" t="s">
        <v>54</v>
      </c>
      <c r="E2" s="6" t="s">
        <v>32</v>
      </c>
      <c r="F2" s="6" t="s">
        <v>3</v>
      </c>
      <c r="G2" s="6"/>
      <c r="H2" s="6"/>
      <c r="I2" s="6"/>
      <c r="J2" s="7"/>
      <c r="K2" s="3"/>
      <c r="L2" s="3"/>
      <c r="M2" s="1">
        <v>0</v>
      </c>
      <c r="N2" s="1">
        <v>10</v>
      </c>
      <c r="O2" s="1">
        <v>0.1</v>
      </c>
    </row>
    <row r="3" spans="1:15" ht="15.75" thickBot="1" x14ac:dyDescent="0.3">
      <c r="A3" s="5" t="s">
        <v>121</v>
      </c>
      <c r="B3" s="9" t="s">
        <v>43</v>
      </c>
      <c r="C3" s="10" t="s">
        <v>41</v>
      </c>
      <c r="D3" s="10" t="s">
        <v>57</v>
      </c>
      <c r="E3" s="10" t="s">
        <v>42</v>
      </c>
      <c r="F3" s="10" t="s">
        <v>3</v>
      </c>
      <c r="G3" s="10"/>
      <c r="H3" s="10"/>
      <c r="I3" s="10"/>
      <c r="J3" s="11"/>
      <c r="K3" s="11"/>
      <c r="L3" s="11"/>
      <c r="M3" s="10">
        <v>0</v>
      </c>
      <c r="N3" s="10">
        <v>10000</v>
      </c>
      <c r="O3" s="10">
        <v>0.1</v>
      </c>
    </row>
    <row r="4" spans="1:15" x14ac:dyDescent="0.25">
      <c r="A4" s="5" t="s">
        <v>121</v>
      </c>
      <c r="B4" s="9" t="s">
        <v>38</v>
      </c>
      <c r="C4" s="10" t="s">
        <v>36</v>
      </c>
      <c r="D4" s="10" t="s">
        <v>55</v>
      </c>
      <c r="E4" s="10" t="s">
        <v>37</v>
      </c>
      <c r="F4" s="10" t="s">
        <v>3</v>
      </c>
      <c r="G4" s="10"/>
      <c r="H4" s="10"/>
      <c r="I4" s="10"/>
      <c r="J4" s="11"/>
      <c r="K4" s="14"/>
      <c r="L4" s="14"/>
      <c r="M4" s="13">
        <v>0</v>
      </c>
      <c r="N4" s="13">
        <v>10</v>
      </c>
      <c r="O4" s="13">
        <v>0.1</v>
      </c>
    </row>
  </sheetData>
  <phoneticPr fontId="2" type="noConversion"/>
  <conditionalFormatting sqref="G2:L4">
    <cfRule type="expression" dxfId="28" priority="25">
      <formula>NOT((COLUMN(G2)-COLUMN($F:$F))&lt;=IFERROR(VLOOKUP($F2, Validation_Distribution_Parameter_Count, 2, FALSE), 0))</formula>
    </cfRule>
  </conditionalFormatting>
  <conditionalFormatting sqref="B4:C4 E4:L4 B2:L3">
    <cfRule type="expression" dxfId="27" priority="38">
      <formula>ISBLANK($F2)</formula>
    </cfRule>
  </conditionalFormatting>
  <conditionalFormatting sqref="D4">
    <cfRule type="expression" dxfId="26" priority="7">
      <formula>ISBLANK($F4)</formula>
    </cfRule>
  </conditionalFormatting>
  <conditionalFormatting sqref="A2">
    <cfRule type="expression" dxfId="25" priority="5">
      <formula>ISBLANK($F2)</formula>
    </cfRule>
    <cfRule type="expression" dxfId="24" priority="6">
      <formula>NOT((COLUMN(A2)-COLUMN($F:$F))&lt;=IFERROR(VLOOKUP($F2, Validation_Distribution_Parameter_Count, 2, FALSE), 0))</formula>
    </cfRule>
  </conditionalFormatting>
  <conditionalFormatting sqref="A3">
    <cfRule type="expression" dxfId="23" priority="3">
      <formula>ISBLANK($F3)</formula>
    </cfRule>
    <cfRule type="expression" dxfId="22" priority="4">
      <formula>NOT((COLUMN(A3)-COLUMN($F:$F))&lt;=IFERROR(VLOOKUP($F3, Validation_Distribution_Parameter_Count, 2, FALSE), 0))</formula>
    </cfRule>
  </conditionalFormatting>
  <conditionalFormatting sqref="A4">
    <cfRule type="expression" dxfId="21" priority="1">
      <formula>ISBLANK($F4)</formula>
    </cfRule>
    <cfRule type="expression" dxfId="20" priority="2">
      <formula>NOT((COLUMN(A4)-COLUMN($F:$F))&lt;=IFERROR(VLOOKUP($F4, Validation_Distribution_Parameter_Count, 2, FALSE), 0))</formula>
    </cfRule>
  </conditionalFormatting>
  <dataValidations count="1">
    <dataValidation type="list" showInputMessage="1" showErrorMessage="1" sqref="F2:F4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6"/>
  <sheetViews>
    <sheetView workbookViewId="0">
      <selection activeCell="D29" sqref="D29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" customHeight="1" thickBot="1" x14ac:dyDescent="0.3">
      <c r="A1" s="2" t="s">
        <v>25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62</v>
      </c>
      <c r="N1" s="2" t="s">
        <v>63</v>
      </c>
      <c r="O1" s="2" t="s">
        <v>64</v>
      </c>
    </row>
    <row r="2" spans="1:15" ht="15.75" thickBot="1" x14ac:dyDescent="0.3">
      <c r="A2" s="5" t="s">
        <v>121</v>
      </c>
      <c r="B2" s="1" t="s">
        <v>30</v>
      </c>
      <c r="C2" s="1" t="s">
        <v>34</v>
      </c>
      <c r="D2" s="6" t="s">
        <v>54</v>
      </c>
      <c r="E2" s="1" t="s">
        <v>32</v>
      </c>
      <c r="F2" s="1" t="s">
        <v>3</v>
      </c>
      <c r="G2" s="1"/>
      <c r="H2" s="1"/>
      <c r="I2" s="1"/>
      <c r="J2" s="3"/>
      <c r="K2" s="3"/>
      <c r="L2" s="3"/>
      <c r="M2" s="1">
        <v>0</v>
      </c>
      <c r="N2" s="1">
        <v>10</v>
      </c>
      <c r="O2" s="1">
        <v>0.1</v>
      </c>
    </row>
    <row r="3" spans="1:15" ht="15.75" thickBot="1" x14ac:dyDescent="0.3">
      <c r="A3" s="5" t="s">
        <v>121</v>
      </c>
      <c r="B3" s="10" t="s">
        <v>31</v>
      </c>
      <c r="C3" s="10" t="s">
        <v>44</v>
      </c>
      <c r="D3" s="10" t="s">
        <v>58</v>
      </c>
      <c r="E3" s="10" t="s">
        <v>47</v>
      </c>
      <c r="F3" s="10" t="s">
        <v>3</v>
      </c>
      <c r="G3" s="10"/>
      <c r="H3" s="10"/>
      <c r="I3" s="10"/>
      <c r="J3" s="11"/>
      <c r="K3" s="11"/>
      <c r="L3" s="11"/>
      <c r="M3" s="10">
        <v>100</v>
      </c>
      <c r="N3" s="10">
        <v>2000</v>
      </c>
      <c r="O3" s="10">
        <v>1</v>
      </c>
    </row>
    <row r="4" spans="1:15" ht="15.75" thickBot="1" x14ac:dyDescent="0.3">
      <c r="A4" s="5" t="s">
        <v>121</v>
      </c>
      <c r="B4" s="10" t="s">
        <v>31</v>
      </c>
      <c r="C4" s="10" t="s">
        <v>45</v>
      </c>
      <c r="D4" s="10" t="s">
        <v>59</v>
      </c>
      <c r="E4" s="10" t="s">
        <v>48</v>
      </c>
      <c r="F4" s="10" t="s">
        <v>3</v>
      </c>
      <c r="G4" s="10"/>
      <c r="H4" s="10"/>
      <c r="I4" s="10"/>
      <c r="J4" s="11"/>
      <c r="K4" s="11"/>
      <c r="L4" s="11"/>
      <c r="M4" s="10">
        <v>100</v>
      </c>
      <c r="N4" s="10">
        <v>2000</v>
      </c>
      <c r="O4" s="10">
        <v>1</v>
      </c>
    </row>
    <row r="5" spans="1:15" ht="15.75" thickBot="1" x14ac:dyDescent="0.3">
      <c r="A5" s="5" t="s">
        <v>121</v>
      </c>
      <c r="B5" s="10" t="s">
        <v>31</v>
      </c>
      <c r="C5" s="10" t="s">
        <v>46</v>
      </c>
      <c r="D5" s="10" t="s">
        <v>60</v>
      </c>
      <c r="E5" s="10" t="s">
        <v>49</v>
      </c>
      <c r="F5" s="10" t="s">
        <v>3</v>
      </c>
      <c r="G5" s="10"/>
      <c r="H5" s="10"/>
      <c r="I5" s="10"/>
      <c r="J5" s="11"/>
      <c r="K5" s="11"/>
      <c r="L5" s="11"/>
      <c r="M5" s="10">
        <v>0</v>
      </c>
      <c r="N5" s="10">
        <v>1</v>
      </c>
      <c r="O5" s="10">
        <v>0.01</v>
      </c>
    </row>
    <row r="6" spans="1:15" x14ac:dyDescent="0.25">
      <c r="A6" s="5" t="s">
        <v>121</v>
      </c>
      <c r="B6" s="10" t="s">
        <v>38</v>
      </c>
      <c r="C6" s="10" t="s">
        <v>36</v>
      </c>
      <c r="D6" s="10" t="s">
        <v>55</v>
      </c>
      <c r="E6" s="10" t="s">
        <v>37</v>
      </c>
      <c r="F6" s="10" t="s">
        <v>3</v>
      </c>
      <c r="G6" s="10"/>
      <c r="H6" s="10"/>
      <c r="I6" s="10"/>
      <c r="J6" s="11"/>
      <c r="K6" s="14"/>
      <c r="L6" s="14"/>
      <c r="M6" s="13">
        <v>0</v>
      </c>
      <c r="N6" s="13">
        <v>10</v>
      </c>
      <c r="O6" s="13">
        <v>0.1</v>
      </c>
    </row>
  </sheetData>
  <phoneticPr fontId="2" type="noConversion"/>
  <conditionalFormatting sqref="G2:L6">
    <cfRule type="expression" dxfId="19" priority="33">
      <formula>NOT((COLUMN(G2)-COLUMN($F:$F))&lt;=IFERROR(VLOOKUP($F2, Validation_Distribution_Parameter_Count, 2, FALSE), 0))</formula>
    </cfRule>
  </conditionalFormatting>
  <conditionalFormatting sqref="B2:C2 E2:L2 B6:C6 E6:L6 B3:L5">
    <cfRule type="expression" dxfId="18" priority="42">
      <formula>ISBLANK($F2)</formula>
    </cfRule>
  </conditionalFormatting>
  <conditionalFormatting sqref="D2">
    <cfRule type="expression" dxfId="17" priority="12">
      <formula>ISBLANK($F2)</formula>
    </cfRule>
  </conditionalFormatting>
  <conditionalFormatting sqref="D6">
    <cfRule type="expression" dxfId="16" priority="11">
      <formula>ISBLANK($F6)</formula>
    </cfRule>
  </conditionalFormatting>
  <conditionalFormatting sqref="A2">
    <cfRule type="expression" dxfId="15" priority="9">
      <formula>ISBLANK($F2)</formula>
    </cfRule>
    <cfRule type="expression" dxfId="14" priority="10">
      <formula>NOT((COLUMN(A2)-COLUMN($F:$F))&lt;=IFERROR(VLOOKUP($F2, Validation_Distribution_Parameter_Count, 2, FALSE), 0))</formula>
    </cfRule>
  </conditionalFormatting>
  <conditionalFormatting sqref="A3">
    <cfRule type="expression" dxfId="13" priority="7">
      <formula>ISBLANK($F3)</formula>
    </cfRule>
    <cfRule type="expression" dxfId="12" priority="8">
      <formula>NOT((COLUMN(A3)-COLUMN($F:$F))&lt;=IFERROR(VLOOKUP($F3, Validation_Distribution_Parameter_Count, 2, FALSE), 0))</formula>
    </cfRule>
  </conditionalFormatting>
  <conditionalFormatting sqref="A4">
    <cfRule type="expression" dxfId="11" priority="5">
      <formula>ISBLANK($F4)</formula>
    </cfRule>
    <cfRule type="expression" dxfId="10" priority="6">
      <formula>NOT((COLUMN(A4)-COLUMN($F:$F))&lt;=IFERROR(VLOOKUP($F4, Validation_Distribution_Parameter_Count, 2, FALSE), 0))</formula>
    </cfRule>
  </conditionalFormatting>
  <conditionalFormatting sqref="A5">
    <cfRule type="expression" dxfId="9" priority="3">
      <formula>ISBLANK($F5)</formula>
    </cfRule>
    <cfRule type="expression" dxfId="8" priority="4">
      <formula>NOT((COLUMN(A5)-COLUMN($F:$F))&lt;=IFERROR(VLOOKUP($F5, Validation_Distribution_Parameter_Count, 2, FALSE), 0))</formula>
    </cfRule>
  </conditionalFormatting>
  <conditionalFormatting sqref="A6">
    <cfRule type="expression" dxfId="7" priority="1">
      <formula>ISBLANK($F6)</formula>
    </cfRule>
    <cfRule type="expression" dxfId="6" priority="2">
      <formula>NOT((COLUMN(A6)-COLUMN($F:$F))&lt;=IFERROR(VLOOKUP($F6, Validation_Distribution_Parameter_Count, 2, FALSE), 0))</formula>
    </cfRule>
  </conditionalFormatting>
  <dataValidations count="1">
    <dataValidation type="list" showInputMessage="1" showErrorMessage="1" sqref="F2:F6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Internal - File Info</vt:lpstr>
      <vt:lpstr>Internal - Data Validation</vt:lpstr>
      <vt:lpstr>Internal - Information</vt:lpstr>
      <vt:lpstr>Extent of Contamination</vt:lpstr>
      <vt:lpstr>Indoor Contamination</vt:lpstr>
      <vt:lpstr>Incident Command</vt:lpstr>
      <vt:lpstr>Characterization Sampling</vt:lpstr>
      <vt:lpstr>Source Reduction</vt:lpstr>
      <vt:lpstr>Decontamination</vt:lpstr>
      <vt:lpstr>Cost per Parameter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Wegman, Kevin R</cp:lastModifiedBy>
  <dcterms:created xsi:type="dcterms:W3CDTF">2020-02-28T14:01:48Z</dcterms:created>
  <dcterms:modified xsi:type="dcterms:W3CDTF">2020-09-14T01:59:17Z</dcterms:modified>
</cp:coreProperties>
</file>