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ECEAED39-0BEE-4A47-B506-5CB2404EA9B7}" xr6:coauthVersionLast="45" xr6:coauthVersionMax="45" xr10:uidLastSave="{00000000-0000-0000-0000-000000000000}"/>
  <bookViews>
    <workbookView xWindow="1176" yWindow="1224" windowWidth="17280" windowHeight="9060" firstSheet="5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<sst xmlns="http://schemas.openxmlformats.org/spreadsheetml/2006/main" count="165" uniqueCount="76">
  <si>
    <t>SCWAD</t>
  </si>
  <si>
    <t>Distribution Types</t>
  </si>
  <si>
    <t>Parameter Count</t>
  </si>
  <si>
    <t>Constant</t>
  </si>
  <si>
    <t>Uniform</t>
  </si>
  <si>
    <t>Truncated Normal</t>
  </si>
  <si>
    <t>Beta</t>
  </si>
  <si>
    <t>Gamma</t>
  </si>
  <si>
    <t>Lognormal</t>
  </si>
  <si>
    <t>Triag</t>
  </si>
  <si>
    <t>Weibull Min</t>
  </si>
  <si>
    <t>Weibull Max</t>
  </si>
  <si>
    <t>Truncated Exponential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</si>
  <si>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</si>
  <si>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</si>
  <si>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</si>
  <si>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</si>
  <si>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</si>
  <si>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</si>
  <si>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</si>
  <si>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</si>
  <si>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</si>
  <si>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</si>
  <si>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</si>
  <si>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</si>
  <si>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</si>
  <si>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</si>
  <si>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</si>
  <si>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</si>
  <si>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</si>
  <si>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</si>
  <si>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</si>
  <si>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</si>
  <si>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</si>
  <si>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</si>
  <si>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</si>
  <si>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</si>
  <si>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</si>
  <si>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Minimum</t>
  </si>
  <si>
    <t>Maximum</t>
  </si>
  <si>
    <t>Mean/Mode</t>
  </si>
  <si>
    <t>Standard Deviation</t>
  </si>
  <si>
    <t>Personnel</t>
  </si>
  <si>
    <t>Logistic</t>
  </si>
  <si>
    <t>days</t>
  </si>
  <si>
    <t>(min and max are alpha and beta)</t>
  </si>
  <si>
    <t>(min and max are lambda and k)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</si>
  <si>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</si>
  <si>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</si>
  <si>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</si>
  <si>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</si>
  <si>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</si>
  <si>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</si>
  <si>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</si>
  <si>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</si>
  <si>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Square Feet to be Source Reduced</t>
  </si>
  <si>
    <t>square feet</t>
  </si>
  <si>
    <t>Supplies</t>
  </si>
  <si>
    <t>Room Volume</t>
  </si>
  <si>
    <t>Room Square Footage</t>
  </si>
  <si>
    <t>Percentage Breakdown of Room Surfaces</t>
  </si>
  <si>
    <t>ft^3</t>
  </si>
  <si>
    <t>ft^2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</si>
  <si>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</si>
  <si>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</si>
  <si>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</si>
  <si>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</si>
  <si>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</si>
  <si>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</si>
  <si>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</si>
  <si>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</si>
  <si>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Number of square feet that will have material waste removed</t>
  </si>
  <si>
    <t>Volume of room</t>
  </si>
  <si>
    <t>Square footage of room</t>
  </si>
  <si>
    <t>Percentage breakdown of surface types within each room</t>
  </si>
  <si>
    <t>Price per roundrtip ticket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</si>
</sst>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Good" xfId="1" builtinId="26"/>
    <cellStyle name="Normal" xfId="0" builtinId="0"/>
  </cellStyles>
  <dxfs count="84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J3" totalsRowShown="0" tableBorderDxfId="81">
  <autoFilter ref="A1:J3" xr:uid="{00000000-0009-0000-0100-000001000000}"/>
  <tableColumns count="10">
    <tableColumn id="9" xr3:uid="{00000000-0010-0000-0000-000009000000}" name="Internal" dataDxfId="80"/>
    <tableColumn id="1" xr3:uid="{00000000-0010-0000-0000-000001000000}" name="Category" dataDxfId="79"/>
    <tableColumn id="2" xr3:uid="{00000000-0010-0000-0000-000002000000}" name="Name" dataDxfId="78"/>
    <tableColumn id="10" xr3:uid="{115A314C-6A1B-4509-AD17-EBA48B227F1D}" name="Description" dataDxfId="77"/>
    <tableColumn id="3" xr3:uid="{00000000-0010-0000-0000-000003000000}" name="Units" dataDxfId="76"/>
    <tableColumn id="4" xr3:uid="{00000000-0010-0000-0000-000004000000}" name="Distribution Type" dataDxfId="75"/>
    <tableColumn id="5" xr3:uid="{00000000-0010-0000-0000-000005000000}" name="Minimum" dataDxfId="74"/>
    <tableColumn id="6" xr3:uid="{00000000-0010-0000-0000-000006000000}" name="Maximum" dataDxfId="73"/>
    <tableColumn id="7" xr3:uid="{00000000-0010-0000-0000-000007000000}" name="Mean/Mode" dataDxfId="72"/>
    <tableColumn id="8" xr3:uid="{00000000-0010-0000-0000-000008000000}" name="Standard Deviation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J4" totalsRowShown="0" tableBorderDxfId="68">
  <autoFilter ref="A1:J4" xr:uid="{00000000-0009-0000-0100-000002000000}"/>
  <tableColumns count="10">
    <tableColumn id="9" xr3:uid="{00000000-0010-0000-0100-000009000000}" name="Internal" dataDxfId="67"/>
    <tableColumn id="1" xr3:uid="{00000000-0010-0000-0100-000001000000}" name="Category" dataDxfId="66"/>
    <tableColumn id="2" xr3:uid="{00000000-0010-0000-0100-000002000000}" name="Name" dataDxfId="65"/>
    <tableColumn id="10" xr3:uid="{E238511C-0575-407F-83C7-4D6E37CAA1C8}" name="Description" dataDxfId="64"/>
    <tableColumn id="3" xr3:uid="{00000000-0010-0000-0100-000003000000}" name="Units" dataDxfId="63"/>
    <tableColumn id="4" xr3:uid="{00000000-0010-0000-0100-000004000000}" name="Distribution Type" dataDxfId="62"/>
    <tableColumn id="5" xr3:uid="{00000000-0010-0000-0100-000005000000}" name="Minimum" dataDxfId="61"/>
    <tableColumn id="6" xr3:uid="{00000000-0010-0000-0100-000006000000}" name="Maximum" dataDxfId="60"/>
    <tableColumn id="7" xr3:uid="{00000000-0010-0000-0100-000007000000}" name="Mean/Mode" dataDxfId="59"/>
    <tableColumn id="8" xr3:uid="{00000000-0010-0000-0100-000008000000}" name="Standard Deviation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J4" totalsRowShown="0" tableBorderDxfId="54">
  <autoFilter ref="A1:J4" xr:uid="{00000000-0009-0000-0100-000003000000}"/>
  <tableColumns count="10">
    <tableColumn id="9" xr3:uid="{00000000-0010-0000-0200-000009000000}" name="Internal" dataDxfId="53"/>
    <tableColumn id="1" xr3:uid="{00000000-0010-0000-0200-000001000000}" name="Category" dataDxfId="52"/>
    <tableColumn id="2" xr3:uid="{00000000-0010-0000-0200-000002000000}" name="Name" dataDxfId="51"/>
    <tableColumn id="10" xr3:uid="{82317EA3-EFA1-4204-866F-27AD4E7F4565}" name="Description" dataDxfId="50"/>
    <tableColumn id="3" xr3:uid="{00000000-0010-0000-0200-000003000000}" name="Units" dataDxfId="49"/>
    <tableColumn id="4" xr3:uid="{00000000-0010-0000-0200-000004000000}" name="Distribution Type" dataDxfId="48"/>
    <tableColumn id="5" xr3:uid="{00000000-0010-0000-0200-000005000000}" name="Minimum" dataDxfId="47"/>
    <tableColumn id="6" xr3:uid="{00000000-0010-0000-0200-000006000000}" name="Maximum" dataDxfId="46"/>
    <tableColumn id="7" xr3:uid="{00000000-0010-0000-0200-000007000000}" name="Mean/Mode" dataDxfId="45"/>
    <tableColumn id="8" xr3:uid="{00000000-0010-0000-0200-000008000000}" name="Standard Deviation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J6" totalsRowShown="0" headerRowBorderDxfId="39" tableBorderDxfId="38">
  <autoFilter ref="A1:J6" xr:uid="{00000000-0009-0000-0100-000004000000}"/>
  <tableColumns count="10">
    <tableColumn id="9" xr3:uid="{00000000-0010-0000-0300-000009000000}" name="Internal" dataDxfId="37"/>
    <tableColumn id="1" xr3:uid="{00000000-0010-0000-0300-000001000000}" name="Category" dataDxfId="36"/>
    <tableColumn id="2" xr3:uid="{00000000-0010-0000-0300-000002000000}" name="Name" dataDxfId="35"/>
    <tableColumn id="10" xr3:uid="{832C45C5-9E76-4B8A-83B0-2EB32C68E2FD}" name="Description" dataDxfId="34"/>
    <tableColumn id="3" xr3:uid="{00000000-0010-0000-0300-000003000000}" name="Units" dataDxfId="33"/>
    <tableColumn id="4" xr3:uid="{00000000-0010-0000-0300-000004000000}" name="Distribution Type" dataDxfId="32"/>
    <tableColumn id="5" xr3:uid="{00000000-0010-0000-0300-000005000000}" name="Minimum" dataDxfId="31"/>
    <tableColumn id="6" xr3:uid="{00000000-0010-0000-0300-000006000000}" name="Maximum" dataDxfId="30"/>
    <tableColumn id="7" xr3:uid="{00000000-0010-0000-0300-000007000000}" name="Mean/Mode" dataDxfId="29"/>
    <tableColumn id="8" xr3:uid="{00000000-0010-0000-0300-000008000000}" name="Standard Deviation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J2" totalsRowShown="0" headerRowBorderDxfId="25" tableBorderDxfId="24">
  <autoFilter ref="A1:J2" xr:uid="{00000000-0009-0000-0100-000005000000}"/>
  <tableColumns count="10">
    <tableColumn id="9" xr3:uid="{00000000-0010-0000-0400-000009000000}" name="Internal" dataDxfId="23"/>
    <tableColumn id="1" xr3:uid="{00000000-0010-0000-0400-000001000000}" name="Category" dataDxfId="22"/>
    <tableColumn id="2" xr3:uid="{00000000-0010-0000-0400-000002000000}" name="Name" dataDxfId="21"/>
    <tableColumn id="10" xr3:uid="{68CD65C3-6212-4FBA-A45A-955FEEA37D44}" name="Description" dataDxfId="20"/>
    <tableColumn id="3" xr3:uid="{00000000-0010-0000-0400-000003000000}" name="Units" dataDxfId="19"/>
    <tableColumn id="4" xr3:uid="{00000000-0010-0000-0400-000004000000}" name="Distribution Type" dataDxfId="18"/>
    <tableColumn id="5" xr3:uid="{00000000-0010-0000-0400-000005000000}" name="Minimum" dataDxfId="17"/>
    <tableColumn id="6" xr3:uid="{00000000-0010-0000-0400-000006000000}" name="Maximum" dataDxfId="16"/>
    <tableColumn id="7" xr3:uid="{00000000-0010-0000-0400-000007000000}" name="Mean/Mode" dataDxfId="15"/>
    <tableColumn id="8" xr3:uid="{00000000-0010-0000-0400-000008000000}" name="Standard Deviation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J2" totalsRowShown="0" headerRowBorderDxfId="11" tableBorderDxfId="10">
  <autoFilter ref="A1:J2" xr:uid="{C58E5582-2A25-434F-8C6A-2EF9AC741C58}"/>
  <sortState xmlns:xlrd2="http://schemas.microsoft.com/office/spreadsheetml/2017/richdata2" ref="A2:J2">
    <sortCondition ref="B1:B2"/>
  </sortState>
  <tableColumns count="10">
    <tableColumn id="9" xr3:uid="{00000000-0010-0000-0500-000009000000}" name="Internal" dataDxfId="9"/>
    <tableColumn id="1" xr3:uid="{00000000-0010-0000-0500-000001000000}" name="Category" dataDxfId="8"/>
    <tableColumn id="2" xr3:uid="{00000000-0010-0000-0500-000002000000}" name="Name" dataDxfId="7"/>
    <tableColumn id="10" xr3:uid="{63BA373B-667A-4A36-BB6C-997B9631910B}" name="Description" dataDxfId="6"/>
    <tableColumn id="3" xr3:uid="{00000000-0010-0000-0500-000003000000}" name="Units" dataDxfId="5"/>
    <tableColumn id="4" xr3:uid="{00000000-0010-0000-0500-000004000000}" name="Distribution Type" dataDxfId="4"/>
    <tableColumn id="5" xr3:uid="{00000000-0010-0000-0500-000005000000}" name="Minimum" dataDxfId="3"/>
    <tableColumn id="6" xr3:uid="{00000000-0010-0000-0500-000006000000}" name="Maximum" dataDxfId="2"/>
    <tableColumn id="7" xr3:uid="{00000000-0010-0000-0500-000007000000}" name="Mean/Mode" dataDxfId="1"/>
    <tableColumn id="8" xr3:uid="{00000000-0010-0000-0500-000008000000}" name="Standard Devi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1"/>
  <sheetViews>
    <sheetView workbookViewId="0">
      <selection activeCell="C14" sqref="C14"/>
    </sheetView>
  </sheetViews>
  <sheetFormatPr defaultRowHeight="15" x14ac:dyDescent="0.25"/>
  <cols>
    <col min="1" max="1" width="20.42578125" bestFit="1" customWidth="1"/>
    <col min="2" max="2" width="16.140625" bestFit="1" customWidth="1"/>
    <col min="3" max="3" width="28.42578125" bestFit="1" customWidth="1"/>
  </cols>
  <sheetData>
    <row r="1" spans="1:3" x14ac:dyDescent="0.25">
      <c r="A1" t="s">
        <v>1</v>
      </c>
      <c r="B1" t="s">
        <v>2</v>
      </c>
    </row>
    <row r="2" spans="1:3" x14ac:dyDescent="0.25">
      <c r="A2" t="s">
        <v>3</v>
      </c>
      <c r="B2">
        <v>1</v>
      </c>
    </row>
    <row r="3" spans="1:3" x14ac:dyDescent="0.25">
      <c r="A3" t="s">
        <v>4</v>
      </c>
      <c r="B3">
        <v>2</v>
      </c>
    </row>
    <row r="4" spans="1:3" x14ac:dyDescent="0.25">
      <c r="A4" t="s">
        <v>5</v>
      </c>
      <c r="B4">
        <v>4</v>
      </c>
    </row>
    <row r="5" spans="1:3" x14ac:dyDescent="0.25">
      <c r="A5" t="s">
        <v>6</v>
      </c>
      <c r="B5">
        <v>2</v>
      </c>
      <c r="C5" t="s">
        <v>45</v>
      </c>
    </row>
    <row r="6" spans="1:3" x14ac:dyDescent="0.25">
      <c r="A6" t="s">
        <v>7</v>
      </c>
      <c r="B6">
        <v>2</v>
      </c>
    </row>
    <row r="7" spans="1:3" x14ac:dyDescent="0.25">
      <c r="A7" t="s">
        <v>8</v>
      </c>
      <c r="B7">
        <v>2</v>
      </c>
    </row>
    <row r="8" spans="1:3" x14ac:dyDescent="0.25">
      <c r="A8" t="s">
        <v>9</v>
      </c>
      <c r="B8">
        <v>3</v>
      </c>
    </row>
    <row r="9" spans="1:3" x14ac:dyDescent="0.25">
      <c r="A9" t="s">
        <v>10</v>
      </c>
      <c r="B9">
        <v>2</v>
      </c>
      <c r="C9" t="s">
        <v>46</v>
      </c>
    </row>
    <row r="10" spans="1:3" x14ac:dyDescent="0.25">
      <c r="A10" t="s">
        <v>11</v>
      </c>
      <c r="B10">
        <v>2</v>
      </c>
    </row>
    <row r="11" spans="1:3" x14ac:dyDescent="0.25">
      <c r="A11" t="s">
        <v>12</v>
      </c>
      <c r="B11">
        <v>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A4" t="s">
        <v>16</v>
      </c>
    </row>
    <row r="9" spans="1:2" x14ac:dyDescent="0.25">
      <c r="A9" t="s">
        <v>17</v>
      </c>
    </row>
    <row r="10" spans="1:2" x14ac:dyDescent="0.25">
      <c r="A10" s="9">
        <f>ROWS($A$10:A10)</f>
        <v>1</v>
      </c>
      <c r="B10" s="9" t="s">
        <v>18</v>
      </c>
    </row>
    <row r="11" spans="1:2" x14ac:dyDescent="0.25">
      <c r="A11">
        <f>ROWS($A$10:A11)</f>
        <v>2</v>
      </c>
      <c r="B11" t="s">
        <v>19</v>
      </c>
    </row>
    <row r="12" spans="1:2" x14ac:dyDescent="0.25">
      <c r="A12">
        <f>ROWS($A$10:A12)</f>
        <v>3</v>
      </c>
      <c r="B12" t="s">
        <v>20</v>
      </c>
    </row>
    <row r="13" spans="1:2" x14ac:dyDescent="0.25">
      <c r="A13">
        <f>ROWS($A$10:A13)</f>
        <v>4</v>
      </c>
      <c r="B13" t="s">
        <v>21</v>
      </c>
    </row>
    <row r="14" spans="1:2" x14ac:dyDescent="0.25">
      <c r="A14">
        <f>ROWS($A$10:A14)</f>
        <v>5</v>
      </c>
      <c r="B14" t="s">
        <v>22</v>
      </c>
    </row>
    <row r="15" spans="1:2" x14ac:dyDescent="0.25">
      <c r="A15">
        <v>6</v>
      </c>
      <c r="B15" t="s">
        <v>23</v>
      </c>
    </row>
    <row r="20" spans="1:5" x14ac:dyDescent="0.25">
      <c r="A20" t="s">
        <v>24</v>
      </c>
    </row>
    <row r="21" spans="1:5" x14ac:dyDescent="0.25">
      <c r="A21">
        <v>1</v>
      </c>
      <c r="B21" t="s">
        <v>25</v>
      </c>
    </row>
    <row r="22" spans="1:5" x14ac:dyDescent="0.25">
      <c r="C22" t="s">
        <v>26</v>
      </c>
    </row>
    <row r="23" spans="1:5" x14ac:dyDescent="0.25">
      <c r="C23" t="s">
        <v>27</v>
      </c>
    </row>
    <row r="25" spans="1:5" x14ac:dyDescent="0.25">
      <c r="A25">
        <v>2</v>
      </c>
      <c r="B25" t="s">
        <v>28</v>
      </c>
    </row>
    <row r="26" spans="1:5" x14ac:dyDescent="0.25">
      <c r="C26" t="s">
        <v>29</v>
      </c>
    </row>
    <row r="27" spans="1:5" x14ac:dyDescent="0.25">
      <c r="D27" t="s">
        <v>30</v>
      </c>
    </row>
    <row r="28" spans="1:5" x14ac:dyDescent="0.25">
      <c r="D28" t="s">
        <v>31</v>
      </c>
    </row>
    <row r="29" spans="1:5" x14ac:dyDescent="0.25">
      <c r="E2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J3"/>
  <sheetViews>
    <sheetView workbookViewId="0">
      <selection activeCell="F4" sqref="F4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24.28515625" bestFit="1" customWidth="1"/>
    <col min="4" max="4" width="24.28515625" customWidth="1"/>
    <col min="5" max="5" width="26.4257812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6"/>
      <c r="B2" s="6" t="s">
        <v>42</v>
      </c>
      <c r="C2" s="7" t="s">
        <v>47</v>
      </c>
      <c r="D2" s="7" t="s">
        <v>67</v>
      </c>
      <c r="E2" s="7" t="s">
        <v>49</v>
      </c>
      <c r="F2" s="7" t="s">
        <v>3</v>
      </c>
      <c r="G2" s="7"/>
      <c r="H2" s="7"/>
      <c r="I2" s="7"/>
      <c r="J2" s="8"/>
    </row>
    <row r="3" spans="1:10" x14ac:dyDescent="0.25">
      <c r="A3" s="13"/>
      <c r="B3" s="13" t="s">
        <v>43</v>
      </c>
      <c r="C3" s="14" t="s">
        <v>48</v>
      </c>
      <c r="D3" s="14" t="s">
        <v>68</v>
      </c>
      <c r="E3" s="14" t="s">
        <v>44</v>
      </c>
      <c r="F3" s="14" t="s">
        <v>3</v>
      </c>
      <c r="G3" s="14"/>
      <c r="H3" s="14"/>
      <c r="I3" s="14"/>
      <c r="J3" s="15"/>
    </row>
  </sheetData>
  <conditionalFormatting sqref="A2:J3">
    <cfRule type="expression" dxfId="83" priority="33">
      <formula>ISBLANK($F2)</formula>
    </cfRule>
    <cfRule type="expression" dxfId="82" priority="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4"/>
  <sheetViews>
    <sheetView topLeftCell="D1" workbookViewId="0">
      <selection activeCell="F5" sqref="F5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53.7109375" bestFit="1" customWidth="1"/>
    <col min="4" max="4" width="53.7109375" customWidth="1"/>
    <col min="5" max="5" width="8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1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6"/>
      <c r="B2" s="6" t="s">
        <v>43</v>
      </c>
      <c r="C2" s="7" t="s">
        <v>48</v>
      </c>
      <c r="D2" s="7" t="s">
        <v>68</v>
      </c>
      <c r="E2" s="7" t="s">
        <v>44</v>
      </c>
      <c r="F2" s="7" t="s">
        <v>3</v>
      </c>
      <c r="G2" s="7"/>
      <c r="H2" s="7"/>
      <c r="I2" s="7"/>
      <c r="J2" s="8"/>
    </row>
    <row r="3" spans="1:10" x14ac:dyDescent="0.25">
      <c r="A3" s="10"/>
      <c r="B3" s="10" t="s">
        <v>52</v>
      </c>
      <c r="C3" s="11" t="s">
        <v>50</v>
      </c>
      <c r="D3" s="11" t="s">
        <v>69</v>
      </c>
      <c r="E3" s="11" t="s">
        <v>51</v>
      </c>
      <c r="F3" s="11" t="s">
        <v>3</v>
      </c>
      <c r="G3" s="11"/>
      <c r="H3" s="11"/>
      <c r="I3" s="11"/>
      <c r="J3" s="12"/>
    </row>
    <row r="4" spans="1:10" x14ac:dyDescent="0.25">
      <c r="A4" s="10"/>
      <c r="B4" s="10" t="s">
        <v>43</v>
      </c>
      <c r="C4" s="11" t="s">
        <v>53</v>
      </c>
      <c r="D4" s="11" t="s">
        <v>70</v>
      </c>
      <c r="E4" s="11" t="s">
        <v>54</v>
      </c>
      <c r="F4" s="11" t="s">
        <v>3</v>
      </c>
      <c r="G4" s="11"/>
      <c r="H4" s="11"/>
      <c r="I4" s="11"/>
      <c r="J4" s="12"/>
    </row>
  </sheetData>
  <conditionalFormatting sqref="G2:J4">
    <cfRule type="expression" dxfId="70" priority="17">
      <formula>NOT((COLUMN(G2)-COLUMN($F:$F))&lt;=IFERROR(VLOOKUP($F2, Validation_Distribution_Parameter_Count, 2, FALSE), 0))</formula>
    </cfRule>
  </conditionalFormatting>
  <conditionalFormatting sqref="A2:J4">
    <cfRule type="expression" dxfId="69" priority="34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J4"/>
  <sheetViews>
    <sheetView workbookViewId="0">
      <selection activeCell="F5" sqref="F5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4.28515625" bestFit="1" customWidth="1"/>
    <col min="4" max="4" width="34.28515625" customWidth="1"/>
    <col min="5" max="5" width="11.14062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6"/>
      <c r="B2" s="6" t="s">
        <v>42</v>
      </c>
      <c r="C2" s="7" t="s">
        <v>48</v>
      </c>
      <c r="D2" s="7" t="s">
        <v>68</v>
      </c>
      <c r="E2" s="7" t="s">
        <v>44</v>
      </c>
      <c r="F2" s="7" t="s">
        <v>3</v>
      </c>
      <c r="G2" s="7"/>
      <c r="H2" s="7"/>
      <c r="I2" s="7"/>
      <c r="J2" s="8"/>
    </row>
    <row r="3" spans="1:10" x14ac:dyDescent="0.25">
      <c r="A3" s="10"/>
      <c r="B3" s="10" t="s">
        <v>57</v>
      </c>
      <c r="C3" s="11" t="s">
        <v>55</v>
      </c>
      <c r="D3" s="11" t="s">
        <v>71</v>
      </c>
      <c r="E3" s="11" t="s">
        <v>56</v>
      </c>
      <c r="F3" s="11" t="s">
        <v>3</v>
      </c>
      <c r="G3" s="11"/>
      <c r="H3" s="11"/>
      <c r="I3" s="11"/>
      <c r="J3" s="12"/>
    </row>
    <row r="4" spans="1:10" x14ac:dyDescent="0.25">
      <c r="A4" s="10"/>
      <c r="B4" s="10" t="s">
        <v>52</v>
      </c>
      <c r="C4" s="11" t="s">
        <v>50</v>
      </c>
      <c r="D4" s="11" t="s">
        <v>69</v>
      </c>
      <c r="E4" s="11" t="s">
        <v>51</v>
      </c>
      <c r="F4" s="11" t="s">
        <v>3</v>
      </c>
      <c r="G4" s="11"/>
      <c r="H4" s="11"/>
      <c r="I4" s="11"/>
      <c r="J4" s="12"/>
    </row>
  </sheetData>
  <conditionalFormatting sqref="G2:J4">
    <cfRule type="expression" dxfId="57" priority="19">
      <formula>NOT((COLUMN(G2)-COLUMN($F:$F))&lt;=IFERROR(VLOOKUP($F2, Validation_Distribution_Parameter_Count, 2, FALSE), 0))</formula>
    </cfRule>
  </conditionalFormatting>
  <conditionalFormatting sqref="A2:J3 A4:C4 E4:J4">
    <cfRule type="expression" dxfId="56" priority="32">
      <formula>ISBLANK($F2)</formula>
    </cfRule>
  </conditionalFormatting>
  <conditionalFormatting sqref="D4">
    <cfRule type="expression" dxfId="55" priority="1">
      <formula>ISBLANK($F4)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J6"/>
  <sheetViews>
    <sheetView workbookViewId="0">
      <selection activeCell="F7" sqref="F7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8.140625" bestFit="1" customWidth="1"/>
    <col min="4" max="4" width="38.140625" customWidth="1"/>
    <col min="5" max="5" width="8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3"/>
      <c r="B2" s="1" t="s">
        <v>42</v>
      </c>
      <c r="C2" s="1" t="s">
        <v>48</v>
      </c>
      <c r="D2" s="7" t="s">
        <v>68</v>
      </c>
      <c r="E2" s="1" t="s">
        <v>44</v>
      </c>
      <c r="F2" s="1" t="s">
        <v>3</v>
      </c>
      <c r="G2" s="1"/>
      <c r="H2" s="1"/>
      <c r="I2" s="1"/>
      <c r="J2" s="4"/>
    </row>
    <row r="3" spans="1:10" x14ac:dyDescent="0.25">
      <c r="A3" s="10"/>
      <c r="B3" s="11" t="s">
        <v>43</v>
      </c>
      <c r="C3" s="11" t="s">
        <v>58</v>
      </c>
      <c r="D3" s="11" t="s">
        <v>72</v>
      </c>
      <c r="E3" s="11" t="s">
        <v>61</v>
      </c>
      <c r="F3" s="11" t="s">
        <v>3</v>
      </c>
      <c r="G3" s="11"/>
      <c r="H3" s="11"/>
      <c r="I3" s="11"/>
      <c r="J3" s="12"/>
    </row>
    <row r="4" spans="1:10" x14ac:dyDescent="0.25">
      <c r="A4" s="10"/>
      <c r="B4" s="11" t="s">
        <v>43</v>
      </c>
      <c r="C4" s="11" t="s">
        <v>59</v>
      </c>
      <c r="D4" s="11" t="s">
        <v>73</v>
      </c>
      <c r="E4" s="11" t="s">
        <v>62</v>
      </c>
      <c r="F4" s="11" t="s">
        <v>3</v>
      </c>
      <c r="G4" s="11"/>
      <c r="H4" s="11"/>
      <c r="I4" s="11"/>
      <c r="J4" s="12"/>
    </row>
    <row r="5" spans="1:10" x14ac:dyDescent="0.25">
      <c r="A5" s="10"/>
      <c r="B5" s="11" t="s">
        <v>43</v>
      </c>
      <c r="C5" s="11" t="s">
        <v>60</v>
      </c>
      <c r="D5" s="11" t="s">
        <v>74</v>
      </c>
      <c r="E5" s="11" t="s">
        <v>63</v>
      </c>
      <c r="F5" s="11" t="s">
        <v>3</v>
      </c>
      <c r="G5" s="11"/>
      <c r="H5" s="11"/>
      <c r="I5" s="11"/>
      <c r="J5" s="12"/>
    </row>
    <row r="6" spans="1:10" x14ac:dyDescent="0.25">
      <c r="A6" s="10"/>
      <c r="B6" s="11" t="s">
        <v>52</v>
      </c>
      <c r="C6" s="11" t="s">
        <v>50</v>
      </c>
      <c r="D6" s="11" t="s">
        <v>69</v>
      </c>
      <c r="E6" s="11" t="s">
        <v>51</v>
      </c>
      <c r="F6" s="11" t="s">
        <v>3</v>
      </c>
      <c r="G6" s="11"/>
      <c r="H6" s="11"/>
      <c r="I6" s="11"/>
      <c r="J6" s="12"/>
    </row>
  </sheetData>
  <conditionalFormatting sqref="G2:J6">
    <cfRule type="expression" dxfId="43" priority="23">
      <formula>NOT((COLUMN(G2)-COLUMN($F:$F))&lt;=IFERROR(VLOOKUP($F2, Validation_Distribution_Parameter_Count, 2, FALSE), 0))</formula>
    </cfRule>
  </conditionalFormatting>
  <conditionalFormatting sqref="A3:J5 A2:C2 E2:J2 A6:C6 E6:J6">
    <cfRule type="expression" dxfId="42" priority="32">
      <formula>ISBLANK($F2)</formula>
    </cfRule>
  </conditionalFormatting>
  <conditionalFormatting sqref="D2">
    <cfRule type="expression" dxfId="41" priority="2">
      <formula>ISBLANK($F2)</formula>
    </cfRule>
  </conditionalFormatting>
  <conditionalFormatting sqref="D6">
    <cfRule type="expression" dxfId="40" priority="1">
      <formula>ISBLANK($F6)</formula>
    </cfRule>
  </conditionalFormatting>
  <dataValidations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8.5703125" bestFit="1" customWidth="1"/>
    <col min="4" max="4" width="8.5703125" customWidth="1"/>
    <col min="5" max="5" width="8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3"/>
      <c r="B2" s="1"/>
      <c r="C2" s="1"/>
      <c r="D2" s="1"/>
      <c r="E2" s="1"/>
      <c r="F2" s="1"/>
      <c r="G2" s="1"/>
      <c r="H2" s="1"/>
      <c r="I2" s="1"/>
      <c r="J2" s="4"/>
    </row>
  </sheetData>
  <conditionalFormatting sqref="G2:J2">
    <cfRule type="expression" dxfId="27" priority="24">
      <formula>NOT((COLUMN(G2)-COLUMN($F:$F))&lt;=IFERROR(VLOOKUP($F2, Validation_Distribution_Parameter_Count, 2, FALSE), 0))</formula>
    </cfRule>
  </conditionalFormatting>
  <conditionalFormatting sqref="A2:J2">
    <cfRule type="expression" dxfId="26" priority="29">
      <formula>ISBLANK($F2)</formula>
    </cfRule>
  </conditionalFormatting>
  <dataValidations count="1">
    <dataValidation type="list" showInputMessage="1" showErrorMessage="1" sqref="F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2"/>
  <sheetViews>
    <sheetView tabSelected="1" workbookViewId="0">
      <selection activeCell="F10" sqref="F10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2.85546875" bestFit="1" customWidth="1"/>
    <col min="4" max="4" width="32.85546875" customWidth="1"/>
    <col min="5" max="5" width="9.8554687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3"/>
      <c r="B2" s="1" t="s">
        <v>43</v>
      </c>
      <c r="C2" s="1" t="s">
        <v>64</v>
      </c>
      <c r="D2" s="1" t="s">
        <v>75</v>
      </c>
      <c r="E2" s="1" t="s">
        <v>65</v>
      </c>
      <c r="F2" s="1" t="s">
        <v>3</v>
      </c>
      <c r="G2" s="1"/>
      <c r="H2" s="1"/>
      <c r="I2" s="1"/>
      <c r="J2" s="4"/>
    </row>
  </sheetData>
  <conditionalFormatting sqref="G2:J2">
    <cfRule type="expression" dxfId="13" priority="27">
      <formula>NOT((COLUMN(G2)-COLUMN($F:$F))&lt;=IFERROR(VLOOKUP($F2, Validation_Distribution_Parameter_Count, 2, FALSE), 0))</formula>
    </cfRule>
  </conditionalFormatting>
  <conditionalFormatting sqref="A2:J2">
    <cfRule type="expression" dxfId="12" priority="28">
      <formula>ISBLANK($F2)</formula>
    </cfRule>
  </conditionalFormatting>
  <dataValidations count="1">
    <dataValidation type="list" showInputMessage="1" showErrorMessage="1" sqref="F2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2020-08-26T18:26:54Z</dcterms:modified>
</cp:coreProperties>
</file>